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/>
  <mc:AlternateContent xmlns:mc="http://schemas.openxmlformats.org/markup-compatibility/2006">
    <mc:Choice Requires="x15">
      <x15ac:absPath xmlns:x15ac="http://schemas.microsoft.com/office/spreadsheetml/2010/11/ac" url="/Users/delaneyjoy/Git/UrchinSurveys/Data/"/>
    </mc:Choice>
  </mc:AlternateContent>
  <xr:revisionPtr revIDLastSave="0" documentId="8_{7C49088E-7619-F841-876F-06536F03A7C6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  <sheet name="Zone v Urchin presence" sheetId="2" r:id="rId2"/>
    <sheet name="Zone v Urchin size" sheetId="3" r:id="rId3"/>
  </sheets>
  <definedNames>
    <definedName name="_xlnm._FilterDatabase" localSheetId="0" hidden="1">Sheet1!$Q$1:$Q$401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01" i="1" l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43" i="1"/>
  <c r="U344" i="1"/>
  <c r="U345" i="1"/>
  <c r="U346" i="1"/>
  <c r="U347" i="1"/>
  <c r="U348" i="1"/>
  <c r="U349" i="1"/>
  <c r="U350" i="1"/>
  <c r="U342" i="1"/>
  <c r="U311" i="1"/>
  <c r="U312" i="1"/>
  <c r="U313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292" i="1"/>
  <c r="U251" i="1"/>
  <c r="U252" i="1"/>
  <c r="U241" i="1"/>
  <c r="U242" i="1"/>
  <c r="U243" i="1"/>
  <c r="U244" i="1"/>
  <c r="U245" i="1"/>
  <c r="U246" i="1"/>
  <c r="U247" i="1"/>
  <c r="U248" i="1"/>
  <c r="U249" i="1"/>
  <c r="U250" i="1"/>
  <c r="U237" i="1"/>
  <c r="U238" i="1"/>
  <c r="U239" i="1"/>
  <c r="U240" i="1"/>
  <c r="U231" i="1"/>
  <c r="U232" i="1"/>
  <c r="U233" i="1"/>
  <c r="U234" i="1"/>
  <c r="U235" i="1"/>
  <c r="U236" i="1"/>
  <c r="U227" i="1"/>
  <c r="U228" i="1"/>
  <c r="U229" i="1"/>
  <c r="U230" i="1"/>
  <c r="U226" i="1"/>
  <c r="U217" i="1"/>
  <c r="U218" i="1"/>
  <c r="U219" i="1"/>
  <c r="U220" i="1"/>
  <c r="U221" i="1"/>
  <c r="U216" i="1"/>
  <c r="U215" i="1"/>
  <c r="U214" i="1"/>
  <c r="U213" i="1"/>
  <c r="U212" i="1"/>
  <c r="U211" i="1"/>
  <c r="U210" i="1"/>
  <c r="U209" i="1"/>
  <c r="U208" i="1"/>
  <c r="A427" i="1"/>
  <c r="A480" i="1"/>
  <c r="AP592" i="1"/>
  <c r="A584" i="1"/>
  <c r="AR448" i="1"/>
  <c r="AR447" i="1"/>
  <c r="AP447" i="1"/>
  <c r="AR587" i="1"/>
  <c r="AR588" i="1"/>
  <c r="AR589" i="1"/>
  <c r="AR590" i="1"/>
  <c r="AR591" i="1"/>
  <c r="AR592" i="1"/>
  <c r="AR593" i="1"/>
  <c r="AR594" i="1"/>
  <c r="AR595" i="1"/>
  <c r="AR596" i="1"/>
  <c r="AP264" i="1"/>
  <c r="BM587" i="1"/>
  <c r="BM588" i="1"/>
  <c r="BM589" i="1"/>
  <c r="BM590" i="1"/>
  <c r="BM591" i="1"/>
  <c r="BM592" i="1"/>
  <c r="BM593" i="1"/>
  <c r="BM594" i="1"/>
  <c r="BM595" i="1"/>
  <c r="BM596" i="1"/>
  <c r="AP19" i="1"/>
  <c r="D191" i="2"/>
  <c r="D190" i="2"/>
  <c r="D189" i="2"/>
  <c r="D188" i="2"/>
  <c r="D187" i="2"/>
  <c r="D186" i="2"/>
  <c r="D185" i="2"/>
  <c r="D184" i="2"/>
  <c r="D183" i="2"/>
  <c r="AP587" i="1"/>
  <c r="AP588" i="1"/>
  <c r="AP589" i="1"/>
  <c r="AP590" i="1"/>
  <c r="AP591" i="1"/>
  <c r="AP593" i="1"/>
  <c r="AP594" i="1"/>
  <c r="AP595" i="1"/>
  <c r="AP596" i="1"/>
  <c r="BM58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AR451" i="1"/>
  <c r="AR449" i="1"/>
  <c r="AR450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451" i="1"/>
  <c r="AP448" i="1"/>
  <c r="AP449" i="1"/>
  <c r="AP450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305" i="1"/>
  <c r="A417" i="1"/>
  <c r="A418" i="1"/>
  <c r="A419" i="1"/>
  <c r="A420" i="1"/>
  <c r="A421" i="1"/>
  <c r="A422" i="1"/>
  <c r="A423" i="1"/>
  <c r="A424" i="1"/>
  <c r="A425" i="1"/>
  <c r="A426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399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395" i="1"/>
  <c r="A396" i="1"/>
  <c r="A397" i="1"/>
  <c r="A398" i="1"/>
  <c r="A399" i="1"/>
  <c r="A400" i="1"/>
  <c r="A401" i="1"/>
  <c r="A402" i="1"/>
  <c r="A403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400" i="1"/>
  <c r="BM401" i="1"/>
  <c r="AP3" i="1"/>
  <c r="AP3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2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AR381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379" i="1"/>
  <c r="A380" i="1"/>
  <c r="A38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R361" i="1"/>
  <c r="AR362" i="1"/>
  <c r="AR363" i="1"/>
  <c r="AR364" i="1"/>
  <c r="AR351" i="1"/>
  <c r="AR352" i="1"/>
  <c r="AR353" i="1"/>
  <c r="AR354" i="1"/>
  <c r="AR355" i="1"/>
  <c r="AR356" i="1"/>
  <c r="AR357" i="1"/>
  <c r="AR358" i="1"/>
  <c r="AR359" i="1"/>
  <c r="AR360" i="1"/>
  <c r="AR365" i="1"/>
  <c r="AR366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33" i="1"/>
  <c r="BM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32" i="1"/>
  <c r="BM331" i="1"/>
  <c r="AF331" i="1"/>
  <c r="A331" i="1"/>
  <c r="BM330" i="1"/>
  <c r="AF330" i="1"/>
  <c r="A330" i="1"/>
  <c r="BM329" i="1"/>
  <c r="AF329" i="1"/>
  <c r="A329" i="1"/>
  <c r="BM328" i="1"/>
  <c r="AF328" i="1"/>
  <c r="A328" i="1"/>
  <c r="BM327" i="1"/>
  <c r="AF327" i="1"/>
  <c r="A327" i="1"/>
  <c r="BM326" i="1"/>
  <c r="AF326" i="1"/>
  <c r="A326" i="1"/>
  <c r="BM325" i="1"/>
  <c r="AF325" i="1"/>
  <c r="A325" i="1"/>
  <c r="BM324" i="1"/>
  <c r="AF324" i="1"/>
  <c r="A324" i="1"/>
  <c r="BM323" i="1"/>
  <c r="AF323" i="1"/>
  <c r="A323" i="1"/>
  <c r="BM322" i="1"/>
  <c r="AF322" i="1"/>
  <c r="A322" i="1"/>
  <c r="BM321" i="1"/>
  <c r="AF321" i="1"/>
  <c r="A321" i="1"/>
  <c r="BM320" i="1"/>
  <c r="AF320" i="1"/>
  <c r="A320" i="1"/>
  <c r="BM319" i="1"/>
  <c r="AF319" i="1"/>
  <c r="A319" i="1"/>
  <c r="BM318" i="1"/>
  <c r="AF318" i="1"/>
  <c r="A318" i="1"/>
  <c r="BM317" i="1"/>
  <c r="AF317" i="1"/>
  <c r="A317" i="1"/>
  <c r="BM316" i="1"/>
  <c r="AF316" i="1"/>
  <c r="A316" i="1"/>
  <c r="BM315" i="1"/>
  <c r="AF315" i="1"/>
  <c r="A315" i="1"/>
  <c r="BM314" i="1"/>
  <c r="AF314" i="1"/>
  <c r="A314" i="1"/>
  <c r="BM313" i="1"/>
  <c r="AF313" i="1"/>
  <c r="A313" i="1"/>
  <c r="BM312" i="1"/>
  <c r="AF312" i="1"/>
  <c r="A312" i="1"/>
  <c r="BM311" i="1"/>
  <c r="A311" i="1"/>
  <c r="BM310" i="1"/>
  <c r="A310" i="1"/>
  <c r="BM309" i="1"/>
  <c r="A309" i="1"/>
  <c r="BM308" i="1"/>
  <c r="A308" i="1"/>
  <c r="BM307" i="1"/>
  <c r="A307" i="1"/>
  <c r="BM306" i="1"/>
  <c r="A306" i="1"/>
  <c r="BM305" i="1"/>
  <c r="A305" i="1"/>
  <c r="BM304" i="1"/>
  <c r="A304" i="1"/>
  <c r="BM303" i="1"/>
  <c r="A303" i="1"/>
  <c r="BM302" i="1"/>
  <c r="A302" i="1"/>
  <c r="BM301" i="1"/>
  <c r="AF301" i="1"/>
  <c r="A301" i="1"/>
  <c r="BM300" i="1"/>
  <c r="AF300" i="1"/>
  <c r="A300" i="1"/>
  <c r="BM299" i="1"/>
  <c r="AF299" i="1"/>
  <c r="A299" i="1"/>
  <c r="BM298" i="1"/>
  <c r="AF298" i="1"/>
  <c r="A298" i="1"/>
  <c r="BM297" i="1"/>
  <c r="AF297" i="1"/>
  <c r="A297" i="1"/>
  <c r="BM296" i="1"/>
  <c r="AF296" i="1"/>
  <c r="A296" i="1"/>
  <c r="BM295" i="1"/>
  <c r="AF295" i="1"/>
  <c r="A295" i="1"/>
  <c r="BM294" i="1"/>
  <c r="AF294" i="1"/>
  <c r="A294" i="1"/>
  <c r="BM293" i="1"/>
  <c r="AF293" i="1"/>
  <c r="A293" i="1"/>
  <c r="BM292" i="1"/>
  <c r="AF292" i="1"/>
  <c r="A292" i="1"/>
  <c r="BM291" i="1"/>
  <c r="AF291" i="1"/>
  <c r="A291" i="1"/>
  <c r="BM290" i="1"/>
  <c r="AF290" i="1"/>
  <c r="A290" i="1"/>
  <c r="BM289" i="1"/>
  <c r="AF289" i="1"/>
  <c r="A289" i="1"/>
  <c r="BM288" i="1"/>
  <c r="AF288" i="1"/>
  <c r="A288" i="1"/>
  <c r="BM287" i="1"/>
  <c r="AF287" i="1"/>
  <c r="A287" i="1"/>
  <c r="AF286" i="1"/>
  <c r="A286" i="1"/>
  <c r="BM285" i="1"/>
  <c r="AF285" i="1"/>
  <c r="A285" i="1"/>
  <c r="BM284" i="1"/>
  <c r="AF284" i="1"/>
  <c r="A284" i="1"/>
  <c r="BM283" i="1"/>
  <c r="AF283" i="1"/>
  <c r="A283" i="1"/>
  <c r="BM282" i="1"/>
  <c r="AF282" i="1"/>
  <c r="A282" i="1"/>
  <c r="BM281" i="1"/>
  <c r="A281" i="1"/>
  <c r="BM280" i="1"/>
  <c r="A280" i="1"/>
  <c r="BM279" i="1"/>
  <c r="A279" i="1"/>
  <c r="BM278" i="1"/>
  <c r="A278" i="1"/>
  <c r="BM277" i="1"/>
  <c r="A277" i="1"/>
  <c r="BM276" i="1"/>
  <c r="A276" i="1"/>
  <c r="BM275" i="1"/>
  <c r="A275" i="1"/>
  <c r="BM274" i="1"/>
  <c r="A274" i="1"/>
  <c r="BM273" i="1"/>
  <c r="A273" i="1"/>
  <c r="BM272" i="1"/>
  <c r="A272" i="1"/>
  <c r="BM271" i="1"/>
  <c r="AF271" i="1"/>
  <c r="A271" i="1"/>
  <c r="BM270" i="1"/>
  <c r="AF270" i="1"/>
  <c r="A270" i="1"/>
  <c r="BM269" i="1"/>
  <c r="AF269" i="1"/>
  <c r="A269" i="1"/>
  <c r="BM268" i="1"/>
  <c r="AF268" i="1"/>
  <c r="A268" i="1"/>
  <c r="BM267" i="1"/>
  <c r="AF267" i="1"/>
  <c r="A267" i="1"/>
  <c r="BM266" i="1"/>
  <c r="AF266" i="1"/>
  <c r="A266" i="1"/>
  <c r="BM265" i="1"/>
  <c r="AF265" i="1"/>
  <c r="A265" i="1"/>
  <c r="BM264" i="1"/>
  <c r="AF264" i="1"/>
  <c r="A264" i="1"/>
  <c r="BM263" i="1"/>
  <c r="AF263" i="1"/>
  <c r="A263" i="1"/>
  <c r="BM262" i="1"/>
  <c r="AF262" i="1"/>
  <c r="A262" i="1"/>
  <c r="BM261" i="1"/>
  <c r="AF261" i="1"/>
  <c r="A261" i="1"/>
  <c r="BM260" i="1"/>
  <c r="AF260" i="1"/>
  <c r="A260" i="1"/>
  <c r="BM259" i="1"/>
  <c r="AF259" i="1"/>
  <c r="A259" i="1"/>
  <c r="BM258" i="1"/>
  <c r="AF258" i="1"/>
  <c r="A258" i="1"/>
  <c r="BM257" i="1"/>
  <c r="AF257" i="1"/>
  <c r="A257" i="1"/>
  <c r="BM256" i="1"/>
  <c r="AF256" i="1"/>
  <c r="A256" i="1"/>
  <c r="BM255" i="1"/>
  <c r="AF255" i="1"/>
  <c r="A255" i="1"/>
  <c r="BM254" i="1"/>
  <c r="AF254" i="1"/>
  <c r="A254" i="1"/>
  <c r="BM253" i="1"/>
  <c r="AF253" i="1"/>
  <c r="A253" i="1"/>
  <c r="BM252" i="1"/>
  <c r="AF252" i="1"/>
  <c r="A252" i="1"/>
  <c r="BM251" i="1"/>
  <c r="A251" i="1"/>
  <c r="BM250" i="1"/>
  <c r="A250" i="1"/>
  <c r="BM249" i="1"/>
  <c r="A249" i="1"/>
  <c r="BM248" i="1"/>
  <c r="A248" i="1"/>
  <c r="BM247" i="1"/>
  <c r="A247" i="1"/>
  <c r="BM246" i="1"/>
  <c r="A246" i="1"/>
  <c r="BM245" i="1"/>
  <c r="A245" i="1"/>
  <c r="BM244" i="1"/>
  <c r="A244" i="1"/>
  <c r="BM243" i="1"/>
  <c r="A243" i="1"/>
  <c r="BM242" i="1"/>
  <c r="A242" i="1"/>
  <c r="BM241" i="1"/>
  <c r="A241" i="1"/>
  <c r="BM240" i="1"/>
  <c r="A240" i="1"/>
  <c r="BM239" i="1"/>
  <c r="A239" i="1"/>
  <c r="BM238" i="1"/>
  <c r="A238" i="1"/>
  <c r="BM237" i="1"/>
  <c r="A237" i="1"/>
  <c r="BM236" i="1"/>
  <c r="A236" i="1"/>
  <c r="BM235" i="1"/>
  <c r="A235" i="1"/>
  <c r="BM234" i="1"/>
  <c r="A234" i="1"/>
  <c r="BM233" i="1"/>
  <c r="A233" i="1"/>
  <c r="BM232" i="1"/>
  <c r="A232" i="1"/>
  <c r="BM231" i="1"/>
  <c r="AF231" i="1"/>
  <c r="A231" i="1"/>
  <c r="BM230" i="1"/>
  <c r="AF230" i="1"/>
  <c r="A230" i="1"/>
  <c r="BM229" i="1"/>
  <c r="AF229" i="1"/>
  <c r="A229" i="1"/>
  <c r="BM228" i="1"/>
  <c r="AF228" i="1"/>
  <c r="A228" i="1"/>
  <c r="BM227" i="1"/>
  <c r="AF227" i="1"/>
  <c r="A227" i="1"/>
  <c r="BM226" i="1"/>
  <c r="AF226" i="1"/>
  <c r="A226" i="1"/>
  <c r="BM225" i="1"/>
  <c r="AF225" i="1"/>
  <c r="A225" i="1"/>
  <c r="BM224" i="1"/>
  <c r="AF224" i="1"/>
  <c r="A224" i="1"/>
  <c r="BM223" i="1"/>
  <c r="AF223" i="1"/>
  <c r="A223" i="1"/>
  <c r="BM222" i="1"/>
  <c r="AF222" i="1"/>
  <c r="A222" i="1"/>
  <c r="BM221" i="1"/>
  <c r="AF221" i="1"/>
  <c r="A221" i="1"/>
  <c r="BM220" i="1"/>
  <c r="AF220" i="1"/>
  <c r="A220" i="1"/>
  <c r="BM219" i="1"/>
  <c r="AF219" i="1"/>
  <c r="A219" i="1"/>
  <c r="BM218" i="1"/>
  <c r="AF218" i="1"/>
  <c r="A218" i="1"/>
  <c r="BM217" i="1"/>
  <c r="AF217" i="1"/>
  <c r="A217" i="1"/>
  <c r="BM216" i="1"/>
  <c r="AF216" i="1"/>
  <c r="A216" i="1"/>
  <c r="BM215" i="1"/>
  <c r="AF215" i="1"/>
  <c r="A215" i="1"/>
  <c r="BM214" i="1"/>
  <c r="AF214" i="1"/>
  <c r="A214" i="1"/>
  <c r="BM213" i="1"/>
  <c r="AF213" i="1"/>
  <c r="A213" i="1"/>
  <c r="BM212" i="1"/>
  <c r="AF212" i="1"/>
  <c r="A212" i="1"/>
  <c r="BM211" i="1"/>
  <c r="AF211" i="1"/>
  <c r="A211" i="1"/>
  <c r="BM210" i="1"/>
  <c r="AF210" i="1"/>
  <c r="A210" i="1"/>
  <c r="BM209" i="1"/>
  <c r="AF209" i="1"/>
  <c r="A209" i="1"/>
  <c r="BM208" i="1"/>
  <c r="AF208" i="1"/>
  <c r="A208" i="1"/>
  <c r="BM207" i="1"/>
  <c r="AF207" i="1"/>
  <c r="A207" i="1"/>
  <c r="BM206" i="1"/>
  <c r="A206" i="1"/>
  <c r="BM205" i="1"/>
  <c r="A205" i="1"/>
  <c r="BM204" i="1"/>
  <c r="A204" i="1"/>
  <c r="BM203" i="1"/>
  <c r="A203" i="1"/>
  <c r="BM202" i="1"/>
  <c r="A202" i="1"/>
  <c r="BM201" i="1"/>
  <c r="A201" i="1"/>
  <c r="BM200" i="1"/>
  <c r="A200" i="1"/>
  <c r="BM199" i="1"/>
  <c r="A199" i="1"/>
  <c r="BM198" i="1"/>
  <c r="A198" i="1"/>
  <c r="BM197" i="1"/>
  <c r="A197" i="1"/>
  <c r="BM196" i="1"/>
  <c r="AF196" i="1"/>
  <c r="A196" i="1"/>
  <c r="BM195" i="1"/>
  <c r="AF195" i="1"/>
  <c r="A195" i="1"/>
  <c r="BM194" i="1"/>
  <c r="AF194" i="1"/>
  <c r="A194" i="1"/>
  <c r="BM193" i="1"/>
  <c r="AF193" i="1"/>
  <c r="A193" i="1"/>
  <c r="BM192" i="1"/>
  <c r="AF192" i="1"/>
  <c r="A192" i="1"/>
  <c r="BM191" i="1"/>
  <c r="AF191" i="1"/>
  <c r="O191" i="1"/>
  <c r="A191" i="1"/>
  <c r="BM190" i="1"/>
  <c r="AF190" i="1"/>
  <c r="O190" i="1"/>
  <c r="A190" i="1"/>
  <c r="BM189" i="1"/>
  <c r="AF189" i="1"/>
  <c r="O189" i="1"/>
  <c r="A189" i="1"/>
  <c r="BM188" i="1"/>
  <c r="AF188" i="1"/>
  <c r="O188" i="1"/>
  <c r="A188" i="1"/>
  <c r="BM187" i="1"/>
  <c r="AF187" i="1"/>
  <c r="O187" i="1"/>
  <c r="A187" i="1"/>
  <c r="BM186" i="1"/>
  <c r="AF186" i="1"/>
  <c r="O186" i="1"/>
  <c r="A186" i="1"/>
  <c r="BM185" i="1"/>
  <c r="AF185" i="1"/>
  <c r="O185" i="1"/>
  <c r="A185" i="1"/>
  <c r="BM184" i="1"/>
  <c r="AF184" i="1"/>
  <c r="O184" i="1"/>
  <c r="A184" i="1"/>
  <c r="BM183" i="1"/>
  <c r="AF183" i="1"/>
  <c r="O183" i="1"/>
  <c r="A183" i="1"/>
  <c r="BM182" i="1"/>
  <c r="AF182" i="1"/>
  <c r="A182" i="1"/>
  <c r="BM181" i="1"/>
  <c r="AF181" i="1"/>
  <c r="A181" i="1"/>
  <c r="BM180" i="1"/>
  <c r="AF180" i="1"/>
  <c r="A180" i="1"/>
  <c r="BM179" i="1"/>
  <c r="AF179" i="1"/>
  <c r="A179" i="1"/>
  <c r="BM178" i="1"/>
  <c r="AF178" i="1"/>
  <c r="A178" i="1"/>
  <c r="BM177" i="1"/>
  <c r="AF177" i="1"/>
  <c r="A177" i="1"/>
  <c r="BM176" i="1"/>
  <c r="AF176" i="1"/>
  <c r="A176" i="1"/>
  <c r="BM175" i="1"/>
  <c r="AF175" i="1"/>
  <c r="A175" i="1"/>
  <c r="BM174" i="1"/>
  <c r="AF174" i="1"/>
  <c r="A174" i="1"/>
  <c r="BM173" i="1"/>
  <c r="AF173" i="1"/>
  <c r="A173" i="1"/>
  <c r="BM172" i="1"/>
  <c r="AF172" i="1"/>
  <c r="A172" i="1"/>
  <c r="BM171" i="1"/>
  <c r="A171" i="1"/>
  <c r="BM170" i="1"/>
  <c r="A170" i="1"/>
  <c r="BM169" i="1"/>
  <c r="A169" i="1"/>
  <c r="BM168" i="1"/>
  <c r="A168" i="1"/>
  <c r="BM167" i="1"/>
  <c r="A167" i="1"/>
  <c r="BM166" i="1"/>
  <c r="A166" i="1"/>
  <c r="BM165" i="1"/>
  <c r="A165" i="1"/>
  <c r="BM164" i="1"/>
  <c r="A164" i="1"/>
  <c r="BM163" i="1"/>
  <c r="A163" i="1"/>
  <c r="BM162" i="1"/>
  <c r="A162" i="1"/>
  <c r="BM161" i="1"/>
  <c r="AF161" i="1"/>
  <c r="A161" i="1"/>
  <c r="BM160" i="1"/>
  <c r="AF160" i="1"/>
  <c r="A160" i="1"/>
  <c r="BM159" i="1"/>
  <c r="AF159" i="1"/>
  <c r="A159" i="1"/>
  <c r="BM158" i="1"/>
  <c r="AF158" i="1"/>
  <c r="A158" i="1"/>
  <c r="BM157" i="1"/>
  <c r="AF157" i="1"/>
  <c r="A157" i="1"/>
  <c r="BM156" i="1"/>
  <c r="AF156" i="1"/>
  <c r="A156" i="1"/>
  <c r="BM155" i="1"/>
  <c r="AF155" i="1"/>
  <c r="A155" i="1"/>
  <c r="BM154" i="1"/>
  <c r="AF154" i="1"/>
  <c r="A154" i="1"/>
  <c r="BM153" i="1"/>
  <c r="AF153" i="1"/>
  <c r="A153" i="1"/>
  <c r="BM152" i="1"/>
  <c r="AF152" i="1"/>
  <c r="A152" i="1"/>
  <c r="BM151" i="1"/>
  <c r="AF151" i="1"/>
  <c r="A151" i="1"/>
  <c r="BM150" i="1"/>
  <c r="AF150" i="1"/>
  <c r="A150" i="1"/>
  <c r="BM149" i="1"/>
  <c r="AF149" i="1"/>
  <c r="A149" i="1"/>
  <c r="BM148" i="1"/>
  <c r="AF148" i="1"/>
  <c r="A148" i="1"/>
  <c r="BM147" i="1"/>
  <c r="AF147" i="1"/>
  <c r="A147" i="1"/>
  <c r="BM146" i="1"/>
  <c r="AF146" i="1"/>
  <c r="A146" i="1"/>
  <c r="BM145" i="1"/>
  <c r="AF145" i="1"/>
  <c r="A145" i="1"/>
  <c r="BM144" i="1"/>
  <c r="AF144" i="1"/>
  <c r="A144" i="1"/>
  <c r="BM143" i="1"/>
  <c r="AF143" i="1"/>
  <c r="A143" i="1"/>
  <c r="BM142" i="1"/>
  <c r="AF142" i="1"/>
  <c r="A142" i="1"/>
  <c r="BM141" i="1"/>
  <c r="A141" i="1"/>
  <c r="BM140" i="1"/>
  <c r="A140" i="1"/>
  <c r="BM139" i="1"/>
  <c r="A139" i="1"/>
  <c r="BM138" i="1"/>
  <c r="A138" i="1"/>
  <c r="BM137" i="1"/>
  <c r="A137" i="1"/>
  <c r="BM136" i="1"/>
  <c r="A136" i="1"/>
  <c r="BM135" i="1"/>
  <c r="A135" i="1"/>
  <c r="BM134" i="1"/>
  <c r="A134" i="1"/>
  <c r="BM133" i="1"/>
  <c r="A133" i="1"/>
  <c r="BM132" i="1"/>
  <c r="A132" i="1"/>
  <c r="BM131" i="1"/>
  <c r="AF131" i="1"/>
  <c r="A131" i="1"/>
  <c r="BM130" i="1"/>
  <c r="AF130" i="1"/>
  <c r="A130" i="1"/>
  <c r="BM129" i="1"/>
  <c r="AF129" i="1"/>
  <c r="A129" i="1"/>
  <c r="BM128" i="1"/>
  <c r="AF128" i="1"/>
  <c r="A128" i="1"/>
  <c r="BM127" i="1"/>
  <c r="AF127" i="1"/>
  <c r="A127" i="1"/>
  <c r="BM126" i="1"/>
  <c r="AF126" i="1"/>
  <c r="A126" i="1"/>
  <c r="BM125" i="1"/>
  <c r="A125" i="1"/>
  <c r="BM124" i="1"/>
  <c r="A124" i="1"/>
  <c r="BM123" i="1"/>
  <c r="AF123" i="1"/>
  <c r="A123" i="1"/>
  <c r="BM122" i="1"/>
  <c r="AF122" i="1"/>
  <c r="A122" i="1"/>
  <c r="BM121" i="1"/>
  <c r="AF121" i="1"/>
  <c r="A121" i="1"/>
  <c r="BM120" i="1"/>
  <c r="AF120" i="1"/>
  <c r="A120" i="1"/>
  <c r="BM119" i="1"/>
  <c r="AF119" i="1"/>
  <c r="A119" i="1"/>
  <c r="BM118" i="1"/>
  <c r="AF118" i="1"/>
  <c r="A118" i="1"/>
  <c r="BM117" i="1"/>
  <c r="AF117" i="1"/>
  <c r="A117" i="1"/>
  <c r="BM116" i="1"/>
  <c r="AF116" i="1"/>
  <c r="A116" i="1"/>
  <c r="BM115" i="1"/>
  <c r="AF115" i="1"/>
  <c r="A115" i="1"/>
  <c r="BM114" i="1"/>
  <c r="AF114" i="1"/>
  <c r="A114" i="1"/>
  <c r="BM113" i="1"/>
  <c r="AF113" i="1"/>
  <c r="A113" i="1"/>
  <c r="BM112" i="1"/>
  <c r="A112" i="1"/>
  <c r="BM111" i="1"/>
  <c r="A111" i="1"/>
  <c r="BM110" i="1"/>
  <c r="A110" i="1"/>
  <c r="BM109" i="1"/>
  <c r="A109" i="1"/>
  <c r="BM108" i="1"/>
  <c r="A108" i="1"/>
  <c r="BM107" i="1"/>
  <c r="A107" i="1"/>
  <c r="BM106" i="1"/>
  <c r="A106" i="1"/>
  <c r="BM105" i="1"/>
  <c r="A105" i="1"/>
  <c r="BM104" i="1"/>
  <c r="A104" i="1"/>
  <c r="BM103" i="1"/>
  <c r="A103" i="1"/>
  <c r="BM102" i="1"/>
  <c r="A102" i="1"/>
  <c r="BM101" i="1"/>
  <c r="AF101" i="1"/>
  <c r="A101" i="1"/>
  <c r="BM100" i="1"/>
  <c r="AF100" i="1"/>
  <c r="A100" i="1"/>
  <c r="BM99" i="1"/>
  <c r="AF99" i="1"/>
  <c r="A99" i="1"/>
  <c r="BM98" i="1"/>
  <c r="AF98" i="1"/>
  <c r="A98" i="1"/>
  <c r="BM97" i="1"/>
  <c r="AF97" i="1"/>
  <c r="A97" i="1"/>
  <c r="BM96" i="1"/>
  <c r="AF96" i="1"/>
  <c r="A96" i="1"/>
  <c r="BM95" i="1"/>
  <c r="AF95" i="1"/>
  <c r="A95" i="1"/>
  <c r="BM94" i="1"/>
  <c r="AF94" i="1"/>
  <c r="A94" i="1"/>
  <c r="BM93" i="1"/>
  <c r="AF93" i="1"/>
  <c r="A93" i="1"/>
  <c r="BM92" i="1"/>
  <c r="AF92" i="1"/>
  <c r="A92" i="1"/>
  <c r="BM91" i="1"/>
  <c r="AF91" i="1"/>
  <c r="A91" i="1"/>
  <c r="BM90" i="1"/>
  <c r="AF90" i="1"/>
  <c r="A90" i="1"/>
  <c r="BM89" i="1"/>
  <c r="AF89" i="1"/>
  <c r="A89" i="1"/>
  <c r="BM88" i="1"/>
  <c r="AF88" i="1"/>
  <c r="A88" i="1"/>
  <c r="BM87" i="1"/>
  <c r="AF87" i="1"/>
  <c r="A87" i="1"/>
  <c r="BM86" i="1"/>
  <c r="AF86" i="1"/>
  <c r="A86" i="1"/>
  <c r="BM85" i="1"/>
  <c r="AF85" i="1"/>
  <c r="A85" i="1"/>
  <c r="BM84" i="1"/>
  <c r="AF84" i="1"/>
  <c r="A84" i="1"/>
  <c r="BM83" i="1"/>
  <c r="AF83" i="1"/>
  <c r="A83" i="1"/>
  <c r="BM82" i="1"/>
  <c r="AF82" i="1"/>
  <c r="A82" i="1"/>
  <c r="BM81" i="1"/>
  <c r="A81" i="1"/>
  <c r="BM80" i="1"/>
  <c r="A80" i="1"/>
  <c r="BM79" i="1"/>
  <c r="A79" i="1"/>
  <c r="BM78" i="1"/>
  <c r="A78" i="1"/>
  <c r="BM77" i="1"/>
  <c r="A77" i="1"/>
  <c r="BM76" i="1"/>
  <c r="A76" i="1"/>
  <c r="BM75" i="1"/>
  <c r="A75" i="1"/>
  <c r="BM74" i="1"/>
  <c r="A74" i="1"/>
  <c r="BM73" i="1"/>
  <c r="A73" i="1"/>
  <c r="BM72" i="1"/>
  <c r="A72" i="1"/>
  <c r="BM71" i="1"/>
  <c r="AF71" i="1"/>
  <c r="A71" i="1"/>
  <c r="BM70" i="1"/>
  <c r="AF70" i="1"/>
  <c r="A70" i="1"/>
  <c r="BM69" i="1"/>
  <c r="AF69" i="1"/>
  <c r="A69" i="1"/>
  <c r="BM68" i="1"/>
  <c r="AF68" i="1"/>
  <c r="A68" i="1"/>
  <c r="BM67" i="1"/>
  <c r="AF67" i="1"/>
  <c r="A67" i="1"/>
  <c r="BM66" i="1"/>
  <c r="A66" i="1"/>
  <c r="BM65" i="1"/>
  <c r="A65" i="1"/>
  <c r="BM64" i="1"/>
  <c r="A64" i="1"/>
  <c r="BM63" i="1"/>
  <c r="A63" i="1"/>
  <c r="BM62" i="1"/>
  <c r="A62" i="1"/>
  <c r="BM61" i="1"/>
  <c r="A61" i="1"/>
  <c r="BM60" i="1"/>
  <c r="A60" i="1"/>
  <c r="BM59" i="1"/>
  <c r="A59" i="1"/>
  <c r="BM58" i="1"/>
  <c r="A58" i="1"/>
  <c r="BM57" i="1"/>
  <c r="A57" i="1"/>
  <c r="BM56" i="1"/>
  <c r="AF56" i="1"/>
  <c r="A56" i="1"/>
  <c r="BM55" i="1"/>
  <c r="AF55" i="1"/>
  <c r="A55" i="1"/>
  <c r="BM54" i="1"/>
  <c r="AF54" i="1"/>
  <c r="A54" i="1"/>
  <c r="BM53" i="1"/>
  <c r="AF53" i="1"/>
  <c r="A53" i="1"/>
  <c r="BM52" i="1"/>
  <c r="AF52" i="1"/>
  <c r="A52" i="1"/>
  <c r="BM51" i="1"/>
  <c r="AF51" i="1"/>
  <c r="A51" i="1"/>
  <c r="BM50" i="1"/>
  <c r="AF50" i="1"/>
  <c r="A50" i="1"/>
  <c r="BM49" i="1"/>
  <c r="AF49" i="1"/>
  <c r="A49" i="1"/>
  <c r="BM48" i="1"/>
  <c r="AF48" i="1"/>
  <c r="A48" i="1"/>
  <c r="BM47" i="1"/>
  <c r="AF47" i="1"/>
  <c r="A47" i="1"/>
  <c r="BM46" i="1"/>
  <c r="AF46" i="1"/>
  <c r="A46" i="1"/>
  <c r="BM45" i="1"/>
  <c r="AF45" i="1"/>
  <c r="A45" i="1"/>
  <c r="BM44" i="1"/>
  <c r="AF44" i="1"/>
  <c r="A44" i="1"/>
  <c r="BM43" i="1"/>
  <c r="AF43" i="1"/>
  <c r="A43" i="1"/>
  <c r="BM42" i="1"/>
  <c r="AF42" i="1"/>
  <c r="A42" i="1"/>
  <c r="BM41" i="1"/>
  <c r="A41" i="1"/>
  <c r="BM40" i="1"/>
  <c r="A40" i="1"/>
  <c r="BM39" i="1"/>
  <c r="A39" i="1"/>
  <c r="BM38" i="1"/>
  <c r="A38" i="1"/>
  <c r="BM37" i="1"/>
  <c r="A37" i="1"/>
  <c r="BM36" i="1"/>
  <c r="A36" i="1"/>
  <c r="BM35" i="1"/>
  <c r="A35" i="1"/>
  <c r="BM34" i="1"/>
  <c r="A34" i="1"/>
  <c r="BM33" i="1"/>
  <c r="A33" i="1"/>
  <c r="BM32" i="1"/>
  <c r="A32" i="1"/>
  <c r="BM31" i="1"/>
  <c r="AF31" i="1"/>
  <c r="A31" i="1"/>
  <c r="BM30" i="1"/>
  <c r="AF30" i="1"/>
  <c r="A30" i="1"/>
  <c r="BM29" i="1"/>
  <c r="AF29" i="1"/>
  <c r="A29" i="1"/>
  <c r="BM28" i="1"/>
  <c r="AF28" i="1"/>
  <c r="A28" i="1"/>
  <c r="BM27" i="1"/>
  <c r="AF27" i="1"/>
  <c r="A27" i="1"/>
  <c r="BM26" i="1"/>
  <c r="AF26" i="1"/>
  <c r="A26" i="1"/>
  <c r="BM25" i="1"/>
  <c r="AF25" i="1"/>
  <c r="A25" i="1"/>
  <c r="BM24" i="1"/>
  <c r="AF24" i="1"/>
  <c r="A24" i="1"/>
  <c r="BM23" i="1"/>
  <c r="AF23" i="1"/>
  <c r="A23" i="1"/>
  <c r="BM22" i="1"/>
  <c r="AF22" i="1"/>
  <c r="A22" i="1"/>
  <c r="BM21" i="1"/>
  <c r="AF21" i="1"/>
  <c r="A21" i="1"/>
  <c r="BM20" i="1"/>
  <c r="AF20" i="1"/>
  <c r="A20" i="1"/>
  <c r="BM19" i="1"/>
  <c r="AF19" i="1"/>
  <c r="A19" i="1"/>
  <c r="BM18" i="1"/>
  <c r="AF18" i="1"/>
  <c r="A18" i="1"/>
  <c r="BM17" i="1"/>
  <c r="AF17" i="1"/>
  <c r="A17" i="1"/>
  <c r="BM16" i="1"/>
  <c r="AF16" i="1"/>
  <c r="A16" i="1"/>
  <c r="BM15" i="1"/>
  <c r="AF15" i="1"/>
  <c r="A15" i="1"/>
  <c r="BM14" i="1"/>
  <c r="AF14" i="1"/>
  <c r="A14" i="1"/>
  <c r="BM13" i="1"/>
  <c r="AF13" i="1"/>
  <c r="A13" i="1"/>
  <c r="BM12" i="1"/>
  <c r="AF12" i="1"/>
  <c r="A12" i="1"/>
  <c r="BM11" i="1"/>
  <c r="A11" i="1"/>
  <c r="BM10" i="1"/>
  <c r="A10" i="1"/>
  <c r="BM9" i="1"/>
  <c r="A9" i="1"/>
  <c r="BM8" i="1"/>
  <c r="A8" i="1"/>
  <c r="BM7" i="1"/>
  <c r="A7" i="1"/>
  <c r="BM6" i="1"/>
  <c r="A6" i="1"/>
  <c r="BM5" i="1"/>
  <c r="A5" i="1"/>
  <c r="BM4" i="1"/>
  <c r="A4" i="1"/>
  <c r="BM3" i="1"/>
  <c r="A3" i="1"/>
  <c r="BM2" i="1"/>
  <c r="A2" i="1"/>
</calcChain>
</file>

<file path=xl/sharedStrings.xml><?xml version="1.0" encoding="utf-8"?>
<sst xmlns="http://schemas.openxmlformats.org/spreadsheetml/2006/main" count="8802" uniqueCount="98">
  <si>
    <t>Call_Number</t>
  </si>
  <si>
    <t>SiteCode</t>
  </si>
  <si>
    <t>Latitude</t>
  </si>
  <si>
    <t>Longitude</t>
  </si>
  <si>
    <t>Date</t>
  </si>
  <si>
    <t>Year</t>
  </si>
  <si>
    <t>Cape</t>
  </si>
  <si>
    <t>Zone</t>
  </si>
  <si>
    <t>Transect</t>
  </si>
  <si>
    <t>Quadrat</t>
  </si>
  <si>
    <t>SubstrateType</t>
  </si>
  <si>
    <t>TotalUrchins</t>
  </si>
  <si>
    <t>PittedUrchins</t>
  </si>
  <si>
    <t>CreviceUrchins</t>
  </si>
  <si>
    <t>OpenUrchins</t>
  </si>
  <si>
    <t>JuvenileUrchins</t>
  </si>
  <si>
    <t>PittedJuveniles</t>
  </si>
  <si>
    <t>RecruitUrchins</t>
  </si>
  <si>
    <t>RedUrchins</t>
  </si>
  <si>
    <t>EmptyPits</t>
  </si>
  <si>
    <t>PitsPresent</t>
  </si>
  <si>
    <t>UrchinSize1</t>
  </si>
  <si>
    <t>UrchinSize2</t>
  </si>
  <si>
    <t>UrchinSize3</t>
  </si>
  <si>
    <t>UrchinSize4</t>
  </si>
  <si>
    <t>UrchinSize5</t>
  </si>
  <si>
    <t xml:space="preserve">Attached red drift </t>
  </si>
  <si>
    <t xml:space="preserve">Attached brown drift </t>
  </si>
  <si>
    <t xml:space="preserve">Attached green drift </t>
  </si>
  <si>
    <t>Attached phyllospadix drift</t>
  </si>
  <si>
    <t>Attached other drift</t>
  </si>
  <si>
    <t>TotalAttachedDrift</t>
  </si>
  <si>
    <t>Algae holdfasts</t>
  </si>
  <si>
    <t>Understory algae</t>
  </si>
  <si>
    <t xml:space="preserve">Emphermal Greens </t>
  </si>
  <si>
    <t xml:space="preserve">Surfgrass rhizomes </t>
  </si>
  <si>
    <t>Coralline crusts</t>
  </si>
  <si>
    <t>Red and Brown crusts</t>
  </si>
  <si>
    <t xml:space="preserve">Sessile invertebrates  </t>
  </si>
  <si>
    <t>Sand and Cobble</t>
  </si>
  <si>
    <t>Bare rock</t>
  </si>
  <si>
    <t>Total primary cover (must equal 100%)</t>
  </si>
  <si>
    <t>Urchin cover</t>
  </si>
  <si>
    <t>Available bare rock</t>
  </si>
  <si>
    <t>Egregia</t>
  </si>
  <si>
    <t>Hedophyllum</t>
  </si>
  <si>
    <t>Mastocarpus</t>
  </si>
  <si>
    <t>Laminaria</t>
  </si>
  <si>
    <t>Alaria</t>
  </si>
  <si>
    <t>Mazzaella</t>
  </si>
  <si>
    <t>Costaria</t>
  </si>
  <si>
    <t>Phyllospadix (Surfgrass)</t>
  </si>
  <si>
    <t>Nereocystis</t>
  </si>
  <si>
    <t>Pyropia</t>
  </si>
  <si>
    <t>Lessoniopsis</t>
  </si>
  <si>
    <t>Fucus</t>
  </si>
  <si>
    <t>Stephanocystis</t>
  </si>
  <si>
    <t xml:space="preserve">Desmerestia </t>
  </si>
  <si>
    <t>Red Blade (Opuntaela)</t>
  </si>
  <si>
    <t>Erhythophyllum (red blade)</t>
  </si>
  <si>
    <t>Chondracanthus (turkish towel)</t>
  </si>
  <si>
    <t>Prionitis</t>
  </si>
  <si>
    <t>Unknown or Other</t>
  </si>
  <si>
    <t>Diatom</t>
  </si>
  <si>
    <t>Total Canopy</t>
  </si>
  <si>
    <t>SB</t>
  </si>
  <si>
    <t>CA</t>
  </si>
  <si>
    <t>AZ</t>
  </si>
  <si>
    <t>FB</t>
  </si>
  <si>
    <t>NA</t>
  </si>
  <si>
    <t>UPZ</t>
  </si>
  <si>
    <t>VB</t>
  </si>
  <si>
    <t>VD</t>
  </si>
  <si>
    <t>NPZ</t>
  </si>
  <si>
    <t>YB</t>
  </si>
  <si>
    <t>CP</t>
  </si>
  <si>
    <t>FD</t>
  </si>
  <si>
    <t>SH</t>
  </si>
  <si>
    <t>TP</t>
  </si>
  <si>
    <t>SC</t>
  </si>
  <si>
    <t> </t>
  </si>
  <si>
    <t>CB</t>
  </si>
  <si>
    <t>CD</t>
  </si>
  <si>
    <t>CC</t>
  </si>
  <si>
    <t>RP</t>
  </si>
  <si>
    <t>CMS</t>
  </si>
  <si>
    <t>CM</t>
  </si>
  <si>
    <t>CMN</t>
  </si>
  <si>
    <t>FC</t>
  </si>
  <si>
    <t>CF</t>
  </si>
  <si>
    <t>WC</t>
  </si>
  <si>
    <t>SO</t>
  </si>
  <si>
    <t>BB</t>
  </si>
  <si>
    <t>W</t>
  </si>
  <si>
    <t>R</t>
  </si>
  <si>
    <t>TotUrch</t>
  </si>
  <si>
    <t>PitUrch</t>
  </si>
  <si>
    <t>OpenUrch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</si>
</sst>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name val="Arimo"/>
    </font>
    <font>
      <sz val="10"/>
      <name val="Cambria"/>
      <family val="1"/>
    </font>
    <font>
      <sz val="8"/>
      <name val="Cambria"/>
      <family val="1"/>
    </font>
    <font>
      <b/>
      <sz val="10"/>
      <name val="Arimo"/>
    </font>
    <font>
      <sz val="10"/>
      <color rgb="FFF3F3FF"/>
      <name val="Arimo"/>
    </font>
    <font>
      <b/>
      <sz val="10"/>
      <color rgb="FFFF0000"/>
      <name val="Arimo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E8D5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textRotation="90"/>
    </xf>
    <xf numFmtId="14" fontId="0" fillId="0" borderId="1" xfId="0" applyNumberFormat="1" applyBorder="1" applyAlignment="1">
      <alignment textRotation="90"/>
    </xf>
    <xf numFmtId="0" fontId="2" fillId="0" borderId="1" xfId="0" applyFont="1" applyBorder="1" applyAlignment="1">
      <alignment horizontal="center" textRotation="90"/>
    </xf>
    <xf numFmtId="1" fontId="2" fillId="0" borderId="1" xfId="0" applyNumberFormat="1" applyFont="1" applyBorder="1" applyAlignment="1">
      <alignment horizontal="center" textRotation="90"/>
    </xf>
    <xf numFmtId="1" fontId="2" fillId="3" borderId="1" xfId="0" applyNumberFormat="1" applyFont="1" applyFill="1" applyBorder="1" applyAlignment="1">
      <alignment horizontal="center" textRotation="90"/>
    </xf>
    <xf numFmtId="1" fontId="2" fillId="5" borderId="1" xfId="0" applyNumberFormat="1" applyFont="1" applyFill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1" fillId="0" borderId="0" xfId="0" applyFont="1"/>
    <xf numFmtId="15" fontId="1" fillId="2" borderId="0" xfId="0" applyNumberFormat="1" applyFont="1" applyFill="1"/>
    <xf numFmtId="14" fontId="0" fillId="0" borderId="0" xfId="0" applyNumberFormat="1"/>
    <xf numFmtId="1" fontId="1" fillId="0" borderId="0" xfId="0" applyNumberFormat="1" applyFont="1"/>
    <xf numFmtId="0" fontId="1" fillId="0" borderId="0" xfId="0" applyFont="1" applyAlignment="1">
      <alignment horizontal="right"/>
    </xf>
    <xf numFmtId="1" fontId="1" fillId="5" borderId="0" xfId="0" applyNumberFormat="1" applyFont="1" applyFill="1"/>
    <xf numFmtId="1" fontId="4" fillId="0" borderId="0" xfId="0" applyNumberFormat="1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1" fontId="2" fillId="7" borderId="1" xfId="0" applyNumberFormat="1" applyFont="1" applyFill="1" applyBorder="1" applyAlignment="1">
      <alignment horizontal="center" textRotation="90"/>
    </xf>
    <xf numFmtId="0" fontId="5" fillId="7" borderId="0" xfId="0" applyFont="1" applyFill="1"/>
    <xf numFmtId="1" fontId="1" fillId="0" borderId="0" xfId="0" applyNumberFormat="1" applyFont="1" applyAlignment="1">
      <alignment horizontal="right"/>
    </xf>
    <xf numFmtId="1" fontId="1" fillId="8" borderId="0" xfId="0" applyNumberFormat="1" applyFont="1" applyFill="1"/>
    <xf numFmtId="0" fontId="0" fillId="8" borderId="0" xfId="0" applyFill="1"/>
    <xf numFmtId="1" fontId="2" fillId="9" borderId="1" xfId="0" applyNumberFormat="1" applyFont="1" applyFill="1" applyBorder="1" applyAlignment="1">
      <alignment horizontal="center" textRotation="90"/>
    </xf>
    <xf numFmtId="0" fontId="1" fillId="10" borderId="1" xfId="0" applyFont="1" applyFill="1" applyBorder="1" applyAlignment="1">
      <alignment textRotation="90"/>
    </xf>
    <xf numFmtId="1" fontId="6" fillId="0" borderId="0" xfId="0" applyNumberFormat="1" applyFont="1" applyAlignment="1">
      <alignment horizontal="right"/>
    </xf>
    <xf numFmtId="14" fontId="0" fillId="3" borderId="0" xfId="0" applyNumberFormat="1" applyFill="1"/>
    <xf numFmtId="1" fontId="4" fillId="3" borderId="0" xfId="0" applyNumberFormat="1" applyFont="1" applyFill="1" applyAlignment="1">
      <alignment horizontal="right"/>
    </xf>
    <xf numFmtId="1" fontId="1" fillId="3" borderId="0" xfId="0" applyNumberFormat="1" applyFont="1" applyFill="1" applyAlignment="1">
      <alignment horizontal="right"/>
    </xf>
    <xf numFmtId="0" fontId="1" fillId="3" borderId="0" xfId="0" applyFont="1" applyFill="1"/>
    <xf numFmtId="1" fontId="6" fillId="3" borderId="0" xfId="0" applyNumberFormat="1" applyFont="1" applyFill="1" applyAlignment="1">
      <alignment horizontal="right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bgColor theme="7" tint="0.79998168889431442"/>
        </patternFill>
      </fill>
    </dxf>
    <dxf>
      <font>
        <color rgb="FF9C0006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Medium9"/>
  <colors>
    <mruColors>
      <color rgb="FFE8D5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96"/>
  <sheetViews>
    <sheetView tabSelected="1" zoomScale="140" zoomScaleNormal="140" workbookViewId="0">
      <pane xSplit="2" ySplit="1" topLeftCell="C174" activePane="bottomRight" state="frozen"/>
      <selection pane="topRight"/>
      <selection pane="bottomLeft"/>
      <selection pane="bottomRight" activeCell="U398" sqref="U398"/>
    </sheetView>
  </sheetViews>
  <sheetFormatPr baseColWidth="10" defaultColWidth="8.83203125" defaultRowHeight="15"/>
  <cols>
    <col min="1" max="1" width="16.83203125" customWidth="1"/>
    <col min="2" max="2" width="5.33203125" customWidth="1"/>
    <col min="5" max="5" width="10.1640625" style="10" bestFit="1" customWidth="1"/>
    <col min="6" max="6" width="5.5" bestFit="1" customWidth="1"/>
    <col min="7" max="7" width="3.83203125" customWidth="1"/>
    <col min="8" max="8" width="4.6640625" bestFit="1" customWidth="1"/>
    <col min="9" max="9" width="2.5" bestFit="1" customWidth="1"/>
    <col min="10" max="10" width="3.1640625" bestFit="1" customWidth="1"/>
    <col min="11" max="11" width="3.1640625" customWidth="1"/>
    <col min="12" max="15" width="3.33203125" style="25" bestFit="1" customWidth="1"/>
    <col min="16" max="16" width="3.6640625" style="25" bestFit="1" customWidth="1"/>
    <col min="17" max="18" width="3.6640625" style="25" customWidth="1"/>
    <col min="19" max="19" width="2.5" style="25" customWidth="1"/>
    <col min="20" max="21" width="3.6640625" style="25" bestFit="1" customWidth="1"/>
    <col min="22" max="25" width="4.5" style="20" hidden="1" customWidth="1"/>
    <col min="26" max="26" width="4" style="20" hidden="1" customWidth="1"/>
    <col min="27" max="32" width="3.6640625" hidden="1" customWidth="1"/>
    <col min="33" max="33" width="4.1640625" customWidth="1"/>
    <col min="34" max="34" width="4.5" bestFit="1" customWidth="1"/>
    <col min="35" max="41" width="4.1640625" bestFit="1" customWidth="1"/>
    <col min="42" max="42" width="4.33203125" bestFit="1" customWidth="1"/>
    <col min="43" max="44" width="4.33203125" customWidth="1"/>
    <col min="45" max="45" width="4.5" bestFit="1" customWidth="1"/>
    <col min="46" max="48" width="4.1640625" bestFit="1" customWidth="1"/>
    <col min="49" max="49" width="3.33203125" bestFit="1" customWidth="1"/>
    <col min="50" max="50" width="4.5" bestFit="1" customWidth="1"/>
    <col min="51" max="51" width="4.1640625" bestFit="1" customWidth="1"/>
    <col min="52" max="52" width="4.5" bestFit="1" customWidth="1"/>
    <col min="53" max="54" width="3.33203125" bestFit="1" customWidth="1"/>
    <col min="55" max="55" width="4.5" bestFit="1" customWidth="1"/>
    <col min="56" max="56" width="4.1640625" bestFit="1" customWidth="1"/>
    <col min="57" max="63" width="4.1640625" customWidth="1"/>
    <col min="64" max="64" width="3.33203125" bestFit="1" customWidth="1"/>
    <col min="65" max="65" width="5.1640625" bestFit="1" customWidth="1"/>
  </cols>
  <sheetData>
    <row r="1" spans="1:65" ht="148">
      <c r="A1" s="27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7" t="s">
        <v>41</v>
      </c>
      <c r="AQ1" s="7" t="s">
        <v>42</v>
      </c>
      <c r="AR1" s="7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</row>
    <row r="2" spans="1:65">
      <c r="A2" s="9" t="str">
        <f t="shared" ref="A2:A65" si="0">_xlfn.CONCAT(B2,"_",F2, "_",H2, "_",I2,"_",J2)</f>
        <v>SB_2024_AZ_1_1</v>
      </c>
      <c r="B2" t="s">
        <v>65</v>
      </c>
      <c r="C2">
        <v>43.3339</v>
      </c>
      <c r="D2">
        <v>-124.3767</v>
      </c>
      <c r="E2" s="10">
        <v>45438</v>
      </c>
      <c r="F2">
        <v>2024</v>
      </c>
      <c r="G2" t="s">
        <v>66</v>
      </c>
      <c r="H2" s="12" t="s">
        <v>67</v>
      </c>
      <c r="I2" s="12">
        <v>1</v>
      </c>
      <c r="J2" s="12">
        <v>1</v>
      </c>
      <c r="K2" s="11" t="s">
        <v>68</v>
      </c>
      <c r="L2" s="24">
        <v>10</v>
      </c>
      <c r="M2" s="24">
        <v>10</v>
      </c>
      <c r="N2" s="24">
        <v>0</v>
      </c>
      <c r="O2" s="24">
        <v>0</v>
      </c>
      <c r="P2" s="24">
        <v>0</v>
      </c>
      <c r="Q2" s="24"/>
      <c r="R2" s="24" t="s">
        <v>69</v>
      </c>
      <c r="S2" s="24">
        <v>0</v>
      </c>
      <c r="T2" s="24">
        <v>1</v>
      </c>
      <c r="U2" s="24">
        <v>11</v>
      </c>
      <c r="V2" s="20" t="s">
        <v>69</v>
      </c>
      <c r="W2" s="20" t="s">
        <v>69</v>
      </c>
      <c r="X2" s="20" t="s">
        <v>69</v>
      </c>
      <c r="Y2" s="20" t="s">
        <v>69</v>
      </c>
      <c r="Z2" s="20" t="s">
        <v>69</v>
      </c>
      <c r="AA2" s="13" t="s">
        <v>69</v>
      </c>
      <c r="AB2" s="13" t="s">
        <v>69</v>
      </c>
      <c r="AC2" s="13" t="s">
        <v>69</v>
      </c>
      <c r="AD2" s="13" t="s">
        <v>69</v>
      </c>
      <c r="AE2" s="13" t="s">
        <v>69</v>
      </c>
      <c r="AF2" s="13" t="s">
        <v>69</v>
      </c>
      <c r="AG2" s="8">
        <v>8</v>
      </c>
      <c r="AH2" s="8">
        <v>78</v>
      </c>
      <c r="AI2" s="8">
        <v>0</v>
      </c>
      <c r="AJ2" s="8">
        <v>0</v>
      </c>
      <c r="AK2" s="8">
        <v>2</v>
      </c>
      <c r="AL2" s="8">
        <v>0</v>
      </c>
      <c r="AM2" s="8">
        <v>0</v>
      </c>
      <c r="AN2" s="8">
        <v>0</v>
      </c>
      <c r="AO2" s="8">
        <v>12</v>
      </c>
      <c r="AP2" s="14">
        <f>SUM(AG2:AO2)</f>
        <v>100</v>
      </c>
      <c r="AQ2" s="14" t="s">
        <v>69</v>
      </c>
      <c r="AR2" s="14" t="s">
        <v>69</v>
      </c>
      <c r="AS2" s="8">
        <v>4</v>
      </c>
      <c r="AT2" s="8">
        <v>32</v>
      </c>
      <c r="AU2" s="8">
        <v>0</v>
      </c>
      <c r="AV2" s="8">
        <v>0</v>
      </c>
      <c r="AW2" s="8">
        <v>0</v>
      </c>
      <c r="AX2" s="8">
        <v>8</v>
      </c>
      <c r="AY2" s="8">
        <v>2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 t="s">
        <v>69</v>
      </c>
      <c r="BF2" s="8" t="s">
        <v>69</v>
      </c>
      <c r="BG2" s="8" t="s">
        <v>69</v>
      </c>
      <c r="BH2" s="8" t="s">
        <v>69</v>
      </c>
      <c r="BI2" s="8" t="s">
        <v>69</v>
      </c>
      <c r="BJ2" s="8" t="s">
        <v>69</v>
      </c>
      <c r="BK2" s="8" t="s">
        <v>69</v>
      </c>
      <c r="BL2" s="8">
        <v>0</v>
      </c>
      <c r="BM2" s="8">
        <f>SUM(AS2:BL2)</f>
        <v>46</v>
      </c>
    </row>
    <row r="3" spans="1:65">
      <c r="A3" s="9" t="str">
        <f t="shared" si="0"/>
        <v>SB_2024_AZ_1_2</v>
      </c>
      <c r="B3" t="s">
        <v>65</v>
      </c>
      <c r="C3">
        <v>43.3339</v>
      </c>
      <c r="D3">
        <v>-124.3767</v>
      </c>
      <c r="E3" s="10">
        <v>45438</v>
      </c>
      <c r="F3">
        <v>2024</v>
      </c>
      <c r="G3" t="s">
        <v>66</v>
      </c>
      <c r="H3" s="12" t="s">
        <v>67</v>
      </c>
      <c r="I3" s="12">
        <v>1</v>
      </c>
      <c r="J3" s="12">
        <v>2</v>
      </c>
      <c r="K3" s="11" t="s">
        <v>68</v>
      </c>
      <c r="L3" s="24">
        <v>28</v>
      </c>
      <c r="M3" s="24">
        <v>28</v>
      </c>
      <c r="N3" s="24">
        <v>0</v>
      </c>
      <c r="O3" s="24">
        <v>0</v>
      </c>
      <c r="P3" s="24">
        <v>1</v>
      </c>
      <c r="Q3" s="24"/>
      <c r="R3" s="24" t="s">
        <v>69</v>
      </c>
      <c r="S3" s="24">
        <v>0</v>
      </c>
      <c r="T3" s="24">
        <v>2</v>
      </c>
      <c r="U3" s="24">
        <v>31</v>
      </c>
      <c r="V3" s="20" t="s">
        <v>69</v>
      </c>
      <c r="W3" s="20" t="s">
        <v>69</v>
      </c>
      <c r="X3" s="20" t="s">
        <v>69</v>
      </c>
      <c r="Y3" s="20" t="s">
        <v>69</v>
      </c>
      <c r="Z3" s="20" t="s">
        <v>69</v>
      </c>
      <c r="AA3" s="13" t="s">
        <v>69</v>
      </c>
      <c r="AB3" s="13" t="s">
        <v>69</v>
      </c>
      <c r="AC3" s="13" t="s">
        <v>69</v>
      </c>
      <c r="AD3" s="13" t="s">
        <v>69</v>
      </c>
      <c r="AE3" s="13" t="s">
        <v>69</v>
      </c>
      <c r="AF3" s="13" t="s">
        <v>69</v>
      </c>
      <c r="AG3" s="8">
        <v>0.1</v>
      </c>
      <c r="AH3" s="8">
        <v>38</v>
      </c>
      <c r="AI3" s="8">
        <v>2</v>
      </c>
      <c r="AJ3" s="8">
        <v>0</v>
      </c>
      <c r="AK3" s="8">
        <v>6</v>
      </c>
      <c r="AL3" s="8">
        <v>0</v>
      </c>
      <c r="AM3" s="8">
        <v>0</v>
      </c>
      <c r="AN3" s="8">
        <v>0</v>
      </c>
      <c r="AO3" s="8">
        <v>54</v>
      </c>
      <c r="AP3" s="14">
        <f>SUM(AG3:AO3)</f>
        <v>100.1</v>
      </c>
      <c r="AQ3" s="14" t="s">
        <v>69</v>
      </c>
      <c r="AR3" s="14" t="s">
        <v>69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8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 t="s">
        <v>69</v>
      </c>
      <c r="BF3" s="8" t="s">
        <v>69</v>
      </c>
      <c r="BG3" s="8" t="s">
        <v>69</v>
      </c>
      <c r="BH3" s="8" t="s">
        <v>69</v>
      </c>
      <c r="BI3" s="8" t="s">
        <v>69</v>
      </c>
      <c r="BJ3" s="8" t="s">
        <v>69</v>
      </c>
      <c r="BK3" s="8" t="s">
        <v>69</v>
      </c>
      <c r="BL3" s="8">
        <v>0</v>
      </c>
      <c r="BM3" s="8">
        <f t="shared" ref="BM3:BM59" si="1">SUM(AS3:BD3)</f>
        <v>8</v>
      </c>
    </row>
    <row r="4" spans="1:65">
      <c r="A4" s="9" t="str">
        <f t="shared" si="0"/>
        <v>SB_2024_AZ_1_3</v>
      </c>
      <c r="B4" t="s">
        <v>65</v>
      </c>
      <c r="C4">
        <v>43.3339</v>
      </c>
      <c r="D4">
        <v>-124.3767</v>
      </c>
      <c r="E4" s="10">
        <v>45438</v>
      </c>
      <c r="F4">
        <v>2024</v>
      </c>
      <c r="G4" t="s">
        <v>66</v>
      </c>
      <c r="H4" s="12" t="s">
        <v>67</v>
      </c>
      <c r="I4" s="12">
        <v>1</v>
      </c>
      <c r="J4" s="12">
        <v>3</v>
      </c>
      <c r="K4" s="11" t="s">
        <v>68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/>
      <c r="R4" s="24" t="s">
        <v>69</v>
      </c>
      <c r="S4" s="24">
        <v>0</v>
      </c>
      <c r="T4" s="24">
        <v>0</v>
      </c>
      <c r="U4" s="24">
        <v>0</v>
      </c>
      <c r="V4" s="20" t="s">
        <v>69</v>
      </c>
      <c r="W4" s="20" t="s">
        <v>69</v>
      </c>
      <c r="X4" s="20" t="s">
        <v>69</v>
      </c>
      <c r="Y4" s="20" t="s">
        <v>69</v>
      </c>
      <c r="Z4" s="20" t="s">
        <v>69</v>
      </c>
      <c r="AA4" s="13" t="s">
        <v>69</v>
      </c>
      <c r="AB4" s="13" t="s">
        <v>69</v>
      </c>
      <c r="AC4" s="13" t="s">
        <v>69</v>
      </c>
      <c r="AD4" s="13" t="s">
        <v>69</v>
      </c>
      <c r="AE4" s="13" t="s">
        <v>69</v>
      </c>
      <c r="AF4" s="13" t="s">
        <v>69</v>
      </c>
      <c r="AG4" s="8">
        <v>5</v>
      </c>
      <c r="AH4" s="8">
        <v>95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14">
        <f t="shared" ref="AP4:AP66" si="2">SUM(AG4:AO4)</f>
        <v>100</v>
      </c>
      <c r="AQ4" s="14" t="s">
        <v>69</v>
      </c>
      <c r="AR4" s="14" t="s">
        <v>69</v>
      </c>
      <c r="AS4" s="8">
        <v>10</v>
      </c>
      <c r="AT4" s="8">
        <v>4</v>
      </c>
      <c r="AU4" s="8">
        <v>5</v>
      </c>
      <c r="AV4" s="8">
        <v>0</v>
      </c>
      <c r="AW4" s="8">
        <v>0</v>
      </c>
      <c r="AX4" s="8">
        <v>36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5</v>
      </c>
      <c r="BE4" s="8" t="s">
        <v>69</v>
      </c>
      <c r="BF4" s="8" t="s">
        <v>69</v>
      </c>
      <c r="BG4" s="8" t="s">
        <v>69</v>
      </c>
      <c r="BH4" s="8" t="s">
        <v>69</v>
      </c>
      <c r="BI4" s="8" t="s">
        <v>69</v>
      </c>
      <c r="BJ4" s="8" t="s">
        <v>69</v>
      </c>
      <c r="BK4" s="8" t="s">
        <v>69</v>
      </c>
      <c r="BL4" s="8">
        <v>0</v>
      </c>
      <c r="BM4" s="8">
        <f t="shared" si="1"/>
        <v>60</v>
      </c>
    </row>
    <row r="5" spans="1:65">
      <c r="A5" s="9" t="str">
        <f t="shared" si="0"/>
        <v>SB_2024_AZ_1_4</v>
      </c>
      <c r="B5" t="s">
        <v>65</v>
      </c>
      <c r="C5">
        <v>43.3339</v>
      </c>
      <c r="D5">
        <v>-124.3767</v>
      </c>
      <c r="E5" s="10">
        <v>45438</v>
      </c>
      <c r="F5">
        <v>2024</v>
      </c>
      <c r="G5" t="s">
        <v>66</v>
      </c>
      <c r="H5" s="12" t="s">
        <v>67</v>
      </c>
      <c r="I5" s="12">
        <v>1</v>
      </c>
      <c r="J5" s="12">
        <v>4</v>
      </c>
      <c r="K5" s="11" t="s">
        <v>68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/>
      <c r="R5" s="24" t="s">
        <v>69</v>
      </c>
      <c r="S5" s="24">
        <v>0</v>
      </c>
      <c r="T5" s="24">
        <v>1</v>
      </c>
      <c r="U5" s="24">
        <v>1</v>
      </c>
      <c r="V5" s="20" t="s">
        <v>69</v>
      </c>
      <c r="W5" s="20" t="s">
        <v>69</v>
      </c>
      <c r="X5" s="20" t="s">
        <v>69</v>
      </c>
      <c r="Y5" s="20" t="s">
        <v>69</v>
      </c>
      <c r="Z5" s="20" t="s">
        <v>69</v>
      </c>
      <c r="AA5" s="13" t="s">
        <v>69</v>
      </c>
      <c r="AB5" s="13" t="s">
        <v>69</v>
      </c>
      <c r="AC5" s="13" t="s">
        <v>69</v>
      </c>
      <c r="AD5" s="13" t="s">
        <v>69</v>
      </c>
      <c r="AE5" s="13" t="s">
        <v>69</v>
      </c>
      <c r="AF5" s="13" t="s">
        <v>69</v>
      </c>
      <c r="AG5" s="8">
        <v>5</v>
      </c>
      <c r="AH5" s="8">
        <v>89</v>
      </c>
      <c r="AI5" s="8">
        <v>5</v>
      </c>
      <c r="AJ5" s="8">
        <v>0</v>
      </c>
      <c r="AK5" s="8">
        <v>0</v>
      </c>
      <c r="AL5" s="8">
        <v>0</v>
      </c>
      <c r="AM5" s="8">
        <v>0.1</v>
      </c>
      <c r="AN5" s="8">
        <v>1</v>
      </c>
      <c r="AO5" s="8">
        <v>0</v>
      </c>
      <c r="AP5" s="14">
        <f t="shared" si="2"/>
        <v>100.1</v>
      </c>
      <c r="AQ5" s="14" t="s">
        <v>69</v>
      </c>
      <c r="AR5" s="14" t="s">
        <v>69</v>
      </c>
      <c r="AS5" s="8">
        <v>2</v>
      </c>
      <c r="AT5" s="8">
        <v>9</v>
      </c>
      <c r="AU5" s="8">
        <v>5</v>
      </c>
      <c r="AV5" s="8">
        <v>0</v>
      </c>
      <c r="AW5" s="8">
        <v>0</v>
      </c>
      <c r="AX5" s="8">
        <v>20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 t="s">
        <v>69</v>
      </c>
      <c r="BF5" s="8" t="s">
        <v>69</v>
      </c>
      <c r="BG5" s="8" t="s">
        <v>69</v>
      </c>
      <c r="BH5" s="8" t="s">
        <v>69</v>
      </c>
      <c r="BI5" s="8" t="s">
        <v>69</v>
      </c>
      <c r="BJ5" s="8" t="s">
        <v>69</v>
      </c>
      <c r="BK5" s="8" t="s">
        <v>69</v>
      </c>
      <c r="BL5" s="8">
        <v>0</v>
      </c>
      <c r="BM5" s="8">
        <f t="shared" si="1"/>
        <v>36</v>
      </c>
    </row>
    <row r="6" spans="1:65">
      <c r="A6" s="9" t="str">
        <f t="shared" si="0"/>
        <v>SB_2024_AZ_1_5</v>
      </c>
      <c r="B6" t="s">
        <v>65</v>
      </c>
      <c r="C6">
        <v>43.3339</v>
      </c>
      <c r="D6">
        <v>-124.3767</v>
      </c>
      <c r="E6" s="10">
        <v>45438</v>
      </c>
      <c r="F6">
        <v>2024</v>
      </c>
      <c r="G6" t="s">
        <v>66</v>
      </c>
      <c r="H6" s="12" t="s">
        <v>67</v>
      </c>
      <c r="I6" s="12">
        <v>1</v>
      </c>
      <c r="J6" s="8">
        <v>5</v>
      </c>
      <c r="K6" s="11" t="s">
        <v>68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/>
      <c r="R6" s="24" t="s">
        <v>69</v>
      </c>
      <c r="S6" s="24">
        <v>0</v>
      </c>
      <c r="T6" s="24">
        <v>0</v>
      </c>
      <c r="U6" s="24">
        <v>0</v>
      </c>
      <c r="V6" s="20" t="s">
        <v>69</v>
      </c>
      <c r="W6" s="20" t="s">
        <v>69</v>
      </c>
      <c r="X6" s="20" t="s">
        <v>69</v>
      </c>
      <c r="Y6" s="20" t="s">
        <v>69</v>
      </c>
      <c r="Z6" s="20" t="s">
        <v>69</v>
      </c>
      <c r="AA6" s="13" t="s">
        <v>69</v>
      </c>
      <c r="AB6" s="13" t="s">
        <v>69</v>
      </c>
      <c r="AC6" s="13" t="s">
        <v>69</v>
      </c>
      <c r="AD6" s="13" t="s">
        <v>69</v>
      </c>
      <c r="AE6" s="13" t="s">
        <v>69</v>
      </c>
      <c r="AF6" s="13" t="s">
        <v>69</v>
      </c>
      <c r="AG6" s="8">
        <v>2</v>
      </c>
      <c r="AH6" s="8">
        <v>81</v>
      </c>
      <c r="AI6" s="8">
        <v>7</v>
      </c>
      <c r="AJ6" s="11">
        <v>0</v>
      </c>
      <c r="AK6" s="11">
        <v>0</v>
      </c>
      <c r="AL6" s="11">
        <v>4</v>
      </c>
      <c r="AM6" s="11">
        <v>1</v>
      </c>
      <c r="AN6" s="11">
        <v>2</v>
      </c>
      <c r="AO6" s="8">
        <v>3</v>
      </c>
      <c r="AP6" s="14">
        <f t="shared" si="2"/>
        <v>100</v>
      </c>
      <c r="AQ6" s="14" t="s">
        <v>69</v>
      </c>
      <c r="AR6" s="14" t="s">
        <v>69</v>
      </c>
      <c r="AS6" s="8">
        <v>0</v>
      </c>
      <c r="AT6" s="8">
        <v>5</v>
      </c>
      <c r="AU6" s="8">
        <v>0</v>
      </c>
      <c r="AV6" s="8">
        <v>0</v>
      </c>
      <c r="AW6" s="8">
        <v>0</v>
      </c>
      <c r="AX6" s="8">
        <v>5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2</v>
      </c>
      <c r="BE6" s="8" t="s">
        <v>69</v>
      </c>
      <c r="BF6" s="8" t="s">
        <v>69</v>
      </c>
      <c r="BG6" s="8" t="s">
        <v>69</v>
      </c>
      <c r="BH6" s="8" t="s">
        <v>69</v>
      </c>
      <c r="BI6" s="8" t="s">
        <v>69</v>
      </c>
      <c r="BJ6" s="8" t="s">
        <v>69</v>
      </c>
      <c r="BK6" s="8" t="s">
        <v>69</v>
      </c>
      <c r="BL6" s="8">
        <v>0</v>
      </c>
      <c r="BM6" s="8">
        <f t="shared" si="1"/>
        <v>12</v>
      </c>
    </row>
    <row r="7" spans="1:65">
      <c r="A7" s="9" t="str">
        <f t="shared" si="0"/>
        <v>SB_2024_AZ_2_1</v>
      </c>
      <c r="B7" t="s">
        <v>65</v>
      </c>
      <c r="C7">
        <v>43.3339</v>
      </c>
      <c r="D7">
        <v>-124.3767</v>
      </c>
      <c r="E7" s="10">
        <v>45438</v>
      </c>
      <c r="F7">
        <v>2024</v>
      </c>
      <c r="G7" t="s">
        <v>66</v>
      </c>
      <c r="H7" s="12" t="s">
        <v>67</v>
      </c>
      <c r="I7" s="8">
        <v>2</v>
      </c>
      <c r="J7" s="8">
        <v>1</v>
      </c>
      <c r="K7" s="11" t="s">
        <v>68</v>
      </c>
      <c r="L7" s="24">
        <v>1</v>
      </c>
      <c r="M7" s="24">
        <v>1</v>
      </c>
      <c r="N7" s="24">
        <v>0</v>
      </c>
      <c r="O7" s="24">
        <v>0</v>
      </c>
      <c r="P7" s="24">
        <v>0</v>
      </c>
      <c r="Q7" s="24"/>
      <c r="R7" s="24" t="s">
        <v>69</v>
      </c>
      <c r="S7" s="24">
        <v>0</v>
      </c>
      <c r="T7" s="24">
        <v>6</v>
      </c>
      <c r="U7" s="24">
        <v>7</v>
      </c>
      <c r="V7" s="20" t="s">
        <v>69</v>
      </c>
      <c r="W7" s="20" t="s">
        <v>69</v>
      </c>
      <c r="X7" s="20" t="s">
        <v>69</v>
      </c>
      <c r="Y7" s="20" t="s">
        <v>69</v>
      </c>
      <c r="Z7" s="20" t="s">
        <v>69</v>
      </c>
      <c r="AA7" s="13" t="s">
        <v>69</v>
      </c>
      <c r="AB7" s="13" t="s">
        <v>69</v>
      </c>
      <c r="AC7" s="13" t="s">
        <v>69</v>
      </c>
      <c r="AD7" s="13" t="s">
        <v>69</v>
      </c>
      <c r="AE7" s="13" t="s">
        <v>69</v>
      </c>
      <c r="AF7" s="13" t="s">
        <v>69</v>
      </c>
      <c r="AG7" s="8">
        <v>2</v>
      </c>
      <c r="AH7" s="8">
        <v>89</v>
      </c>
      <c r="AI7" s="8">
        <v>0</v>
      </c>
      <c r="AJ7" s="11">
        <v>0</v>
      </c>
      <c r="AK7" s="11">
        <v>1</v>
      </c>
      <c r="AL7" s="11">
        <v>0</v>
      </c>
      <c r="AM7" s="11">
        <v>0</v>
      </c>
      <c r="AN7" s="11">
        <v>1</v>
      </c>
      <c r="AO7" s="8">
        <v>7</v>
      </c>
      <c r="AP7" s="14">
        <f t="shared" si="2"/>
        <v>100</v>
      </c>
      <c r="AQ7" s="14" t="s">
        <v>69</v>
      </c>
      <c r="AR7" s="14" t="s">
        <v>69</v>
      </c>
      <c r="AS7" s="8">
        <v>0</v>
      </c>
      <c r="AT7" s="8">
        <v>6</v>
      </c>
      <c r="AU7" s="8">
        <v>2</v>
      </c>
      <c r="AV7" s="8">
        <v>0</v>
      </c>
      <c r="AW7" s="8">
        <v>0</v>
      </c>
      <c r="AX7" s="8">
        <v>36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 t="s">
        <v>69</v>
      </c>
      <c r="BF7" s="8" t="s">
        <v>69</v>
      </c>
      <c r="BG7" s="8" t="s">
        <v>69</v>
      </c>
      <c r="BH7" s="8" t="s">
        <v>69</v>
      </c>
      <c r="BI7" s="8" t="s">
        <v>69</v>
      </c>
      <c r="BJ7" s="8" t="s">
        <v>69</v>
      </c>
      <c r="BK7" s="8" t="s">
        <v>69</v>
      </c>
      <c r="BL7" s="8">
        <v>0</v>
      </c>
      <c r="BM7" s="8">
        <f t="shared" si="1"/>
        <v>44</v>
      </c>
    </row>
    <row r="8" spans="1:65">
      <c r="A8" s="9" t="str">
        <f t="shared" si="0"/>
        <v>SB_2024_AZ_2_2</v>
      </c>
      <c r="B8" t="s">
        <v>65</v>
      </c>
      <c r="C8">
        <v>43.3339</v>
      </c>
      <c r="D8">
        <v>-124.3767</v>
      </c>
      <c r="E8" s="10">
        <v>45438</v>
      </c>
      <c r="F8">
        <v>2024</v>
      </c>
      <c r="G8" t="s">
        <v>66</v>
      </c>
      <c r="H8" s="12" t="s">
        <v>67</v>
      </c>
      <c r="I8" s="8">
        <v>2</v>
      </c>
      <c r="J8" s="8">
        <v>2</v>
      </c>
      <c r="K8" s="11" t="s">
        <v>68</v>
      </c>
      <c r="L8" s="24">
        <v>25</v>
      </c>
      <c r="M8" s="24">
        <v>25</v>
      </c>
      <c r="N8" s="24">
        <v>0</v>
      </c>
      <c r="O8" s="24">
        <v>0</v>
      </c>
      <c r="P8" s="24">
        <v>0</v>
      </c>
      <c r="Q8" s="24"/>
      <c r="R8" s="24" t="s">
        <v>69</v>
      </c>
      <c r="S8" s="24">
        <v>0</v>
      </c>
      <c r="T8" s="24">
        <v>4</v>
      </c>
      <c r="U8" s="24">
        <v>30</v>
      </c>
      <c r="V8" s="20" t="s">
        <v>69</v>
      </c>
      <c r="W8" s="20" t="s">
        <v>69</v>
      </c>
      <c r="X8" s="20" t="s">
        <v>69</v>
      </c>
      <c r="Y8" s="20" t="s">
        <v>69</v>
      </c>
      <c r="Z8" s="20" t="s">
        <v>69</v>
      </c>
      <c r="AA8" s="13" t="s">
        <v>69</v>
      </c>
      <c r="AB8" s="13" t="s">
        <v>69</v>
      </c>
      <c r="AC8" s="13" t="s">
        <v>69</v>
      </c>
      <c r="AD8" s="13" t="s">
        <v>69</v>
      </c>
      <c r="AE8" s="13" t="s">
        <v>69</v>
      </c>
      <c r="AF8" s="13" t="s">
        <v>69</v>
      </c>
      <c r="AG8" s="8">
        <v>0</v>
      </c>
      <c r="AH8" s="8">
        <v>33</v>
      </c>
      <c r="AI8" s="8">
        <v>0</v>
      </c>
      <c r="AJ8" s="11">
        <v>0</v>
      </c>
      <c r="AK8" s="11">
        <v>17</v>
      </c>
      <c r="AL8" s="11">
        <v>1</v>
      </c>
      <c r="AM8" s="11">
        <v>1</v>
      </c>
      <c r="AN8" s="11">
        <v>0</v>
      </c>
      <c r="AO8" s="8">
        <v>48</v>
      </c>
      <c r="AP8" s="14">
        <f t="shared" si="2"/>
        <v>100</v>
      </c>
      <c r="AQ8" s="14" t="s">
        <v>69</v>
      </c>
      <c r="AR8" s="14" t="s">
        <v>69</v>
      </c>
      <c r="AS8">
        <v>14</v>
      </c>
      <c r="AT8" s="8">
        <v>0</v>
      </c>
      <c r="AU8" s="8">
        <v>0</v>
      </c>
      <c r="AV8" s="8">
        <v>0</v>
      </c>
      <c r="AW8" s="8">
        <v>0</v>
      </c>
      <c r="AX8">
        <v>6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 t="s">
        <v>69</v>
      </c>
      <c r="BF8" s="8" t="s">
        <v>69</v>
      </c>
      <c r="BG8" s="8" t="s">
        <v>69</v>
      </c>
      <c r="BH8" s="8" t="s">
        <v>69</v>
      </c>
      <c r="BI8" s="8" t="s">
        <v>69</v>
      </c>
      <c r="BJ8" s="8" t="s">
        <v>69</v>
      </c>
      <c r="BK8" s="8" t="s">
        <v>69</v>
      </c>
      <c r="BL8" s="8">
        <v>0</v>
      </c>
      <c r="BM8" s="8">
        <f t="shared" si="1"/>
        <v>20</v>
      </c>
    </row>
    <row r="9" spans="1:65">
      <c r="A9" s="9" t="str">
        <f t="shared" si="0"/>
        <v>SB_2024_AZ_2_3</v>
      </c>
      <c r="B9" t="s">
        <v>65</v>
      </c>
      <c r="C9">
        <v>43.3339</v>
      </c>
      <c r="D9">
        <v>-124.3767</v>
      </c>
      <c r="E9" s="10">
        <v>45438</v>
      </c>
      <c r="F9">
        <v>2024</v>
      </c>
      <c r="G9" t="s">
        <v>66</v>
      </c>
      <c r="H9" s="12" t="s">
        <v>67</v>
      </c>
      <c r="I9" s="8">
        <v>2</v>
      </c>
      <c r="J9" s="8">
        <v>3</v>
      </c>
      <c r="K9" s="11" t="s">
        <v>68</v>
      </c>
      <c r="L9" s="24">
        <v>11</v>
      </c>
      <c r="M9" s="24">
        <v>11</v>
      </c>
      <c r="N9" s="24">
        <v>0</v>
      </c>
      <c r="O9" s="24">
        <v>0</v>
      </c>
      <c r="P9" s="24">
        <v>0</v>
      </c>
      <c r="Q9" s="24"/>
      <c r="R9" s="24" t="s">
        <v>69</v>
      </c>
      <c r="S9" s="24">
        <v>0</v>
      </c>
      <c r="T9" s="24">
        <v>4</v>
      </c>
      <c r="U9" s="24">
        <v>15</v>
      </c>
      <c r="V9" s="20" t="s">
        <v>69</v>
      </c>
      <c r="W9" s="20" t="s">
        <v>69</v>
      </c>
      <c r="X9" s="20" t="s">
        <v>69</v>
      </c>
      <c r="Y9" s="20" t="s">
        <v>69</v>
      </c>
      <c r="Z9" s="20" t="s">
        <v>69</v>
      </c>
      <c r="AA9" s="13" t="s">
        <v>69</v>
      </c>
      <c r="AB9" s="13" t="s">
        <v>69</v>
      </c>
      <c r="AC9" s="13" t="s">
        <v>69</v>
      </c>
      <c r="AD9" s="13" t="s">
        <v>69</v>
      </c>
      <c r="AE9" s="13" t="s">
        <v>69</v>
      </c>
      <c r="AF9" s="13" t="s">
        <v>69</v>
      </c>
      <c r="AG9" s="8">
        <v>7</v>
      </c>
      <c r="AH9" s="8">
        <v>68</v>
      </c>
      <c r="AI9" s="8">
        <v>0</v>
      </c>
      <c r="AJ9" s="11">
        <v>0</v>
      </c>
      <c r="AK9" s="11">
        <v>9</v>
      </c>
      <c r="AL9" s="11">
        <v>2</v>
      </c>
      <c r="AM9" s="11">
        <v>0</v>
      </c>
      <c r="AN9" s="11">
        <v>0</v>
      </c>
      <c r="AO9" s="8">
        <v>14</v>
      </c>
      <c r="AP9" s="14">
        <f t="shared" si="2"/>
        <v>100</v>
      </c>
      <c r="AQ9" s="14" t="s">
        <v>69</v>
      </c>
      <c r="AR9" s="14" t="s">
        <v>69</v>
      </c>
      <c r="AS9" s="8">
        <v>0</v>
      </c>
      <c r="AT9" s="8">
        <v>24</v>
      </c>
      <c r="AU9" s="8">
        <v>0</v>
      </c>
      <c r="AV9" s="8">
        <v>0</v>
      </c>
      <c r="AW9" s="8">
        <v>0</v>
      </c>
      <c r="AX9" s="8">
        <v>12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 t="s">
        <v>69</v>
      </c>
      <c r="BF9" s="8" t="s">
        <v>69</v>
      </c>
      <c r="BG9" s="8" t="s">
        <v>69</v>
      </c>
      <c r="BH9" s="8" t="s">
        <v>69</v>
      </c>
      <c r="BI9" s="8" t="s">
        <v>69</v>
      </c>
      <c r="BJ9" s="8" t="s">
        <v>69</v>
      </c>
      <c r="BK9" s="8" t="s">
        <v>69</v>
      </c>
      <c r="BL9" s="8">
        <v>0</v>
      </c>
      <c r="BM9" s="8">
        <f t="shared" si="1"/>
        <v>36</v>
      </c>
    </row>
    <row r="10" spans="1:65">
      <c r="A10" s="9" t="str">
        <f t="shared" si="0"/>
        <v>SB_2024_AZ_2_4</v>
      </c>
      <c r="B10" t="s">
        <v>65</v>
      </c>
      <c r="C10">
        <v>43.3339</v>
      </c>
      <c r="D10">
        <v>-124.3767</v>
      </c>
      <c r="E10" s="10">
        <v>45438</v>
      </c>
      <c r="F10">
        <v>2024</v>
      </c>
      <c r="G10" t="s">
        <v>66</v>
      </c>
      <c r="H10" s="12" t="s">
        <v>67</v>
      </c>
      <c r="I10" s="8">
        <v>2</v>
      </c>
      <c r="J10" s="8">
        <v>4</v>
      </c>
      <c r="K10" s="11" t="s">
        <v>68</v>
      </c>
      <c r="L10" s="24">
        <v>15</v>
      </c>
      <c r="M10" s="24">
        <v>15</v>
      </c>
      <c r="N10" s="24">
        <v>0</v>
      </c>
      <c r="O10" s="24">
        <v>0</v>
      </c>
      <c r="P10" s="24">
        <v>0</v>
      </c>
      <c r="Q10" s="24"/>
      <c r="R10" s="24" t="s">
        <v>69</v>
      </c>
      <c r="S10" s="24">
        <v>0</v>
      </c>
      <c r="T10" s="24">
        <v>10</v>
      </c>
      <c r="U10" s="24">
        <v>26</v>
      </c>
      <c r="V10" s="20" t="s">
        <v>69</v>
      </c>
      <c r="W10" s="20" t="s">
        <v>69</v>
      </c>
      <c r="X10" s="20" t="s">
        <v>69</v>
      </c>
      <c r="Y10" s="20" t="s">
        <v>69</v>
      </c>
      <c r="Z10" s="20" t="s">
        <v>69</v>
      </c>
      <c r="AA10" s="13" t="s">
        <v>69</v>
      </c>
      <c r="AB10" s="13" t="s">
        <v>69</v>
      </c>
      <c r="AC10" s="13" t="s">
        <v>69</v>
      </c>
      <c r="AD10" s="13" t="s">
        <v>69</v>
      </c>
      <c r="AE10" s="13" t="s">
        <v>69</v>
      </c>
      <c r="AF10" s="13" t="s">
        <v>69</v>
      </c>
      <c r="AG10" s="8">
        <v>4</v>
      </c>
      <c r="AH10" s="8">
        <v>24</v>
      </c>
      <c r="AI10" s="8">
        <v>0</v>
      </c>
      <c r="AJ10" s="11">
        <v>0</v>
      </c>
      <c r="AK10" s="11">
        <v>13</v>
      </c>
      <c r="AL10" s="11">
        <v>4</v>
      </c>
      <c r="AM10" s="11">
        <v>1</v>
      </c>
      <c r="AN10" s="11">
        <v>1</v>
      </c>
      <c r="AO10" s="8">
        <v>53</v>
      </c>
      <c r="AP10" s="14">
        <f t="shared" si="2"/>
        <v>100</v>
      </c>
      <c r="AQ10" s="14" t="s">
        <v>69</v>
      </c>
      <c r="AR10" s="14" t="s">
        <v>69</v>
      </c>
      <c r="AS10" s="8">
        <v>3</v>
      </c>
      <c r="AT10" s="8">
        <v>10</v>
      </c>
      <c r="AU10" s="8">
        <v>0.1</v>
      </c>
      <c r="AV10" s="8">
        <v>0</v>
      </c>
      <c r="AW10" s="8">
        <v>0</v>
      </c>
      <c r="AX10" s="8">
        <v>16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 t="s">
        <v>69</v>
      </c>
      <c r="BF10" s="8" t="s">
        <v>69</v>
      </c>
      <c r="BG10" s="8" t="s">
        <v>69</v>
      </c>
      <c r="BH10" s="8" t="s">
        <v>69</v>
      </c>
      <c r="BI10" s="8" t="s">
        <v>69</v>
      </c>
      <c r="BJ10" s="8" t="s">
        <v>69</v>
      </c>
      <c r="BK10" s="8" t="s">
        <v>69</v>
      </c>
      <c r="BL10" s="8">
        <v>0</v>
      </c>
      <c r="BM10" s="8">
        <f t="shared" si="1"/>
        <v>29.1</v>
      </c>
    </row>
    <row r="11" spans="1:65">
      <c r="A11" s="9" t="str">
        <f t="shared" si="0"/>
        <v>SB_2024_AZ_2_5</v>
      </c>
      <c r="B11" t="s">
        <v>65</v>
      </c>
      <c r="C11">
        <v>43.3339</v>
      </c>
      <c r="D11">
        <v>-124.3767</v>
      </c>
      <c r="E11" s="10">
        <v>45438</v>
      </c>
      <c r="F11">
        <v>2024</v>
      </c>
      <c r="G11" t="s">
        <v>66</v>
      </c>
      <c r="H11" s="12" t="s">
        <v>67</v>
      </c>
      <c r="I11" s="8">
        <v>2</v>
      </c>
      <c r="J11" s="8">
        <v>5</v>
      </c>
      <c r="K11" s="11" t="s">
        <v>68</v>
      </c>
      <c r="L11" s="24">
        <v>10</v>
      </c>
      <c r="M11" s="24">
        <v>10</v>
      </c>
      <c r="N11" s="24">
        <v>0</v>
      </c>
      <c r="O11" s="24">
        <v>0</v>
      </c>
      <c r="P11" s="24">
        <v>0</v>
      </c>
      <c r="Q11" s="24"/>
      <c r="R11" s="24" t="s">
        <v>69</v>
      </c>
      <c r="S11" s="24">
        <v>0</v>
      </c>
      <c r="T11" s="24">
        <v>5</v>
      </c>
      <c r="U11" s="24">
        <v>15</v>
      </c>
      <c r="V11" s="20" t="s">
        <v>69</v>
      </c>
      <c r="W11" s="20" t="s">
        <v>69</v>
      </c>
      <c r="X11" s="20" t="s">
        <v>69</v>
      </c>
      <c r="Y11" s="20" t="s">
        <v>69</v>
      </c>
      <c r="Z11" s="20" t="s">
        <v>69</v>
      </c>
      <c r="AA11" s="13" t="s">
        <v>69</v>
      </c>
      <c r="AB11" s="13" t="s">
        <v>69</v>
      </c>
      <c r="AC11" s="13" t="s">
        <v>69</v>
      </c>
      <c r="AD11" s="13" t="s">
        <v>69</v>
      </c>
      <c r="AE11" s="13" t="s">
        <v>69</v>
      </c>
      <c r="AF11" s="13" t="s">
        <v>69</v>
      </c>
      <c r="AG11" s="8">
        <v>10</v>
      </c>
      <c r="AH11" s="8">
        <v>59</v>
      </c>
      <c r="AI11" s="8">
        <v>0</v>
      </c>
      <c r="AJ11" s="11">
        <v>0</v>
      </c>
      <c r="AK11" s="11">
        <v>6</v>
      </c>
      <c r="AL11" s="11">
        <v>6</v>
      </c>
      <c r="AM11" s="11">
        <v>1</v>
      </c>
      <c r="AN11" s="11">
        <v>0</v>
      </c>
      <c r="AO11" s="8">
        <v>18</v>
      </c>
      <c r="AP11" s="14">
        <f t="shared" si="2"/>
        <v>100</v>
      </c>
      <c r="AQ11" s="14" t="s">
        <v>69</v>
      </c>
      <c r="AR11" s="14" t="s">
        <v>69</v>
      </c>
      <c r="AS11" s="8">
        <v>28</v>
      </c>
      <c r="AT11" s="8">
        <v>35</v>
      </c>
      <c r="AU11" s="8">
        <v>0</v>
      </c>
      <c r="AV11" s="8">
        <v>0</v>
      </c>
      <c r="AW11" s="8">
        <v>0</v>
      </c>
      <c r="AX11" s="8">
        <v>20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 t="s">
        <v>69</v>
      </c>
      <c r="BF11" s="8" t="s">
        <v>69</v>
      </c>
      <c r="BG11" s="8" t="s">
        <v>69</v>
      </c>
      <c r="BH11" s="8" t="s">
        <v>69</v>
      </c>
      <c r="BI11" s="8" t="s">
        <v>69</v>
      </c>
      <c r="BJ11" s="8" t="s">
        <v>69</v>
      </c>
      <c r="BK11" s="8" t="s">
        <v>69</v>
      </c>
      <c r="BL11" s="8">
        <v>0</v>
      </c>
      <c r="BM11" s="8">
        <f t="shared" si="1"/>
        <v>83</v>
      </c>
    </row>
    <row r="12" spans="1:65">
      <c r="A12" s="9" t="str">
        <f t="shared" si="0"/>
        <v>SB_2024_UPZ_1_1</v>
      </c>
      <c r="B12" t="s">
        <v>65</v>
      </c>
      <c r="C12">
        <v>43.3339</v>
      </c>
      <c r="D12">
        <v>-124.3767</v>
      </c>
      <c r="E12" s="10">
        <v>45438</v>
      </c>
      <c r="F12">
        <v>2024</v>
      </c>
      <c r="G12" t="s">
        <v>66</v>
      </c>
      <c r="H12" s="12" t="s">
        <v>70</v>
      </c>
      <c r="I12" s="12">
        <v>1</v>
      </c>
      <c r="J12" s="12">
        <v>1</v>
      </c>
      <c r="K12" t="s">
        <v>71</v>
      </c>
      <c r="L12" s="25">
        <v>25</v>
      </c>
      <c r="M12" s="25">
        <v>25</v>
      </c>
      <c r="N12" s="25">
        <v>0</v>
      </c>
      <c r="O12" s="25">
        <v>0</v>
      </c>
      <c r="P12" s="25">
        <v>2</v>
      </c>
      <c r="Q12" s="24"/>
      <c r="R12" s="24" t="s">
        <v>69</v>
      </c>
      <c r="S12" s="24">
        <v>0</v>
      </c>
      <c r="T12" s="25">
        <v>28</v>
      </c>
      <c r="U12" s="25">
        <v>54</v>
      </c>
      <c r="V12" s="20">
        <v>5.6</v>
      </c>
      <c r="W12" s="20">
        <v>3.1</v>
      </c>
      <c r="X12" s="20">
        <v>4.2</v>
      </c>
      <c r="Y12" s="20">
        <v>3.9</v>
      </c>
      <c r="Z12" s="20">
        <v>3.8</v>
      </c>
      <c r="AA12" s="17">
        <v>1</v>
      </c>
      <c r="AB12" s="17">
        <v>0</v>
      </c>
      <c r="AC12" s="17">
        <v>0</v>
      </c>
      <c r="AD12" s="17">
        <v>2</v>
      </c>
      <c r="AE12" s="17">
        <v>1</v>
      </c>
      <c r="AF12" s="13">
        <f t="shared" ref="AF12:AF56" si="3">SUM(AA12:AE12)</f>
        <v>4</v>
      </c>
      <c r="AG12">
        <v>0</v>
      </c>
      <c r="AH12">
        <v>32</v>
      </c>
      <c r="AI12" s="8">
        <v>0</v>
      </c>
      <c r="AJ12">
        <v>0</v>
      </c>
      <c r="AK12">
        <v>6</v>
      </c>
      <c r="AL12">
        <v>0</v>
      </c>
      <c r="AM12">
        <v>1</v>
      </c>
      <c r="AN12">
        <v>20</v>
      </c>
      <c r="AO12">
        <v>41</v>
      </c>
      <c r="AP12" s="14">
        <f t="shared" si="2"/>
        <v>100</v>
      </c>
      <c r="AQ12" s="14" t="s">
        <v>69</v>
      </c>
      <c r="AR12" s="14" t="s">
        <v>69</v>
      </c>
      <c r="AS12" s="8">
        <v>0</v>
      </c>
      <c r="AT12" s="8">
        <v>0</v>
      </c>
      <c r="AU12">
        <v>5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 t="s">
        <v>69</v>
      </c>
      <c r="BF12" s="8" t="s">
        <v>69</v>
      </c>
      <c r="BG12" s="8" t="s">
        <v>69</v>
      </c>
      <c r="BH12" s="8" t="s">
        <v>69</v>
      </c>
      <c r="BI12" s="8" t="s">
        <v>69</v>
      </c>
      <c r="BJ12" s="8" t="s">
        <v>69</v>
      </c>
      <c r="BK12" s="8" t="s">
        <v>69</v>
      </c>
      <c r="BL12" s="8">
        <v>0</v>
      </c>
      <c r="BM12" s="8">
        <f t="shared" si="1"/>
        <v>5</v>
      </c>
    </row>
    <row r="13" spans="1:65">
      <c r="A13" s="9" t="str">
        <f t="shared" si="0"/>
        <v>SB_2024_UPZ_1_2</v>
      </c>
      <c r="B13" t="s">
        <v>65</v>
      </c>
      <c r="C13">
        <v>43.3339</v>
      </c>
      <c r="D13">
        <v>-124.3767</v>
      </c>
      <c r="E13" s="10">
        <v>45438</v>
      </c>
      <c r="F13">
        <v>2024</v>
      </c>
      <c r="G13" t="s">
        <v>66</v>
      </c>
      <c r="H13" s="12" t="s">
        <v>70</v>
      </c>
      <c r="I13" s="12">
        <v>1</v>
      </c>
      <c r="J13" s="12">
        <v>2</v>
      </c>
      <c r="K13" t="s">
        <v>68</v>
      </c>
      <c r="L13" s="25">
        <v>59</v>
      </c>
      <c r="M13" s="25">
        <v>59</v>
      </c>
      <c r="N13" s="25">
        <v>0</v>
      </c>
      <c r="O13" s="25">
        <v>0</v>
      </c>
      <c r="P13" s="25">
        <v>1</v>
      </c>
      <c r="Q13" s="24"/>
      <c r="R13" s="24" t="s">
        <v>69</v>
      </c>
      <c r="S13" s="24">
        <v>0</v>
      </c>
      <c r="T13" s="25">
        <v>5</v>
      </c>
      <c r="U13" s="25">
        <v>64</v>
      </c>
      <c r="V13" s="20">
        <v>3</v>
      </c>
      <c r="W13" s="20">
        <v>3</v>
      </c>
      <c r="X13" s="20">
        <v>4.2</v>
      </c>
      <c r="Y13" s="20">
        <v>3.7</v>
      </c>
      <c r="Z13" s="20">
        <v>5.3</v>
      </c>
      <c r="AA13" s="17">
        <v>1</v>
      </c>
      <c r="AB13" s="17">
        <v>0</v>
      </c>
      <c r="AC13" s="17">
        <v>0</v>
      </c>
      <c r="AD13" s="17">
        <v>1</v>
      </c>
      <c r="AE13" s="17">
        <v>1</v>
      </c>
      <c r="AF13" s="13">
        <f t="shared" si="3"/>
        <v>3</v>
      </c>
      <c r="AG13">
        <v>0</v>
      </c>
      <c r="AH13">
        <v>7</v>
      </c>
      <c r="AI13">
        <v>0.1</v>
      </c>
      <c r="AJ13">
        <v>0</v>
      </c>
      <c r="AK13">
        <v>22</v>
      </c>
      <c r="AL13">
        <v>4</v>
      </c>
      <c r="AM13">
        <v>0</v>
      </c>
      <c r="AN13">
        <v>0</v>
      </c>
      <c r="AO13">
        <v>67</v>
      </c>
      <c r="AP13" s="14">
        <f t="shared" si="2"/>
        <v>100.1</v>
      </c>
      <c r="AQ13" s="14" t="s">
        <v>69</v>
      </c>
      <c r="AR13" s="14" t="s">
        <v>69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>
        <v>0.1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 t="s">
        <v>69</v>
      </c>
      <c r="BF13" s="8" t="s">
        <v>69</v>
      </c>
      <c r="BG13" s="8" t="s">
        <v>69</v>
      </c>
      <c r="BH13" s="8" t="s">
        <v>69</v>
      </c>
      <c r="BI13" s="8" t="s">
        <v>69</v>
      </c>
      <c r="BJ13" s="8" t="s">
        <v>69</v>
      </c>
      <c r="BK13" s="8" t="s">
        <v>69</v>
      </c>
      <c r="BL13" s="8">
        <v>0</v>
      </c>
      <c r="BM13" s="8">
        <f t="shared" si="1"/>
        <v>0.1</v>
      </c>
    </row>
    <row r="14" spans="1:65">
      <c r="A14" s="9" t="str">
        <f t="shared" si="0"/>
        <v>SB_2024_UPZ_1_3</v>
      </c>
      <c r="B14" t="s">
        <v>65</v>
      </c>
      <c r="C14">
        <v>43.3339</v>
      </c>
      <c r="D14">
        <v>-124.3767</v>
      </c>
      <c r="E14" s="10">
        <v>45438</v>
      </c>
      <c r="F14">
        <v>2024</v>
      </c>
      <c r="G14" t="s">
        <v>66</v>
      </c>
      <c r="H14" s="12" t="s">
        <v>70</v>
      </c>
      <c r="I14" s="12">
        <v>1</v>
      </c>
      <c r="J14" s="12">
        <v>3</v>
      </c>
      <c r="K14" t="s">
        <v>72</v>
      </c>
      <c r="L14" s="25">
        <v>48</v>
      </c>
      <c r="M14" s="25">
        <v>48</v>
      </c>
      <c r="N14" s="25">
        <v>0</v>
      </c>
      <c r="O14" s="25">
        <v>0</v>
      </c>
      <c r="P14" s="25">
        <v>2</v>
      </c>
      <c r="Q14" s="24"/>
      <c r="R14" s="24" t="s">
        <v>69</v>
      </c>
      <c r="S14" s="24">
        <v>0</v>
      </c>
      <c r="T14" s="25">
        <v>7</v>
      </c>
      <c r="U14" s="25">
        <v>55</v>
      </c>
      <c r="V14" s="20">
        <v>4.5999999999999996</v>
      </c>
      <c r="W14" s="20">
        <v>4.7</v>
      </c>
      <c r="X14" s="20">
        <v>4</v>
      </c>
      <c r="Y14" s="20">
        <v>4.4000000000000004</v>
      </c>
      <c r="Z14" s="20">
        <v>4.8</v>
      </c>
      <c r="AA14" s="17">
        <v>0</v>
      </c>
      <c r="AB14" s="17">
        <v>1</v>
      </c>
      <c r="AC14" s="17">
        <v>0</v>
      </c>
      <c r="AD14" s="17">
        <v>1</v>
      </c>
      <c r="AE14" s="17">
        <v>0</v>
      </c>
      <c r="AF14" s="13">
        <f t="shared" si="3"/>
        <v>2</v>
      </c>
      <c r="AG14">
        <v>0</v>
      </c>
      <c r="AH14">
        <v>3</v>
      </c>
      <c r="AI14">
        <v>0</v>
      </c>
      <c r="AJ14">
        <v>0</v>
      </c>
      <c r="AK14">
        <v>12</v>
      </c>
      <c r="AL14">
        <v>0</v>
      </c>
      <c r="AM14">
        <v>0</v>
      </c>
      <c r="AN14">
        <v>1</v>
      </c>
      <c r="AO14">
        <v>84</v>
      </c>
      <c r="AP14" s="14">
        <f t="shared" si="2"/>
        <v>100</v>
      </c>
      <c r="AQ14" s="14" t="s">
        <v>69</v>
      </c>
      <c r="AR14" s="14" t="s">
        <v>69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 t="s">
        <v>69</v>
      </c>
      <c r="BF14" s="8" t="s">
        <v>69</v>
      </c>
      <c r="BG14" s="8" t="s">
        <v>69</v>
      </c>
      <c r="BH14" s="8" t="s">
        <v>69</v>
      </c>
      <c r="BI14" s="8" t="s">
        <v>69</v>
      </c>
      <c r="BJ14" s="8" t="s">
        <v>69</v>
      </c>
      <c r="BK14" s="8" t="s">
        <v>69</v>
      </c>
      <c r="BL14" s="8">
        <v>0</v>
      </c>
      <c r="BM14" s="8">
        <f t="shared" si="1"/>
        <v>0</v>
      </c>
    </row>
    <row r="15" spans="1:65">
      <c r="A15" s="9" t="str">
        <f t="shared" si="0"/>
        <v>SB_2024_UPZ_1_4</v>
      </c>
      <c r="B15" t="s">
        <v>65</v>
      </c>
      <c r="C15">
        <v>43.3339</v>
      </c>
      <c r="D15">
        <v>-124.3767</v>
      </c>
      <c r="E15" s="10">
        <v>45438</v>
      </c>
      <c r="F15">
        <v>2024</v>
      </c>
      <c r="G15" t="s">
        <v>66</v>
      </c>
      <c r="H15" s="12" t="s">
        <v>70</v>
      </c>
      <c r="I15" s="12">
        <v>1</v>
      </c>
      <c r="J15" s="12">
        <v>4</v>
      </c>
      <c r="K15" t="s">
        <v>72</v>
      </c>
      <c r="L15" s="25">
        <v>53</v>
      </c>
      <c r="M15" s="25">
        <v>53</v>
      </c>
      <c r="N15" s="25">
        <v>0</v>
      </c>
      <c r="O15" s="25">
        <v>0</v>
      </c>
      <c r="P15" s="25">
        <v>3</v>
      </c>
      <c r="Q15" s="24"/>
      <c r="R15" s="24" t="s">
        <v>69</v>
      </c>
      <c r="S15" s="24">
        <v>0</v>
      </c>
      <c r="T15" s="25">
        <v>12</v>
      </c>
      <c r="U15" s="25">
        <v>67</v>
      </c>
      <c r="V15" s="20">
        <v>3.6</v>
      </c>
      <c r="W15" s="20">
        <v>4.3</v>
      </c>
      <c r="X15" s="20">
        <v>4.5999999999999996</v>
      </c>
      <c r="Y15" s="20">
        <v>3.4</v>
      </c>
      <c r="Z15" s="20">
        <v>4</v>
      </c>
      <c r="AA15" s="17">
        <v>0</v>
      </c>
      <c r="AB15" s="17">
        <v>0</v>
      </c>
      <c r="AC15" s="17">
        <v>0</v>
      </c>
      <c r="AD15" s="17">
        <v>1</v>
      </c>
      <c r="AE15" s="17">
        <v>0</v>
      </c>
      <c r="AF15" s="13">
        <f t="shared" si="3"/>
        <v>1</v>
      </c>
      <c r="AG15">
        <v>0</v>
      </c>
      <c r="AH15">
        <v>0</v>
      </c>
      <c r="AI15">
        <v>0</v>
      </c>
      <c r="AJ15">
        <v>0</v>
      </c>
      <c r="AK15">
        <v>20</v>
      </c>
      <c r="AL15">
        <v>0</v>
      </c>
      <c r="AM15">
        <v>4</v>
      </c>
      <c r="AN15">
        <v>2</v>
      </c>
      <c r="AO15">
        <v>74</v>
      </c>
      <c r="AP15" s="14">
        <f t="shared" si="2"/>
        <v>100</v>
      </c>
      <c r="AQ15" s="14" t="s">
        <v>69</v>
      </c>
      <c r="AR15" s="14" t="s">
        <v>69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>
        <v>1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 t="s">
        <v>69</v>
      </c>
      <c r="BF15" s="8" t="s">
        <v>69</v>
      </c>
      <c r="BG15" s="8" t="s">
        <v>69</v>
      </c>
      <c r="BH15" s="8" t="s">
        <v>69</v>
      </c>
      <c r="BI15" s="8" t="s">
        <v>69</v>
      </c>
      <c r="BJ15" s="8" t="s">
        <v>69</v>
      </c>
      <c r="BK15" s="8" t="s">
        <v>69</v>
      </c>
      <c r="BL15" s="8">
        <v>0</v>
      </c>
      <c r="BM15" s="8">
        <f t="shared" si="1"/>
        <v>1</v>
      </c>
    </row>
    <row r="16" spans="1:65">
      <c r="A16" s="9" t="str">
        <f t="shared" si="0"/>
        <v>SB_2024_UPZ_1_5</v>
      </c>
      <c r="B16" t="s">
        <v>65</v>
      </c>
      <c r="C16">
        <v>43.3339</v>
      </c>
      <c r="D16">
        <v>-124.3767</v>
      </c>
      <c r="E16" s="10">
        <v>45438</v>
      </c>
      <c r="F16">
        <v>2024</v>
      </c>
      <c r="G16" t="s">
        <v>66</v>
      </c>
      <c r="H16" s="12" t="s">
        <v>70</v>
      </c>
      <c r="I16" s="12">
        <v>1</v>
      </c>
      <c r="J16" s="8">
        <v>5</v>
      </c>
      <c r="K16" t="s">
        <v>72</v>
      </c>
      <c r="L16" s="25">
        <v>62</v>
      </c>
      <c r="M16" s="25">
        <v>62</v>
      </c>
      <c r="N16" s="25">
        <v>0</v>
      </c>
      <c r="O16" s="25">
        <v>0</v>
      </c>
      <c r="P16" s="25">
        <v>1</v>
      </c>
      <c r="Q16" s="24"/>
      <c r="R16" s="24" t="s">
        <v>69</v>
      </c>
      <c r="S16" s="24">
        <v>0</v>
      </c>
      <c r="T16" s="25">
        <v>8</v>
      </c>
      <c r="U16" s="25">
        <v>71</v>
      </c>
      <c r="V16" s="20">
        <v>4</v>
      </c>
      <c r="W16" s="20">
        <v>3.7</v>
      </c>
      <c r="X16" s="20">
        <v>3.3</v>
      </c>
      <c r="Y16" s="20">
        <v>3.7</v>
      </c>
      <c r="Z16" s="20">
        <v>3.4</v>
      </c>
      <c r="AA16" s="17">
        <v>0</v>
      </c>
      <c r="AB16" s="17">
        <v>1</v>
      </c>
      <c r="AC16" s="17">
        <v>0</v>
      </c>
      <c r="AD16" s="17">
        <v>2</v>
      </c>
      <c r="AE16" s="17">
        <v>0</v>
      </c>
      <c r="AF16" s="13">
        <f t="shared" si="3"/>
        <v>3</v>
      </c>
      <c r="AG16">
        <v>1</v>
      </c>
      <c r="AH16">
        <v>8</v>
      </c>
      <c r="AI16">
        <v>0</v>
      </c>
      <c r="AJ16">
        <v>0</v>
      </c>
      <c r="AK16">
        <v>20</v>
      </c>
      <c r="AL16">
        <v>0</v>
      </c>
      <c r="AM16">
        <v>1</v>
      </c>
      <c r="AN16">
        <v>1</v>
      </c>
      <c r="AO16">
        <v>69</v>
      </c>
      <c r="AP16" s="14">
        <f t="shared" si="2"/>
        <v>100</v>
      </c>
      <c r="AQ16" s="14" t="s">
        <v>69</v>
      </c>
      <c r="AR16" s="14" t="s">
        <v>69</v>
      </c>
      <c r="AS16" s="8">
        <v>0</v>
      </c>
      <c r="AT16">
        <v>4</v>
      </c>
      <c r="AU16" s="8">
        <v>0</v>
      </c>
      <c r="AV16" s="8">
        <v>0</v>
      </c>
      <c r="AW16" s="8">
        <v>0</v>
      </c>
      <c r="AX16">
        <v>1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 t="s">
        <v>69</v>
      </c>
      <c r="BF16" s="8" t="s">
        <v>69</v>
      </c>
      <c r="BG16" s="8" t="s">
        <v>69</v>
      </c>
      <c r="BH16" s="8" t="s">
        <v>69</v>
      </c>
      <c r="BI16" s="8" t="s">
        <v>69</v>
      </c>
      <c r="BJ16" s="8" t="s">
        <v>69</v>
      </c>
      <c r="BK16" s="8" t="s">
        <v>69</v>
      </c>
      <c r="BL16" s="8">
        <v>0</v>
      </c>
      <c r="BM16" s="8">
        <f t="shared" si="1"/>
        <v>5</v>
      </c>
    </row>
    <row r="17" spans="1:65">
      <c r="A17" s="9" t="str">
        <f t="shared" si="0"/>
        <v>SB_2024_UPZ_2_1</v>
      </c>
      <c r="B17" t="s">
        <v>65</v>
      </c>
      <c r="C17">
        <v>43.3339</v>
      </c>
      <c r="D17">
        <v>-124.3767</v>
      </c>
      <c r="E17" s="10">
        <v>45438</v>
      </c>
      <c r="F17">
        <v>2024</v>
      </c>
      <c r="G17" t="s">
        <v>66</v>
      </c>
      <c r="H17" s="12" t="s">
        <v>70</v>
      </c>
      <c r="I17" s="8">
        <v>2</v>
      </c>
      <c r="J17" s="8">
        <v>1</v>
      </c>
      <c r="K17" t="s">
        <v>68</v>
      </c>
      <c r="L17" s="25">
        <v>41</v>
      </c>
      <c r="M17" s="25">
        <v>41</v>
      </c>
      <c r="N17" s="25">
        <v>0</v>
      </c>
      <c r="O17" s="25">
        <v>0</v>
      </c>
      <c r="P17" s="25">
        <v>1</v>
      </c>
      <c r="Q17" s="24"/>
      <c r="R17" s="24" t="s">
        <v>69</v>
      </c>
      <c r="S17" s="24">
        <v>0</v>
      </c>
      <c r="T17" s="25">
        <v>6</v>
      </c>
      <c r="U17" s="25">
        <v>52</v>
      </c>
      <c r="V17" s="20">
        <v>5.0999999999999996</v>
      </c>
      <c r="W17" s="20">
        <v>4.2</v>
      </c>
      <c r="X17" s="20">
        <v>3.8</v>
      </c>
      <c r="Y17" s="20">
        <v>4</v>
      </c>
      <c r="Z17" s="20">
        <v>4.2</v>
      </c>
      <c r="AA17" s="17">
        <v>1</v>
      </c>
      <c r="AB17" s="17">
        <v>0</v>
      </c>
      <c r="AC17" s="17">
        <v>0</v>
      </c>
      <c r="AD17" s="17">
        <v>1</v>
      </c>
      <c r="AE17" s="17">
        <v>0</v>
      </c>
      <c r="AF17" s="13">
        <f t="shared" si="3"/>
        <v>2</v>
      </c>
      <c r="AG17">
        <v>0</v>
      </c>
      <c r="AH17">
        <v>5</v>
      </c>
      <c r="AI17">
        <v>1</v>
      </c>
      <c r="AJ17">
        <v>0</v>
      </c>
      <c r="AK17">
        <v>15</v>
      </c>
      <c r="AL17">
        <v>1</v>
      </c>
      <c r="AM17">
        <v>0</v>
      </c>
      <c r="AN17">
        <v>0</v>
      </c>
      <c r="AO17">
        <v>78</v>
      </c>
      <c r="AP17" s="14">
        <f t="shared" si="2"/>
        <v>100</v>
      </c>
      <c r="AQ17" s="14" t="s">
        <v>69</v>
      </c>
      <c r="AR17" s="14" t="s">
        <v>69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 t="s">
        <v>69</v>
      </c>
      <c r="BF17" s="8" t="s">
        <v>69</v>
      </c>
      <c r="BG17" s="8" t="s">
        <v>69</v>
      </c>
      <c r="BH17" s="8" t="s">
        <v>69</v>
      </c>
      <c r="BI17" s="8" t="s">
        <v>69</v>
      </c>
      <c r="BJ17" s="8" t="s">
        <v>69</v>
      </c>
      <c r="BK17" s="8" t="s">
        <v>69</v>
      </c>
      <c r="BL17" s="8">
        <v>0</v>
      </c>
      <c r="BM17" s="8">
        <f t="shared" si="1"/>
        <v>0</v>
      </c>
    </row>
    <row r="18" spans="1:65">
      <c r="A18" s="9" t="str">
        <f t="shared" si="0"/>
        <v>SB_2024_UPZ_2_2</v>
      </c>
      <c r="B18" t="s">
        <v>65</v>
      </c>
      <c r="C18">
        <v>43.3339</v>
      </c>
      <c r="D18">
        <v>-124.3767</v>
      </c>
      <c r="E18" s="10">
        <v>45438</v>
      </c>
      <c r="F18">
        <v>2024</v>
      </c>
      <c r="G18" t="s">
        <v>66</v>
      </c>
      <c r="H18" s="12" t="s">
        <v>70</v>
      </c>
      <c r="I18" s="8">
        <v>2</v>
      </c>
      <c r="J18" s="8">
        <v>2</v>
      </c>
      <c r="K18" t="s">
        <v>68</v>
      </c>
      <c r="L18" s="25">
        <v>46</v>
      </c>
      <c r="M18" s="25">
        <v>46</v>
      </c>
      <c r="N18" s="25">
        <v>0</v>
      </c>
      <c r="O18" s="25">
        <v>0</v>
      </c>
      <c r="P18" s="25">
        <v>0</v>
      </c>
      <c r="Q18" s="24"/>
      <c r="R18" s="24" t="s">
        <v>69</v>
      </c>
      <c r="S18" s="24">
        <v>0</v>
      </c>
      <c r="T18" s="25">
        <v>6</v>
      </c>
      <c r="U18" s="25">
        <v>52</v>
      </c>
      <c r="V18" s="20">
        <v>3.7</v>
      </c>
      <c r="W18" s="20">
        <v>4</v>
      </c>
      <c r="X18" s="20">
        <v>4.0999999999999996</v>
      </c>
      <c r="Y18" s="20">
        <v>5.4</v>
      </c>
      <c r="Z18" s="20">
        <v>2.2000000000000002</v>
      </c>
      <c r="AA18" s="17">
        <v>0</v>
      </c>
      <c r="AB18" s="17">
        <v>0</v>
      </c>
      <c r="AC18" s="17">
        <v>0</v>
      </c>
      <c r="AD18" s="17">
        <v>0</v>
      </c>
      <c r="AE18" s="17">
        <v>1</v>
      </c>
      <c r="AF18" s="13">
        <f t="shared" si="3"/>
        <v>1</v>
      </c>
      <c r="AG18">
        <v>0</v>
      </c>
      <c r="AH18">
        <v>5</v>
      </c>
      <c r="AI18">
        <v>1</v>
      </c>
      <c r="AJ18">
        <v>0</v>
      </c>
      <c r="AK18">
        <v>15</v>
      </c>
      <c r="AL18">
        <v>1</v>
      </c>
      <c r="AM18">
        <v>0</v>
      </c>
      <c r="AN18">
        <v>0</v>
      </c>
      <c r="AO18">
        <v>78</v>
      </c>
      <c r="AP18" s="14">
        <f t="shared" si="2"/>
        <v>100</v>
      </c>
      <c r="AQ18" s="14" t="s">
        <v>69</v>
      </c>
      <c r="AR18" s="14" t="s">
        <v>69</v>
      </c>
      <c r="AS18" s="8">
        <v>0</v>
      </c>
      <c r="AT18">
        <v>1</v>
      </c>
      <c r="AU18" s="8">
        <v>0</v>
      </c>
      <c r="AV18">
        <v>2</v>
      </c>
      <c r="AW18" s="8">
        <v>0</v>
      </c>
      <c r="AX18">
        <v>3</v>
      </c>
      <c r="AY18">
        <v>1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 t="s">
        <v>69</v>
      </c>
      <c r="BF18" s="8" t="s">
        <v>69</v>
      </c>
      <c r="BG18" s="8" t="s">
        <v>69</v>
      </c>
      <c r="BH18" s="8" t="s">
        <v>69</v>
      </c>
      <c r="BI18" s="8" t="s">
        <v>69</v>
      </c>
      <c r="BJ18" s="8" t="s">
        <v>69</v>
      </c>
      <c r="BK18" s="8" t="s">
        <v>69</v>
      </c>
      <c r="BL18" s="8">
        <v>0</v>
      </c>
      <c r="BM18" s="8">
        <f t="shared" si="1"/>
        <v>7</v>
      </c>
    </row>
    <row r="19" spans="1:65">
      <c r="A19" s="9" t="str">
        <f t="shared" si="0"/>
        <v>SB_2024_UPZ_2_3</v>
      </c>
      <c r="B19" t="s">
        <v>65</v>
      </c>
      <c r="C19">
        <v>43.3339</v>
      </c>
      <c r="D19">
        <v>-124.3767</v>
      </c>
      <c r="E19" s="10">
        <v>45438</v>
      </c>
      <c r="F19">
        <v>2024</v>
      </c>
      <c r="G19" t="s">
        <v>66</v>
      </c>
      <c r="H19" s="12" t="s">
        <v>70</v>
      </c>
      <c r="I19" s="8">
        <v>2</v>
      </c>
      <c r="J19" s="8">
        <v>3</v>
      </c>
      <c r="K19" t="s">
        <v>68</v>
      </c>
      <c r="L19" s="25">
        <v>48</v>
      </c>
      <c r="M19" s="25">
        <v>48</v>
      </c>
      <c r="N19" s="25">
        <v>0</v>
      </c>
      <c r="O19" s="25">
        <v>0</v>
      </c>
      <c r="P19" s="25">
        <v>0</v>
      </c>
      <c r="Q19" s="24"/>
      <c r="R19" s="24" t="s">
        <v>69</v>
      </c>
      <c r="S19" s="24">
        <v>0</v>
      </c>
      <c r="T19" s="25">
        <v>7</v>
      </c>
      <c r="U19" s="25">
        <v>55</v>
      </c>
      <c r="V19" s="20">
        <v>4.2</v>
      </c>
      <c r="W19" s="20">
        <v>4</v>
      </c>
      <c r="X19" s="20">
        <v>4.4000000000000004</v>
      </c>
      <c r="Y19" s="20">
        <v>4.0999999999999996</v>
      </c>
      <c r="Z19" s="20">
        <v>3.8</v>
      </c>
      <c r="AA19" s="17">
        <v>0</v>
      </c>
      <c r="AB19" s="17">
        <v>0</v>
      </c>
      <c r="AC19" s="17">
        <v>0</v>
      </c>
      <c r="AD19" s="17">
        <v>1</v>
      </c>
      <c r="AE19" s="17">
        <v>0</v>
      </c>
      <c r="AF19" s="13">
        <f t="shared" si="3"/>
        <v>1</v>
      </c>
      <c r="AG19">
        <v>0.1</v>
      </c>
      <c r="AH19">
        <v>9</v>
      </c>
      <c r="AI19">
        <v>0.1</v>
      </c>
      <c r="AJ19">
        <v>0</v>
      </c>
      <c r="AK19">
        <v>9</v>
      </c>
      <c r="AL19">
        <v>0</v>
      </c>
      <c r="AM19">
        <v>0</v>
      </c>
      <c r="AN19">
        <v>3</v>
      </c>
      <c r="AO19">
        <v>79</v>
      </c>
      <c r="AP19" s="14">
        <f>SUM(AG19:AO19)</f>
        <v>100.2</v>
      </c>
      <c r="AQ19" s="14" t="s">
        <v>69</v>
      </c>
      <c r="AR19" s="14" t="s">
        <v>69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>
        <v>2</v>
      </c>
      <c r="AY19">
        <v>1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 t="s">
        <v>69</v>
      </c>
      <c r="BF19" s="8" t="s">
        <v>69</v>
      </c>
      <c r="BG19" s="8" t="s">
        <v>69</v>
      </c>
      <c r="BH19" s="8" t="s">
        <v>69</v>
      </c>
      <c r="BI19" s="8" t="s">
        <v>69</v>
      </c>
      <c r="BJ19" s="8" t="s">
        <v>69</v>
      </c>
      <c r="BK19" s="8" t="s">
        <v>69</v>
      </c>
      <c r="BL19" s="8">
        <v>0</v>
      </c>
      <c r="BM19" s="8">
        <f t="shared" si="1"/>
        <v>3</v>
      </c>
    </row>
    <row r="20" spans="1:65">
      <c r="A20" s="9" t="str">
        <f t="shared" si="0"/>
        <v>SB_2024_UPZ_2_4</v>
      </c>
      <c r="B20" t="s">
        <v>65</v>
      </c>
      <c r="C20">
        <v>43.3339</v>
      </c>
      <c r="D20">
        <v>-124.3767</v>
      </c>
      <c r="E20" s="10">
        <v>45438</v>
      </c>
      <c r="F20">
        <v>2024</v>
      </c>
      <c r="G20" t="s">
        <v>66</v>
      </c>
      <c r="H20" s="12" t="s">
        <v>70</v>
      </c>
      <c r="I20" s="8">
        <v>2</v>
      </c>
      <c r="J20" s="8">
        <v>4</v>
      </c>
      <c r="K20" t="s">
        <v>68</v>
      </c>
      <c r="L20" s="25">
        <v>53</v>
      </c>
      <c r="M20" s="25">
        <v>53</v>
      </c>
      <c r="N20" s="25">
        <v>0</v>
      </c>
      <c r="O20" s="25">
        <v>0</v>
      </c>
      <c r="P20" s="25">
        <v>1</v>
      </c>
      <c r="Q20" s="24"/>
      <c r="R20" s="24" t="s">
        <v>69</v>
      </c>
      <c r="S20" s="24">
        <v>0</v>
      </c>
      <c r="T20" s="25">
        <v>5</v>
      </c>
      <c r="U20" s="25">
        <v>58</v>
      </c>
      <c r="V20" s="20">
        <v>4</v>
      </c>
      <c r="W20" s="20">
        <v>3</v>
      </c>
      <c r="X20" s="20">
        <v>4.4000000000000004</v>
      </c>
      <c r="Y20" s="20">
        <v>4.8</v>
      </c>
      <c r="Z20" s="20">
        <v>3.8</v>
      </c>
      <c r="AA20" s="17">
        <v>0</v>
      </c>
      <c r="AB20" s="17">
        <v>0</v>
      </c>
      <c r="AC20" s="17">
        <v>1</v>
      </c>
      <c r="AD20" s="17">
        <v>1</v>
      </c>
      <c r="AE20" s="17">
        <v>0</v>
      </c>
      <c r="AF20" s="13">
        <f t="shared" si="3"/>
        <v>2</v>
      </c>
      <c r="AG20">
        <v>0</v>
      </c>
      <c r="AH20">
        <v>6</v>
      </c>
      <c r="AI20">
        <v>0</v>
      </c>
      <c r="AJ20">
        <v>0</v>
      </c>
      <c r="AK20">
        <v>8</v>
      </c>
      <c r="AL20">
        <v>0</v>
      </c>
      <c r="AM20">
        <v>0</v>
      </c>
      <c r="AN20">
        <v>3</v>
      </c>
      <c r="AO20">
        <v>83</v>
      </c>
      <c r="AP20" s="14">
        <f t="shared" si="2"/>
        <v>100</v>
      </c>
      <c r="AQ20" s="14" t="s">
        <v>69</v>
      </c>
      <c r="AR20" s="14" t="s">
        <v>69</v>
      </c>
      <c r="AS20" s="8">
        <v>0</v>
      </c>
      <c r="AT20">
        <v>2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 t="s">
        <v>69</v>
      </c>
      <c r="BF20" s="8" t="s">
        <v>69</v>
      </c>
      <c r="BG20" s="8" t="s">
        <v>69</v>
      </c>
      <c r="BH20" s="8" t="s">
        <v>69</v>
      </c>
      <c r="BI20" s="8" t="s">
        <v>69</v>
      </c>
      <c r="BJ20" s="8" t="s">
        <v>69</v>
      </c>
      <c r="BK20" s="8" t="s">
        <v>69</v>
      </c>
      <c r="BL20" s="8">
        <v>0</v>
      </c>
      <c r="BM20" s="8">
        <f t="shared" si="1"/>
        <v>2</v>
      </c>
    </row>
    <row r="21" spans="1:65">
      <c r="A21" s="9" t="str">
        <f t="shared" si="0"/>
        <v>SB_2024_UPZ_2_5</v>
      </c>
      <c r="B21" t="s">
        <v>65</v>
      </c>
      <c r="C21">
        <v>43.3339</v>
      </c>
      <c r="D21">
        <v>-124.3767</v>
      </c>
      <c r="E21" s="10">
        <v>45438</v>
      </c>
      <c r="F21">
        <v>2024</v>
      </c>
      <c r="G21" t="s">
        <v>66</v>
      </c>
      <c r="H21" s="12" t="s">
        <v>70</v>
      </c>
      <c r="I21" s="8">
        <v>2</v>
      </c>
      <c r="J21" s="8">
        <v>5</v>
      </c>
      <c r="K21" t="s">
        <v>68</v>
      </c>
      <c r="L21" s="25">
        <v>45</v>
      </c>
      <c r="M21" s="25">
        <v>45</v>
      </c>
      <c r="N21" s="25">
        <v>0</v>
      </c>
      <c r="O21" s="25">
        <v>0</v>
      </c>
      <c r="P21" s="25">
        <v>1</v>
      </c>
      <c r="Q21" s="24"/>
      <c r="R21" s="24" t="s">
        <v>69</v>
      </c>
      <c r="S21" s="24">
        <v>0</v>
      </c>
      <c r="T21" s="25">
        <v>5</v>
      </c>
      <c r="U21" s="25">
        <v>50</v>
      </c>
      <c r="V21" s="20">
        <v>3.5</v>
      </c>
      <c r="W21" s="20">
        <v>3.4</v>
      </c>
      <c r="X21" s="20">
        <v>3.4</v>
      </c>
      <c r="Y21" s="20">
        <v>3.8</v>
      </c>
      <c r="Z21" s="20">
        <v>3.4</v>
      </c>
      <c r="AA21" s="17">
        <v>0</v>
      </c>
      <c r="AB21" s="17">
        <v>1</v>
      </c>
      <c r="AC21" s="17">
        <v>0</v>
      </c>
      <c r="AD21" s="17">
        <v>1</v>
      </c>
      <c r="AE21" s="17">
        <v>0</v>
      </c>
      <c r="AF21" s="13">
        <f t="shared" si="3"/>
        <v>2</v>
      </c>
      <c r="AG21">
        <v>1</v>
      </c>
      <c r="AH21">
        <v>10</v>
      </c>
      <c r="AI21">
        <v>0</v>
      </c>
      <c r="AJ21">
        <v>0</v>
      </c>
      <c r="AK21">
        <v>10</v>
      </c>
      <c r="AL21">
        <v>0</v>
      </c>
      <c r="AM21">
        <v>1</v>
      </c>
      <c r="AN21">
        <v>0.1</v>
      </c>
      <c r="AO21">
        <v>78</v>
      </c>
      <c r="AP21" s="14">
        <f t="shared" si="2"/>
        <v>100.1</v>
      </c>
      <c r="AQ21" s="14" t="s">
        <v>69</v>
      </c>
      <c r="AR21" s="14" t="s">
        <v>69</v>
      </c>
      <c r="AS21" s="8">
        <v>0</v>
      </c>
      <c r="AT21">
        <v>4</v>
      </c>
      <c r="AU21">
        <v>2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 t="s">
        <v>69</v>
      </c>
      <c r="BF21" s="8" t="s">
        <v>69</v>
      </c>
      <c r="BG21" s="8" t="s">
        <v>69</v>
      </c>
      <c r="BH21" s="8" t="s">
        <v>69</v>
      </c>
      <c r="BI21" s="8" t="s">
        <v>69</v>
      </c>
      <c r="BJ21" s="8" t="s">
        <v>69</v>
      </c>
      <c r="BK21" s="8" t="s">
        <v>69</v>
      </c>
      <c r="BL21" s="8">
        <v>0</v>
      </c>
      <c r="BM21" s="8">
        <f t="shared" si="1"/>
        <v>6</v>
      </c>
    </row>
    <row r="22" spans="1:65">
      <c r="A22" s="9" t="str">
        <f t="shared" si="0"/>
        <v>SB_2024_NPZ_1_1</v>
      </c>
      <c r="B22" t="s">
        <v>65</v>
      </c>
      <c r="C22">
        <v>43.3339</v>
      </c>
      <c r="D22">
        <v>-124.3767</v>
      </c>
      <c r="E22" s="10">
        <v>45438</v>
      </c>
      <c r="F22">
        <v>2024</v>
      </c>
      <c r="G22" t="s">
        <v>66</v>
      </c>
      <c r="H22" s="12" t="s">
        <v>73</v>
      </c>
      <c r="I22" s="12">
        <v>1</v>
      </c>
      <c r="J22" s="12">
        <v>1</v>
      </c>
      <c r="K22" t="s">
        <v>68</v>
      </c>
      <c r="L22" s="25">
        <v>44</v>
      </c>
      <c r="M22" s="25">
        <v>43</v>
      </c>
      <c r="N22" s="25">
        <v>0</v>
      </c>
      <c r="O22" s="25">
        <v>1</v>
      </c>
      <c r="P22" s="25">
        <v>4</v>
      </c>
      <c r="Q22" s="24"/>
      <c r="R22" s="24" t="s">
        <v>69</v>
      </c>
      <c r="S22" s="24">
        <v>0</v>
      </c>
      <c r="T22" s="25">
        <v>1</v>
      </c>
      <c r="U22" s="25">
        <v>45</v>
      </c>
      <c r="V22" s="20">
        <v>4.7</v>
      </c>
      <c r="W22" s="20">
        <v>4.2</v>
      </c>
      <c r="X22" s="20">
        <v>3.5</v>
      </c>
      <c r="Y22" s="20">
        <v>4.5</v>
      </c>
      <c r="Z22" s="20">
        <v>3.8</v>
      </c>
      <c r="AA22" s="17">
        <v>0</v>
      </c>
      <c r="AB22" s="17">
        <v>0</v>
      </c>
      <c r="AC22" s="17">
        <v>0</v>
      </c>
      <c r="AD22" s="17">
        <v>1</v>
      </c>
      <c r="AE22" s="17">
        <v>0</v>
      </c>
      <c r="AF22" s="13">
        <f t="shared" si="3"/>
        <v>1</v>
      </c>
      <c r="AG22">
        <v>0</v>
      </c>
      <c r="AH22">
        <v>2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7</v>
      </c>
      <c r="AO22">
        <v>83</v>
      </c>
      <c r="AP22" s="14">
        <f t="shared" si="2"/>
        <v>100</v>
      </c>
      <c r="AQ22" s="14" t="s">
        <v>69</v>
      </c>
      <c r="AR22" s="14" t="s">
        <v>69</v>
      </c>
      <c r="AS22" s="8">
        <v>0</v>
      </c>
      <c r="AT22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 t="s">
        <v>69</v>
      </c>
      <c r="BF22" s="8" t="s">
        <v>69</v>
      </c>
      <c r="BG22" s="8" t="s">
        <v>69</v>
      </c>
      <c r="BH22" s="8" t="s">
        <v>69</v>
      </c>
      <c r="BI22" s="8" t="s">
        <v>69</v>
      </c>
      <c r="BJ22" s="8" t="s">
        <v>69</v>
      </c>
      <c r="BK22" s="8" t="s">
        <v>69</v>
      </c>
      <c r="BL22" s="8">
        <v>0</v>
      </c>
      <c r="BM22" s="8">
        <f t="shared" si="1"/>
        <v>0</v>
      </c>
    </row>
    <row r="23" spans="1:65">
      <c r="A23" s="9" t="str">
        <f t="shared" si="0"/>
        <v>SB_2024_NPZ_1_2</v>
      </c>
      <c r="B23" t="s">
        <v>65</v>
      </c>
      <c r="C23">
        <v>43.3339</v>
      </c>
      <c r="D23">
        <v>-124.3767</v>
      </c>
      <c r="E23" s="10">
        <v>45438</v>
      </c>
      <c r="F23">
        <v>2024</v>
      </c>
      <c r="G23" t="s">
        <v>66</v>
      </c>
      <c r="H23" s="12" t="s">
        <v>73</v>
      </c>
      <c r="I23" s="12">
        <v>1</v>
      </c>
      <c r="J23" s="12">
        <v>2</v>
      </c>
      <c r="K23" t="s">
        <v>68</v>
      </c>
      <c r="L23" s="25">
        <v>36</v>
      </c>
      <c r="M23" s="25">
        <v>26</v>
      </c>
      <c r="N23" s="25">
        <v>2</v>
      </c>
      <c r="O23" s="25">
        <v>8</v>
      </c>
      <c r="P23" s="25">
        <v>2</v>
      </c>
      <c r="Q23" s="24"/>
      <c r="R23" s="24" t="s">
        <v>69</v>
      </c>
      <c r="S23" s="24">
        <v>0</v>
      </c>
      <c r="T23" s="25">
        <v>3</v>
      </c>
      <c r="U23" s="25">
        <v>31</v>
      </c>
      <c r="V23" s="20">
        <v>5.9</v>
      </c>
      <c r="W23" s="20">
        <v>5.4</v>
      </c>
      <c r="X23" s="20">
        <v>7.1</v>
      </c>
      <c r="Y23" s="20">
        <v>5.4</v>
      </c>
      <c r="Z23" s="20">
        <v>2.7</v>
      </c>
      <c r="AA23" s="17">
        <v>0</v>
      </c>
      <c r="AB23" s="17">
        <v>2</v>
      </c>
      <c r="AC23" s="17">
        <v>0</v>
      </c>
      <c r="AD23" s="17">
        <v>1</v>
      </c>
      <c r="AE23" s="17">
        <v>0</v>
      </c>
      <c r="AF23" s="13">
        <f t="shared" si="3"/>
        <v>3</v>
      </c>
      <c r="AG23">
        <v>0</v>
      </c>
      <c r="AH23">
        <v>2</v>
      </c>
      <c r="AI23">
        <v>0</v>
      </c>
      <c r="AJ23">
        <v>0</v>
      </c>
      <c r="AK23">
        <v>12</v>
      </c>
      <c r="AL23">
        <v>2</v>
      </c>
      <c r="AM23">
        <v>1</v>
      </c>
      <c r="AN23">
        <v>0</v>
      </c>
      <c r="AO23">
        <v>83</v>
      </c>
      <c r="AP23" s="14">
        <f t="shared" si="2"/>
        <v>100</v>
      </c>
      <c r="AQ23" s="14" t="s">
        <v>69</v>
      </c>
      <c r="AR23" s="14" t="s">
        <v>69</v>
      </c>
      <c r="AS23" s="8">
        <v>0</v>
      </c>
      <c r="AT23">
        <v>0</v>
      </c>
      <c r="AU23" s="8">
        <v>0</v>
      </c>
      <c r="AV23" s="8">
        <v>0</v>
      </c>
      <c r="AW23" s="8">
        <v>0</v>
      </c>
      <c r="AX23" s="8">
        <v>0</v>
      </c>
      <c r="AY23">
        <v>1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 t="s">
        <v>69</v>
      </c>
      <c r="BF23" s="8" t="s">
        <v>69</v>
      </c>
      <c r="BG23" s="8" t="s">
        <v>69</v>
      </c>
      <c r="BH23" s="8" t="s">
        <v>69</v>
      </c>
      <c r="BI23" s="8" t="s">
        <v>69</v>
      </c>
      <c r="BJ23" s="8" t="s">
        <v>69</v>
      </c>
      <c r="BK23" s="8" t="s">
        <v>69</v>
      </c>
      <c r="BL23" s="8">
        <v>0</v>
      </c>
      <c r="BM23" s="8">
        <f t="shared" si="1"/>
        <v>1</v>
      </c>
    </row>
    <row r="24" spans="1:65">
      <c r="A24" s="9" t="str">
        <f t="shared" si="0"/>
        <v>SB_2024_NPZ_1_3</v>
      </c>
      <c r="B24" t="s">
        <v>65</v>
      </c>
      <c r="C24">
        <v>43.3339</v>
      </c>
      <c r="D24">
        <v>-124.3767</v>
      </c>
      <c r="E24" s="10">
        <v>45438</v>
      </c>
      <c r="F24">
        <v>2024</v>
      </c>
      <c r="G24" t="s">
        <v>66</v>
      </c>
      <c r="H24" s="12" t="s">
        <v>73</v>
      </c>
      <c r="I24" s="12">
        <v>1</v>
      </c>
      <c r="J24" s="12">
        <v>3</v>
      </c>
      <c r="K24" t="s">
        <v>68</v>
      </c>
      <c r="L24" s="25">
        <v>35</v>
      </c>
      <c r="M24" s="25">
        <v>29</v>
      </c>
      <c r="N24" s="25">
        <v>4</v>
      </c>
      <c r="O24" s="25">
        <v>2</v>
      </c>
      <c r="P24" s="25">
        <v>0</v>
      </c>
      <c r="Q24" s="24"/>
      <c r="R24" s="24" t="s">
        <v>69</v>
      </c>
      <c r="S24" s="24">
        <v>0</v>
      </c>
      <c r="T24" s="25">
        <v>1</v>
      </c>
      <c r="U24" s="25">
        <v>30</v>
      </c>
      <c r="V24" s="20">
        <v>4.2</v>
      </c>
      <c r="W24" s="20">
        <v>5.6</v>
      </c>
      <c r="X24" s="20">
        <v>4.5999999999999996</v>
      </c>
      <c r="Y24" s="20">
        <v>5.7</v>
      </c>
      <c r="Z24" s="20">
        <v>5.5</v>
      </c>
      <c r="AA24" s="17">
        <v>0</v>
      </c>
      <c r="AB24" s="17">
        <v>0</v>
      </c>
      <c r="AC24" s="17">
        <v>0</v>
      </c>
      <c r="AD24" s="17">
        <v>1</v>
      </c>
      <c r="AE24" s="17">
        <v>0</v>
      </c>
      <c r="AF24" s="13">
        <f t="shared" si="3"/>
        <v>1</v>
      </c>
      <c r="AG24">
        <v>0</v>
      </c>
      <c r="AH24">
        <v>10</v>
      </c>
      <c r="AI24">
        <v>0</v>
      </c>
      <c r="AJ24">
        <v>0</v>
      </c>
      <c r="AK24">
        <v>32</v>
      </c>
      <c r="AL24">
        <v>5</v>
      </c>
      <c r="AM24">
        <v>1</v>
      </c>
      <c r="AN24">
        <v>0</v>
      </c>
      <c r="AO24">
        <v>52</v>
      </c>
      <c r="AP24" s="14">
        <f t="shared" si="2"/>
        <v>100</v>
      </c>
      <c r="AQ24" s="14" t="s">
        <v>69</v>
      </c>
      <c r="AR24" s="14" t="s">
        <v>69</v>
      </c>
      <c r="AS24">
        <v>20</v>
      </c>
      <c r="AT24">
        <v>0</v>
      </c>
      <c r="AU24" s="8">
        <v>0</v>
      </c>
      <c r="AV24" s="8">
        <v>20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 t="s">
        <v>69</v>
      </c>
      <c r="BF24" s="8" t="s">
        <v>69</v>
      </c>
      <c r="BG24" s="8" t="s">
        <v>69</v>
      </c>
      <c r="BH24" s="8" t="s">
        <v>69</v>
      </c>
      <c r="BI24" s="8" t="s">
        <v>69</v>
      </c>
      <c r="BJ24" s="8" t="s">
        <v>69</v>
      </c>
      <c r="BK24" s="8" t="s">
        <v>69</v>
      </c>
      <c r="BL24" s="8">
        <v>0</v>
      </c>
      <c r="BM24" s="8">
        <f t="shared" si="1"/>
        <v>40</v>
      </c>
    </row>
    <row r="25" spans="1:65">
      <c r="A25" s="9" t="str">
        <f t="shared" si="0"/>
        <v>SB_2024_NPZ_1_4</v>
      </c>
      <c r="B25" t="s">
        <v>65</v>
      </c>
      <c r="C25">
        <v>43.3339</v>
      </c>
      <c r="D25">
        <v>-124.3767</v>
      </c>
      <c r="E25" s="10">
        <v>45438</v>
      </c>
      <c r="F25">
        <v>2024</v>
      </c>
      <c r="G25" t="s">
        <v>66</v>
      </c>
      <c r="H25" s="12" t="s">
        <v>73</v>
      </c>
      <c r="I25" s="12">
        <v>1</v>
      </c>
      <c r="J25" s="12">
        <v>4</v>
      </c>
      <c r="K25" t="s">
        <v>68</v>
      </c>
      <c r="L25" s="25">
        <v>2</v>
      </c>
      <c r="M25" s="25">
        <v>2</v>
      </c>
      <c r="N25" s="25">
        <v>0</v>
      </c>
      <c r="O25" s="25">
        <v>0</v>
      </c>
      <c r="P25" s="25">
        <v>0</v>
      </c>
      <c r="Q25" s="24"/>
      <c r="R25" s="24" t="s">
        <v>69</v>
      </c>
      <c r="S25" s="24">
        <v>0</v>
      </c>
      <c r="T25" s="25">
        <v>0</v>
      </c>
      <c r="U25" s="25">
        <v>2</v>
      </c>
      <c r="V25" s="20">
        <v>1.9</v>
      </c>
      <c r="W25" s="20">
        <v>2.8</v>
      </c>
      <c r="X25" s="20">
        <v>4</v>
      </c>
      <c r="Y25" s="20">
        <v>3.8</v>
      </c>
      <c r="Z25" s="20">
        <v>3.3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3">
        <f t="shared" si="3"/>
        <v>0</v>
      </c>
      <c r="AG25">
        <v>4</v>
      </c>
      <c r="AH25">
        <v>35</v>
      </c>
      <c r="AI25">
        <v>3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55</v>
      </c>
      <c r="AP25" s="14">
        <f t="shared" si="2"/>
        <v>100</v>
      </c>
      <c r="AQ25" s="14" t="s">
        <v>69</v>
      </c>
      <c r="AR25" s="14" t="s">
        <v>69</v>
      </c>
      <c r="AS25">
        <v>3</v>
      </c>
      <c r="AT25">
        <v>10</v>
      </c>
      <c r="AU25" s="8">
        <v>0</v>
      </c>
      <c r="AV25">
        <v>14</v>
      </c>
      <c r="AW25" s="8">
        <v>0</v>
      </c>
      <c r="AX25" s="8">
        <v>0</v>
      </c>
      <c r="AY25">
        <v>14</v>
      </c>
      <c r="AZ25" s="8">
        <v>0</v>
      </c>
      <c r="BA25">
        <v>5</v>
      </c>
      <c r="BB25" s="8">
        <v>0</v>
      </c>
      <c r="BC25" s="8">
        <v>0</v>
      </c>
      <c r="BD25" s="8">
        <v>0</v>
      </c>
      <c r="BE25" s="8" t="s">
        <v>69</v>
      </c>
      <c r="BF25" s="8" t="s">
        <v>69</v>
      </c>
      <c r="BG25" s="8" t="s">
        <v>69</v>
      </c>
      <c r="BH25" s="8" t="s">
        <v>69</v>
      </c>
      <c r="BI25" s="8" t="s">
        <v>69</v>
      </c>
      <c r="BJ25" s="8" t="s">
        <v>69</v>
      </c>
      <c r="BK25" s="8" t="s">
        <v>69</v>
      </c>
      <c r="BL25" s="8">
        <v>0</v>
      </c>
      <c r="BM25" s="8">
        <f t="shared" si="1"/>
        <v>46</v>
      </c>
    </row>
    <row r="26" spans="1:65">
      <c r="A26" s="9" t="str">
        <f t="shared" si="0"/>
        <v>SB_2024_NPZ_1_5</v>
      </c>
      <c r="B26" t="s">
        <v>65</v>
      </c>
      <c r="C26">
        <v>43.3339</v>
      </c>
      <c r="D26">
        <v>-124.3767</v>
      </c>
      <c r="E26" s="10">
        <v>45438</v>
      </c>
      <c r="F26">
        <v>2024</v>
      </c>
      <c r="G26" t="s">
        <v>66</v>
      </c>
      <c r="H26" s="12" t="s">
        <v>73</v>
      </c>
      <c r="I26" s="12">
        <v>1</v>
      </c>
      <c r="J26" s="8">
        <v>5</v>
      </c>
      <c r="K26" t="s">
        <v>68</v>
      </c>
      <c r="L26" s="25">
        <v>23</v>
      </c>
      <c r="M26" s="25">
        <v>23</v>
      </c>
      <c r="N26" s="25">
        <v>0</v>
      </c>
      <c r="O26" s="25">
        <v>0</v>
      </c>
      <c r="P26" s="25">
        <v>0</v>
      </c>
      <c r="Q26" s="24"/>
      <c r="R26" s="24" t="s">
        <v>69</v>
      </c>
      <c r="S26" s="24">
        <v>0</v>
      </c>
      <c r="T26" s="25">
        <v>5</v>
      </c>
      <c r="U26" s="25">
        <v>28</v>
      </c>
      <c r="V26" s="20">
        <v>4.5999999999999996</v>
      </c>
      <c r="W26" s="20">
        <v>5.4</v>
      </c>
      <c r="X26" s="20">
        <v>3.8</v>
      </c>
      <c r="Y26" s="20">
        <v>4.0999999999999996</v>
      </c>
      <c r="Z26" s="20">
        <v>3.6</v>
      </c>
      <c r="AA26" s="17">
        <v>0</v>
      </c>
      <c r="AB26" s="17">
        <v>0</v>
      </c>
      <c r="AC26" s="17">
        <v>0</v>
      </c>
      <c r="AD26" s="17">
        <v>1</v>
      </c>
      <c r="AE26" s="17">
        <v>0</v>
      </c>
      <c r="AF26" s="13">
        <f t="shared" si="3"/>
        <v>1</v>
      </c>
      <c r="AG26">
        <v>0.1</v>
      </c>
      <c r="AH26">
        <v>23</v>
      </c>
      <c r="AI26">
        <v>0</v>
      </c>
      <c r="AJ26">
        <v>0</v>
      </c>
      <c r="AK26">
        <v>11</v>
      </c>
      <c r="AL26">
        <v>0</v>
      </c>
      <c r="AM26">
        <v>0</v>
      </c>
      <c r="AN26">
        <v>1</v>
      </c>
      <c r="AO26">
        <v>65</v>
      </c>
      <c r="AP26" s="14">
        <f t="shared" si="2"/>
        <v>100.1</v>
      </c>
      <c r="AQ26" s="14" t="s">
        <v>69</v>
      </c>
      <c r="AR26" s="14" t="s">
        <v>69</v>
      </c>
      <c r="AS26">
        <v>11</v>
      </c>
      <c r="AT26">
        <v>0</v>
      </c>
      <c r="AU26" s="8">
        <v>0</v>
      </c>
      <c r="AV26" s="8">
        <v>9</v>
      </c>
      <c r="AW26" s="8">
        <v>0</v>
      </c>
      <c r="AX26">
        <v>1</v>
      </c>
      <c r="AY26">
        <v>6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 t="s">
        <v>69</v>
      </c>
      <c r="BF26" s="8" t="s">
        <v>69</v>
      </c>
      <c r="BG26" s="8" t="s">
        <v>69</v>
      </c>
      <c r="BH26" s="8" t="s">
        <v>69</v>
      </c>
      <c r="BI26" s="8" t="s">
        <v>69</v>
      </c>
      <c r="BJ26" s="8" t="s">
        <v>69</v>
      </c>
      <c r="BK26" s="8" t="s">
        <v>69</v>
      </c>
      <c r="BL26" s="8">
        <v>0</v>
      </c>
      <c r="BM26" s="8">
        <f t="shared" si="1"/>
        <v>27</v>
      </c>
    </row>
    <row r="27" spans="1:65">
      <c r="A27" s="9" t="str">
        <f t="shared" si="0"/>
        <v>SB_2024_NPZ_2_1</v>
      </c>
      <c r="B27" t="s">
        <v>65</v>
      </c>
      <c r="C27">
        <v>43.3339</v>
      </c>
      <c r="D27">
        <v>-124.3767</v>
      </c>
      <c r="E27" s="10">
        <v>45438</v>
      </c>
      <c r="F27">
        <v>2024</v>
      </c>
      <c r="G27" t="s">
        <v>66</v>
      </c>
      <c r="H27" s="12" t="s">
        <v>73</v>
      </c>
      <c r="I27" s="8">
        <v>2</v>
      </c>
      <c r="J27" s="8">
        <v>1</v>
      </c>
      <c r="K27" t="s">
        <v>72</v>
      </c>
      <c r="L27" s="25">
        <v>29</v>
      </c>
      <c r="M27" s="25">
        <v>20</v>
      </c>
      <c r="N27" s="25">
        <v>8</v>
      </c>
      <c r="O27" s="25">
        <v>1</v>
      </c>
      <c r="P27" s="25">
        <v>0</v>
      </c>
      <c r="Q27" s="24"/>
      <c r="R27" s="24" t="s">
        <v>69</v>
      </c>
      <c r="S27" s="24">
        <v>0</v>
      </c>
      <c r="T27" s="25">
        <v>0</v>
      </c>
      <c r="U27" s="25">
        <v>27</v>
      </c>
      <c r="V27" s="20">
        <v>4.2</v>
      </c>
      <c r="W27" s="20">
        <v>5.3</v>
      </c>
      <c r="X27" s="20">
        <v>4.2</v>
      </c>
      <c r="Y27" s="20">
        <v>4.5</v>
      </c>
      <c r="Z27" s="20">
        <v>3.5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3">
        <f t="shared" si="3"/>
        <v>0</v>
      </c>
      <c r="AG27">
        <v>1</v>
      </c>
      <c r="AH27">
        <v>40</v>
      </c>
      <c r="AI27">
        <v>0</v>
      </c>
      <c r="AJ27">
        <v>0</v>
      </c>
      <c r="AK27">
        <v>8</v>
      </c>
      <c r="AL27">
        <v>4</v>
      </c>
      <c r="AM27">
        <v>4</v>
      </c>
      <c r="AN27">
        <v>0</v>
      </c>
      <c r="AO27">
        <v>43</v>
      </c>
      <c r="AP27" s="14">
        <f t="shared" si="2"/>
        <v>100</v>
      </c>
      <c r="AQ27" s="14" t="s">
        <v>69</v>
      </c>
      <c r="AR27" s="14" t="s">
        <v>69</v>
      </c>
      <c r="AS27">
        <v>0</v>
      </c>
      <c r="AT27">
        <v>0</v>
      </c>
      <c r="AU27" s="8">
        <v>0</v>
      </c>
      <c r="AV27" s="8">
        <v>0</v>
      </c>
      <c r="AW27" s="8">
        <v>0</v>
      </c>
      <c r="AX27">
        <v>20</v>
      </c>
      <c r="AY27">
        <v>0.1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 t="s">
        <v>69</v>
      </c>
      <c r="BF27" s="8" t="s">
        <v>69</v>
      </c>
      <c r="BG27" s="8" t="s">
        <v>69</v>
      </c>
      <c r="BH27" s="8" t="s">
        <v>69</v>
      </c>
      <c r="BI27" s="8" t="s">
        <v>69</v>
      </c>
      <c r="BJ27" s="8" t="s">
        <v>69</v>
      </c>
      <c r="BK27" s="8" t="s">
        <v>69</v>
      </c>
      <c r="BL27" s="8">
        <v>0</v>
      </c>
      <c r="BM27" s="8">
        <f t="shared" si="1"/>
        <v>20.100000000000001</v>
      </c>
    </row>
    <row r="28" spans="1:65">
      <c r="A28" s="9" t="str">
        <f t="shared" si="0"/>
        <v>SB_2024_NPZ_2_2</v>
      </c>
      <c r="B28" t="s">
        <v>65</v>
      </c>
      <c r="C28">
        <v>43.3339</v>
      </c>
      <c r="D28">
        <v>-124.3767</v>
      </c>
      <c r="E28" s="10">
        <v>45438</v>
      </c>
      <c r="F28">
        <v>2024</v>
      </c>
      <c r="G28" t="s">
        <v>66</v>
      </c>
      <c r="H28" s="12" t="s">
        <v>73</v>
      </c>
      <c r="I28" s="8">
        <v>2</v>
      </c>
      <c r="J28" s="8">
        <v>2</v>
      </c>
      <c r="K28" t="s">
        <v>72</v>
      </c>
      <c r="L28" s="25">
        <v>53</v>
      </c>
      <c r="M28" s="25">
        <v>48</v>
      </c>
      <c r="N28" s="25">
        <v>5</v>
      </c>
      <c r="O28" s="25">
        <v>0</v>
      </c>
      <c r="P28" s="25">
        <v>0</v>
      </c>
      <c r="Q28" s="24"/>
      <c r="R28" s="24" t="s">
        <v>69</v>
      </c>
      <c r="S28" s="24">
        <v>0</v>
      </c>
      <c r="T28" s="25">
        <v>2</v>
      </c>
      <c r="U28" s="25">
        <v>50</v>
      </c>
      <c r="V28" s="20">
        <v>3.2</v>
      </c>
      <c r="W28" s="20">
        <v>3.3</v>
      </c>
      <c r="X28" s="20">
        <v>4.3</v>
      </c>
      <c r="Y28" s="20">
        <v>3.5</v>
      </c>
      <c r="Z28" s="20">
        <v>5.2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3">
        <f t="shared" si="3"/>
        <v>0</v>
      </c>
      <c r="AG28">
        <v>0</v>
      </c>
      <c r="AH28">
        <v>15</v>
      </c>
      <c r="AI28">
        <v>0</v>
      </c>
      <c r="AJ28">
        <v>0</v>
      </c>
      <c r="AK28">
        <v>14</v>
      </c>
      <c r="AL28">
        <v>1</v>
      </c>
      <c r="AM28">
        <v>0</v>
      </c>
      <c r="AN28">
        <v>0</v>
      </c>
      <c r="AO28">
        <v>70</v>
      </c>
      <c r="AP28" s="14">
        <f t="shared" si="2"/>
        <v>100</v>
      </c>
      <c r="AQ28" s="14" t="s">
        <v>69</v>
      </c>
      <c r="AR28" s="14" t="s">
        <v>69</v>
      </c>
      <c r="AS28">
        <v>0</v>
      </c>
      <c r="AT28">
        <v>0</v>
      </c>
      <c r="AU28" s="8">
        <v>0</v>
      </c>
      <c r="AV28" s="8">
        <v>0</v>
      </c>
      <c r="AW28" s="8">
        <v>0</v>
      </c>
      <c r="AX28" s="8">
        <v>0</v>
      </c>
      <c r="AY28">
        <v>0.1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 t="s">
        <v>69</v>
      </c>
      <c r="BF28" s="8" t="s">
        <v>69</v>
      </c>
      <c r="BG28" s="8" t="s">
        <v>69</v>
      </c>
      <c r="BH28" s="8" t="s">
        <v>69</v>
      </c>
      <c r="BI28" s="8" t="s">
        <v>69</v>
      </c>
      <c r="BJ28" s="8" t="s">
        <v>69</v>
      </c>
      <c r="BK28" s="8" t="s">
        <v>69</v>
      </c>
      <c r="BL28" s="8">
        <v>0</v>
      </c>
      <c r="BM28" s="8">
        <f t="shared" si="1"/>
        <v>0.1</v>
      </c>
    </row>
    <row r="29" spans="1:65">
      <c r="A29" s="9" t="str">
        <f t="shared" si="0"/>
        <v>SB_2024_NPZ_2_3</v>
      </c>
      <c r="B29" t="s">
        <v>65</v>
      </c>
      <c r="C29">
        <v>43.3339</v>
      </c>
      <c r="D29">
        <v>-124.3767</v>
      </c>
      <c r="E29" s="10">
        <v>45438</v>
      </c>
      <c r="F29">
        <v>2024</v>
      </c>
      <c r="G29" t="s">
        <v>66</v>
      </c>
      <c r="H29" s="12" t="s">
        <v>73</v>
      </c>
      <c r="I29" s="8">
        <v>2</v>
      </c>
      <c r="J29" s="8">
        <v>3</v>
      </c>
      <c r="K29" t="s">
        <v>72</v>
      </c>
      <c r="L29" s="25">
        <v>28</v>
      </c>
      <c r="M29" s="25">
        <v>21</v>
      </c>
      <c r="N29" s="25">
        <v>6</v>
      </c>
      <c r="O29" s="25">
        <v>1</v>
      </c>
      <c r="P29" s="25">
        <v>3</v>
      </c>
      <c r="Q29" s="24"/>
      <c r="R29" s="24" t="s">
        <v>69</v>
      </c>
      <c r="S29" s="24">
        <v>0</v>
      </c>
      <c r="T29" s="25">
        <v>3</v>
      </c>
      <c r="U29" s="25">
        <v>24</v>
      </c>
      <c r="V29" s="20">
        <v>3</v>
      </c>
      <c r="W29" s="20">
        <v>4</v>
      </c>
      <c r="X29" s="20">
        <v>4.5999999999999996</v>
      </c>
      <c r="Y29" s="20">
        <v>3.6</v>
      </c>
      <c r="Z29" s="20">
        <v>4.4000000000000004</v>
      </c>
      <c r="AA29" s="17">
        <v>1</v>
      </c>
      <c r="AB29" s="17">
        <v>0</v>
      </c>
      <c r="AC29" s="17">
        <v>0</v>
      </c>
      <c r="AD29" s="17">
        <v>1</v>
      </c>
      <c r="AE29" s="17">
        <v>0</v>
      </c>
      <c r="AF29" s="13">
        <f t="shared" si="3"/>
        <v>2</v>
      </c>
      <c r="AG29">
        <v>1</v>
      </c>
      <c r="AH29">
        <v>25</v>
      </c>
      <c r="AI29">
        <v>0</v>
      </c>
      <c r="AJ29">
        <v>0</v>
      </c>
      <c r="AK29">
        <v>24</v>
      </c>
      <c r="AL29">
        <v>6</v>
      </c>
      <c r="AM29">
        <v>0</v>
      </c>
      <c r="AN29">
        <v>9</v>
      </c>
      <c r="AO29">
        <v>35</v>
      </c>
      <c r="AP29" s="14">
        <f t="shared" si="2"/>
        <v>100</v>
      </c>
      <c r="AQ29" s="14" t="s">
        <v>69</v>
      </c>
      <c r="AR29" s="14" t="s">
        <v>69</v>
      </c>
      <c r="AS29">
        <v>0</v>
      </c>
      <c r="AT29">
        <v>0</v>
      </c>
      <c r="AU29" s="8">
        <v>0</v>
      </c>
      <c r="AV29" s="8">
        <v>0</v>
      </c>
      <c r="AW29" s="8">
        <v>0</v>
      </c>
      <c r="AX29">
        <v>0.1</v>
      </c>
      <c r="AY29">
        <v>6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 t="s">
        <v>69</v>
      </c>
      <c r="BF29" s="8" t="s">
        <v>69</v>
      </c>
      <c r="BG29" s="8" t="s">
        <v>69</v>
      </c>
      <c r="BH29" s="8" t="s">
        <v>69</v>
      </c>
      <c r="BI29" s="8" t="s">
        <v>69</v>
      </c>
      <c r="BJ29" s="8" t="s">
        <v>69</v>
      </c>
      <c r="BK29" s="8" t="s">
        <v>69</v>
      </c>
      <c r="BL29" s="8">
        <v>0</v>
      </c>
      <c r="BM29" s="8">
        <f t="shared" si="1"/>
        <v>6.1</v>
      </c>
    </row>
    <row r="30" spans="1:65">
      <c r="A30" s="9" t="str">
        <f t="shared" si="0"/>
        <v>SB_2024_NPZ_2_4</v>
      </c>
      <c r="B30" t="s">
        <v>65</v>
      </c>
      <c r="C30">
        <v>43.3339</v>
      </c>
      <c r="D30">
        <v>-124.3767</v>
      </c>
      <c r="E30" s="10">
        <v>45438</v>
      </c>
      <c r="F30">
        <v>2024</v>
      </c>
      <c r="G30" t="s">
        <v>66</v>
      </c>
      <c r="H30" s="12" t="s">
        <v>73</v>
      </c>
      <c r="I30" s="8">
        <v>2</v>
      </c>
      <c r="J30" s="8">
        <v>4</v>
      </c>
      <c r="K30" t="s">
        <v>72</v>
      </c>
      <c r="L30" s="25">
        <v>28</v>
      </c>
      <c r="M30" s="25">
        <v>23</v>
      </c>
      <c r="N30" s="25">
        <v>4</v>
      </c>
      <c r="O30" s="25">
        <v>1</v>
      </c>
      <c r="P30" s="25">
        <v>0</v>
      </c>
      <c r="Q30" s="24"/>
      <c r="R30" s="24" t="s">
        <v>69</v>
      </c>
      <c r="S30" s="24">
        <v>0</v>
      </c>
      <c r="T30" s="25">
        <v>2</v>
      </c>
      <c r="U30" s="25">
        <v>22</v>
      </c>
      <c r="V30" s="20">
        <v>5.4</v>
      </c>
      <c r="W30" s="20">
        <v>6.1</v>
      </c>
      <c r="X30" s="20">
        <v>5.7</v>
      </c>
      <c r="Y30" s="20">
        <v>5.6</v>
      </c>
      <c r="Z30" s="20">
        <v>6.3</v>
      </c>
      <c r="AA30" s="17">
        <v>0</v>
      </c>
      <c r="AB30" s="17">
        <v>0</v>
      </c>
      <c r="AC30" s="17">
        <v>0</v>
      </c>
      <c r="AD30" s="17">
        <v>2</v>
      </c>
      <c r="AE30" s="17">
        <v>0</v>
      </c>
      <c r="AF30" s="13">
        <f t="shared" si="3"/>
        <v>2</v>
      </c>
      <c r="AG30">
        <v>0</v>
      </c>
      <c r="AH30">
        <v>10</v>
      </c>
      <c r="AI30">
        <v>0</v>
      </c>
      <c r="AJ30">
        <v>0</v>
      </c>
      <c r="AK30">
        <v>12</v>
      </c>
      <c r="AL30">
        <v>3</v>
      </c>
      <c r="AM30">
        <v>0</v>
      </c>
      <c r="AN30">
        <v>7</v>
      </c>
      <c r="AO30">
        <v>68</v>
      </c>
      <c r="AP30" s="14">
        <f t="shared" si="2"/>
        <v>100</v>
      </c>
      <c r="AQ30" s="14" t="s">
        <v>69</v>
      </c>
      <c r="AR30" s="14" t="s">
        <v>69</v>
      </c>
      <c r="AS30">
        <v>0</v>
      </c>
      <c r="AT30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 t="s">
        <v>69</v>
      </c>
      <c r="BF30" s="8" t="s">
        <v>69</v>
      </c>
      <c r="BG30" s="8" t="s">
        <v>69</v>
      </c>
      <c r="BH30" s="8" t="s">
        <v>69</v>
      </c>
      <c r="BI30" s="8" t="s">
        <v>69</v>
      </c>
      <c r="BJ30" s="8" t="s">
        <v>69</v>
      </c>
      <c r="BK30" s="8" t="s">
        <v>69</v>
      </c>
      <c r="BL30" s="8">
        <v>0</v>
      </c>
      <c r="BM30" s="8">
        <f t="shared" si="1"/>
        <v>0</v>
      </c>
    </row>
    <row r="31" spans="1:65">
      <c r="A31" s="9" t="str">
        <f t="shared" si="0"/>
        <v>SB_2024_NPZ_2_5</v>
      </c>
      <c r="B31" t="s">
        <v>65</v>
      </c>
      <c r="C31">
        <v>43.3339</v>
      </c>
      <c r="D31">
        <v>-124.3767</v>
      </c>
      <c r="E31" s="10">
        <v>45438</v>
      </c>
      <c r="F31">
        <v>2024</v>
      </c>
      <c r="G31" t="s">
        <v>66</v>
      </c>
      <c r="H31" s="12" t="s">
        <v>73</v>
      </c>
      <c r="I31" s="8">
        <v>2</v>
      </c>
      <c r="J31" s="8">
        <v>5</v>
      </c>
      <c r="K31" t="s">
        <v>72</v>
      </c>
      <c r="L31" s="25">
        <v>20</v>
      </c>
      <c r="M31" s="25">
        <v>17</v>
      </c>
      <c r="N31" s="25">
        <v>3</v>
      </c>
      <c r="O31" s="25">
        <v>0</v>
      </c>
      <c r="P31" s="25">
        <v>0</v>
      </c>
      <c r="Q31" s="24"/>
      <c r="R31" s="24" t="s">
        <v>69</v>
      </c>
      <c r="S31" s="24">
        <v>0</v>
      </c>
      <c r="T31" s="25">
        <v>0</v>
      </c>
      <c r="U31" s="25">
        <v>17</v>
      </c>
      <c r="V31" s="20">
        <v>3.5</v>
      </c>
      <c r="W31" s="20">
        <v>4.4000000000000004</v>
      </c>
      <c r="X31" s="20">
        <v>3.4</v>
      </c>
      <c r="Y31" s="20">
        <v>3.9</v>
      </c>
      <c r="Z31" s="20">
        <v>4</v>
      </c>
      <c r="AA31" s="17">
        <v>0</v>
      </c>
      <c r="AB31" s="17">
        <v>0</v>
      </c>
      <c r="AC31" s="17">
        <v>0</v>
      </c>
      <c r="AD31" s="17">
        <v>1</v>
      </c>
      <c r="AE31" s="17">
        <v>0</v>
      </c>
      <c r="AF31" s="13">
        <f t="shared" si="3"/>
        <v>1</v>
      </c>
      <c r="AG31">
        <v>0</v>
      </c>
      <c r="AH31">
        <v>33</v>
      </c>
      <c r="AI31">
        <v>0</v>
      </c>
      <c r="AJ31">
        <v>0</v>
      </c>
      <c r="AK31">
        <v>9</v>
      </c>
      <c r="AL31">
        <v>5</v>
      </c>
      <c r="AM31">
        <v>4</v>
      </c>
      <c r="AN31">
        <v>1</v>
      </c>
      <c r="AO31">
        <v>48</v>
      </c>
      <c r="AP31" s="14">
        <f t="shared" si="2"/>
        <v>100</v>
      </c>
      <c r="AQ31" s="14" t="s">
        <v>69</v>
      </c>
      <c r="AR31" s="14" t="s">
        <v>69</v>
      </c>
      <c r="AS31">
        <v>0</v>
      </c>
      <c r="AT31">
        <v>0</v>
      </c>
      <c r="AU31" s="8">
        <v>0</v>
      </c>
      <c r="AV31" s="8">
        <v>0</v>
      </c>
      <c r="AW31" s="8">
        <v>0</v>
      </c>
      <c r="AX31">
        <v>1</v>
      </c>
      <c r="AY31">
        <v>1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 t="s">
        <v>69</v>
      </c>
      <c r="BF31" s="8" t="s">
        <v>69</v>
      </c>
      <c r="BG31" s="8" t="s">
        <v>69</v>
      </c>
      <c r="BH31" s="8" t="s">
        <v>69</v>
      </c>
      <c r="BI31" s="8" t="s">
        <v>69</v>
      </c>
      <c r="BJ31" s="8" t="s">
        <v>69</v>
      </c>
      <c r="BK31" s="8" t="s">
        <v>69</v>
      </c>
      <c r="BL31" s="8">
        <v>0</v>
      </c>
      <c r="BM31" s="8">
        <f t="shared" si="1"/>
        <v>2</v>
      </c>
    </row>
    <row r="32" spans="1:65">
      <c r="A32" s="9" t="str">
        <f t="shared" si="0"/>
        <v>YB_2024_AZ_1_1</v>
      </c>
      <c r="B32" t="s">
        <v>74</v>
      </c>
      <c r="C32">
        <v>44.311399999999999</v>
      </c>
      <c r="D32">
        <v>-124.1086</v>
      </c>
      <c r="E32" s="10">
        <v>45437</v>
      </c>
      <c r="F32">
        <v>2024</v>
      </c>
      <c r="G32" t="s">
        <v>75</v>
      </c>
      <c r="H32" s="12" t="s">
        <v>67</v>
      </c>
      <c r="I32" s="12">
        <v>1</v>
      </c>
      <c r="J32" s="12">
        <v>1</v>
      </c>
      <c r="K32" t="s">
        <v>76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R32" s="24" t="s">
        <v>69</v>
      </c>
      <c r="S32" s="24">
        <v>0</v>
      </c>
      <c r="T32" s="25">
        <v>0</v>
      </c>
      <c r="U32" s="25">
        <v>0</v>
      </c>
      <c r="V32" s="20" t="s">
        <v>69</v>
      </c>
      <c r="W32" s="20" t="s">
        <v>69</v>
      </c>
      <c r="X32" s="20" t="s">
        <v>69</v>
      </c>
      <c r="Y32" s="20" t="s">
        <v>69</v>
      </c>
      <c r="Z32" s="20" t="s">
        <v>69</v>
      </c>
      <c r="AA32" s="13" t="s">
        <v>69</v>
      </c>
      <c r="AB32" s="13" t="s">
        <v>69</v>
      </c>
      <c r="AC32" s="13" t="s">
        <v>69</v>
      </c>
      <c r="AD32" s="13" t="s">
        <v>69</v>
      </c>
      <c r="AE32" s="13" t="s">
        <v>69</v>
      </c>
      <c r="AF32" s="13" t="s">
        <v>69</v>
      </c>
      <c r="AG32" s="8">
        <v>1</v>
      </c>
      <c r="AH32" s="8">
        <v>0</v>
      </c>
      <c r="AI32" s="8">
        <v>0</v>
      </c>
      <c r="AJ32" s="8">
        <v>50</v>
      </c>
      <c r="AK32" s="8">
        <v>7</v>
      </c>
      <c r="AL32" s="8">
        <v>2</v>
      </c>
      <c r="AM32" s="8">
        <v>0</v>
      </c>
      <c r="AN32" s="8">
        <v>4</v>
      </c>
      <c r="AO32" s="8">
        <v>36</v>
      </c>
      <c r="AP32" s="14">
        <f t="shared" si="2"/>
        <v>100</v>
      </c>
      <c r="AQ32" s="14" t="s">
        <v>69</v>
      </c>
      <c r="AR32" s="14" t="s">
        <v>69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>
        <v>0</v>
      </c>
      <c r="AY32" s="8">
        <v>0</v>
      </c>
      <c r="AZ32" s="8">
        <v>88</v>
      </c>
      <c r="BA32" s="8">
        <v>0</v>
      </c>
      <c r="BB32" s="8">
        <v>0</v>
      </c>
      <c r="BC32" s="8">
        <v>0</v>
      </c>
      <c r="BD32" s="8">
        <v>0</v>
      </c>
      <c r="BE32" s="8" t="s">
        <v>69</v>
      </c>
      <c r="BF32" s="8" t="s">
        <v>69</v>
      </c>
      <c r="BG32" s="8" t="s">
        <v>69</v>
      </c>
      <c r="BH32" s="8" t="s">
        <v>69</v>
      </c>
      <c r="BI32" s="8" t="s">
        <v>69</v>
      </c>
      <c r="BJ32" s="8" t="s">
        <v>69</v>
      </c>
      <c r="BK32" s="8" t="s">
        <v>69</v>
      </c>
      <c r="BL32" s="8">
        <v>0</v>
      </c>
      <c r="BM32" s="8">
        <f t="shared" si="1"/>
        <v>88</v>
      </c>
    </row>
    <row r="33" spans="1:65">
      <c r="A33" s="9" t="str">
        <f t="shared" si="0"/>
        <v>YB_2024_AZ_1_2</v>
      </c>
      <c r="B33" t="s">
        <v>74</v>
      </c>
      <c r="C33">
        <v>44.311399999999999</v>
      </c>
      <c r="D33">
        <v>-124.1086</v>
      </c>
      <c r="E33" s="10">
        <v>45437</v>
      </c>
      <c r="F33">
        <v>2024</v>
      </c>
      <c r="G33" t="s">
        <v>75</v>
      </c>
      <c r="H33" s="12" t="s">
        <v>67</v>
      </c>
      <c r="I33" s="12">
        <v>1</v>
      </c>
      <c r="J33" s="12">
        <v>2</v>
      </c>
      <c r="K33" t="s">
        <v>76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R33" s="24" t="s">
        <v>69</v>
      </c>
      <c r="S33" s="24">
        <v>0</v>
      </c>
      <c r="T33" s="25">
        <v>0</v>
      </c>
      <c r="U33" s="25">
        <v>0</v>
      </c>
      <c r="V33" s="20" t="s">
        <v>69</v>
      </c>
      <c r="W33" s="20" t="s">
        <v>69</v>
      </c>
      <c r="X33" s="20" t="s">
        <v>69</v>
      </c>
      <c r="Y33" s="20" t="s">
        <v>69</v>
      </c>
      <c r="Z33" s="20" t="s">
        <v>69</v>
      </c>
      <c r="AA33" s="13" t="s">
        <v>69</v>
      </c>
      <c r="AB33" s="13" t="s">
        <v>69</v>
      </c>
      <c r="AC33" s="13" t="s">
        <v>69</v>
      </c>
      <c r="AD33" s="13" t="s">
        <v>69</v>
      </c>
      <c r="AE33" s="13" t="s">
        <v>69</v>
      </c>
      <c r="AF33" s="13" t="s">
        <v>69</v>
      </c>
      <c r="AG33" s="8">
        <v>7</v>
      </c>
      <c r="AH33" s="8">
        <v>28</v>
      </c>
      <c r="AI33" s="8">
        <v>0</v>
      </c>
      <c r="AJ33" s="8">
        <v>0</v>
      </c>
      <c r="AK33" s="8">
        <v>9</v>
      </c>
      <c r="AL33" s="8">
        <v>3</v>
      </c>
      <c r="AM33" s="8">
        <v>5</v>
      </c>
      <c r="AN33" s="8">
        <v>0</v>
      </c>
      <c r="AO33" s="8">
        <v>48</v>
      </c>
      <c r="AP33" s="14">
        <f>SUM(AG33:AO33)</f>
        <v>100</v>
      </c>
      <c r="AQ33" s="14" t="s">
        <v>69</v>
      </c>
      <c r="AR33" s="14" t="s">
        <v>69</v>
      </c>
      <c r="AS33" s="8">
        <v>0</v>
      </c>
      <c r="AT33" s="8">
        <v>26</v>
      </c>
      <c r="AU33" s="8">
        <v>0</v>
      </c>
      <c r="AV33" s="8">
        <v>0</v>
      </c>
      <c r="AW33" s="8">
        <v>0</v>
      </c>
      <c r="AX33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 t="s">
        <v>69</v>
      </c>
      <c r="BF33" s="8" t="s">
        <v>69</v>
      </c>
      <c r="BG33" s="8" t="s">
        <v>69</v>
      </c>
      <c r="BH33" s="8" t="s">
        <v>69</v>
      </c>
      <c r="BI33" s="8" t="s">
        <v>69</v>
      </c>
      <c r="BJ33" s="8" t="s">
        <v>69</v>
      </c>
      <c r="BK33" s="8" t="s">
        <v>69</v>
      </c>
      <c r="BL33" s="8">
        <v>0</v>
      </c>
      <c r="BM33" s="8">
        <f t="shared" si="1"/>
        <v>26</v>
      </c>
    </row>
    <row r="34" spans="1:65">
      <c r="A34" s="9" t="str">
        <f t="shared" si="0"/>
        <v>YB_2024_AZ_1_3</v>
      </c>
      <c r="B34" t="s">
        <v>74</v>
      </c>
      <c r="C34">
        <v>44.311399999999999</v>
      </c>
      <c r="D34">
        <v>-124.1086</v>
      </c>
      <c r="E34" s="10">
        <v>45437</v>
      </c>
      <c r="F34">
        <v>2024</v>
      </c>
      <c r="G34" t="s">
        <v>75</v>
      </c>
      <c r="H34" s="12" t="s">
        <v>67</v>
      </c>
      <c r="I34" s="12">
        <v>1</v>
      </c>
      <c r="J34" s="12">
        <v>3</v>
      </c>
      <c r="K34" t="s">
        <v>76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R34" s="24" t="s">
        <v>69</v>
      </c>
      <c r="S34" s="24">
        <v>0</v>
      </c>
      <c r="T34" s="25">
        <v>0</v>
      </c>
      <c r="U34" s="25">
        <v>0</v>
      </c>
      <c r="V34" s="20" t="s">
        <v>69</v>
      </c>
      <c r="W34" s="20" t="s">
        <v>69</v>
      </c>
      <c r="X34" s="20" t="s">
        <v>69</v>
      </c>
      <c r="Y34" s="20" t="s">
        <v>69</v>
      </c>
      <c r="Z34" s="20" t="s">
        <v>69</v>
      </c>
      <c r="AA34" s="13" t="s">
        <v>69</v>
      </c>
      <c r="AB34" s="13" t="s">
        <v>69</v>
      </c>
      <c r="AC34" s="13" t="s">
        <v>69</v>
      </c>
      <c r="AD34" s="13" t="s">
        <v>69</v>
      </c>
      <c r="AE34" s="13" t="s">
        <v>69</v>
      </c>
      <c r="AF34" s="13" t="s">
        <v>69</v>
      </c>
      <c r="AG34" s="8">
        <v>11</v>
      </c>
      <c r="AH34" s="8">
        <v>7</v>
      </c>
      <c r="AI34" s="8">
        <v>0</v>
      </c>
      <c r="AJ34" s="8">
        <v>0</v>
      </c>
      <c r="AK34" s="8">
        <v>15</v>
      </c>
      <c r="AL34" s="8">
        <v>1</v>
      </c>
      <c r="AM34" s="8">
        <v>1</v>
      </c>
      <c r="AN34" s="8">
        <v>0</v>
      </c>
      <c r="AO34" s="8">
        <v>65</v>
      </c>
      <c r="AP34" s="14">
        <f t="shared" si="2"/>
        <v>100</v>
      </c>
      <c r="AQ34" s="14" t="s">
        <v>69</v>
      </c>
      <c r="AR34" s="14" t="s">
        <v>69</v>
      </c>
      <c r="AS34" s="8">
        <v>1</v>
      </c>
      <c r="AT34" s="8">
        <v>0</v>
      </c>
      <c r="AU34" s="8">
        <v>0</v>
      </c>
      <c r="AV34" s="8">
        <v>0</v>
      </c>
      <c r="AW34" s="8">
        <v>0</v>
      </c>
      <c r="AX34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 t="s">
        <v>69</v>
      </c>
      <c r="BF34" s="8" t="s">
        <v>69</v>
      </c>
      <c r="BG34" s="8" t="s">
        <v>69</v>
      </c>
      <c r="BH34" s="8" t="s">
        <v>69</v>
      </c>
      <c r="BI34" s="8" t="s">
        <v>69</v>
      </c>
      <c r="BJ34" s="8" t="s">
        <v>69</v>
      </c>
      <c r="BK34" s="8" t="s">
        <v>69</v>
      </c>
      <c r="BL34" s="8">
        <v>0</v>
      </c>
      <c r="BM34" s="8">
        <f t="shared" si="1"/>
        <v>1</v>
      </c>
    </row>
    <row r="35" spans="1:65">
      <c r="A35" s="9" t="str">
        <f t="shared" si="0"/>
        <v>YB_2024_AZ_1_4</v>
      </c>
      <c r="B35" t="s">
        <v>74</v>
      </c>
      <c r="C35">
        <v>44.311399999999999</v>
      </c>
      <c r="D35">
        <v>-124.1086</v>
      </c>
      <c r="E35" s="10">
        <v>45437</v>
      </c>
      <c r="F35">
        <v>2024</v>
      </c>
      <c r="G35" t="s">
        <v>75</v>
      </c>
      <c r="H35" s="12" t="s">
        <v>67</v>
      </c>
      <c r="I35" s="12">
        <v>1</v>
      </c>
      <c r="J35" s="12">
        <v>4</v>
      </c>
      <c r="K35" t="s">
        <v>76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R35" s="24" t="s">
        <v>69</v>
      </c>
      <c r="S35" s="24">
        <v>0</v>
      </c>
      <c r="T35" s="25">
        <v>0</v>
      </c>
      <c r="U35" s="25">
        <v>0</v>
      </c>
      <c r="V35" s="20" t="s">
        <v>69</v>
      </c>
      <c r="W35" s="20" t="s">
        <v>69</v>
      </c>
      <c r="X35" s="20" t="s">
        <v>69</v>
      </c>
      <c r="Y35" s="20" t="s">
        <v>69</v>
      </c>
      <c r="Z35" s="20" t="s">
        <v>69</v>
      </c>
      <c r="AA35" s="13" t="s">
        <v>69</v>
      </c>
      <c r="AB35" s="13" t="s">
        <v>69</v>
      </c>
      <c r="AC35" s="13" t="s">
        <v>69</v>
      </c>
      <c r="AD35" s="13" t="s">
        <v>69</v>
      </c>
      <c r="AE35" s="13" t="s">
        <v>69</v>
      </c>
      <c r="AF35" s="13" t="s">
        <v>69</v>
      </c>
      <c r="AG35" s="8">
        <v>8</v>
      </c>
      <c r="AH35" s="8">
        <v>30</v>
      </c>
      <c r="AI35" s="8">
        <v>0</v>
      </c>
      <c r="AJ35" s="8">
        <v>0</v>
      </c>
      <c r="AK35" s="8">
        <v>4</v>
      </c>
      <c r="AL35" s="8">
        <v>0</v>
      </c>
      <c r="AM35" s="8">
        <v>0.1</v>
      </c>
      <c r="AN35" s="8">
        <v>0</v>
      </c>
      <c r="AO35" s="8">
        <v>58</v>
      </c>
      <c r="AP35" s="14">
        <f t="shared" si="2"/>
        <v>100.1</v>
      </c>
      <c r="AQ35" s="14" t="s">
        <v>69</v>
      </c>
      <c r="AR35" s="14" t="s">
        <v>69</v>
      </c>
      <c r="AS35" s="8">
        <v>0</v>
      </c>
      <c r="AT35" s="8">
        <v>0</v>
      </c>
      <c r="AU35" s="8">
        <v>0</v>
      </c>
      <c r="AV35" s="8">
        <v>25</v>
      </c>
      <c r="AW35" s="8">
        <v>24</v>
      </c>
      <c r="AX35">
        <v>2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 t="s">
        <v>69</v>
      </c>
      <c r="BF35" s="8" t="s">
        <v>69</v>
      </c>
      <c r="BG35" s="8" t="s">
        <v>69</v>
      </c>
      <c r="BH35" s="8" t="s">
        <v>69</v>
      </c>
      <c r="BI35" s="8" t="s">
        <v>69</v>
      </c>
      <c r="BJ35" s="8" t="s">
        <v>69</v>
      </c>
      <c r="BK35" s="8" t="s">
        <v>69</v>
      </c>
      <c r="BL35" s="8">
        <v>0</v>
      </c>
      <c r="BM35" s="8">
        <f t="shared" si="1"/>
        <v>51</v>
      </c>
    </row>
    <row r="36" spans="1:65">
      <c r="A36" s="9" t="str">
        <f t="shared" si="0"/>
        <v>YB_2024_AZ_1_5</v>
      </c>
      <c r="B36" t="s">
        <v>74</v>
      </c>
      <c r="C36">
        <v>44.311399999999999</v>
      </c>
      <c r="D36">
        <v>-124.1086</v>
      </c>
      <c r="E36" s="10">
        <v>45437</v>
      </c>
      <c r="F36">
        <v>2024</v>
      </c>
      <c r="G36" t="s">
        <v>75</v>
      </c>
      <c r="H36" s="12" t="s">
        <v>67</v>
      </c>
      <c r="I36" s="12">
        <v>1</v>
      </c>
      <c r="J36" s="8">
        <v>5</v>
      </c>
      <c r="K36" t="s">
        <v>76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R36" s="24" t="s">
        <v>69</v>
      </c>
      <c r="S36" s="24">
        <v>0</v>
      </c>
      <c r="T36" s="25">
        <v>0</v>
      </c>
      <c r="U36" s="25">
        <v>0</v>
      </c>
      <c r="V36" s="20" t="s">
        <v>69</v>
      </c>
      <c r="W36" s="20" t="s">
        <v>69</v>
      </c>
      <c r="X36" s="20" t="s">
        <v>69</v>
      </c>
      <c r="Y36" s="20" t="s">
        <v>69</v>
      </c>
      <c r="Z36" s="20" t="s">
        <v>69</v>
      </c>
      <c r="AA36" s="13" t="s">
        <v>69</v>
      </c>
      <c r="AB36" s="13" t="s">
        <v>69</v>
      </c>
      <c r="AC36" s="13" t="s">
        <v>69</v>
      </c>
      <c r="AD36" s="13" t="s">
        <v>69</v>
      </c>
      <c r="AE36" s="13" t="s">
        <v>69</v>
      </c>
      <c r="AF36" s="13" t="s">
        <v>69</v>
      </c>
      <c r="AG36" s="8">
        <v>3</v>
      </c>
      <c r="AH36" s="8">
        <v>86</v>
      </c>
      <c r="AI36" s="8">
        <v>0</v>
      </c>
      <c r="AJ36" s="11">
        <v>5</v>
      </c>
      <c r="AK36" s="11">
        <v>1</v>
      </c>
      <c r="AL36" s="11">
        <v>0</v>
      </c>
      <c r="AM36" s="11">
        <v>1</v>
      </c>
      <c r="AN36" s="11">
        <v>1</v>
      </c>
      <c r="AO36" s="8">
        <v>3</v>
      </c>
      <c r="AP36" s="14">
        <f t="shared" si="2"/>
        <v>100</v>
      </c>
      <c r="AQ36" s="14" t="s">
        <v>69</v>
      </c>
      <c r="AR36" s="14" t="s">
        <v>69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 t="s">
        <v>69</v>
      </c>
      <c r="BF36" s="8" t="s">
        <v>69</v>
      </c>
      <c r="BG36" s="8" t="s">
        <v>69</v>
      </c>
      <c r="BH36" s="8" t="s">
        <v>69</v>
      </c>
      <c r="BI36" s="8" t="s">
        <v>69</v>
      </c>
      <c r="BJ36" s="8" t="s">
        <v>69</v>
      </c>
      <c r="BK36" s="8" t="s">
        <v>69</v>
      </c>
      <c r="BL36" s="8">
        <v>0</v>
      </c>
      <c r="BM36" s="8">
        <f t="shared" si="1"/>
        <v>0</v>
      </c>
    </row>
    <row r="37" spans="1:65">
      <c r="A37" s="9" t="str">
        <f t="shared" si="0"/>
        <v>YB_2024_AZ_2_1</v>
      </c>
      <c r="B37" t="s">
        <v>74</v>
      </c>
      <c r="C37">
        <v>44.311399999999999</v>
      </c>
      <c r="D37">
        <v>-124.1086</v>
      </c>
      <c r="E37" s="10">
        <v>45437</v>
      </c>
      <c r="F37">
        <v>2024</v>
      </c>
      <c r="G37" t="s">
        <v>75</v>
      </c>
      <c r="H37" s="12" t="s">
        <v>67</v>
      </c>
      <c r="I37" s="8">
        <v>2</v>
      </c>
      <c r="J37" s="8">
        <v>1</v>
      </c>
      <c r="K37" t="s">
        <v>76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R37" s="24" t="s">
        <v>69</v>
      </c>
      <c r="S37" s="24">
        <v>0</v>
      </c>
      <c r="T37" s="25">
        <v>0</v>
      </c>
      <c r="U37" s="25">
        <v>0</v>
      </c>
      <c r="V37" s="20" t="s">
        <v>69</v>
      </c>
      <c r="W37" s="20" t="s">
        <v>69</v>
      </c>
      <c r="X37" s="20" t="s">
        <v>69</v>
      </c>
      <c r="Y37" s="20" t="s">
        <v>69</v>
      </c>
      <c r="Z37" s="20" t="s">
        <v>69</v>
      </c>
      <c r="AA37" s="13" t="s">
        <v>69</v>
      </c>
      <c r="AB37" s="13" t="s">
        <v>69</v>
      </c>
      <c r="AC37" s="13" t="s">
        <v>69</v>
      </c>
      <c r="AD37" s="13" t="s">
        <v>69</v>
      </c>
      <c r="AE37" s="13" t="s">
        <v>69</v>
      </c>
      <c r="AF37" s="13" t="s">
        <v>69</v>
      </c>
      <c r="AG37" s="8">
        <v>7</v>
      </c>
      <c r="AH37" s="8">
        <v>84</v>
      </c>
      <c r="AI37" s="8">
        <v>0</v>
      </c>
      <c r="AJ37" s="11">
        <v>0</v>
      </c>
      <c r="AK37" s="11">
        <v>7</v>
      </c>
      <c r="AL37" s="11">
        <v>0</v>
      </c>
      <c r="AM37" s="11">
        <v>0.1</v>
      </c>
      <c r="AN37" s="11">
        <v>0</v>
      </c>
      <c r="AO37" s="8">
        <v>2</v>
      </c>
      <c r="AP37" s="14">
        <f t="shared" si="2"/>
        <v>100.1</v>
      </c>
      <c r="AQ37" s="14" t="s">
        <v>69</v>
      </c>
      <c r="AR37" s="14" t="s">
        <v>69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 t="s">
        <v>69</v>
      </c>
      <c r="BF37" s="8" t="s">
        <v>69</v>
      </c>
      <c r="BG37" s="8" t="s">
        <v>69</v>
      </c>
      <c r="BH37" s="8" t="s">
        <v>69</v>
      </c>
      <c r="BI37" s="8" t="s">
        <v>69</v>
      </c>
      <c r="BJ37" s="8" t="s">
        <v>69</v>
      </c>
      <c r="BK37" s="8" t="s">
        <v>69</v>
      </c>
      <c r="BL37" s="8">
        <v>0</v>
      </c>
      <c r="BM37" s="8">
        <f t="shared" si="1"/>
        <v>0</v>
      </c>
    </row>
    <row r="38" spans="1:65">
      <c r="A38" s="9" t="str">
        <f t="shared" si="0"/>
        <v>YB_2024_AZ_2_2</v>
      </c>
      <c r="B38" t="s">
        <v>74</v>
      </c>
      <c r="C38">
        <v>44.311399999999999</v>
      </c>
      <c r="D38">
        <v>-124.1086</v>
      </c>
      <c r="E38" s="10">
        <v>45437</v>
      </c>
      <c r="F38">
        <v>2024</v>
      </c>
      <c r="G38" t="s">
        <v>75</v>
      </c>
      <c r="H38" s="12" t="s">
        <v>67</v>
      </c>
      <c r="I38" s="8">
        <v>2</v>
      </c>
      <c r="J38" s="8">
        <v>2</v>
      </c>
      <c r="K38" t="s">
        <v>76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R38" s="24" t="s">
        <v>69</v>
      </c>
      <c r="S38" s="24">
        <v>0</v>
      </c>
      <c r="T38" s="25">
        <v>0</v>
      </c>
      <c r="U38" s="25">
        <v>0</v>
      </c>
      <c r="V38" s="20" t="s">
        <v>69</v>
      </c>
      <c r="W38" s="20" t="s">
        <v>69</v>
      </c>
      <c r="X38" s="20" t="s">
        <v>69</v>
      </c>
      <c r="Y38" s="20" t="s">
        <v>69</v>
      </c>
      <c r="Z38" s="20" t="s">
        <v>69</v>
      </c>
      <c r="AA38" s="13" t="s">
        <v>69</v>
      </c>
      <c r="AB38" s="13" t="s">
        <v>69</v>
      </c>
      <c r="AC38" s="13" t="s">
        <v>69</v>
      </c>
      <c r="AD38" s="13" t="s">
        <v>69</v>
      </c>
      <c r="AE38" s="13" t="s">
        <v>69</v>
      </c>
      <c r="AF38" s="13" t="s">
        <v>69</v>
      </c>
      <c r="AG38" s="8">
        <v>7</v>
      </c>
      <c r="AH38" s="8">
        <v>25</v>
      </c>
      <c r="AI38" s="8">
        <v>0</v>
      </c>
      <c r="AJ38" s="11">
        <v>0</v>
      </c>
      <c r="AK38" s="11">
        <v>6</v>
      </c>
      <c r="AL38" s="11">
        <v>2</v>
      </c>
      <c r="AM38" s="11">
        <v>0.1</v>
      </c>
      <c r="AN38" s="11">
        <v>0</v>
      </c>
      <c r="AO38" s="8">
        <v>60</v>
      </c>
      <c r="AP38" s="14">
        <f t="shared" si="2"/>
        <v>100.1</v>
      </c>
      <c r="AQ38" s="14" t="s">
        <v>69</v>
      </c>
      <c r="AR38" s="14" t="s">
        <v>69</v>
      </c>
      <c r="AS38" s="8">
        <v>0</v>
      </c>
      <c r="AT38" s="8">
        <v>30</v>
      </c>
      <c r="AU38" s="8">
        <v>0</v>
      </c>
      <c r="AV38" s="8">
        <v>0</v>
      </c>
      <c r="AW38" s="8">
        <v>0</v>
      </c>
      <c r="AX3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 t="s">
        <v>69</v>
      </c>
      <c r="BF38" s="8" t="s">
        <v>69</v>
      </c>
      <c r="BG38" s="8" t="s">
        <v>69</v>
      </c>
      <c r="BH38" s="8" t="s">
        <v>69</v>
      </c>
      <c r="BI38" s="8" t="s">
        <v>69</v>
      </c>
      <c r="BJ38" s="8" t="s">
        <v>69</v>
      </c>
      <c r="BK38" s="8" t="s">
        <v>69</v>
      </c>
      <c r="BL38" s="8">
        <v>0</v>
      </c>
      <c r="BM38" s="8">
        <f t="shared" si="1"/>
        <v>30</v>
      </c>
    </row>
    <row r="39" spans="1:65">
      <c r="A39" s="9" t="str">
        <f t="shared" si="0"/>
        <v>YB_2024_AZ_2_3</v>
      </c>
      <c r="B39" t="s">
        <v>74</v>
      </c>
      <c r="C39">
        <v>44.311399999999999</v>
      </c>
      <c r="D39">
        <v>-124.1086</v>
      </c>
      <c r="E39" s="10">
        <v>45437</v>
      </c>
      <c r="F39">
        <v>2024</v>
      </c>
      <c r="G39" t="s">
        <v>75</v>
      </c>
      <c r="H39" s="12" t="s">
        <v>67</v>
      </c>
      <c r="I39" s="8">
        <v>2</v>
      </c>
      <c r="J39" s="8">
        <v>3</v>
      </c>
      <c r="K39" t="s">
        <v>76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R39" s="24" t="s">
        <v>69</v>
      </c>
      <c r="S39" s="24">
        <v>0</v>
      </c>
      <c r="T39" s="25">
        <v>0</v>
      </c>
      <c r="U39" s="25">
        <v>0</v>
      </c>
      <c r="V39" s="20" t="s">
        <v>69</v>
      </c>
      <c r="W39" s="20" t="s">
        <v>69</v>
      </c>
      <c r="X39" s="20" t="s">
        <v>69</v>
      </c>
      <c r="Y39" s="20" t="s">
        <v>69</v>
      </c>
      <c r="Z39" s="20" t="s">
        <v>69</v>
      </c>
      <c r="AA39" s="13" t="s">
        <v>69</v>
      </c>
      <c r="AB39" s="13" t="s">
        <v>69</v>
      </c>
      <c r="AC39" s="13" t="s">
        <v>69</v>
      </c>
      <c r="AD39" s="13" t="s">
        <v>69</v>
      </c>
      <c r="AE39" s="13" t="s">
        <v>69</v>
      </c>
      <c r="AF39" s="13" t="s">
        <v>69</v>
      </c>
      <c r="AG39" s="8">
        <v>5</v>
      </c>
      <c r="AH39" s="8">
        <v>80</v>
      </c>
      <c r="AI39" s="8">
        <v>0</v>
      </c>
      <c r="AJ39" s="11">
        <v>0</v>
      </c>
      <c r="AK39" s="11">
        <v>0.1</v>
      </c>
      <c r="AL39" s="11">
        <v>3</v>
      </c>
      <c r="AM39" s="11">
        <v>1</v>
      </c>
      <c r="AN39" s="11">
        <v>0</v>
      </c>
      <c r="AO39" s="8">
        <v>11</v>
      </c>
      <c r="AP39" s="14">
        <f t="shared" si="2"/>
        <v>100.1</v>
      </c>
      <c r="AQ39" s="14" t="s">
        <v>69</v>
      </c>
      <c r="AR39" s="14" t="s">
        <v>69</v>
      </c>
      <c r="AS39" s="8">
        <v>24</v>
      </c>
      <c r="AT39" s="8">
        <v>20</v>
      </c>
      <c r="AU39" s="8">
        <v>0</v>
      </c>
      <c r="AV39" s="8">
        <v>0</v>
      </c>
      <c r="AW39" s="8">
        <v>6</v>
      </c>
      <c r="AX39">
        <v>8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 t="s">
        <v>69</v>
      </c>
      <c r="BF39" s="8" t="s">
        <v>69</v>
      </c>
      <c r="BG39" s="8" t="s">
        <v>69</v>
      </c>
      <c r="BH39" s="8" t="s">
        <v>69</v>
      </c>
      <c r="BI39" s="8" t="s">
        <v>69</v>
      </c>
      <c r="BJ39" s="8" t="s">
        <v>69</v>
      </c>
      <c r="BK39" s="8" t="s">
        <v>69</v>
      </c>
      <c r="BL39" s="8">
        <v>0</v>
      </c>
      <c r="BM39" s="8">
        <f t="shared" si="1"/>
        <v>58</v>
      </c>
    </row>
    <row r="40" spans="1:65">
      <c r="A40" s="9" t="str">
        <f t="shared" si="0"/>
        <v>YB_2024_AZ_2_4</v>
      </c>
      <c r="B40" t="s">
        <v>74</v>
      </c>
      <c r="C40">
        <v>44.311399999999999</v>
      </c>
      <c r="D40">
        <v>-124.1086</v>
      </c>
      <c r="E40" s="10">
        <v>45437</v>
      </c>
      <c r="F40">
        <v>2024</v>
      </c>
      <c r="G40" t="s">
        <v>75</v>
      </c>
      <c r="H40" s="12" t="s">
        <v>67</v>
      </c>
      <c r="I40" s="8">
        <v>2</v>
      </c>
      <c r="J40" s="8">
        <v>4</v>
      </c>
      <c r="K40" t="s">
        <v>76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R40" s="24" t="s">
        <v>69</v>
      </c>
      <c r="S40" s="24">
        <v>0</v>
      </c>
      <c r="T40" s="25">
        <v>2</v>
      </c>
      <c r="U40" s="25">
        <v>2</v>
      </c>
      <c r="V40" s="20" t="s">
        <v>69</v>
      </c>
      <c r="W40" s="20" t="s">
        <v>69</v>
      </c>
      <c r="X40" s="20" t="s">
        <v>69</v>
      </c>
      <c r="Y40" s="20" t="s">
        <v>69</v>
      </c>
      <c r="Z40" s="20" t="s">
        <v>69</v>
      </c>
      <c r="AA40" s="13" t="s">
        <v>69</v>
      </c>
      <c r="AB40" s="13" t="s">
        <v>69</v>
      </c>
      <c r="AC40" s="13" t="s">
        <v>69</v>
      </c>
      <c r="AD40" s="13" t="s">
        <v>69</v>
      </c>
      <c r="AE40" s="13" t="s">
        <v>69</v>
      </c>
      <c r="AF40" s="13" t="s">
        <v>69</v>
      </c>
      <c r="AG40" s="8">
        <v>16</v>
      </c>
      <c r="AH40" s="8">
        <v>22</v>
      </c>
      <c r="AI40" s="8">
        <v>0</v>
      </c>
      <c r="AJ40" s="11">
        <v>0</v>
      </c>
      <c r="AK40" s="11">
        <v>5</v>
      </c>
      <c r="AL40" s="11">
        <v>2</v>
      </c>
      <c r="AM40" s="11">
        <v>2</v>
      </c>
      <c r="AN40" s="11">
        <v>4</v>
      </c>
      <c r="AO40" s="8">
        <v>49</v>
      </c>
      <c r="AP40" s="14">
        <f t="shared" si="2"/>
        <v>100</v>
      </c>
      <c r="AQ40" s="14" t="s">
        <v>69</v>
      </c>
      <c r="AR40" s="14" t="s">
        <v>69</v>
      </c>
      <c r="AS40" s="8">
        <v>0</v>
      </c>
      <c r="AT40" s="8">
        <v>0</v>
      </c>
      <c r="AU40" s="8">
        <v>0</v>
      </c>
      <c r="AV40" s="8">
        <v>0</v>
      </c>
      <c r="AW40" s="8">
        <v>94</v>
      </c>
      <c r="AX40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 t="s">
        <v>69</v>
      </c>
      <c r="BF40" s="8" t="s">
        <v>69</v>
      </c>
      <c r="BG40" s="8" t="s">
        <v>69</v>
      </c>
      <c r="BH40" s="8" t="s">
        <v>69</v>
      </c>
      <c r="BI40" s="8" t="s">
        <v>69</v>
      </c>
      <c r="BJ40" s="8" t="s">
        <v>69</v>
      </c>
      <c r="BK40" s="8" t="s">
        <v>69</v>
      </c>
      <c r="BL40" s="8">
        <v>0</v>
      </c>
      <c r="BM40" s="8">
        <f t="shared" si="1"/>
        <v>94</v>
      </c>
    </row>
    <row r="41" spans="1:65">
      <c r="A41" s="9" t="str">
        <f t="shared" si="0"/>
        <v>YB_2024_AZ_2_5</v>
      </c>
      <c r="B41" t="s">
        <v>74</v>
      </c>
      <c r="C41">
        <v>44.311399999999999</v>
      </c>
      <c r="D41">
        <v>-124.1086</v>
      </c>
      <c r="E41" s="10">
        <v>45437</v>
      </c>
      <c r="F41">
        <v>2024</v>
      </c>
      <c r="G41" t="s">
        <v>75</v>
      </c>
      <c r="H41" s="12" t="s">
        <v>67</v>
      </c>
      <c r="I41" s="8">
        <v>2</v>
      </c>
      <c r="J41" s="8">
        <v>5</v>
      </c>
      <c r="K41" t="s">
        <v>76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R41" s="24" t="s">
        <v>69</v>
      </c>
      <c r="S41" s="24">
        <v>0</v>
      </c>
      <c r="T41" s="25">
        <v>0</v>
      </c>
      <c r="U41" s="25">
        <v>0</v>
      </c>
      <c r="V41" s="20" t="s">
        <v>69</v>
      </c>
      <c r="W41" s="20" t="s">
        <v>69</v>
      </c>
      <c r="X41" s="20" t="s">
        <v>69</v>
      </c>
      <c r="Y41" s="20" t="s">
        <v>69</v>
      </c>
      <c r="Z41" s="20" t="s">
        <v>69</v>
      </c>
      <c r="AA41" s="13" t="s">
        <v>69</v>
      </c>
      <c r="AB41" s="13" t="s">
        <v>69</v>
      </c>
      <c r="AC41" s="13" t="s">
        <v>69</v>
      </c>
      <c r="AD41" s="13" t="s">
        <v>69</v>
      </c>
      <c r="AE41" s="13" t="s">
        <v>69</v>
      </c>
      <c r="AF41" s="13" t="s">
        <v>69</v>
      </c>
      <c r="AG41" s="8">
        <v>12</v>
      </c>
      <c r="AH41" s="8">
        <v>4</v>
      </c>
      <c r="AI41" s="8">
        <v>0</v>
      </c>
      <c r="AJ41" s="11">
        <v>0</v>
      </c>
      <c r="AK41" s="11">
        <v>11</v>
      </c>
      <c r="AL41" s="11">
        <v>11</v>
      </c>
      <c r="AM41" s="11">
        <v>2</v>
      </c>
      <c r="AN41" s="11">
        <v>2</v>
      </c>
      <c r="AO41" s="8">
        <v>58</v>
      </c>
      <c r="AP41" s="14">
        <f t="shared" si="2"/>
        <v>100</v>
      </c>
      <c r="AQ41" s="14" t="s">
        <v>69</v>
      </c>
      <c r="AR41" s="14" t="s">
        <v>69</v>
      </c>
      <c r="AS41" s="8">
        <v>6</v>
      </c>
      <c r="AT41" s="8">
        <v>0</v>
      </c>
      <c r="AU41" s="8">
        <v>0</v>
      </c>
      <c r="AV41" s="8">
        <v>0</v>
      </c>
      <c r="AW41" s="8">
        <v>52</v>
      </c>
      <c r="AX41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 t="s">
        <v>69</v>
      </c>
      <c r="BF41" s="8" t="s">
        <v>69</v>
      </c>
      <c r="BG41" s="8" t="s">
        <v>69</v>
      </c>
      <c r="BH41" s="8" t="s">
        <v>69</v>
      </c>
      <c r="BI41" s="8" t="s">
        <v>69</v>
      </c>
      <c r="BJ41" s="8" t="s">
        <v>69</v>
      </c>
      <c r="BK41" s="8" t="s">
        <v>69</v>
      </c>
      <c r="BL41" s="8">
        <v>0</v>
      </c>
      <c r="BM41" s="8">
        <f t="shared" si="1"/>
        <v>58</v>
      </c>
    </row>
    <row r="42" spans="1:65">
      <c r="A42" s="18" t="str">
        <f t="shared" si="0"/>
        <v>YB_2024_UPZ_1_1</v>
      </c>
      <c r="B42" t="s">
        <v>74</v>
      </c>
      <c r="C42">
        <v>44.311399999999999</v>
      </c>
      <c r="D42">
        <v>-124.1086</v>
      </c>
      <c r="E42" s="10">
        <v>45509</v>
      </c>
      <c r="F42">
        <v>2024</v>
      </c>
      <c r="G42" t="s">
        <v>75</v>
      </c>
      <c r="H42" t="s">
        <v>70</v>
      </c>
      <c r="I42">
        <v>1</v>
      </c>
      <c r="J42">
        <v>1</v>
      </c>
      <c r="K42" t="s">
        <v>68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 t="s">
        <v>69</v>
      </c>
      <c r="R42" s="25" t="s">
        <v>69</v>
      </c>
      <c r="S42" s="24">
        <v>0</v>
      </c>
      <c r="T42" s="25">
        <v>0</v>
      </c>
      <c r="U42" s="25">
        <v>0</v>
      </c>
      <c r="V42" s="20" t="s">
        <v>69</v>
      </c>
      <c r="W42" s="20" t="s">
        <v>69</v>
      </c>
      <c r="X42" s="20" t="s">
        <v>69</v>
      </c>
      <c r="Y42" s="20" t="s">
        <v>69</v>
      </c>
      <c r="Z42" s="20" t="s">
        <v>69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3">
        <f t="shared" si="3"/>
        <v>0</v>
      </c>
      <c r="AG42">
        <v>0</v>
      </c>
      <c r="AH42">
        <v>37</v>
      </c>
      <c r="AI42">
        <v>0</v>
      </c>
      <c r="AJ42">
        <v>0</v>
      </c>
      <c r="AK42">
        <v>1</v>
      </c>
      <c r="AL42">
        <v>5</v>
      </c>
      <c r="AM42">
        <v>19</v>
      </c>
      <c r="AN42">
        <v>2</v>
      </c>
      <c r="AO42">
        <v>36</v>
      </c>
      <c r="AP42" s="14">
        <f t="shared" si="2"/>
        <v>100</v>
      </c>
      <c r="AQ42" s="14" t="s">
        <v>69</v>
      </c>
      <c r="AR42" s="14" t="s">
        <v>69</v>
      </c>
      <c r="AS42">
        <v>0</v>
      </c>
      <c r="AT42">
        <v>0</v>
      </c>
      <c r="AU42">
        <v>0</v>
      </c>
      <c r="AV42" s="8">
        <v>0</v>
      </c>
      <c r="AW42">
        <v>0</v>
      </c>
      <c r="AX42">
        <v>0</v>
      </c>
      <c r="AY42" s="8">
        <v>0</v>
      </c>
      <c r="AZ42">
        <v>0</v>
      </c>
      <c r="BA42" s="8">
        <v>0</v>
      </c>
      <c r="BB42">
        <v>0</v>
      </c>
      <c r="BC42" s="8">
        <v>0</v>
      </c>
      <c r="BD42">
        <v>0</v>
      </c>
      <c r="BE42" s="8" t="s">
        <v>69</v>
      </c>
      <c r="BF42" s="8" t="s">
        <v>69</v>
      </c>
      <c r="BG42" s="8" t="s">
        <v>69</v>
      </c>
      <c r="BH42" s="8" t="s">
        <v>69</v>
      </c>
      <c r="BI42" s="8" t="s">
        <v>69</v>
      </c>
      <c r="BJ42" s="8" t="s">
        <v>69</v>
      </c>
      <c r="BK42" s="8" t="s">
        <v>69</v>
      </c>
      <c r="BL42" s="8">
        <v>0</v>
      </c>
      <c r="BM42" s="8">
        <f>SUM(AS42:BD42)</f>
        <v>0</v>
      </c>
    </row>
    <row r="43" spans="1:65">
      <c r="A43" s="18" t="str">
        <f t="shared" si="0"/>
        <v>YB_2024_UPZ_1_2</v>
      </c>
      <c r="B43" t="s">
        <v>74</v>
      </c>
      <c r="C43">
        <v>44.311399999999999</v>
      </c>
      <c r="D43">
        <v>-124.1086</v>
      </c>
      <c r="E43" s="10">
        <v>45509</v>
      </c>
      <c r="F43">
        <v>2024</v>
      </c>
      <c r="G43" t="s">
        <v>75</v>
      </c>
      <c r="H43" t="s">
        <v>70</v>
      </c>
      <c r="I43">
        <v>1</v>
      </c>
      <c r="J43">
        <v>2</v>
      </c>
      <c r="K43" t="s">
        <v>71</v>
      </c>
      <c r="L43" s="25">
        <v>1</v>
      </c>
      <c r="M43" s="25">
        <v>1</v>
      </c>
      <c r="N43" s="25">
        <v>0</v>
      </c>
      <c r="O43" s="25">
        <v>0</v>
      </c>
      <c r="P43" s="25">
        <v>0</v>
      </c>
      <c r="Q43" s="25" t="s">
        <v>69</v>
      </c>
      <c r="R43" s="25" t="s">
        <v>69</v>
      </c>
      <c r="S43" s="24">
        <v>0</v>
      </c>
      <c r="T43" s="25">
        <v>0</v>
      </c>
      <c r="U43" s="25">
        <v>0</v>
      </c>
      <c r="V43" s="22"/>
      <c r="W43" s="20" t="s">
        <v>69</v>
      </c>
      <c r="X43" s="20" t="s">
        <v>69</v>
      </c>
      <c r="Y43" s="20" t="s">
        <v>69</v>
      </c>
      <c r="Z43" s="20" t="s">
        <v>69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3">
        <f t="shared" si="3"/>
        <v>0</v>
      </c>
      <c r="AG43">
        <v>0.1</v>
      </c>
      <c r="AH43">
        <v>30</v>
      </c>
      <c r="AI43">
        <v>0</v>
      </c>
      <c r="AJ43">
        <v>0</v>
      </c>
      <c r="AK43">
        <v>2</v>
      </c>
      <c r="AL43">
        <v>0.1</v>
      </c>
      <c r="AM43">
        <v>66</v>
      </c>
      <c r="AN43">
        <v>0</v>
      </c>
      <c r="AO43">
        <v>2</v>
      </c>
      <c r="AP43" s="14">
        <f t="shared" si="2"/>
        <v>100.2</v>
      </c>
      <c r="AQ43" s="14" t="s">
        <v>69</v>
      </c>
      <c r="AR43" s="14" t="s">
        <v>69</v>
      </c>
      <c r="AS43">
        <v>0</v>
      </c>
      <c r="AT43">
        <v>1</v>
      </c>
      <c r="AU43">
        <v>0</v>
      </c>
      <c r="AV43" s="8">
        <v>0</v>
      </c>
      <c r="AW43" s="8">
        <v>0</v>
      </c>
      <c r="AX43">
        <v>16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 t="s">
        <v>69</v>
      </c>
      <c r="BF43" s="8" t="s">
        <v>69</v>
      </c>
      <c r="BG43" s="8" t="s">
        <v>69</v>
      </c>
      <c r="BH43" s="8" t="s">
        <v>69</v>
      </c>
      <c r="BI43" s="8" t="s">
        <v>69</v>
      </c>
      <c r="BJ43" s="8" t="s">
        <v>69</v>
      </c>
      <c r="BK43" s="8" t="s">
        <v>69</v>
      </c>
      <c r="BL43" s="8">
        <v>0</v>
      </c>
      <c r="BM43" s="8">
        <f t="shared" ref="BM43:BM51" si="4">SUM(AT43:BD43)</f>
        <v>17</v>
      </c>
    </row>
    <row r="44" spans="1:65">
      <c r="A44" s="18" t="str">
        <f t="shared" si="0"/>
        <v>YB_2024_UPZ_1_3</v>
      </c>
      <c r="B44" t="s">
        <v>74</v>
      </c>
      <c r="C44">
        <v>44.311399999999999</v>
      </c>
      <c r="D44">
        <v>-124.1086</v>
      </c>
      <c r="E44" s="10">
        <v>45509</v>
      </c>
      <c r="F44">
        <v>2024</v>
      </c>
      <c r="G44" t="s">
        <v>75</v>
      </c>
      <c r="H44" t="s">
        <v>70</v>
      </c>
      <c r="I44">
        <v>1</v>
      </c>
      <c r="J44">
        <v>3</v>
      </c>
      <c r="K44" t="s">
        <v>68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 t="s">
        <v>69</v>
      </c>
      <c r="R44" s="25" t="s">
        <v>69</v>
      </c>
      <c r="S44" s="24">
        <v>0</v>
      </c>
      <c r="T44" s="25">
        <v>0</v>
      </c>
      <c r="U44" s="25">
        <v>0</v>
      </c>
      <c r="V44" s="20" t="s">
        <v>69</v>
      </c>
      <c r="W44" s="20" t="s">
        <v>69</v>
      </c>
      <c r="X44" s="20" t="s">
        <v>69</v>
      </c>
      <c r="Y44" s="20" t="s">
        <v>69</v>
      </c>
      <c r="Z44" s="20" t="s">
        <v>69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3">
        <f t="shared" si="3"/>
        <v>0</v>
      </c>
      <c r="AG44">
        <v>1</v>
      </c>
      <c r="AH44">
        <v>40</v>
      </c>
      <c r="AI44">
        <v>0</v>
      </c>
      <c r="AJ44">
        <v>0</v>
      </c>
      <c r="AK44">
        <v>3</v>
      </c>
      <c r="AL44">
        <v>1</v>
      </c>
      <c r="AM44">
        <v>53</v>
      </c>
      <c r="AN44">
        <v>1</v>
      </c>
      <c r="AO44">
        <v>1</v>
      </c>
      <c r="AP44" s="14">
        <f t="shared" si="2"/>
        <v>100</v>
      </c>
      <c r="AQ44" s="14" t="s">
        <v>69</v>
      </c>
      <c r="AR44" s="14" t="s">
        <v>69</v>
      </c>
      <c r="AS44">
        <v>0</v>
      </c>
      <c r="AT44">
        <v>7</v>
      </c>
      <c r="AU44">
        <v>0</v>
      </c>
      <c r="AV44" s="8">
        <v>0</v>
      </c>
      <c r="AW44">
        <v>0</v>
      </c>
      <c r="AX44">
        <v>8</v>
      </c>
      <c r="AY44" s="8">
        <v>0</v>
      </c>
      <c r="AZ44">
        <v>0</v>
      </c>
      <c r="BA44" s="8">
        <v>0</v>
      </c>
      <c r="BB44">
        <v>0</v>
      </c>
      <c r="BC44" s="8">
        <v>0</v>
      </c>
      <c r="BD44">
        <v>0</v>
      </c>
      <c r="BE44" s="8" t="s">
        <v>69</v>
      </c>
      <c r="BF44" s="8" t="s">
        <v>69</v>
      </c>
      <c r="BG44" s="8" t="s">
        <v>69</v>
      </c>
      <c r="BH44" s="8" t="s">
        <v>69</v>
      </c>
      <c r="BI44" s="8" t="s">
        <v>69</v>
      </c>
      <c r="BJ44" s="8" t="s">
        <v>69</v>
      </c>
      <c r="BK44" s="8" t="s">
        <v>69</v>
      </c>
      <c r="BL44" s="8">
        <v>0</v>
      </c>
      <c r="BM44" s="8">
        <f t="shared" si="4"/>
        <v>15</v>
      </c>
    </row>
    <row r="45" spans="1:65">
      <c r="A45" s="18" t="str">
        <f t="shared" si="0"/>
        <v>YB_2024_UPZ_1_4</v>
      </c>
      <c r="B45" t="s">
        <v>74</v>
      </c>
      <c r="C45">
        <v>44.311399999999999</v>
      </c>
      <c r="D45">
        <v>-124.1086</v>
      </c>
      <c r="E45" s="10">
        <v>45509</v>
      </c>
      <c r="F45">
        <v>2024</v>
      </c>
      <c r="G45" t="s">
        <v>75</v>
      </c>
      <c r="H45" t="s">
        <v>70</v>
      </c>
      <c r="I45">
        <v>1</v>
      </c>
      <c r="J45">
        <v>4</v>
      </c>
      <c r="K45" t="s">
        <v>68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 t="s">
        <v>69</v>
      </c>
      <c r="R45" s="25" t="s">
        <v>69</v>
      </c>
      <c r="S45" s="24">
        <v>0</v>
      </c>
      <c r="T45" s="25">
        <v>0</v>
      </c>
      <c r="U45" s="25">
        <v>0</v>
      </c>
      <c r="V45" s="20" t="s">
        <v>69</v>
      </c>
      <c r="W45" s="20" t="s">
        <v>69</v>
      </c>
      <c r="X45" s="20" t="s">
        <v>69</v>
      </c>
      <c r="Y45" s="20" t="s">
        <v>69</v>
      </c>
      <c r="Z45" s="20" t="s">
        <v>69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3">
        <f t="shared" si="3"/>
        <v>0</v>
      </c>
      <c r="AG45">
        <v>0.1</v>
      </c>
      <c r="AH45">
        <v>11</v>
      </c>
      <c r="AI45">
        <v>0</v>
      </c>
      <c r="AJ45">
        <v>0</v>
      </c>
      <c r="AK45">
        <v>0</v>
      </c>
      <c r="AL45">
        <v>2</v>
      </c>
      <c r="AM45">
        <v>86</v>
      </c>
      <c r="AN45">
        <v>0</v>
      </c>
      <c r="AO45">
        <v>1</v>
      </c>
      <c r="AP45" s="14">
        <f t="shared" si="2"/>
        <v>100.1</v>
      </c>
      <c r="AQ45" s="14" t="s">
        <v>69</v>
      </c>
      <c r="AR45" s="14" t="s">
        <v>69</v>
      </c>
      <c r="AS45">
        <v>0</v>
      </c>
      <c r="AT45">
        <v>0</v>
      </c>
      <c r="AU45">
        <v>0</v>
      </c>
      <c r="AV45" s="8">
        <v>0</v>
      </c>
      <c r="AW45">
        <v>2</v>
      </c>
      <c r="AX45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 t="s">
        <v>69</v>
      </c>
      <c r="BF45" s="8" t="s">
        <v>69</v>
      </c>
      <c r="BG45" s="8" t="s">
        <v>69</v>
      </c>
      <c r="BH45" s="8" t="s">
        <v>69</v>
      </c>
      <c r="BI45" s="8" t="s">
        <v>69</v>
      </c>
      <c r="BJ45" s="8" t="s">
        <v>69</v>
      </c>
      <c r="BK45" s="8" t="s">
        <v>69</v>
      </c>
      <c r="BL45" s="8">
        <v>0</v>
      </c>
      <c r="BM45" s="8">
        <f t="shared" si="4"/>
        <v>2</v>
      </c>
    </row>
    <row r="46" spans="1:65">
      <c r="A46" s="18" t="str">
        <f t="shared" si="0"/>
        <v>YB_2024_UPZ_1_5</v>
      </c>
      <c r="B46" t="s">
        <v>74</v>
      </c>
      <c r="C46">
        <v>44.311399999999999</v>
      </c>
      <c r="D46">
        <v>-124.1086</v>
      </c>
      <c r="E46" s="10">
        <v>45509</v>
      </c>
      <c r="F46">
        <v>2024</v>
      </c>
      <c r="G46" t="s">
        <v>75</v>
      </c>
      <c r="H46" t="s">
        <v>70</v>
      </c>
      <c r="I46">
        <v>1</v>
      </c>
      <c r="J46">
        <v>5</v>
      </c>
      <c r="K46" t="s">
        <v>71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 t="s">
        <v>69</v>
      </c>
      <c r="R46" s="25" t="s">
        <v>69</v>
      </c>
      <c r="S46" s="24">
        <v>0</v>
      </c>
      <c r="T46" s="25">
        <v>0</v>
      </c>
      <c r="U46" s="25">
        <v>0</v>
      </c>
      <c r="V46" s="20" t="s">
        <v>69</v>
      </c>
      <c r="W46" s="20" t="s">
        <v>69</v>
      </c>
      <c r="X46" s="20" t="s">
        <v>69</v>
      </c>
      <c r="Y46" s="20" t="s">
        <v>69</v>
      </c>
      <c r="Z46" s="20" t="s">
        <v>69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3">
        <f t="shared" si="3"/>
        <v>0</v>
      </c>
      <c r="AG46">
        <v>0</v>
      </c>
      <c r="AH46">
        <v>36</v>
      </c>
      <c r="AI46">
        <v>0</v>
      </c>
      <c r="AJ46">
        <v>0</v>
      </c>
      <c r="AK46">
        <v>4</v>
      </c>
      <c r="AL46">
        <v>4</v>
      </c>
      <c r="AM46">
        <v>10</v>
      </c>
      <c r="AN46">
        <v>0</v>
      </c>
      <c r="AO46">
        <v>46</v>
      </c>
      <c r="AP46" s="14">
        <f t="shared" si="2"/>
        <v>100</v>
      </c>
      <c r="AQ46" s="14" t="s">
        <v>69</v>
      </c>
      <c r="AR46" s="14" t="s">
        <v>69</v>
      </c>
      <c r="AS46">
        <v>0</v>
      </c>
      <c r="AT46">
        <v>0</v>
      </c>
      <c r="AU46">
        <v>0</v>
      </c>
      <c r="AV46" s="8">
        <v>0</v>
      </c>
      <c r="AW46">
        <v>0</v>
      </c>
      <c r="AX46">
        <v>0</v>
      </c>
      <c r="AY46" s="8">
        <v>0</v>
      </c>
      <c r="AZ46">
        <v>0</v>
      </c>
      <c r="BA46" s="8">
        <v>0</v>
      </c>
      <c r="BB46">
        <v>0</v>
      </c>
      <c r="BC46" s="8">
        <v>0</v>
      </c>
      <c r="BD46">
        <v>0</v>
      </c>
      <c r="BE46" s="8" t="s">
        <v>69</v>
      </c>
      <c r="BF46" s="8" t="s">
        <v>69</v>
      </c>
      <c r="BG46" s="8" t="s">
        <v>69</v>
      </c>
      <c r="BH46" s="8" t="s">
        <v>69</v>
      </c>
      <c r="BI46" s="8" t="s">
        <v>69</v>
      </c>
      <c r="BJ46" s="8" t="s">
        <v>69</v>
      </c>
      <c r="BK46" s="8" t="s">
        <v>69</v>
      </c>
      <c r="BL46" s="8">
        <v>0</v>
      </c>
      <c r="BM46" s="8">
        <f t="shared" si="4"/>
        <v>0</v>
      </c>
    </row>
    <row r="47" spans="1:65">
      <c r="A47" s="18" t="str">
        <f t="shared" si="0"/>
        <v>YB_2024_UPZ_2_1</v>
      </c>
      <c r="B47" t="s">
        <v>74</v>
      </c>
      <c r="C47">
        <v>44.311399999999999</v>
      </c>
      <c r="D47">
        <v>-124.1086</v>
      </c>
      <c r="E47" s="10">
        <v>45509</v>
      </c>
      <c r="F47">
        <v>2024</v>
      </c>
      <c r="G47" t="s">
        <v>75</v>
      </c>
      <c r="H47" t="s">
        <v>70</v>
      </c>
      <c r="I47">
        <v>2</v>
      </c>
      <c r="J47">
        <v>1</v>
      </c>
      <c r="K47" t="s">
        <v>71</v>
      </c>
      <c r="L47" s="25">
        <v>11</v>
      </c>
      <c r="M47" s="25">
        <v>4</v>
      </c>
      <c r="N47" s="25">
        <v>6</v>
      </c>
      <c r="O47" s="25">
        <v>1</v>
      </c>
      <c r="P47" s="25">
        <v>0</v>
      </c>
      <c r="Q47" s="25" t="s">
        <v>69</v>
      </c>
      <c r="R47" s="25" t="s">
        <v>69</v>
      </c>
      <c r="S47" s="24">
        <v>0</v>
      </c>
      <c r="T47" s="25">
        <v>0</v>
      </c>
      <c r="U47" s="25">
        <v>0</v>
      </c>
      <c r="V47" s="20">
        <v>3.766</v>
      </c>
      <c r="W47" s="20">
        <v>4.5030000000000001</v>
      </c>
      <c r="X47" s="20">
        <v>4.2119999999999997</v>
      </c>
      <c r="Y47" s="20">
        <v>4.0570000000000004</v>
      </c>
      <c r="Z47" s="20">
        <v>4.7779999999999996</v>
      </c>
      <c r="AA47" s="17">
        <v>0</v>
      </c>
      <c r="AB47" s="17">
        <v>0</v>
      </c>
      <c r="AC47" s="17">
        <v>1</v>
      </c>
      <c r="AD47" s="17">
        <v>0</v>
      </c>
      <c r="AE47" s="17">
        <v>0</v>
      </c>
      <c r="AF47" s="13">
        <f t="shared" si="3"/>
        <v>1</v>
      </c>
      <c r="AG47">
        <v>0</v>
      </c>
      <c r="AH47">
        <v>6</v>
      </c>
      <c r="AI47">
        <v>1</v>
      </c>
      <c r="AJ47">
        <v>0</v>
      </c>
      <c r="AK47">
        <v>7</v>
      </c>
      <c r="AL47">
        <v>9</v>
      </c>
      <c r="AM47">
        <v>32</v>
      </c>
      <c r="AN47">
        <v>0</v>
      </c>
      <c r="AO47">
        <v>45</v>
      </c>
      <c r="AP47" s="14">
        <f t="shared" si="2"/>
        <v>100</v>
      </c>
      <c r="AQ47" s="14" t="s">
        <v>69</v>
      </c>
      <c r="AR47" s="14" t="s">
        <v>69</v>
      </c>
      <c r="AS47">
        <v>0</v>
      </c>
      <c r="AT47">
        <v>0</v>
      </c>
      <c r="AU47">
        <v>0</v>
      </c>
      <c r="AV47" s="8">
        <v>0</v>
      </c>
      <c r="AW47">
        <v>0</v>
      </c>
      <c r="AX47">
        <v>12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 t="s">
        <v>69</v>
      </c>
      <c r="BF47" s="8" t="s">
        <v>69</v>
      </c>
      <c r="BG47" s="8" t="s">
        <v>69</v>
      </c>
      <c r="BH47" s="8" t="s">
        <v>69</v>
      </c>
      <c r="BI47" s="8" t="s">
        <v>69</v>
      </c>
      <c r="BJ47" s="8" t="s">
        <v>69</v>
      </c>
      <c r="BK47" s="8" t="s">
        <v>69</v>
      </c>
      <c r="BL47" s="8">
        <v>0</v>
      </c>
      <c r="BM47" s="8">
        <f t="shared" si="4"/>
        <v>12</v>
      </c>
    </row>
    <row r="48" spans="1:65">
      <c r="A48" s="18" t="str">
        <f t="shared" si="0"/>
        <v>YB_2024_UPZ_2_2</v>
      </c>
      <c r="B48" t="s">
        <v>74</v>
      </c>
      <c r="C48">
        <v>44.311399999999999</v>
      </c>
      <c r="D48">
        <v>-124.1086</v>
      </c>
      <c r="E48" s="10">
        <v>45509</v>
      </c>
      <c r="F48">
        <v>2024</v>
      </c>
      <c r="G48" t="s">
        <v>75</v>
      </c>
      <c r="H48" t="s">
        <v>70</v>
      </c>
      <c r="I48">
        <v>2</v>
      </c>
      <c r="J48">
        <v>2</v>
      </c>
      <c r="K48" t="s">
        <v>71</v>
      </c>
      <c r="L48" s="25">
        <v>5</v>
      </c>
      <c r="M48" s="25">
        <v>3</v>
      </c>
      <c r="N48" s="25">
        <v>2</v>
      </c>
      <c r="O48" s="25">
        <v>0</v>
      </c>
      <c r="P48" s="25">
        <v>0</v>
      </c>
      <c r="Q48" s="25" t="s">
        <v>69</v>
      </c>
      <c r="R48" s="25" t="s">
        <v>69</v>
      </c>
      <c r="S48" s="24">
        <v>0</v>
      </c>
      <c r="T48" s="25">
        <v>0</v>
      </c>
      <c r="U48" s="25">
        <v>0</v>
      </c>
      <c r="V48" s="20">
        <v>3.7010000000000001</v>
      </c>
      <c r="W48" s="20" t="s">
        <v>69</v>
      </c>
      <c r="X48" s="20" t="s">
        <v>69</v>
      </c>
      <c r="Y48" s="20" t="s">
        <v>69</v>
      </c>
      <c r="Z48" s="20" t="s">
        <v>69</v>
      </c>
      <c r="AA48" s="17">
        <v>1</v>
      </c>
      <c r="AB48" s="17">
        <v>0</v>
      </c>
      <c r="AC48" s="17">
        <v>0</v>
      </c>
      <c r="AD48" s="17">
        <v>0</v>
      </c>
      <c r="AE48" s="17">
        <v>0</v>
      </c>
      <c r="AF48" s="13">
        <f t="shared" si="3"/>
        <v>1</v>
      </c>
      <c r="AG48">
        <v>0</v>
      </c>
      <c r="AH48">
        <v>10</v>
      </c>
      <c r="AI48">
        <v>0</v>
      </c>
      <c r="AJ48">
        <v>0</v>
      </c>
      <c r="AK48">
        <v>62</v>
      </c>
      <c r="AL48">
        <v>2</v>
      </c>
      <c r="AM48">
        <v>19</v>
      </c>
      <c r="AN48">
        <v>0.1</v>
      </c>
      <c r="AO48">
        <v>7</v>
      </c>
      <c r="AP48" s="14">
        <f t="shared" si="2"/>
        <v>100.1</v>
      </c>
      <c r="AQ48" s="14" t="s">
        <v>69</v>
      </c>
      <c r="AR48" s="14" t="s">
        <v>69</v>
      </c>
      <c r="AS48">
        <v>0</v>
      </c>
      <c r="AT48">
        <v>0</v>
      </c>
      <c r="AU48">
        <v>0</v>
      </c>
      <c r="AV48" s="8">
        <v>0</v>
      </c>
      <c r="AW48">
        <v>0</v>
      </c>
      <c r="AX48">
        <v>0</v>
      </c>
      <c r="AY48" s="8">
        <v>0</v>
      </c>
      <c r="AZ48">
        <v>0</v>
      </c>
      <c r="BA48" s="8">
        <v>0</v>
      </c>
      <c r="BB48">
        <v>0</v>
      </c>
      <c r="BC48" s="8">
        <v>0</v>
      </c>
      <c r="BD48">
        <v>0</v>
      </c>
      <c r="BE48" s="8" t="s">
        <v>69</v>
      </c>
      <c r="BF48" s="8" t="s">
        <v>69</v>
      </c>
      <c r="BG48" s="8" t="s">
        <v>69</v>
      </c>
      <c r="BH48" s="8" t="s">
        <v>69</v>
      </c>
      <c r="BI48" s="8" t="s">
        <v>69</v>
      </c>
      <c r="BJ48" s="8" t="s">
        <v>69</v>
      </c>
      <c r="BK48" s="8" t="s">
        <v>69</v>
      </c>
      <c r="BL48" s="8">
        <v>0</v>
      </c>
      <c r="BM48" s="8">
        <f t="shared" si="4"/>
        <v>0</v>
      </c>
    </row>
    <row r="49" spans="1:65">
      <c r="A49" s="18" t="str">
        <f t="shared" si="0"/>
        <v>YB_2024_UPZ_2_3</v>
      </c>
      <c r="B49" t="s">
        <v>74</v>
      </c>
      <c r="C49">
        <v>44.311399999999999</v>
      </c>
      <c r="D49">
        <v>-124.1086</v>
      </c>
      <c r="E49" s="10">
        <v>45509</v>
      </c>
      <c r="F49">
        <v>2024</v>
      </c>
      <c r="G49" t="s">
        <v>75</v>
      </c>
      <c r="H49" t="s">
        <v>70</v>
      </c>
      <c r="I49">
        <v>2</v>
      </c>
      <c r="J49">
        <v>3</v>
      </c>
      <c r="K49" t="s">
        <v>71</v>
      </c>
      <c r="L49" s="25">
        <v>1</v>
      </c>
      <c r="M49" s="25">
        <v>0</v>
      </c>
      <c r="N49" s="25">
        <v>1</v>
      </c>
      <c r="O49" s="25">
        <v>0</v>
      </c>
      <c r="P49" s="25">
        <v>0</v>
      </c>
      <c r="Q49" s="25" t="s">
        <v>69</v>
      </c>
      <c r="R49" s="25" t="s">
        <v>69</v>
      </c>
      <c r="S49" s="24">
        <v>0</v>
      </c>
      <c r="T49" s="25">
        <v>0</v>
      </c>
      <c r="U49" s="25">
        <v>0</v>
      </c>
      <c r="W49" s="20" t="s">
        <v>69</v>
      </c>
      <c r="X49" s="20" t="s">
        <v>69</v>
      </c>
      <c r="Y49" s="20" t="s">
        <v>69</v>
      </c>
      <c r="Z49" s="20" t="s">
        <v>69</v>
      </c>
      <c r="AA49" s="17">
        <v>2</v>
      </c>
      <c r="AB49" s="17">
        <v>0</v>
      </c>
      <c r="AC49" s="17">
        <v>0</v>
      </c>
      <c r="AD49" s="17">
        <v>0</v>
      </c>
      <c r="AE49" s="17">
        <v>0</v>
      </c>
      <c r="AF49" s="13">
        <f t="shared" si="3"/>
        <v>2</v>
      </c>
      <c r="AG49">
        <v>0</v>
      </c>
      <c r="AH49">
        <v>9</v>
      </c>
      <c r="AI49">
        <v>0</v>
      </c>
      <c r="AJ49">
        <v>0</v>
      </c>
      <c r="AK49">
        <v>40</v>
      </c>
      <c r="AL49">
        <v>4</v>
      </c>
      <c r="AM49">
        <v>38</v>
      </c>
      <c r="AN49">
        <v>0</v>
      </c>
      <c r="AO49">
        <v>9</v>
      </c>
      <c r="AP49" s="14">
        <f t="shared" si="2"/>
        <v>100</v>
      </c>
      <c r="AQ49" s="14" t="s">
        <v>69</v>
      </c>
      <c r="AR49" s="14" t="s">
        <v>69</v>
      </c>
      <c r="AS49">
        <v>0</v>
      </c>
      <c r="AT49">
        <v>0</v>
      </c>
      <c r="AU49">
        <v>0</v>
      </c>
      <c r="AV49" s="8">
        <v>0</v>
      </c>
      <c r="AW49">
        <v>0</v>
      </c>
      <c r="AX49">
        <v>16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 t="s">
        <v>69</v>
      </c>
      <c r="BF49" s="8" t="s">
        <v>69</v>
      </c>
      <c r="BG49" s="8" t="s">
        <v>69</v>
      </c>
      <c r="BH49" s="8" t="s">
        <v>69</v>
      </c>
      <c r="BI49" s="8" t="s">
        <v>69</v>
      </c>
      <c r="BJ49" s="8" t="s">
        <v>69</v>
      </c>
      <c r="BK49" s="8" t="s">
        <v>69</v>
      </c>
      <c r="BL49">
        <v>3</v>
      </c>
      <c r="BM49" s="8">
        <f t="shared" si="4"/>
        <v>16</v>
      </c>
    </row>
    <row r="50" spans="1:65">
      <c r="A50" s="18" t="str">
        <f t="shared" si="0"/>
        <v>YB_2024_UPZ_2_4</v>
      </c>
      <c r="B50" t="s">
        <v>74</v>
      </c>
      <c r="C50">
        <v>44.311399999999999</v>
      </c>
      <c r="D50">
        <v>-124.1086</v>
      </c>
      <c r="E50" s="10">
        <v>45509</v>
      </c>
      <c r="F50">
        <v>2024</v>
      </c>
      <c r="G50" t="s">
        <v>75</v>
      </c>
      <c r="H50" t="s">
        <v>70</v>
      </c>
      <c r="I50">
        <v>2</v>
      </c>
      <c r="J50">
        <v>4</v>
      </c>
      <c r="K50" t="s">
        <v>68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 t="s">
        <v>69</v>
      </c>
      <c r="R50" s="25" t="s">
        <v>69</v>
      </c>
      <c r="S50" s="24">
        <v>0</v>
      </c>
      <c r="T50" s="25">
        <v>0</v>
      </c>
      <c r="U50" s="25">
        <v>0</v>
      </c>
      <c r="V50" s="20" t="s">
        <v>69</v>
      </c>
      <c r="W50" s="20" t="s">
        <v>69</v>
      </c>
      <c r="X50" s="20" t="s">
        <v>69</v>
      </c>
      <c r="Y50" s="20" t="s">
        <v>69</v>
      </c>
      <c r="Z50" s="20" t="s">
        <v>69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3">
        <f t="shared" si="3"/>
        <v>0</v>
      </c>
      <c r="AG50">
        <v>0</v>
      </c>
      <c r="AH50">
        <v>10</v>
      </c>
      <c r="AI50">
        <v>0</v>
      </c>
      <c r="AJ50">
        <v>0</v>
      </c>
      <c r="AK50">
        <v>7</v>
      </c>
      <c r="AL50">
        <v>3</v>
      </c>
      <c r="AM50">
        <v>19</v>
      </c>
      <c r="AN50">
        <v>0</v>
      </c>
      <c r="AO50">
        <v>61</v>
      </c>
      <c r="AP50" s="14">
        <f t="shared" si="2"/>
        <v>100</v>
      </c>
      <c r="AQ50" s="14" t="s">
        <v>69</v>
      </c>
      <c r="AR50" s="14" t="s">
        <v>69</v>
      </c>
      <c r="AS50">
        <v>0</v>
      </c>
      <c r="AT50">
        <v>0</v>
      </c>
      <c r="AU50">
        <v>0</v>
      </c>
      <c r="AV50" s="8">
        <v>0</v>
      </c>
      <c r="AW50">
        <v>0</v>
      </c>
      <c r="AX50">
        <v>8</v>
      </c>
      <c r="AY50" s="8">
        <v>0</v>
      </c>
      <c r="AZ50">
        <v>0</v>
      </c>
      <c r="BA50" s="8">
        <v>0</v>
      </c>
      <c r="BB50">
        <v>0</v>
      </c>
      <c r="BC50" s="8">
        <v>0</v>
      </c>
      <c r="BD50">
        <v>0</v>
      </c>
      <c r="BE50" s="8" t="s">
        <v>69</v>
      </c>
      <c r="BF50" s="8" t="s">
        <v>69</v>
      </c>
      <c r="BG50" s="8" t="s">
        <v>69</v>
      </c>
      <c r="BH50" s="8" t="s">
        <v>69</v>
      </c>
      <c r="BI50" s="8" t="s">
        <v>69</v>
      </c>
      <c r="BJ50" s="8" t="s">
        <v>69</v>
      </c>
      <c r="BK50" s="8" t="s">
        <v>69</v>
      </c>
      <c r="BL50" s="8">
        <v>0</v>
      </c>
      <c r="BM50" s="8">
        <f t="shared" si="4"/>
        <v>8</v>
      </c>
    </row>
    <row r="51" spans="1:65">
      <c r="A51" s="18" t="str">
        <f t="shared" si="0"/>
        <v>YB_2024_UPZ_2_5</v>
      </c>
      <c r="B51" t="s">
        <v>74</v>
      </c>
      <c r="C51">
        <v>44.311399999999999</v>
      </c>
      <c r="D51">
        <v>-124.1086</v>
      </c>
      <c r="E51" s="10">
        <v>45509</v>
      </c>
      <c r="F51">
        <v>2024</v>
      </c>
      <c r="G51" t="s">
        <v>75</v>
      </c>
      <c r="H51" t="s">
        <v>70</v>
      </c>
      <c r="I51">
        <v>2</v>
      </c>
      <c r="J51">
        <v>5</v>
      </c>
      <c r="K51" t="s">
        <v>68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 t="s">
        <v>69</v>
      </c>
      <c r="R51" s="25" t="s">
        <v>69</v>
      </c>
      <c r="S51" s="24">
        <v>0</v>
      </c>
      <c r="T51" s="25">
        <v>0</v>
      </c>
      <c r="U51" s="25">
        <v>0</v>
      </c>
      <c r="V51" s="20" t="s">
        <v>69</v>
      </c>
      <c r="W51" s="20" t="s">
        <v>69</v>
      </c>
      <c r="X51" s="20" t="s">
        <v>69</v>
      </c>
      <c r="Y51" s="20" t="s">
        <v>69</v>
      </c>
      <c r="Z51" s="20" t="s">
        <v>69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3">
        <f t="shared" si="3"/>
        <v>0</v>
      </c>
      <c r="AG51">
        <v>0</v>
      </c>
      <c r="AH51">
        <v>7</v>
      </c>
      <c r="AI51">
        <v>0</v>
      </c>
      <c r="AJ51">
        <v>0</v>
      </c>
      <c r="AK51">
        <v>7</v>
      </c>
      <c r="AL51">
        <v>6</v>
      </c>
      <c r="AM51">
        <v>27</v>
      </c>
      <c r="AN51">
        <v>0.1</v>
      </c>
      <c r="AO51">
        <v>53</v>
      </c>
      <c r="AP51" s="14">
        <f t="shared" si="2"/>
        <v>100.1</v>
      </c>
      <c r="AQ51" s="14" t="s">
        <v>69</v>
      </c>
      <c r="AR51" s="14" t="s">
        <v>69</v>
      </c>
      <c r="AS51">
        <v>0</v>
      </c>
      <c r="AT51">
        <v>0</v>
      </c>
      <c r="AU51">
        <v>0</v>
      </c>
      <c r="AV51" s="8">
        <v>0</v>
      </c>
      <c r="AW51">
        <v>0</v>
      </c>
      <c r="AX51">
        <v>1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 t="s">
        <v>69</v>
      </c>
      <c r="BF51" s="8" t="s">
        <v>69</v>
      </c>
      <c r="BG51" s="8" t="s">
        <v>69</v>
      </c>
      <c r="BH51" s="8" t="s">
        <v>69</v>
      </c>
      <c r="BI51" s="8" t="s">
        <v>69</v>
      </c>
      <c r="BJ51" s="8" t="s">
        <v>69</v>
      </c>
      <c r="BK51" s="8" t="s">
        <v>69</v>
      </c>
      <c r="BL51" s="8">
        <v>0</v>
      </c>
      <c r="BM51" s="8">
        <f t="shared" si="4"/>
        <v>1</v>
      </c>
    </row>
    <row r="52" spans="1:65">
      <c r="A52" s="18" t="str">
        <f t="shared" si="0"/>
        <v>SH_2024_UPZ_2_1</v>
      </c>
      <c r="B52" t="s">
        <v>77</v>
      </c>
      <c r="C52">
        <v>44.249229999999997</v>
      </c>
      <c r="D52">
        <v>-124.11539999999999</v>
      </c>
      <c r="E52" s="10">
        <v>45482</v>
      </c>
      <c r="F52">
        <v>2024</v>
      </c>
      <c r="G52" t="s">
        <v>75</v>
      </c>
      <c r="H52" s="12" t="s">
        <v>70</v>
      </c>
      <c r="I52" s="8">
        <v>2</v>
      </c>
      <c r="J52" s="8">
        <v>1</v>
      </c>
      <c r="K52" t="s">
        <v>71</v>
      </c>
      <c r="L52" s="25">
        <v>4</v>
      </c>
      <c r="M52" s="25">
        <v>3</v>
      </c>
      <c r="N52" s="25">
        <v>0</v>
      </c>
      <c r="O52" s="25">
        <v>1</v>
      </c>
      <c r="P52" s="25">
        <v>0</v>
      </c>
      <c r="R52" s="24" t="s">
        <v>69</v>
      </c>
      <c r="S52" s="24">
        <v>0</v>
      </c>
      <c r="T52" s="25">
        <v>0</v>
      </c>
      <c r="U52" s="25">
        <v>5</v>
      </c>
      <c r="V52" s="20">
        <v>2.2839999999999998</v>
      </c>
      <c r="W52" s="20" t="s">
        <v>69</v>
      </c>
      <c r="X52" s="20" t="s">
        <v>69</v>
      </c>
      <c r="Y52" s="20" t="s">
        <v>69</v>
      </c>
      <c r="Z52" s="20" t="s">
        <v>69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3">
        <f t="shared" si="3"/>
        <v>0</v>
      </c>
      <c r="AG52" s="8">
        <v>0</v>
      </c>
      <c r="AH52" s="8">
        <v>6</v>
      </c>
      <c r="AI52" s="8">
        <v>0</v>
      </c>
      <c r="AJ52" s="11">
        <v>0</v>
      </c>
      <c r="AK52" s="11">
        <v>4</v>
      </c>
      <c r="AL52" s="11">
        <v>0</v>
      </c>
      <c r="AM52" s="11">
        <v>85</v>
      </c>
      <c r="AN52" s="11">
        <v>1</v>
      </c>
      <c r="AO52" s="8">
        <v>4</v>
      </c>
      <c r="AP52" s="14">
        <f t="shared" si="2"/>
        <v>100</v>
      </c>
      <c r="AQ52" s="14" t="s">
        <v>69</v>
      </c>
      <c r="AR52" s="14" t="s">
        <v>69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>
        <v>14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 t="s">
        <v>69</v>
      </c>
      <c r="BF52" s="8" t="s">
        <v>69</v>
      </c>
      <c r="BG52" s="8" t="s">
        <v>69</v>
      </c>
      <c r="BH52" s="8" t="s">
        <v>69</v>
      </c>
      <c r="BI52" s="8" t="s">
        <v>69</v>
      </c>
      <c r="BJ52" s="8" t="s">
        <v>69</v>
      </c>
      <c r="BK52" s="8" t="s">
        <v>69</v>
      </c>
      <c r="BL52" s="8">
        <v>0</v>
      </c>
      <c r="BM52" s="8">
        <f t="shared" si="1"/>
        <v>14</v>
      </c>
    </row>
    <row r="53" spans="1:65">
      <c r="A53" s="18" t="str">
        <f t="shared" si="0"/>
        <v>SH_2024_UPZ_2_2</v>
      </c>
      <c r="B53" t="s">
        <v>77</v>
      </c>
      <c r="C53">
        <v>44.249229999999997</v>
      </c>
      <c r="D53">
        <v>-124.11539999999999</v>
      </c>
      <c r="E53" s="10">
        <v>45482</v>
      </c>
      <c r="F53">
        <v>2024</v>
      </c>
      <c r="G53" t="s">
        <v>75</v>
      </c>
      <c r="H53" s="12" t="s">
        <v>70</v>
      </c>
      <c r="I53" s="8">
        <v>2</v>
      </c>
      <c r="J53" s="8">
        <v>2</v>
      </c>
      <c r="K53" t="s">
        <v>71</v>
      </c>
      <c r="L53" s="25">
        <v>1</v>
      </c>
      <c r="M53" s="25">
        <v>1</v>
      </c>
      <c r="N53" s="25">
        <v>0</v>
      </c>
      <c r="O53" s="25">
        <v>0</v>
      </c>
      <c r="P53" s="25">
        <v>0</v>
      </c>
      <c r="R53" s="24" t="s">
        <v>69</v>
      </c>
      <c r="S53" s="24">
        <v>0</v>
      </c>
      <c r="T53" s="25">
        <v>1</v>
      </c>
      <c r="U53" s="25">
        <v>3</v>
      </c>
      <c r="V53" s="20" t="s">
        <v>69</v>
      </c>
      <c r="W53" s="20" t="s">
        <v>69</v>
      </c>
      <c r="X53" s="20" t="s">
        <v>69</v>
      </c>
      <c r="Y53" s="20" t="s">
        <v>69</v>
      </c>
      <c r="Z53" s="20" t="s">
        <v>69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3">
        <f t="shared" si="3"/>
        <v>0</v>
      </c>
      <c r="AG53" s="8">
        <v>0</v>
      </c>
      <c r="AH53" s="8">
        <v>11</v>
      </c>
      <c r="AI53" s="8">
        <v>2</v>
      </c>
      <c r="AJ53" s="11">
        <v>0</v>
      </c>
      <c r="AK53" s="11">
        <v>1</v>
      </c>
      <c r="AL53" s="11">
        <v>0</v>
      </c>
      <c r="AM53" s="11">
        <v>85</v>
      </c>
      <c r="AN53" s="11">
        <v>1</v>
      </c>
      <c r="AO53" s="8">
        <v>0.1</v>
      </c>
      <c r="AP53" s="14">
        <f t="shared" si="2"/>
        <v>100.1</v>
      </c>
      <c r="AQ53" s="14" t="s">
        <v>69</v>
      </c>
      <c r="AR53" s="14" t="s">
        <v>69</v>
      </c>
      <c r="AS53" s="8">
        <v>0</v>
      </c>
      <c r="AT53" s="8">
        <v>0</v>
      </c>
      <c r="AU53" s="8">
        <v>0</v>
      </c>
      <c r="AV53" s="8">
        <v>0</v>
      </c>
      <c r="AW53" s="8">
        <v>4</v>
      </c>
      <c r="AX53">
        <v>13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 t="s">
        <v>69</v>
      </c>
      <c r="BF53" s="8" t="s">
        <v>69</v>
      </c>
      <c r="BG53" s="8" t="s">
        <v>69</v>
      </c>
      <c r="BH53" s="8" t="s">
        <v>69</v>
      </c>
      <c r="BI53" s="8" t="s">
        <v>69</v>
      </c>
      <c r="BJ53" s="8" t="s">
        <v>69</v>
      </c>
      <c r="BK53" s="8" t="s">
        <v>69</v>
      </c>
      <c r="BL53" s="8">
        <v>0</v>
      </c>
      <c r="BM53" s="8">
        <f t="shared" si="1"/>
        <v>17</v>
      </c>
    </row>
    <row r="54" spans="1:65">
      <c r="A54" s="18" t="str">
        <f t="shared" si="0"/>
        <v>SH_2024_UPZ_2_3</v>
      </c>
      <c r="B54" t="s">
        <v>77</v>
      </c>
      <c r="C54">
        <v>44.249229999999997</v>
      </c>
      <c r="D54">
        <v>-124.11539999999999</v>
      </c>
      <c r="E54" s="10">
        <v>45482</v>
      </c>
      <c r="F54">
        <v>2024</v>
      </c>
      <c r="G54" t="s">
        <v>75</v>
      </c>
      <c r="H54" s="12" t="s">
        <v>70</v>
      </c>
      <c r="I54" s="8">
        <v>2</v>
      </c>
      <c r="J54" s="8">
        <v>3</v>
      </c>
      <c r="K54" t="s">
        <v>71</v>
      </c>
      <c r="L54" s="25">
        <v>7</v>
      </c>
      <c r="M54" s="25">
        <v>1</v>
      </c>
      <c r="N54" s="25">
        <v>3</v>
      </c>
      <c r="O54" s="25">
        <v>3</v>
      </c>
      <c r="P54" s="25">
        <v>0</v>
      </c>
      <c r="R54" s="24" t="s">
        <v>69</v>
      </c>
      <c r="S54" s="24">
        <v>0</v>
      </c>
      <c r="T54" s="25">
        <v>1</v>
      </c>
      <c r="U54" s="25">
        <v>5</v>
      </c>
      <c r="V54" s="20" t="s">
        <v>69</v>
      </c>
      <c r="W54" s="20" t="s">
        <v>69</v>
      </c>
      <c r="X54" s="20" t="s">
        <v>69</v>
      </c>
      <c r="Y54" s="20" t="s">
        <v>69</v>
      </c>
      <c r="Z54" s="20" t="s">
        <v>69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3">
        <f t="shared" si="3"/>
        <v>0</v>
      </c>
      <c r="AG54" s="8">
        <v>0</v>
      </c>
      <c r="AH54" s="8">
        <v>6</v>
      </c>
      <c r="AI54" s="8">
        <v>0</v>
      </c>
      <c r="AJ54" s="11">
        <v>0</v>
      </c>
      <c r="AK54" s="11">
        <v>1</v>
      </c>
      <c r="AL54" s="11">
        <v>0</v>
      </c>
      <c r="AM54" s="11">
        <v>91</v>
      </c>
      <c r="AN54" s="11">
        <v>0</v>
      </c>
      <c r="AO54" s="8">
        <v>2</v>
      </c>
      <c r="AP54" s="14">
        <f t="shared" si="2"/>
        <v>100</v>
      </c>
      <c r="AQ54" s="14" t="s">
        <v>69</v>
      </c>
      <c r="AR54" s="14" t="s">
        <v>69</v>
      </c>
      <c r="AS54" s="8">
        <v>0</v>
      </c>
      <c r="AT54" s="8">
        <v>0</v>
      </c>
      <c r="AU54" s="8">
        <v>0</v>
      </c>
      <c r="AV54" s="8">
        <v>0</v>
      </c>
      <c r="AW54" s="8">
        <v>1</v>
      </c>
      <c r="AX54">
        <v>4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 t="s">
        <v>69</v>
      </c>
      <c r="BF54" s="8" t="s">
        <v>69</v>
      </c>
      <c r="BG54" s="8" t="s">
        <v>69</v>
      </c>
      <c r="BH54" s="8" t="s">
        <v>69</v>
      </c>
      <c r="BI54" s="8" t="s">
        <v>69</v>
      </c>
      <c r="BJ54" s="8" t="s">
        <v>69</v>
      </c>
      <c r="BK54" s="8" t="s">
        <v>69</v>
      </c>
      <c r="BL54" s="8">
        <v>0</v>
      </c>
      <c r="BM54" s="8">
        <f t="shared" si="1"/>
        <v>5</v>
      </c>
    </row>
    <row r="55" spans="1:65">
      <c r="A55" s="18" t="str">
        <f t="shared" si="0"/>
        <v>SH_2024_UPZ_2_4</v>
      </c>
      <c r="B55" t="s">
        <v>77</v>
      </c>
      <c r="C55">
        <v>44.249229999999997</v>
      </c>
      <c r="D55">
        <v>-124.11539999999999</v>
      </c>
      <c r="E55" s="10">
        <v>45482</v>
      </c>
      <c r="F55">
        <v>2024</v>
      </c>
      <c r="G55" t="s">
        <v>75</v>
      </c>
      <c r="H55" s="12" t="s">
        <v>70</v>
      </c>
      <c r="I55" s="8">
        <v>2</v>
      </c>
      <c r="J55" s="8">
        <v>4</v>
      </c>
      <c r="K55" t="s">
        <v>71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R55" s="24" t="s">
        <v>69</v>
      </c>
      <c r="S55" s="24">
        <v>0</v>
      </c>
      <c r="T55" s="25">
        <v>2</v>
      </c>
      <c r="U55" s="25">
        <v>2</v>
      </c>
      <c r="V55" s="20" t="s">
        <v>69</v>
      </c>
      <c r="W55" s="20" t="s">
        <v>69</v>
      </c>
      <c r="X55" s="20" t="s">
        <v>69</v>
      </c>
      <c r="Y55" s="20" t="s">
        <v>69</v>
      </c>
      <c r="Z55" s="20" t="s">
        <v>69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3">
        <f t="shared" si="3"/>
        <v>0</v>
      </c>
      <c r="AG55" s="8">
        <v>0</v>
      </c>
      <c r="AH55">
        <v>4</v>
      </c>
      <c r="AI55" s="8">
        <v>1</v>
      </c>
      <c r="AJ55">
        <v>0</v>
      </c>
      <c r="AK55" s="11">
        <v>1</v>
      </c>
      <c r="AL55">
        <v>0</v>
      </c>
      <c r="AM55" s="11">
        <v>93</v>
      </c>
      <c r="AN55" s="11">
        <v>0</v>
      </c>
      <c r="AO55" s="11">
        <v>1</v>
      </c>
      <c r="AP55" s="14">
        <f t="shared" si="2"/>
        <v>100</v>
      </c>
      <c r="AQ55" s="14" t="s">
        <v>69</v>
      </c>
      <c r="AR55" s="14" t="s">
        <v>69</v>
      </c>
      <c r="AS55" s="8">
        <v>0</v>
      </c>
      <c r="AT55" s="8">
        <v>2</v>
      </c>
      <c r="AU55" s="8">
        <v>0</v>
      </c>
      <c r="AV55" s="8">
        <v>0</v>
      </c>
      <c r="AW55" s="8">
        <v>0</v>
      </c>
      <c r="AX55">
        <v>14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 t="s">
        <v>69</v>
      </c>
      <c r="BF55" s="8" t="s">
        <v>69</v>
      </c>
      <c r="BG55" s="8" t="s">
        <v>69</v>
      </c>
      <c r="BH55" s="8" t="s">
        <v>69</v>
      </c>
      <c r="BI55" s="8" t="s">
        <v>69</v>
      </c>
      <c r="BJ55" s="8" t="s">
        <v>69</v>
      </c>
      <c r="BK55" s="8" t="s">
        <v>69</v>
      </c>
      <c r="BL55" s="8">
        <v>0</v>
      </c>
      <c r="BM55" s="8">
        <f t="shared" si="1"/>
        <v>16</v>
      </c>
    </row>
    <row r="56" spans="1:65">
      <c r="A56" s="18" t="str">
        <f t="shared" si="0"/>
        <v>SH_2024_UPZ_2_5</v>
      </c>
      <c r="B56" t="s">
        <v>77</v>
      </c>
      <c r="C56">
        <v>44.249229999999997</v>
      </c>
      <c r="D56">
        <v>-124.11539999999999</v>
      </c>
      <c r="E56" s="10">
        <v>45482</v>
      </c>
      <c r="F56">
        <v>2024</v>
      </c>
      <c r="G56" t="s">
        <v>75</v>
      </c>
      <c r="H56" s="12" t="s">
        <v>70</v>
      </c>
      <c r="I56" s="8">
        <v>2</v>
      </c>
      <c r="J56" s="8">
        <v>5</v>
      </c>
      <c r="K56" t="s">
        <v>71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R56" s="24" t="s">
        <v>69</v>
      </c>
      <c r="S56" s="24">
        <v>0</v>
      </c>
      <c r="T56" s="25">
        <v>1</v>
      </c>
      <c r="U56" s="25">
        <v>1</v>
      </c>
      <c r="V56" s="20" t="s">
        <v>69</v>
      </c>
      <c r="W56" s="20" t="s">
        <v>69</v>
      </c>
      <c r="X56" s="20" t="s">
        <v>69</v>
      </c>
      <c r="Y56" s="20" t="s">
        <v>69</v>
      </c>
      <c r="Z56" s="20" t="s">
        <v>69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3">
        <f t="shared" si="3"/>
        <v>0</v>
      </c>
      <c r="AG56" s="8">
        <v>0</v>
      </c>
      <c r="AH56">
        <v>14</v>
      </c>
      <c r="AI56" s="8">
        <v>0.1</v>
      </c>
      <c r="AJ56">
        <v>0</v>
      </c>
      <c r="AK56" s="11">
        <v>14</v>
      </c>
      <c r="AL56">
        <v>0</v>
      </c>
      <c r="AM56" s="11">
        <v>67</v>
      </c>
      <c r="AN56" s="11">
        <v>0.1</v>
      </c>
      <c r="AO56" s="11">
        <v>5</v>
      </c>
      <c r="AP56" s="14">
        <f t="shared" si="2"/>
        <v>100.19999999999999</v>
      </c>
      <c r="AQ56" s="14" t="s">
        <v>69</v>
      </c>
      <c r="AR56" s="14" t="s">
        <v>69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>
        <v>15</v>
      </c>
      <c r="AY56" s="8">
        <v>0</v>
      </c>
      <c r="AZ56" s="8">
        <v>0</v>
      </c>
      <c r="BA56" s="8">
        <v>0</v>
      </c>
      <c r="BB56" s="8">
        <v>0</v>
      </c>
      <c r="BC56">
        <v>2</v>
      </c>
      <c r="BD56" s="8">
        <v>0</v>
      </c>
      <c r="BE56" s="8" t="s">
        <v>69</v>
      </c>
      <c r="BF56" s="8" t="s">
        <v>69</v>
      </c>
      <c r="BG56" s="8" t="s">
        <v>69</v>
      </c>
      <c r="BH56" s="8" t="s">
        <v>69</v>
      </c>
      <c r="BI56" s="8" t="s">
        <v>69</v>
      </c>
      <c r="BJ56" s="8" t="s">
        <v>69</v>
      </c>
      <c r="BK56" s="8" t="s">
        <v>69</v>
      </c>
      <c r="BL56" s="8">
        <v>0</v>
      </c>
      <c r="BM56" s="8">
        <f t="shared" si="1"/>
        <v>17</v>
      </c>
    </row>
    <row r="57" spans="1:65">
      <c r="A57" s="18" t="str">
        <f t="shared" si="0"/>
        <v>SH_2024_AZ_1_1</v>
      </c>
      <c r="B57" t="s">
        <v>77</v>
      </c>
      <c r="C57">
        <v>44.249229999999997</v>
      </c>
      <c r="D57">
        <v>-124.11539999999999</v>
      </c>
      <c r="E57" s="10">
        <v>45466</v>
      </c>
      <c r="F57">
        <v>2024</v>
      </c>
      <c r="G57" t="s">
        <v>75</v>
      </c>
      <c r="H57" s="12" t="s">
        <v>67</v>
      </c>
      <c r="I57" s="8">
        <v>1</v>
      </c>
      <c r="J57" s="8">
        <v>1</v>
      </c>
      <c r="K57" t="s">
        <v>71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R57" s="24" t="s">
        <v>69</v>
      </c>
      <c r="S57" s="24">
        <v>0</v>
      </c>
      <c r="T57" s="25">
        <v>0</v>
      </c>
      <c r="U57" s="25">
        <v>0</v>
      </c>
      <c r="V57" s="20" t="s">
        <v>69</v>
      </c>
      <c r="W57" s="20" t="s">
        <v>69</v>
      </c>
      <c r="X57" s="20" t="s">
        <v>69</v>
      </c>
      <c r="Y57" s="20" t="s">
        <v>69</v>
      </c>
      <c r="Z57" s="20" t="s">
        <v>69</v>
      </c>
      <c r="AA57" s="13" t="s">
        <v>69</v>
      </c>
      <c r="AB57" s="13" t="s">
        <v>69</v>
      </c>
      <c r="AC57" s="13" t="s">
        <v>69</v>
      </c>
      <c r="AD57" s="13" t="s">
        <v>69</v>
      </c>
      <c r="AE57" s="13" t="s">
        <v>69</v>
      </c>
      <c r="AF57" s="13" t="s">
        <v>69</v>
      </c>
      <c r="AG57" s="8">
        <v>7</v>
      </c>
      <c r="AH57" s="8">
        <v>70</v>
      </c>
      <c r="AI57" s="8">
        <v>0</v>
      </c>
      <c r="AJ57" s="11">
        <v>4</v>
      </c>
      <c r="AK57" s="11">
        <v>1</v>
      </c>
      <c r="AL57" s="11">
        <v>0.1</v>
      </c>
      <c r="AM57" s="11">
        <v>1</v>
      </c>
      <c r="AN57" s="11">
        <v>14</v>
      </c>
      <c r="AO57" s="8">
        <v>3</v>
      </c>
      <c r="AP57" s="14">
        <f t="shared" si="2"/>
        <v>100.1</v>
      </c>
      <c r="AQ57" s="14" t="s">
        <v>69</v>
      </c>
      <c r="AR57" s="14" t="s">
        <v>69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>
        <v>6</v>
      </c>
      <c r="AY57" s="8">
        <v>0</v>
      </c>
      <c r="AZ57">
        <v>31</v>
      </c>
      <c r="BA57" s="8">
        <v>0</v>
      </c>
      <c r="BB57" s="8">
        <v>0</v>
      </c>
      <c r="BC57">
        <v>60</v>
      </c>
      <c r="BD57" s="8">
        <v>0</v>
      </c>
      <c r="BE57" s="8" t="s">
        <v>69</v>
      </c>
      <c r="BF57" s="8" t="s">
        <v>69</v>
      </c>
      <c r="BG57" s="8" t="s">
        <v>69</v>
      </c>
      <c r="BH57" s="8" t="s">
        <v>69</v>
      </c>
      <c r="BI57" s="8" t="s">
        <v>69</v>
      </c>
      <c r="BJ57" s="8" t="s">
        <v>69</v>
      </c>
      <c r="BK57" s="8" t="s">
        <v>69</v>
      </c>
      <c r="BL57" s="8">
        <v>0</v>
      </c>
      <c r="BM57" s="8">
        <f t="shared" si="1"/>
        <v>97</v>
      </c>
    </row>
    <row r="58" spans="1:65">
      <c r="A58" s="18" t="str">
        <f t="shared" si="0"/>
        <v>SH_2024_AZ_1_2</v>
      </c>
      <c r="B58" t="s">
        <v>77</v>
      </c>
      <c r="C58">
        <v>44.249229999999997</v>
      </c>
      <c r="D58">
        <v>-124.11539999999999</v>
      </c>
      <c r="E58" s="10">
        <v>45466</v>
      </c>
      <c r="F58">
        <v>2024</v>
      </c>
      <c r="G58" t="s">
        <v>75</v>
      </c>
      <c r="H58" s="12" t="s">
        <v>67</v>
      </c>
      <c r="I58" s="8">
        <v>1</v>
      </c>
      <c r="J58" s="8">
        <v>2</v>
      </c>
      <c r="K58" t="s">
        <v>71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R58" s="24" t="s">
        <v>69</v>
      </c>
      <c r="S58" s="24">
        <v>0</v>
      </c>
      <c r="T58" s="25">
        <v>0</v>
      </c>
      <c r="U58" s="25">
        <v>0</v>
      </c>
      <c r="V58" s="20" t="s">
        <v>69</v>
      </c>
      <c r="W58" s="20" t="s">
        <v>69</v>
      </c>
      <c r="X58" s="20" t="s">
        <v>69</v>
      </c>
      <c r="Y58" s="20" t="s">
        <v>69</v>
      </c>
      <c r="Z58" s="20" t="s">
        <v>69</v>
      </c>
      <c r="AA58" s="13" t="s">
        <v>69</v>
      </c>
      <c r="AB58" s="13" t="s">
        <v>69</v>
      </c>
      <c r="AC58" s="13" t="s">
        <v>69</v>
      </c>
      <c r="AD58" s="13" t="s">
        <v>69</v>
      </c>
      <c r="AE58" s="13" t="s">
        <v>69</v>
      </c>
      <c r="AF58" s="13" t="s">
        <v>69</v>
      </c>
      <c r="AG58" s="8">
        <v>11</v>
      </c>
      <c r="AH58" s="8">
        <v>80</v>
      </c>
      <c r="AI58" s="8">
        <v>0</v>
      </c>
      <c r="AJ58" s="11">
        <v>0.1</v>
      </c>
      <c r="AK58" s="11">
        <v>1</v>
      </c>
      <c r="AL58" s="11">
        <v>1</v>
      </c>
      <c r="AM58" s="11">
        <v>4</v>
      </c>
      <c r="AN58" s="11">
        <v>3</v>
      </c>
      <c r="AO58" s="8">
        <v>0</v>
      </c>
      <c r="AP58" s="14">
        <f t="shared" si="2"/>
        <v>100.1</v>
      </c>
      <c r="AQ58" s="14" t="s">
        <v>69</v>
      </c>
      <c r="AR58" s="14" t="s">
        <v>69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>
        <v>86</v>
      </c>
      <c r="BD58" s="8">
        <v>0</v>
      </c>
      <c r="BE58" s="8" t="s">
        <v>69</v>
      </c>
      <c r="BF58" s="8" t="s">
        <v>69</v>
      </c>
      <c r="BG58" s="8" t="s">
        <v>69</v>
      </c>
      <c r="BH58" s="8" t="s">
        <v>69</v>
      </c>
      <c r="BI58" s="8" t="s">
        <v>69</v>
      </c>
      <c r="BJ58" s="8" t="s">
        <v>69</v>
      </c>
      <c r="BK58" s="8" t="s">
        <v>69</v>
      </c>
      <c r="BL58" s="8">
        <v>0</v>
      </c>
      <c r="BM58" s="8">
        <f t="shared" si="1"/>
        <v>86</v>
      </c>
    </row>
    <row r="59" spans="1:65">
      <c r="A59" s="18" t="str">
        <f t="shared" si="0"/>
        <v>SH_2024_AZ_1_3</v>
      </c>
      <c r="B59" t="s">
        <v>77</v>
      </c>
      <c r="C59">
        <v>44.249229999999997</v>
      </c>
      <c r="D59">
        <v>-124.11539999999999</v>
      </c>
      <c r="E59" s="10">
        <v>45466</v>
      </c>
      <c r="F59">
        <v>2024</v>
      </c>
      <c r="G59" t="s">
        <v>75</v>
      </c>
      <c r="H59" s="12" t="s">
        <v>67</v>
      </c>
      <c r="I59" s="8">
        <v>1</v>
      </c>
      <c r="J59" s="8">
        <v>3</v>
      </c>
      <c r="K59" t="s">
        <v>71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R59" s="24" t="s">
        <v>69</v>
      </c>
      <c r="S59" s="24">
        <v>0</v>
      </c>
      <c r="T59" s="25">
        <v>1</v>
      </c>
      <c r="U59" s="25">
        <v>1</v>
      </c>
      <c r="V59" s="20" t="s">
        <v>69</v>
      </c>
      <c r="W59" s="20" t="s">
        <v>69</v>
      </c>
      <c r="X59" s="20" t="s">
        <v>69</v>
      </c>
      <c r="Y59" s="20" t="s">
        <v>69</v>
      </c>
      <c r="Z59" s="20" t="s">
        <v>69</v>
      </c>
      <c r="AA59" s="13" t="s">
        <v>69</v>
      </c>
      <c r="AB59" s="13" t="s">
        <v>69</v>
      </c>
      <c r="AC59" s="13" t="s">
        <v>69</v>
      </c>
      <c r="AD59" s="13" t="s">
        <v>69</v>
      </c>
      <c r="AE59" s="13" t="s">
        <v>69</v>
      </c>
      <c r="AF59" s="13" t="s">
        <v>69</v>
      </c>
      <c r="AG59" s="8">
        <v>71</v>
      </c>
      <c r="AH59" s="8">
        <v>10</v>
      </c>
      <c r="AI59" s="8">
        <v>0</v>
      </c>
      <c r="AJ59" s="11">
        <v>1</v>
      </c>
      <c r="AK59" s="11">
        <v>5</v>
      </c>
      <c r="AL59" s="11">
        <v>4</v>
      </c>
      <c r="AM59" s="11">
        <v>7</v>
      </c>
      <c r="AN59" s="11">
        <v>1</v>
      </c>
      <c r="AO59" s="8">
        <v>1</v>
      </c>
      <c r="AP59" s="14">
        <f t="shared" si="2"/>
        <v>100</v>
      </c>
      <c r="AQ59" s="14" t="s">
        <v>69</v>
      </c>
      <c r="AR59" s="14" t="s">
        <v>69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>
        <v>90</v>
      </c>
      <c r="BD59" s="8">
        <v>0</v>
      </c>
      <c r="BE59" s="8" t="s">
        <v>69</v>
      </c>
      <c r="BF59" s="8" t="s">
        <v>69</v>
      </c>
      <c r="BG59" s="8" t="s">
        <v>69</v>
      </c>
      <c r="BH59" s="8" t="s">
        <v>69</v>
      </c>
      <c r="BI59" s="8" t="s">
        <v>69</v>
      </c>
      <c r="BJ59" s="8" t="s">
        <v>69</v>
      </c>
      <c r="BK59" s="8" t="s">
        <v>69</v>
      </c>
      <c r="BL59" s="8">
        <v>0</v>
      </c>
      <c r="BM59" s="8">
        <f t="shared" si="1"/>
        <v>90</v>
      </c>
    </row>
    <row r="60" spans="1:65">
      <c r="A60" s="18" t="str">
        <f t="shared" si="0"/>
        <v>SH_2024_AZ_1_4</v>
      </c>
      <c r="B60" t="s">
        <v>77</v>
      </c>
      <c r="C60">
        <v>44.249229999999997</v>
      </c>
      <c r="D60">
        <v>-124.11539999999999</v>
      </c>
      <c r="E60" s="10">
        <v>45466</v>
      </c>
      <c r="F60">
        <v>2024</v>
      </c>
      <c r="G60" t="s">
        <v>75</v>
      </c>
      <c r="H60" s="12" t="s">
        <v>67</v>
      </c>
      <c r="I60" s="8">
        <v>1</v>
      </c>
      <c r="J60" s="8">
        <v>4</v>
      </c>
      <c r="K60" t="s">
        <v>71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R60" s="24" t="s">
        <v>69</v>
      </c>
      <c r="S60" s="24">
        <v>0</v>
      </c>
      <c r="T60" s="25">
        <v>5</v>
      </c>
      <c r="U60" s="25">
        <v>5</v>
      </c>
      <c r="V60" s="20" t="s">
        <v>69</v>
      </c>
      <c r="W60" s="20" t="s">
        <v>69</v>
      </c>
      <c r="X60" s="20" t="s">
        <v>69</v>
      </c>
      <c r="Y60" s="20" t="s">
        <v>69</v>
      </c>
      <c r="Z60" s="20" t="s">
        <v>69</v>
      </c>
      <c r="AA60" s="13" t="s">
        <v>69</v>
      </c>
      <c r="AB60" s="13" t="s">
        <v>69</v>
      </c>
      <c r="AC60" s="13" t="s">
        <v>69</v>
      </c>
      <c r="AD60" s="13" t="s">
        <v>69</v>
      </c>
      <c r="AE60" s="13" t="s">
        <v>69</v>
      </c>
      <c r="AF60" s="13" t="s">
        <v>69</v>
      </c>
      <c r="AG60" s="8">
        <v>10</v>
      </c>
      <c r="AH60" s="8">
        <v>71</v>
      </c>
      <c r="AI60" s="8">
        <v>0</v>
      </c>
      <c r="AJ60" s="11">
        <v>1</v>
      </c>
      <c r="AK60" s="11">
        <v>8</v>
      </c>
      <c r="AL60" s="11">
        <v>2</v>
      </c>
      <c r="AM60" s="11">
        <v>4</v>
      </c>
      <c r="AN60" s="11">
        <v>3</v>
      </c>
      <c r="AO60" s="8">
        <v>1</v>
      </c>
      <c r="AP60" s="14">
        <f t="shared" si="2"/>
        <v>100</v>
      </c>
      <c r="AQ60" s="14" t="s">
        <v>69</v>
      </c>
      <c r="AR60" s="14" t="s">
        <v>69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>
        <v>96</v>
      </c>
      <c r="BD60" s="8">
        <v>0</v>
      </c>
      <c r="BE60" s="8" t="s">
        <v>69</v>
      </c>
      <c r="BF60" s="8" t="s">
        <v>69</v>
      </c>
      <c r="BG60" s="8" t="s">
        <v>69</v>
      </c>
      <c r="BH60" s="8" t="s">
        <v>69</v>
      </c>
      <c r="BI60" s="8" t="s">
        <v>69</v>
      </c>
      <c r="BJ60" s="8" t="s">
        <v>69</v>
      </c>
      <c r="BK60" s="8" t="s">
        <v>69</v>
      </c>
      <c r="BL60" s="8">
        <v>0</v>
      </c>
      <c r="BM60" s="8">
        <f>SUM(AS60:BL60)</f>
        <v>96</v>
      </c>
    </row>
    <row r="61" spans="1:65">
      <c r="A61" s="18" t="str">
        <f t="shared" si="0"/>
        <v>SH_2024_AZ_1_5</v>
      </c>
      <c r="B61" t="s">
        <v>77</v>
      </c>
      <c r="C61">
        <v>44.249229999999997</v>
      </c>
      <c r="D61">
        <v>-124.11539999999999</v>
      </c>
      <c r="E61" s="10">
        <v>45466</v>
      </c>
      <c r="F61">
        <v>2024</v>
      </c>
      <c r="G61" t="s">
        <v>75</v>
      </c>
      <c r="H61" s="12" t="s">
        <v>67</v>
      </c>
      <c r="I61" s="8">
        <v>1</v>
      </c>
      <c r="J61" s="8">
        <v>5</v>
      </c>
      <c r="K61" t="s">
        <v>71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R61" s="24" t="s">
        <v>69</v>
      </c>
      <c r="S61" s="24">
        <v>0</v>
      </c>
      <c r="T61" s="25">
        <v>0</v>
      </c>
      <c r="U61" s="25">
        <v>0</v>
      </c>
      <c r="V61" s="20" t="s">
        <v>69</v>
      </c>
      <c r="W61" s="20" t="s">
        <v>69</v>
      </c>
      <c r="X61" s="20" t="s">
        <v>69</v>
      </c>
      <c r="Y61" s="20" t="s">
        <v>69</v>
      </c>
      <c r="Z61" s="20" t="s">
        <v>69</v>
      </c>
      <c r="AA61" s="13" t="s">
        <v>69</v>
      </c>
      <c r="AB61" s="13" t="s">
        <v>69</v>
      </c>
      <c r="AC61" s="13" t="s">
        <v>69</v>
      </c>
      <c r="AD61" s="13" t="s">
        <v>69</v>
      </c>
      <c r="AE61" s="13" t="s">
        <v>69</v>
      </c>
      <c r="AF61" s="13" t="s">
        <v>69</v>
      </c>
      <c r="AG61" s="8">
        <v>5</v>
      </c>
      <c r="AH61" s="8">
        <v>72</v>
      </c>
      <c r="AI61" s="8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23</v>
      </c>
      <c r="AO61" s="8">
        <v>0</v>
      </c>
      <c r="AP61" s="14">
        <f t="shared" si="2"/>
        <v>100</v>
      </c>
      <c r="AQ61" s="14" t="s">
        <v>69</v>
      </c>
      <c r="AR61" s="14" t="s">
        <v>69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>
        <v>100</v>
      </c>
      <c r="BD61" s="8">
        <v>0</v>
      </c>
      <c r="BE61" s="8" t="s">
        <v>69</v>
      </c>
      <c r="BF61" s="8" t="s">
        <v>69</v>
      </c>
      <c r="BG61" s="8" t="s">
        <v>69</v>
      </c>
      <c r="BH61" s="8" t="s">
        <v>69</v>
      </c>
      <c r="BI61" s="8" t="s">
        <v>69</v>
      </c>
      <c r="BJ61" s="8" t="s">
        <v>69</v>
      </c>
      <c r="BK61" s="8" t="s">
        <v>69</v>
      </c>
      <c r="BL61" s="8">
        <v>0</v>
      </c>
      <c r="BM61" s="8">
        <f>SUM(AS61:BD61)</f>
        <v>100</v>
      </c>
    </row>
    <row r="62" spans="1:65">
      <c r="A62" s="18" t="str">
        <f t="shared" si="0"/>
        <v>SH_2024_AZ_2_1</v>
      </c>
      <c r="B62" t="s">
        <v>77</v>
      </c>
      <c r="C62">
        <v>44.249229999999997</v>
      </c>
      <c r="D62">
        <v>-124.11539999999999</v>
      </c>
      <c r="E62" s="10">
        <v>45466</v>
      </c>
      <c r="F62">
        <v>2024</v>
      </c>
      <c r="G62" t="s">
        <v>75</v>
      </c>
      <c r="H62" s="12" t="s">
        <v>67</v>
      </c>
      <c r="I62" s="8">
        <v>2</v>
      </c>
      <c r="J62" s="8">
        <v>1</v>
      </c>
      <c r="K62" t="s">
        <v>71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R62" s="24" t="s">
        <v>69</v>
      </c>
      <c r="S62" s="24">
        <v>0</v>
      </c>
      <c r="T62" s="25">
        <v>0</v>
      </c>
      <c r="U62" s="25">
        <v>0</v>
      </c>
      <c r="V62" s="20" t="s">
        <v>69</v>
      </c>
      <c r="W62" s="20" t="s">
        <v>69</v>
      </c>
      <c r="X62" s="20" t="s">
        <v>69</v>
      </c>
      <c r="Y62" s="20" t="s">
        <v>69</v>
      </c>
      <c r="Z62" s="20" t="s">
        <v>69</v>
      </c>
      <c r="AA62" s="13" t="s">
        <v>69</v>
      </c>
      <c r="AB62" s="13" t="s">
        <v>69</v>
      </c>
      <c r="AC62" s="13" t="s">
        <v>69</v>
      </c>
      <c r="AD62" s="13" t="s">
        <v>69</v>
      </c>
      <c r="AE62" s="13" t="s">
        <v>69</v>
      </c>
      <c r="AF62" s="13" t="s">
        <v>69</v>
      </c>
      <c r="AG62" s="8">
        <v>7</v>
      </c>
      <c r="AH62" s="8">
        <v>75</v>
      </c>
      <c r="AI62" s="8">
        <v>0</v>
      </c>
      <c r="AJ62" s="11">
        <v>0</v>
      </c>
      <c r="AK62" s="11">
        <v>1</v>
      </c>
      <c r="AL62" s="11">
        <v>6</v>
      </c>
      <c r="AM62" s="11">
        <v>0</v>
      </c>
      <c r="AN62" s="11">
        <v>11</v>
      </c>
      <c r="AO62" s="8">
        <v>0</v>
      </c>
      <c r="AP62" s="14">
        <f t="shared" si="2"/>
        <v>100</v>
      </c>
      <c r="AQ62" s="14" t="s">
        <v>69</v>
      </c>
      <c r="AR62" s="14" t="s">
        <v>69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>
        <v>36</v>
      </c>
      <c r="AY62" s="8">
        <v>0</v>
      </c>
      <c r="AZ62" s="8">
        <v>0</v>
      </c>
      <c r="BA62" s="8">
        <v>0</v>
      </c>
      <c r="BB62" s="8">
        <v>0</v>
      </c>
      <c r="BC62">
        <v>60</v>
      </c>
      <c r="BD62" s="8">
        <v>0</v>
      </c>
      <c r="BE62" s="8" t="s">
        <v>69</v>
      </c>
      <c r="BF62" s="8" t="s">
        <v>69</v>
      </c>
      <c r="BG62" s="8" t="s">
        <v>69</v>
      </c>
      <c r="BH62" s="8" t="s">
        <v>69</v>
      </c>
      <c r="BI62" s="8" t="s">
        <v>69</v>
      </c>
      <c r="BJ62" s="8" t="s">
        <v>69</v>
      </c>
      <c r="BK62" s="8" t="s">
        <v>69</v>
      </c>
      <c r="BL62" s="8">
        <v>0</v>
      </c>
      <c r="BM62" s="8">
        <f>SUM(AS62:BD62)</f>
        <v>96</v>
      </c>
    </row>
    <row r="63" spans="1:65">
      <c r="A63" s="18" t="str">
        <f t="shared" si="0"/>
        <v>SH_2024_AZ_2_2</v>
      </c>
      <c r="B63" t="s">
        <v>77</v>
      </c>
      <c r="C63">
        <v>44.249229999999997</v>
      </c>
      <c r="D63">
        <v>-124.11539999999999</v>
      </c>
      <c r="E63" s="10">
        <v>45466</v>
      </c>
      <c r="F63">
        <v>2024</v>
      </c>
      <c r="G63" t="s">
        <v>75</v>
      </c>
      <c r="H63" s="12" t="s">
        <v>67</v>
      </c>
      <c r="I63" s="8">
        <v>2</v>
      </c>
      <c r="J63" s="8">
        <v>2</v>
      </c>
      <c r="K63" t="s">
        <v>71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R63" s="24" t="s">
        <v>69</v>
      </c>
      <c r="S63" s="24">
        <v>0</v>
      </c>
      <c r="T63" s="25">
        <v>0</v>
      </c>
      <c r="U63" s="25">
        <v>0</v>
      </c>
      <c r="V63" s="20" t="s">
        <v>69</v>
      </c>
      <c r="W63" s="20" t="s">
        <v>69</v>
      </c>
      <c r="X63" s="20" t="s">
        <v>69</v>
      </c>
      <c r="Y63" s="20" t="s">
        <v>69</v>
      </c>
      <c r="Z63" s="20" t="s">
        <v>69</v>
      </c>
      <c r="AA63" s="13" t="s">
        <v>69</v>
      </c>
      <c r="AB63" s="13" t="s">
        <v>69</v>
      </c>
      <c r="AC63" s="13" t="s">
        <v>69</v>
      </c>
      <c r="AD63" s="13" t="s">
        <v>69</v>
      </c>
      <c r="AE63" s="13" t="s">
        <v>69</v>
      </c>
      <c r="AF63" s="13" t="s">
        <v>69</v>
      </c>
      <c r="AG63" s="8">
        <v>2</v>
      </c>
      <c r="AH63" s="8">
        <v>80</v>
      </c>
      <c r="AI63" s="8">
        <v>1</v>
      </c>
      <c r="AJ63" s="11">
        <v>0</v>
      </c>
      <c r="AK63" s="11">
        <v>2</v>
      </c>
      <c r="AL63" s="11">
        <v>8</v>
      </c>
      <c r="AM63" s="11">
        <v>1</v>
      </c>
      <c r="AN63" s="11">
        <v>5</v>
      </c>
      <c r="AO63" s="8">
        <v>1</v>
      </c>
      <c r="AP63" s="14">
        <f t="shared" si="2"/>
        <v>100</v>
      </c>
      <c r="AQ63" s="14" t="s">
        <v>69</v>
      </c>
      <c r="AR63" s="14" t="s">
        <v>69</v>
      </c>
      <c r="AS63">
        <v>14</v>
      </c>
      <c r="AT63">
        <v>25</v>
      </c>
      <c r="AU63" s="8">
        <v>0</v>
      </c>
      <c r="AV63" s="8">
        <v>0</v>
      </c>
      <c r="AW63" s="8">
        <v>0</v>
      </c>
      <c r="AX63">
        <v>40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 t="s">
        <v>69</v>
      </c>
      <c r="BF63" s="8" t="s">
        <v>69</v>
      </c>
      <c r="BG63" s="8" t="s">
        <v>69</v>
      </c>
      <c r="BH63" s="8" t="s">
        <v>69</v>
      </c>
      <c r="BI63" s="8" t="s">
        <v>69</v>
      </c>
      <c r="BJ63" s="8" t="s">
        <v>69</v>
      </c>
      <c r="BK63" s="8" t="s">
        <v>69</v>
      </c>
      <c r="BL63" s="8">
        <v>0</v>
      </c>
      <c r="BM63" s="8">
        <f>SUM(AS63:BD63)</f>
        <v>79</v>
      </c>
    </row>
    <row r="64" spans="1:65">
      <c r="A64" s="18" t="str">
        <f t="shared" si="0"/>
        <v>SH_2024_AZ_2_3</v>
      </c>
      <c r="B64" t="s">
        <v>77</v>
      </c>
      <c r="C64">
        <v>44.249229999999997</v>
      </c>
      <c r="D64">
        <v>-124.11539999999999</v>
      </c>
      <c r="E64" s="10">
        <v>45466</v>
      </c>
      <c r="F64">
        <v>2024</v>
      </c>
      <c r="G64" t="s">
        <v>75</v>
      </c>
      <c r="H64" s="12" t="s">
        <v>67</v>
      </c>
      <c r="I64" s="8">
        <v>2</v>
      </c>
      <c r="J64" s="8">
        <v>3</v>
      </c>
      <c r="K64" t="s">
        <v>71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R64" s="24" t="s">
        <v>69</v>
      </c>
      <c r="S64" s="24">
        <v>0</v>
      </c>
      <c r="T64" s="25">
        <v>0</v>
      </c>
      <c r="U64" s="25">
        <v>0</v>
      </c>
      <c r="V64" s="20" t="s">
        <v>69</v>
      </c>
      <c r="W64" s="20" t="s">
        <v>69</v>
      </c>
      <c r="X64" s="20" t="s">
        <v>69</v>
      </c>
      <c r="Y64" s="20" t="s">
        <v>69</v>
      </c>
      <c r="Z64" s="20" t="s">
        <v>69</v>
      </c>
      <c r="AA64" s="13" t="s">
        <v>69</v>
      </c>
      <c r="AB64" s="13" t="s">
        <v>69</v>
      </c>
      <c r="AC64" s="13" t="s">
        <v>69</v>
      </c>
      <c r="AD64" s="13" t="s">
        <v>69</v>
      </c>
      <c r="AE64" s="13" t="s">
        <v>69</v>
      </c>
      <c r="AF64" s="13" t="s">
        <v>69</v>
      </c>
      <c r="AG64" s="8">
        <v>4</v>
      </c>
      <c r="AH64" s="8">
        <v>24</v>
      </c>
      <c r="AI64" s="8">
        <v>0</v>
      </c>
      <c r="AJ64" s="11">
        <v>0.1</v>
      </c>
      <c r="AK64" s="11">
        <v>1</v>
      </c>
      <c r="AL64" s="11">
        <v>4</v>
      </c>
      <c r="AM64" s="11">
        <v>2</v>
      </c>
      <c r="AN64" s="11">
        <v>0</v>
      </c>
      <c r="AO64" s="8">
        <v>65</v>
      </c>
      <c r="AP64" s="14">
        <f t="shared" si="2"/>
        <v>100.1</v>
      </c>
      <c r="AQ64" s="14" t="s">
        <v>69</v>
      </c>
      <c r="AR64" s="14" t="s">
        <v>69</v>
      </c>
      <c r="AS64" s="8">
        <v>0</v>
      </c>
      <c r="AT64">
        <v>18</v>
      </c>
      <c r="AU64" s="8">
        <v>0</v>
      </c>
      <c r="AV64" s="8">
        <v>0</v>
      </c>
      <c r="AW64" s="8">
        <v>0</v>
      </c>
      <c r="AX64">
        <v>50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 t="s">
        <v>69</v>
      </c>
      <c r="BF64" s="8" t="s">
        <v>69</v>
      </c>
      <c r="BG64" s="8" t="s">
        <v>69</v>
      </c>
      <c r="BH64" s="8" t="s">
        <v>69</v>
      </c>
      <c r="BI64" s="8" t="s">
        <v>69</v>
      </c>
      <c r="BJ64" s="8" t="s">
        <v>69</v>
      </c>
      <c r="BK64" s="8" t="s">
        <v>69</v>
      </c>
      <c r="BL64" s="8">
        <v>0</v>
      </c>
      <c r="BM64" s="8">
        <f>SUM(AS64:BD64)</f>
        <v>68</v>
      </c>
    </row>
    <row r="65" spans="1:65">
      <c r="A65" s="18" t="str">
        <f t="shared" si="0"/>
        <v>SH_2024_AZ_2_4</v>
      </c>
      <c r="B65" t="s">
        <v>77</v>
      </c>
      <c r="C65">
        <v>44.249229999999997</v>
      </c>
      <c r="D65">
        <v>-124.11539999999999</v>
      </c>
      <c r="E65" s="10">
        <v>45466</v>
      </c>
      <c r="F65">
        <v>2024</v>
      </c>
      <c r="G65" t="s">
        <v>75</v>
      </c>
      <c r="H65" s="12" t="s">
        <v>67</v>
      </c>
      <c r="I65" s="8">
        <v>2</v>
      </c>
      <c r="J65" s="8">
        <v>4</v>
      </c>
      <c r="K65" t="s">
        <v>71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R65" s="24" t="s">
        <v>69</v>
      </c>
      <c r="S65" s="24">
        <v>0</v>
      </c>
      <c r="T65" s="25">
        <v>0</v>
      </c>
      <c r="U65" s="25">
        <v>0</v>
      </c>
      <c r="V65" s="20" t="s">
        <v>69</v>
      </c>
      <c r="W65" s="20" t="s">
        <v>69</v>
      </c>
      <c r="X65" s="20" t="s">
        <v>69</v>
      </c>
      <c r="Y65" s="20" t="s">
        <v>69</v>
      </c>
      <c r="Z65" s="20" t="s">
        <v>69</v>
      </c>
      <c r="AA65" s="13" t="s">
        <v>69</v>
      </c>
      <c r="AB65" s="13" t="s">
        <v>69</v>
      </c>
      <c r="AC65" s="13" t="s">
        <v>69</v>
      </c>
      <c r="AD65" s="13" t="s">
        <v>69</v>
      </c>
      <c r="AE65" s="13" t="s">
        <v>69</v>
      </c>
      <c r="AF65" s="13" t="s">
        <v>69</v>
      </c>
      <c r="AG65" s="8">
        <v>1</v>
      </c>
      <c r="AH65" s="8">
        <v>6</v>
      </c>
      <c r="AI65" s="8">
        <v>0</v>
      </c>
      <c r="AJ65" s="11">
        <v>8</v>
      </c>
      <c r="AK65" s="11">
        <v>2</v>
      </c>
      <c r="AL65" s="11">
        <v>5</v>
      </c>
      <c r="AM65" s="11">
        <v>6</v>
      </c>
      <c r="AN65" s="11">
        <v>0</v>
      </c>
      <c r="AO65" s="8">
        <v>72</v>
      </c>
      <c r="AP65" s="14">
        <f t="shared" si="2"/>
        <v>100</v>
      </c>
      <c r="AQ65" s="14" t="s">
        <v>69</v>
      </c>
      <c r="AR65" s="14" t="s">
        <v>69</v>
      </c>
      <c r="AS65" s="8">
        <v>0</v>
      </c>
      <c r="AT65" s="8">
        <v>5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>
        <v>28</v>
      </c>
      <c r="BA65" s="8">
        <v>0</v>
      </c>
      <c r="BB65" s="8">
        <v>0</v>
      </c>
      <c r="BC65" s="8">
        <v>0</v>
      </c>
      <c r="BD65" s="8">
        <v>0</v>
      </c>
      <c r="BE65" s="8" t="s">
        <v>69</v>
      </c>
      <c r="BF65" s="8" t="s">
        <v>69</v>
      </c>
      <c r="BG65" s="8" t="s">
        <v>69</v>
      </c>
      <c r="BH65" s="8" t="s">
        <v>69</v>
      </c>
      <c r="BI65" s="8" t="s">
        <v>69</v>
      </c>
      <c r="BJ65" s="8" t="s">
        <v>69</v>
      </c>
      <c r="BK65" s="8" t="s">
        <v>69</v>
      </c>
      <c r="BL65" s="8">
        <v>0</v>
      </c>
      <c r="BM65" s="11">
        <f>SUM(AS65:BL65)</f>
        <v>33</v>
      </c>
    </row>
    <row r="66" spans="1:65">
      <c r="A66" s="18" t="str">
        <f t="shared" ref="A66:A129" si="5">_xlfn.CONCAT(B66,"_",F66, "_",H66, "_",I66,"_",J66)</f>
        <v>SH_2024_AZ_2_5</v>
      </c>
      <c r="B66" t="s">
        <v>77</v>
      </c>
      <c r="C66">
        <v>44.249229999999997</v>
      </c>
      <c r="D66">
        <v>-124.11539999999999</v>
      </c>
      <c r="E66" s="10">
        <v>45466</v>
      </c>
      <c r="F66">
        <v>2024</v>
      </c>
      <c r="G66" t="s">
        <v>75</v>
      </c>
      <c r="H66" s="12" t="s">
        <v>67</v>
      </c>
      <c r="I66" s="8">
        <v>2</v>
      </c>
      <c r="J66" s="8">
        <v>5</v>
      </c>
      <c r="K66" t="s">
        <v>71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R66" s="24" t="s">
        <v>69</v>
      </c>
      <c r="S66" s="24">
        <v>0</v>
      </c>
      <c r="T66" s="25">
        <v>0</v>
      </c>
      <c r="U66" s="25">
        <v>0</v>
      </c>
      <c r="V66" s="20" t="s">
        <v>69</v>
      </c>
      <c r="W66" s="20" t="s">
        <v>69</v>
      </c>
      <c r="X66" s="20" t="s">
        <v>69</v>
      </c>
      <c r="Y66" s="20" t="s">
        <v>69</v>
      </c>
      <c r="Z66" s="20" t="s">
        <v>69</v>
      </c>
      <c r="AA66" s="13" t="s">
        <v>69</v>
      </c>
      <c r="AB66" s="13" t="s">
        <v>69</v>
      </c>
      <c r="AC66" s="13" t="s">
        <v>69</v>
      </c>
      <c r="AD66" s="13" t="s">
        <v>69</v>
      </c>
      <c r="AE66" s="13" t="s">
        <v>69</v>
      </c>
      <c r="AF66" s="13" t="s">
        <v>69</v>
      </c>
      <c r="AG66" s="8">
        <v>1</v>
      </c>
      <c r="AH66" s="8">
        <v>8</v>
      </c>
      <c r="AI66" s="8">
        <v>0</v>
      </c>
      <c r="AJ66" s="11">
        <v>9</v>
      </c>
      <c r="AK66" s="11">
        <v>10</v>
      </c>
      <c r="AL66" s="11">
        <v>1</v>
      </c>
      <c r="AM66" s="11">
        <v>2</v>
      </c>
      <c r="AN66" s="11">
        <v>0</v>
      </c>
      <c r="AO66" s="8">
        <v>69</v>
      </c>
      <c r="AP66" s="14">
        <f t="shared" si="2"/>
        <v>100</v>
      </c>
      <c r="AQ66" s="14" t="s">
        <v>69</v>
      </c>
      <c r="AR66" s="14" t="s">
        <v>69</v>
      </c>
      <c r="AS66" s="8">
        <v>0</v>
      </c>
      <c r="AT66">
        <v>24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>
        <v>32</v>
      </c>
      <c r="BA66" s="8">
        <v>0</v>
      </c>
      <c r="BB66" s="8">
        <v>0</v>
      </c>
      <c r="BC66" s="8">
        <v>0</v>
      </c>
      <c r="BD66" s="8">
        <v>0</v>
      </c>
      <c r="BE66" s="8" t="s">
        <v>69</v>
      </c>
      <c r="BF66" s="8" t="s">
        <v>69</v>
      </c>
      <c r="BG66" s="8" t="s">
        <v>69</v>
      </c>
      <c r="BH66" s="8" t="s">
        <v>69</v>
      </c>
      <c r="BI66" s="8" t="s">
        <v>69</v>
      </c>
      <c r="BJ66" s="8" t="s">
        <v>69</v>
      </c>
      <c r="BK66" s="8" t="s">
        <v>69</v>
      </c>
      <c r="BL66" s="8">
        <v>0</v>
      </c>
      <c r="BM66" s="8">
        <f t="shared" ref="BM66:BM116" si="6">SUM(AS66:BD66)</f>
        <v>56</v>
      </c>
    </row>
    <row r="67" spans="1:65">
      <c r="A67" s="18" t="str">
        <f t="shared" si="5"/>
        <v>SH_2024_UPZ_1_1</v>
      </c>
      <c r="B67" t="s">
        <v>77</v>
      </c>
      <c r="C67">
        <v>44.249229999999997</v>
      </c>
      <c r="D67">
        <v>-124.11539999999999</v>
      </c>
      <c r="E67" s="10">
        <v>45466</v>
      </c>
      <c r="F67">
        <v>2024</v>
      </c>
      <c r="G67" t="s">
        <v>75</v>
      </c>
      <c r="H67" s="12" t="s">
        <v>70</v>
      </c>
      <c r="I67" s="8">
        <v>1</v>
      </c>
      <c r="J67" s="8">
        <v>1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R67" s="24" t="s">
        <v>69</v>
      </c>
      <c r="S67" s="24">
        <v>0</v>
      </c>
      <c r="T67" s="25">
        <v>2</v>
      </c>
      <c r="U67" s="25">
        <v>2</v>
      </c>
      <c r="V67" s="20" t="s">
        <v>69</v>
      </c>
      <c r="W67" s="20" t="s">
        <v>69</v>
      </c>
      <c r="X67" s="20" t="s">
        <v>69</v>
      </c>
      <c r="Y67" s="20" t="s">
        <v>69</v>
      </c>
      <c r="Z67" s="20" t="s">
        <v>69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3">
        <f t="shared" ref="AF67:AF130" si="7">SUM(AA67:AE67)</f>
        <v>0</v>
      </c>
      <c r="AG67" s="8">
        <v>1</v>
      </c>
      <c r="AH67">
        <v>72</v>
      </c>
      <c r="AI67" s="8">
        <v>0</v>
      </c>
      <c r="AJ67" s="11">
        <v>0</v>
      </c>
      <c r="AK67" s="11">
        <v>2</v>
      </c>
      <c r="AL67" s="11">
        <v>5</v>
      </c>
      <c r="AM67" s="11">
        <v>20</v>
      </c>
      <c r="AN67" s="11">
        <v>0</v>
      </c>
      <c r="AO67" s="11">
        <v>0</v>
      </c>
      <c r="AP67" s="14">
        <f t="shared" ref="AP67:AP130" si="8">SUM(AG67:AO67)</f>
        <v>100</v>
      </c>
      <c r="AQ67" s="14" t="s">
        <v>69</v>
      </c>
      <c r="AR67" s="14" t="s">
        <v>69</v>
      </c>
      <c r="AS67" s="8">
        <v>0</v>
      </c>
      <c r="AT67" s="8">
        <v>5</v>
      </c>
      <c r="AU67" s="8">
        <v>0</v>
      </c>
      <c r="AV67" s="8">
        <v>0</v>
      </c>
      <c r="AW67" s="8">
        <v>0</v>
      </c>
      <c r="AX67">
        <v>3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 t="s">
        <v>69</v>
      </c>
      <c r="BF67" s="8" t="s">
        <v>69</v>
      </c>
      <c r="BG67" s="8" t="s">
        <v>69</v>
      </c>
      <c r="BH67" s="8" t="s">
        <v>69</v>
      </c>
      <c r="BI67" s="8" t="s">
        <v>69</v>
      </c>
      <c r="BJ67" s="8" t="s">
        <v>69</v>
      </c>
      <c r="BK67" s="8" t="s">
        <v>69</v>
      </c>
      <c r="BL67" s="8">
        <v>0</v>
      </c>
      <c r="BM67" s="8">
        <f t="shared" si="6"/>
        <v>8</v>
      </c>
    </row>
    <row r="68" spans="1:65">
      <c r="A68" s="18" t="str">
        <f t="shared" si="5"/>
        <v>SH_2024_UPZ_1_2</v>
      </c>
      <c r="B68" t="s">
        <v>77</v>
      </c>
      <c r="C68">
        <v>44.249229999999997</v>
      </c>
      <c r="D68">
        <v>-124.11539999999999</v>
      </c>
      <c r="E68" s="10">
        <v>45466</v>
      </c>
      <c r="F68">
        <v>2024</v>
      </c>
      <c r="G68" t="s">
        <v>75</v>
      </c>
      <c r="H68" s="12" t="s">
        <v>70</v>
      </c>
      <c r="I68" s="8">
        <v>1</v>
      </c>
      <c r="J68" s="8">
        <v>2</v>
      </c>
      <c r="K68" t="s">
        <v>78</v>
      </c>
      <c r="L68" s="25">
        <v>9</v>
      </c>
      <c r="M68" s="25">
        <v>9</v>
      </c>
      <c r="N68" s="25">
        <v>0</v>
      </c>
      <c r="O68" s="25">
        <v>0</v>
      </c>
      <c r="P68" s="25">
        <v>0</v>
      </c>
      <c r="R68" s="24" t="s">
        <v>69</v>
      </c>
      <c r="S68" s="24">
        <v>0</v>
      </c>
      <c r="T68" s="25">
        <v>0</v>
      </c>
      <c r="U68" s="25">
        <v>9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3">
        <f t="shared" si="7"/>
        <v>0</v>
      </c>
      <c r="AG68" s="8">
        <v>0</v>
      </c>
      <c r="AH68">
        <v>71</v>
      </c>
      <c r="AI68" s="8">
        <v>0</v>
      </c>
      <c r="AJ68" s="11">
        <v>0</v>
      </c>
      <c r="AK68" s="11">
        <v>3</v>
      </c>
      <c r="AL68" s="11">
        <v>2</v>
      </c>
      <c r="AM68" s="11">
        <v>24</v>
      </c>
      <c r="AN68" s="11">
        <v>0</v>
      </c>
      <c r="AO68" s="11">
        <v>0</v>
      </c>
      <c r="AP68" s="14">
        <f t="shared" si="8"/>
        <v>100</v>
      </c>
      <c r="AQ68" s="14" t="s">
        <v>69</v>
      </c>
      <c r="AR68" s="14" t="s">
        <v>69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>
        <v>1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 t="s">
        <v>69</v>
      </c>
      <c r="BF68" s="8" t="s">
        <v>69</v>
      </c>
      <c r="BG68" s="8" t="s">
        <v>69</v>
      </c>
      <c r="BH68" s="8" t="s">
        <v>69</v>
      </c>
      <c r="BI68" s="8" t="s">
        <v>69</v>
      </c>
      <c r="BJ68" s="8" t="s">
        <v>69</v>
      </c>
      <c r="BK68" s="8" t="s">
        <v>69</v>
      </c>
      <c r="BL68" s="8">
        <v>0</v>
      </c>
      <c r="BM68" s="8">
        <f t="shared" si="6"/>
        <v>1</v>
      </c>
    </row>
    <row r="69" spans="1:65">
      <c r="A69" s="18" t="str">
        <f t="shared" si="5"/>
        <v>SH_2024_UPZ_1_3</v>
      </c>
      <c r="B69" t="s">
        <v>77</v>
      </c>
      <c r="C69">
        <v>44.249229999999997</v>
      </c>
      <c r="D69">
        <v>-124.11539999999999</v>
      </c>
      <c r="E69" s="10">
        <v>45466</v>
      </c>
      <c r="F69">
        <v>2024</v>
      </c>
      <c r="G69" t="s">
        <v>75</v>
      </c>
      <c r="H69" s="12" t="s">
        <v>70</v>
      </c>
      <c r="I69" s="8">
        <v>1</v>
      </c>
      <c r="J69" s="8">
        <v>3</v>
      </c>
      <c r="L69" s="25">
        <v>3</v>
      </c>
      <c r="M69" s="25">
        <v>3</v>
      </c>
      <c r="N69" s="25">
        <v>0</v>
      </c>
      <c r="O69" s="25">
        <v>0</v>
      </c>
      <c r="P69" s="25">
        <v>0</v>
      </c>
      <c r="R69" s="24" t="s">
        <v>69</v>
      </c>
      <c r="S69" s="24">
        <v>0</v>
      </c>
      <c r="T69" s="25">
        <v>0</v>
      </c>
      <c r="U69" s="25">
        <v>3</v>
      </c>
      <c r="Y69" s="20" t="s">
        <v>69</v>
      </c>
      <c r="Z69" s="20" t="s">
        <v>69</v>
      </c>
      <c r="AA69" s="17">
        <v>0</v>
      </c>
      <c r="AB69" s="17">
        <v>1</v>
      </c>
      <c r="AC69" s="17">
        <v>0</v>
      </c>
      <c r="AD69" s="17">
        <v>0</v>
      </c>
      <c r="AE69" s="17">
        <v>1</v>
      </c>
      <c r="AF69" s="13">
        <f t="shared" si="7"/>
        <v>2</v>
      </c>
      <c r="AG69" s="8">
        <v>0.1</v>
      </c>
      <c r="AH69">
        <v>84</v>
      </c>
      <c r="AI69" s="8">
        <v>0</v>
      </c>
      <c r="AJ69" s="11">
        <v>0</v>
      </c>
      <c r="AK69" s="11">
        <v>2</v>
      </c>
      <c r="AL69" s="11">
        <v>0</v>
      </c>
      <c r="AM69" s="11">
        <v>14</v>
      </c>
      <c r="AN69" s="11">
        <v>0.1</v>
      </c>
      <c r="AO69" s="11">
        <v>0</v>
      </c>
      <c r="AP69" s="14">
        <f t="shared" si="8"/>
        <v>100.19999999999999</v>
      </c>
      <c r="AQ69" s="14" t="s">
        <v>69</v>
      </c>
      <c r="AR69" s="14" t="s">
        <v>69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>
        <v>8</v>
      </c>
      <c r="AY69" s="8">
        <v>0</v>
      </c>
      <c r="AZ69" s="8">
        <v>0</v>
      </c>
      <c r="BA69" s="8">
        <v>0</v>
      </c>
      <c r="BB69" s="8">
        <v>0</v>
      </c>
      <c r="BC69">
        <v>1</v>
      </c>
      <c r="BD69" s="8">
        <v>0</v>
      </c>
      <c r="BE69" s="8" t="s">
        <v>69</v>
      </c>
      <c r="BF69" s="8" t="s">
        <v>69</v>
      </c>
      <c r="BG69" s="8" t="s">
        <v>69</v>
      </c>
      <c r="BH69" s="8" t="s">
        <v>69</v>
      </c>
      <c r="BI69" s="8" t="s">
        <v>69</v>
      </c>
      <c r="BJ69" s="8" t="s">
        <v>69</v>
      </c>
      <c r="BK69" s="8" t="s">
        <v>69</v>
      </c>
      <c r="BL69" s="8">
        <v>0</v>
      </c>
      <c r="BM69" s="8">
        <f t="shared" si="6"/>
        <v>9</v>
      </c>
    </row>
    <row r="70" spans="1:65">
      <c r="A70" s="18" t="str">
        <f t="shared" si="5"/>
        <v>SH_2024_UPZ_1_4</v>
      </c>
      <c r="B70" t="s">
        <v>77</v>
      </c>
      <c r="C70">
        <v>44.249229999999997</v>
      </c>
      <c r="D70">
        <v>-124.11539999999999</v>
      </c>
      <c r="E70" s="10">
        <v>45466</v>
      </c>
      <c r="F70">
        <v>2024</v>
      </c>
      <c r="G70" t="s">
        <v>75</v>
      </c>
      <c r="H70" s="12" t="s">
        <v>70</v>
      </c>
      <c r="I70" s="8">
        <v>1</v>
      </c>
      <c r="J70" s="8">
        <v>4</v>
      </c>
      <c r="K70" t="s">
        <v>68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R70" s="24" t="s">
        <v>69</v>
      </c>
      <c r="S70" s="24">
        <v>0</v>
      </c>
      <c r="T70" s="25">
        <v>0</v>
      </c>
      <c r="U70" s="25">
        <v>0</v>
      </c>
      <c r="V70" s="20" t="s">
        <v>69</v>
      </c>
      <c r="W70" s="20" t="s">
        <v>69</v>
      </c>
      <c r="X70" s="20" t="s">
        <v>69</v>
      </c>
      <c r="Y70" s="20" t="s">
        <v>69</v>
      </c>
      <c r="Z70" s="20" t="s">
        <v>69</v>
      </c>
      <c r="AA70" s="17">
        <v>1</v>
      </c>
      <c r="AB70" s="17">
        <v>0</v>
      </c>
      <c r="AC70" s="17">
        <v>0</v>
      </c>
      <c r="AD70" s="17">
        <v>0</v>
      </c>
      <c r="AE70" s="17">
        <v>1</v>
      </c>
      <c r="AF70" s="13">
        <f t="shared" si="7"/>
        <v>2</v>
      </c>
      <c r="AG70" s="8">
        <v>3</v>
      </c>
      <c r="AH70">
        <v>32</v>
      </c>
      <c r="AI70" s="8">
        <v>0</v>
      </c>
      <c r="AJ70" s="11">
        <v>8</v>
      </c>
      <c r="AK70" s="11">
        <v>1</v>
      </c>
      <c r="AL70" s="11">
        <v>0</v>
      </c>
      <c r="AM70" s="11">
        <v>53</v>
      </c>
      <c r="AN70" s="11">
        <v>1</v>
      </c>
      <c r="AO70" s="11">
        <v>2</v>
      </c>
      <c r="AP70" s="14">
        <f t="shared" si="8"/>
        <v>100</v>
      </c>
      <c r="AQ70" s="14" t="s">
        <v>69</v>
      </c>
      <c r="AR70" s="14" t="s">
        <v>69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>
        <v>15</v>
      </c>
      <c r="BA70" s="8">
        <v>0</v>
      </c>
      <c r="BB70" s="8">
        <v>0</v>
      </c>
      <c r="BC70">
        <v>36</v>
      </c>
      <c r="BD70" s="8">
        <v>0</v>
      </c>
      <c r="BE70" s="8" t="s">
        <v>69</v>
      </c>
      <c r="BF70" s="8" t="s">
        <v>69</v>
      </c>
      <c r="BG70" s="8" t="s">
        <v>69</v>
      </c>
      <c r="BH70" s="8" t="s">
        <v>69</v>
      </c>
      <c r="BI70" s="8" t="s">
        <v>69</v>
      </c>
      <c r="BJ70" s="8" t="s">
        <v>69</v>
      </c>
      <c r="BK70" s="8" t="s">
        <v>69</v>
      </c>
      <c r="BL70" s="8">
        <v>0</v>
      </c>
      <c r="BM70" s="8">
        <f t="shared" si="6"/>
        <v>51</v>
      </c>
    </row>
    <row r="71" spans="1:65">
      <c r="A71" s="18" t="str">
        <f t="shared" si="5"/>
        <v>SH_2025_UPZ_1_5</v>
      </c>
      <c r="B71" t="s">
        <v>77</v>
      </c>
      <c r="C71">
        <v>44.249229999999997</v>
      </c>
      <c r="D71">
        <v>-124.11539999999999</v>
      </c>
      <c r="E71" s="10">
        <v>45466</v>
      </c>
      <c r="F71">
        <v>2025</v>
      </c>
      <c r="G71" t="s">
        <v>75</v>
      </c>
      <c r="H71" s="12" t="s">
        <v>70</v>
      </c>
      <c r="I71" s="8">
        <v>1</v>
      </c>
      <c r="J71" s="8">
        <v>5</v>
      </c>
      <c r="K71" t="s">
        <v>68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R71" s="24" t="s">
        <v>69</v>
      </c>
      <c r="S71" s="24">
        <v>0</v>
      </c>
      <c r="T71" s="25">
        <v>0</v>
      </c>
      <c r="U71" s="25">
        <v>0</v>
      </c>
      <c r="V71" s="20" t="s">
        <v>69</v>
      </c>
      <c r="W71" s="20" t="s">
        <v>69</v>
      </c>
      <c r="X71" s="20" t="s">
        <v>69</v>
      </c>
      <c r="Y71" s="20" t="s">
        <v>69</v>
      </c>
      <c r="Z71" s="20" t="s">
        <v>69</v>
      </c>
      <c r="AA71" s="17">
        <v>0</v>
      </c>
      <c r="AB71" s="17">
        <v>1</v>
      </c>
      <c r="AC71" s="17">
        <v>0</v>
      </c>
      <c r="AD71" s="17">
        <v>1</v>
      </c>
      <c r="AE71" s="17">
        <v>0</v>
      </c>
      <c r="AF71" s="13">
        <f t="shared" si="7"/>
        <v>2</v>
      </c>
      <c r="AG71" s="8">
        <v>0</v>
      </c>
      <c r="AH71">
        <v>3</v>
      </c>
      <c r="AI71" s="8">
        <v>0</v>
      </c>
      <c r="AJ71" s="11">
        <v>80</v>
      </c>
      <c r="AK71" s="11">
        <v>1</v>
      </c>
      <c r="AL71" s="11">
        <v>5</v>
      </c>
      <c r="AM71" s="11">
        <v>2</v>
      </c>
      <c r="AN71" s="11">
        <v>6</v>
      </c>
      <c r="AO71" s="11">
        <v>3</v>
      </c>
      <c r="AP71" s="14">
        <f t="shared" si="8"/>
        <v>100</v>
      </c>
      <c r="AQ71" s="14" t="s">
        <v>69</v>
      </c>
      <c r="AR71" s="14" t="s">
        <v>69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>
        <v>100</v>
      </c>
      <c r="BA71" s="8">
        <v>0</v>
      </c>
      <c r="BB71" s="8">
        <v>0</v>
      </c>
      <c r="BC71" s="8">
        <v>0</v>
      </c>
      <c r="BD71" s="8">
        <v>0</v>
      </c>
      <c r="BE71" s="8" t="s">
        <v>69</v>
      </c>
      <c r="BF71" s="8" t="s">
        <v>69</v>
      </c>
      <c r="BG71" s="8" t="s">
        <v>69</v>
      </c>
      <c r="BH71" s="8" t="s">
        <v>69</v>
      </c>
      <c r="BI71" s="8" t="s">
        <v>69</v>
      </c>
      <c r="BJ71" s="8" t="s">
        <v>69</v>
      </c>
      <c r="BK71" s="8" t="s">
        <v>69</v>
      </c>
      <c r="BL71" s="8">
        <v>0</v>
      </c>
      <c r="BM71" s="8">
        <f t="shared" si="6"/>
        <v>100</v>
      </c>
    </row>
    <row r="72" spans="1:65">
      <c r="A72" s="18" t="str">
        <f t="shared" si="5"/>
        <v>SC_2024_AZ_1_1</v>
      </c>
      <c r="B72" t="s">
        <v>79</v>
      </c>
      <c r="C72">
        <v>43.303199999999997</v>
      </c>
      <c r="D72">
        <v>-124.3974</v>
      </c>
      <c r="E72" s="10">
        <v>45467</v>
      </c>
      <c r="F72">
        <v>2024</v>
      </c>
      <c r="G72" t="s">
        <v>66</v>
      </c>
      <c r="H72" t="s">
        <v>67</v>
      </c>
      <c r="I72">
        <v>1</v>
      </c>
      <c r="J72">
        <v>1</v>
      </c>
      <c r="K72" t="s">
        <v>68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R72" s="24" t="s">
        <v>69</v>
      </c>
      <c r="S72" s="24">
        <v>0</v>
      </c>
      <c r="T72" s="25">
        <v>4</v>
      </c>
      <c r="U72" s="25">
        <v>4</v>
      </c>
      <c r="V72" s="20" t="s">
        <v>69</v>
      </c>
      <c r="W72" s="20" t="s">
        <v>69</v>
      </c>
      <c r="X72" s="20" t="s">
        <v>69</v>
      </c>
      <c r="Y72" s="20" t="s">
        <v>69</v>
      </c>
      <c r="Z72" s="20" t="s">
        <v>69</v>
      </c>
      <c r="AA72" s="13" t="s">
        <v>69</v>
      </c>
      <c r="AB72" s="13" t="s">
        <v>69</v>
      </c>
      <c r="AC72" s="13" t="s">
        <v>69</v>
      </c>
      <c r="AD72" s="13" t="s">
        <v>69</v>
      </c>
      <c r="AE72" s="13" t="s">
        <v>69</v>
      </c>
      <c r="AF72" s="13" t="s">
        <v>69</v>
      </c>
      <c r="AG72">
        <v>0.1</v>
      </c>
      <c r="AH72">
        <v>63</v>
      </c>
      <c r="AI72" s="8">
        <v>19</v>
      </c>
      <c r="AJ72" s="11">
        <v>1</v>
      </c>
      <c r="AK72">
        <v>4</v>
      </c>
      <c r="AL72" s="11">
        <v>1</v>
      </c>
      <c r="AM72">
        <v>0</v>
      </c>
      <c r="AN72">
        <v>12</v>
      </c>
      <c r="AO72">
        <v>0</v>
      </c>
      <c r="AP72" s="14">
        <f t="shared" si="8"/>
        <v>100.1</v>
      </c>
      <c r="AQ72" s="14" t="s">
        <v>69</v>
      </c>
      <c r="AR72" s="14" t="s">
        <v>69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>
        <v>11</v>
      </c>
      <c r="AY72" s="8">
        <v>0</v>
      </c>
      <c r="AZ72">
        <v>2</v>
      </c>
      <c r="BA72" s="8">
        <v>0</v>
      </c>
      <c r="BB72" s="8">
        <v>0</v>
      </c>
      <c r="BC72" s="8">
        <v>0</v>
      </c>
      <c r="BD72" s="8">
        <v>0</v>
      </c>
      <c r="BE72" s="8" t="s">
        <v>69</v>
      </c>
      <c r="BF72" s="8" t="s">
        <v>69</v>
      </c>
      <c r="BG72" s="8" t="s">
        <v>69</v>
      </c>
      <c r="BH72" s="8" t="s">
        <v>69</v>
      </c>
      <c r="BI72" s="8" t="s">
        <v>69</v>
      </c>
      <c r="BJ72" s="8" t="s">
        <v>69</v>
      </c>
      <c r="BK72" s="8" t="s">
        <v>69</v>
      </c>
      <c r="BL72" s="8">
        <v>0</v>
      </c>
      <c r="BM72" s="8">
        <f t="shared" si="6"/>
        <v>13</v>
      </c>
    </row>
    <row r="73" spans="1:65">
      <c r="A73" s="18" t="str">
        <f t="shared" si="5"/>
        <v>SC_2024_AZ_1_2</v>
      </c>
      <c r="B73" t="s">
        <v>79</v>
      </c>
      <c r="C73">
        <v>43.303199999999997</v>
      </c>
      <c r="D73">
        <v>-124.3974</v>
      </c>
      <c r="E73" s="10">
        <v>45467</v>
      </c>
      <c r="F73">
        <v>2024</v>
      </c>
      <c r="G73" t="s">
        <v>66</v>
      </c>
      <c r="H73" t="s">
        <v>67</v>
      </c>
      <c r="I73">
        <v>1</v>
      </c>
      <c r="J73">
        <v>2</v>
      </c>
      <c r="K73" t="s">
        <v>68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4" t="s">
        <v>69</v>
      </c>
      <c r="S73" s="24">
        <v>0</v>
      </c>
      <c r="T73" s="25">
        <v>0</v>
      </c>
      <c r="U73" s="25">
        <v>0</v>
      </c>
      <c r="V73" s="20" t="s">
        <v>69</v>
      </c>
      <c r="W73" s="20" t="s">
        <v>69</v>
      </c>
      <c r="X73" s="20" t="s">
        <v>69</v>
      </c>
      <c r="Y73" s="20" t="s">
        <v>69</v>
      </c>
      <c r="Z73" s="20" t="s">
        <v>69</v>
      </c>
      <c r="AA73" s="13" t="s">
        <v>69</v>
      </c>
      <c r="AB73" s="13" t="s">
        <v>69</v>
      </c>
      <c r="AC73" s="13" t="s">
        <v>69</v>
      </c>
      <c r="AD73" s="13" t="s">
        <v>69</v>
      </c>
      <c r="AE73" s="13" t="s">
        <v>69</v>
      </c>
      <c r="AF73" s="13" t="s">
        <v>69</v>
      </c>
      <c r="AG73">
        <v>8</v>
      </c>
      <c r="AH73">
        <v>57</v>
      </c>
      <c r="AI73">
        <v>10</v>
      </c>
      <c r="AJ73" s="11">
        <v>0</v>
      </c>
      <c r="AK73">
        <v>4</v>
      </c>
      <c r="AL73" s="11">
        <v>2</v>
      </c>
      <c r="AM73">
        <v>0</v>
      </c>
      <c r="AN73">
        <v>16</v>
      </c>
      <c r="AO73">
        <v>3</v>
      </c>
      <c r="AP73" s="14">
        <f t="shared" si="8"/>
        <v>100</v>
      </c>
      <c r="AQ73" s="14" t="s">
        <v>69</v>
      </c>
      <c r="AR73" s="14" t="s">
        <v>69</v>
      </c>
      <c r="AS73">
        <v>96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 t="s">
        <v>69</v>
      </c>
      <c r="BF73" s="8" t="s">
        <v>69</v>
      </c>
      <c r="BG73" s="8" t="s">
        <v>69</v>
      </c>
      <c r="BH73" s="8" t="s">
        <v>69</v>
      </c>
      <c r="BI73" s="8" t="s">
        <v>69</v>
      </c>
      <c r="BJ73" s="8" t="s">
        <v>69</v>
      </c>
      <c r="BK73" s="8" t="s">
        <v>69</v>
      </c>
      <c r="BL73" s="8">
        <v>0</v>
      </c>
      <c r="BM73" s="8">
        <f t="shared" si="6"/>
        <v>96</v>
      </c>
    </row>
    <row r="74" spans="1:65">
      <c r="A74" s="18" t="str">
        <f t="shared" si="5"/>
        <v>SC_2024_AZ_1_3</v>
      </c>
      <c r="B74" t="s">
        <v>79</v>
      </c>
      <c r="C74">
        <v>43.303199999999997</v>
      </c>
      <c r="D74">
        <v>-124.3974</v>
      </c>
      <c r="E74" s="10">
        <v>45467</v>
      </c>
      <c r="F74">
        <v>2024</v>
      </c>
      <c r="G74" t="s">
        <v>66</v>
      </c>
      <c r="H74" t="s">
        <v>67</v>
      </c>
      <c r="I74">
        <v>1</v>
      </c>
      <c r="J74">
        <v>3</v>
      </c>
      <c r="K74" t="s">
        <v>68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4" t="s">
        <v>69</v>
      </c>
      <c r="S74" s="24">
        <v>0</v>
      </c>
      <c r="T74" s="25">
        <v>0</v>
      </c>
      <c r="U74" s="25">
        <v>0</v>
      </c>
      <c r="V74" s="20" t="s">
        <v>69</v>
      </c>
      <c r="W74" s="20" t="s">
        <v>69</v>
      </c>
      <c r="X74" s="20" t="s">
        <v>69</v>
      </c>
      <c r="Y74" s="20" t="s">
        <v>69</v>
      </c>
      <c r="Z74" s="20" t="s">
        <v>69</v>
      </c>
      <c r="AA74" s="13" t="s">
        <v>69</v>
      </c>
      <c r="AB74" s="13" t="s">
        <v>69</v>
      </c>
      <c r="AC74" s="13" t="s">
        <v>69</v>
      </c>
      <c r="AD74" s="13" t="s">
        <v>69</v>
      </c>
      <c r="AE74" s="13" t="s">
        <v>69</v>
      </c>
      <c r="AF74" s="13" t="s">
        <v>69</v>
      </c>
      <c r="AG74">
        <v>0</v>
      </c>
      <c r="AH74">
        <v>15</v>
      </c>
      <c r="AI74">
        <v>3</v>
      </c>
      <c r="AJ74" s="11">
        <v>11</v>
      </c>
      <c r="AK74">
        <v>0</v>
      </c>
      <c r="AL74" s="11">
        <v>0</v>
      </c>
      <c r="AM74">
        <v>0</v>
      </c>
      <c r="AN74">
        <v>71</v>
      </c>
      <c r="AO74">
        <v>0</v>
      </c>
      <c r="AP74" s="14">
        <f t="shared" si="8"/>
        <v>100</v>
      </c>
      <c r="AQ74" s="14" t="s">
        <v>69</v>
      </c>
      <c r="AR74" s="14" t="s">
        <v>69</v>
      </c>
      <c r="AS74" s="8">
        <v>0</v>
      </c>
      <c r="AT74" s="8">
        <v>0</v>
      </c>
      <c r="AU74">
        <v>5</v>
      </c>
      <c r="AV74" s="8">
        <v>0</v>
      </c>
      <c r="AW74" s="8">
        <v>0</v>
      </c>
      <c r="AX74">
        <v>3</v>
      </c>
      <c r="AY74" s="8">
        <v>0</v>
      </c>
      <c r="AZ74">
        <v>72</v>
      </c>
      <c r="BA74" s="8">
        <v>0</v>
      </c>
      <c r="BB74" s="8">
        <v>0</v>
      </c>
      <c r="BC74" s="8">
        <v>0</v>
      </c>
      <c r="BD74" s="8">
        <v>0</v>
      </c>
      <c r="BE74" s="8" t="s">
        <v>69</v>
      </c>
      <c r="BF74" s="8" t="s">
        <v>69</v>
      </c>
      <c r="BG74" s="8" t="s">
        <v>69</v>
      </c>
      <c r="BH74" s="8" t="s">
        <v>69</v>
      </c>
      <c r="BI74" s="8" t="s">
        <v>69</v>
      </c>
      <c r="BJ74" s="8" t="s">
        <v>69</v>
      </c>
      <c r="BK74" s="8" t="s">
        <v>69</v>
      </c>
      <c r="BL74" s="8">
        <v>0</v>
      </c>
      <c r="BM74" s="8">
        <f t="shared" si="6"/>
        <v>80</v>
      </c>
    </row>
    <row r="75" spans="1:65">
      <c r="A75" s="18" t="str">
        <f t="shared" si="5"/>
        <v>SC_2024_AZ_1_4</v>
      </c>
      <c r="B75" t="s">
        <v>79</v>
      </c>
      <c r="C75">
        <v>43.303199999999997</v>
      </c>
      <c r="D75">
        <v>-124.3974</v>
      </c>
      <c r="E75" s="10">
        <v>45467</v>
      </c>
      <c r="F75">
        <v>2024</v>
      </c>
      <c r="G75" t="s">
        <v>66</v>
      </c>
      <c r="H75" t="s">
        <v>67</v>
      </c>
      <c r="I75">
        <v>1</v>
      </c>
      <c r="J75">
        <v>4</v>
      </c>
      <c r="K75" t="s">
        <v>68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4" t="s">
        <v>69</v>
      </c>
      <c r="S75" s="24">
        <v>0</v>
      </c>
      <c r="T75" s="25">
        <v>0</v>
      </c>
      <c r="U75" s="25">
        <v>0</v>
      </c>
      <c r="V75" s="20" t="s">
        <v>69</v>
      </c>
      <c r="W75" s="20" t="s">
        <v>69</v>
      </c>
      <c r="X75" s="20" t="s">
        <v>69</v>
      </c>
      <c r="Y75" s="20" t="s">
        <v>69</v>
      </c>
      <c r="Z75" s="20" t="s">
        <v>69</v>
      </c>
      <c r="AA75" s="13" t="s">
        <v>69</v>
      </c>
      <c r="AB75" s="13" t="s">
        <v>69</v>
      </c>
      <c r="AC75" s="13" t="s">
        <v>69</v>
      </c>
      <c r="AD75" s="13" t="s">
        <v>69</v>
      </c>
      <c r="AE75" s="13" t="s">
        <v>69</v>
      </c>
      <c r="AF75" s="13" t="s">
        <v>69</v>
      </c>
      <c r="AG75">
        <v>0</v>
      </c>
      <c r="AH75">
        <v>12</v>
      </c>
      <c r="AI75">
        <v>11</v>
      </c>
      <c r="AJ75" s="11">
        <v>24</v>
      </c>
      <c r="AK75">
        <v>2</v>
      </c>
      <c r="AL75" s="11">
        <v>0</v>
      </c>
      <c r="AM75">
        <v>0</v>
      </c>
      <c r="AN75">
        <v>51</v>
      </c>
      <c r="AO75">
        <v>0</v>
      </c>
      <c r="AP75" s="14">
        <f t="shared" si="8"/>
        <v>100</v>
      </c>
      <c r="AQ75" s="14" t="s">
        <v>69</v>
      </c>
      <c r="AR75" s="14" t="s">
        <v>69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>
        <v>10</v>
      </c>
      <c r="AY75" s="8">
        <v>0</v>
      </c>
      <c r="AZ75">
        <v>41</v>
      </c>
      <c r="BA75" s="8">
        <v>0</v>
      </c>
      <c r="BB75" s="8">
        <v>0</v>
      </c>
      <c r="BC75" s="8">
        <v>0</v>
      </c>
      <c r="BD75" s="8">
        <v>0</v>
      </c>
      <c r="BE75" s="8" t="s">
        <v>69</v>
      </c>
      <c r="BF75" s="8" t="s">
        <v>69</v>
      </c>
      <c r="BG75" s="8" t="s">
        <v>69</v>
      </c>
      <c r="BH75" s="8" t="s">
        <v>69</v>
      </c>
      <c r="BI75" s="8" t="s">
        <v>69</v>
      </c>
      <c r="BJ75" s="8" t="s">
        <v>69</v>
      </c>
      <c r="BK75" s="8" t="s">
        <v>69</v>
      </c>
      <c r="BL75" s="8">
        <v>0</v>
      </c>
      <c r="BM75" s="8">
        <f t="shared" si="6"/>
        <v>51</v>
      </c>
    </row>
    <row r="76" spans="1:65">
      <c r="A76" s="18" t="str">
        <f t="shared" si="5"/>
        <v>SC_2024_AZ_1_5</v>
      </c>
      <c r="B76" t="s">
        <v>79</v>
      </c>
      <c r="C76">
        <v>43.303199999999997</v>
      </c>
      <c r="D76">
        <v>-124.3974</v>
      </c>
      <c r="E76" s="10">
        <v>45467</v>
      </c>
      <c r="F76">
        <v>2024</v>
      </c>
      <c r="G76" t="s">
        <v>66</v>
      </c>
      <c r="H76" t="s">
        <v>67</v>
      </c>
      <c r="I76">
        <v>1</v>
      </c>
      <c r="J76">
        <v>5</v>
      </c>
      <c r="K76" t="s">
        <v>71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4" t="s">
        <v>69</v>
      </c>
      <c r="S76" s="24">
        <v>0</v>
      </c>
      <c r="T76" s="25">
        <v>0</v>
      </c>
      <c r="U76" s="25">
        <v>0</v>
      </c>
      <c r="V76" s="20" t="s">
        <v>69</v>
      </c>
      <c r="W76" s="20" t="s">
        <v>69</v>
      </c>
      <c r="X76" s="20" t="s">
        <v>69</v>
      </c>
      <c r="Y76" s="20" t="s">
        <v>69</v>
      </c>
      <c r="Z76" s="20" t="s">
        <v>69</v>
      </c>
      <c r="AA76" s="13" t="s">
        <v>69</v>
      </c>
      <c r="AB76" s="13" t="s">
        <v>69</v>
      </c>
      <c r="AC76" s="13" t="s">
        <v>69</v>
      </c>
      <c r="AD76" s="13" t="s">
        <v>69</v>
      </c>
      <c r="AE76" s="13" t="s">
        <v>69</v>
      </c>
      <c r="AF76" s="13" t="s">
        <v>69</v>
      </c>
      <c r="AG76">
        <v>2</v>
      </c>
      <c r="AH76">
        <v>71</v>
      </c>
      <c r="AI76">
        <v>15</v>
      </c>
      <c r="AJ76">
        <v>0</v>
      </c>
      <c r="AK76">
        <v>1</v>
      </c>
      <c r="AL76" s="11">
        <v>8</v>
      </c>
      <c r="AM76">
        <v>0</v>
      </c>
      <c r="AN76">
        <v>2</v>
      </c>
      <c r="AO76">
        <v>1</v>
      </c>
      <c r="AP76" s="14">
        <f t="shared" si="8"/>
        <v>100</v>
      </c>
      <c r="AQ76" s="14" t="s">
        <v>69</v>
      </c>
      <c r="AR76" s="14" t="s">
        <v>69</v>
      </c>
      <c r="AS76" s="8">
        <v>0</v>
      </c>
      <c r="AT76" s="8">
        <v>0</v>
      </c>
      <c r="AU76">
        <v>39</v>
      </c>
      <c r="AV76" s="8">
        <v>0</v>
      </c>
      <c r="AW76" s="8">
        <v>0</v>
      </c>
      <c r="AX76">
        <v>18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 t="s">
        <v>69</v>
      </c>
      <c r="BF76" s="8" t="s">
        <v>69</v>
      </c>
      <c r="BG76" s="8" t="s">
        <v>69</v>
      </c>
      <c r="BH76" s="8" t="s">
        <v>69</v>
      </c>
      <c r="BI76" s="8" t="s">
        <v>69</v>
      </c>
      <c r="BJ76" s="8" t="s">
        <v>69</v>
      </c>
      <c r="BK76" s="8" t="s">
        <v>69</v>
      </c>
      <c r="BL76" s="8">
        <v>0</v>
      </c>
      <c r="BM76" s="8">
        <f t="shared" si="6"/>
        <v>57</v>
      </c>
    </row>
    <row r="77" spans="1:65">
      <c r="A77" s="18" t="str">
        <f t="shared" si="5"/>
        <v>SC_2024_AZ_2_1</v>
      </c>
      <c r="B77" t="s">
        <v>79</v>
      </c>
      <c r="C77">
        <v>43.303199999999997</v>
      </c>
      <c r="D77">
        <v>-124.3974</v>
      </c>
      <c r="E77" s="10">
        <v>45467</v>
      </c>
      <c r="F77">
        <v>2024</v>
      </c>
      <c r="G77" t="s">
        <v>66</v>
      </c>
      <c r="H77" t="s">
        <v>67</v>
      </c>
      <c r="I77">
        <v>2</v>
      </c>
      <c r="J77">
        <v>1</v>
      </c>
      <c r="K77" t="s">
        <v>68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4" t="s">
        <v>69</v>
      </c>
      <c r="S77" s="24">
        <v>0</v>
      </c>
      <c r="T77" s="25">
        <v>0</v>
      </c>
      <c r="U77" s="25">
        <v>0</v>
      </c>
      <c r="V77" s="20" t="s">
        <v>69</v>
      </c>
      <c r="W77" s="20" t="s">
        <v>69</v>
      </c>
      <c r="X77" s="20" t="s">
        <v>69</v>
      </c>
      <c r="Y77" s="20" t="s">
        <v>69</v>
      </c>
      <c r="Z77" s="20" t="s">
        <v>69</v>
      </c>
      <c r="AA77" s="13" t="s">
        <v>69</v>
      </c>
      <c r="AB77" s="13" t="s">
        <v>69</v>
      </c>
      <c r="AC77" s="13" t="s">
        <v>69</v>
      </c>
      <c r="AD77" s="13" t="s">
        <v>69</v>
      </c>
      <c r="AE77" s="13" t="s">
        <v>69</v>
      </c>
      <c r="AF77" s="13" t="s">
        <v>69</v>
      </c>
      <c r="AG77">
        <v>0</v>
      </c>
      <c r="AH77">
        <v>78</v>
      </c>
      <c r="AI77">
        <v>0</v>
      </c>
      <c r="AJ77">
        <v>0</v>
      </c>
      <c r="AK77">
        <v>10</v>
      </c>
      <c r="AL77">
        <v>2</v>
      </c>
      <c r="AM77">
        <v>3</v>
      </c>
      <c r="AN77">
        <v>0</v>
      </c>
      <c r="AO77">
        <v>7</v>
      </c>
      <c r="AP77" s="14">
        <f t="shared" si="8"/>
        <v>100</v>
      </c>
      <c r="AQ77" s="14" t="s">
        <v>69</v>
      </c>
      <c r="AR77" s="14" t="s">
        <v>69</v>
      </c>
      <c r="AS77" s="8">
        <v>0</v>
      </c>
      <c r="AT77" s="8">
        <v>0</v>
      </c>
      <c r="AU77">
        <v>44</v>
      </c>
      <c r="AV77" s="8">
        <v>0</v>
      </c>
      <c r="AW77" s="8">
        <v>0</v>
      </c>
      <c r="AX77">
        <v>25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 t="s">
        <v>69</v>
      </c>
      <c r="BF77" s="8" t="s">
        <v>69</v>
      </c>
      <c r="BG77" s="8" t="s">
        <v>69</v>
      </c>
      <c r="BH77" s="8" t="s">
        <v>69</v>
      </c>
      <c r="BI77" s="8" t="s">
        <v>69</v>
      </c>
      <c r="BJ77" s="8" t="s">
        <v>69</v>
      </c>
      <c r="BK77" s="8" t="s">
        <v>69</v>
      </c>
      <c r="BL77" s="8">
        <v>0</v>
      </c>
      <c r="BM77" s="8">
        <f t="shared" si="6"/>
        <v>69</v>
      </c>
    </row>
    <row r="78" spans="1:65">
      <c r="A78" s="18" t="str">
        <f t="shared" si="5"/>
        <v>SC_2024_AZ_2_2</v>
      </c>
      <c r="B78" t="s">
        <v>79</v>
      </c>
      <c r="C78">
        <v>43.303199999999997</v>
      </c>
      <c r="D78">
        <v>-124.3974</v>
      </c>
      <c r="E78" s="10">
        <v>45467</v>
      </c>
      <c r="F78">
        <v>2024</v>
      </c>
      <c r="G78" t="s">
        <v>66</v>
      </c>
      <c r="H78" t="s">
        <v>67</v>
      </c>
      <c r="I78">
        <v>2</v>
      </c>
      <c r="J78">
        <v>2</v>
      </c>
      <c r="K78" t="s">
        <v>71</v>
      </c>
      <c r="L78" s="25">
        <v>2</v>
      </c>
      <c r="M78" s="25">
        <v>2</v>
      </c>
      <c r="N78" s="25">
        <v>0</v>
      </c>
      <c r="O78" s="25">
        <v>0</v>
      </c>
      <c r="P78" s="25">
        <v>0</v>
      </c>
      <c r="Q78" s="25">
        <v>0</v>
      </c>
      <c r="R78" s="24" t="s">
        <v>69</v>
      </c>
      <c r="S78" s="24">
        <v>0</v>
      </c>
      <c r="T78" s="25">
        <v>5</v>
      </c>
      <c r="U78" s="25">
        <v>7</v>
      </c>
      <c r="V78" s="20" t="s">
        <v>69</v>
      </c>
      <c r="W78" s="20" t="s">
        <v>69</v>
      </c>
      <c r="X78" s="20" t="s">
        <v>69</v>
      </c>
      <c r="Y78" s="20" t="s">
        <v>69</v>
      </c>
      <c r="Z78" s="20" t="s">
        <v>69</v>
      </c>
      <c r="AA78" s="13" t="s">
        <v>69</v>
      </c>
      <c r="AB78" s="13" t="s">
        <v>69</v>
      </c>
      <c r="AC78" s="13" t="s">
        <v>69</v>
      </c>
      <c r="AD78" s="13" t="s">
        <v>69</v>
      </c>
      <c r="AE78" s="13" t="s">
        <v>69</v>
      </c>
      <c r="AF78" s="13" t="s">
        <v>69</v>
      </c>
      <c r="AG78">
        <v>0</v>
      </c>
      <c r="AH78">
        <v>87</v>
      </c>
      <c r="AI78">
        <v>0</v>
      </c>
      <c r="AJ78">
        <v>0</v>
      </c>
      <c r="AK78">
        <v>9</v>
      </c>
      <c r="AL78">
        <v>3</v>
      </c>
      <c r="AM78">
        <v>1</v>
      </c>
      <c r="AN78">
        <v>0</v>
      </c>
      <c r="AO78">
        <v>0</v>
      </c>
      <c r="AP78" s="14">
        <f t="shared" si="8"/>
        <v>100</v>
      </c>
      <c r="AQ78" s="14" t="s">
        <v>69</v>
      </c>
      <c r="AR78" s="14" t="s">
        <v>69</v>
      </c>
      <c r="AS78" s="8">
        <v>0</v>
      </c>
      <c r="AT78" s="8">
        <v>0</v>
      </c>
      <c r="AU78">
        <v>12</v>
      </c>
      <c r="AV78" s="8">
        <v>0</v>
      </c>
      <c r="AW78" s="8">
        <v>0</v>
      </c>
      <c r="AX78">
        <v>15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 t="s">
        <v>69</v>
      </c>
      <c r="BF78" s="8" t="s">
        <v>69</v>
      </c>
      <c r="BG78" s="8" t="s">
        <v>69</v>
      </c>
      <c r="BH78" s="8" t="s">
        <v>69</v>
      </c>
      <c r="BI78" s="8" t="s">
        <v>69</v>
      </c>
      <c r="BJ78" s="8" t="s">
        <v>69</v>
      </c>
      <c r="BK78" s="8" t="s">
        <v>69</v>
      </c>
      <c r="BL78" s="8">
        <v>0</v>
      </c>
      <c r="BM78" s="8">
        <f t="shared" si="6"/>
        <v>27</v>
      </c>
    </row>
    <row r="79" spans="1:65">
      <c r="A79" s="18" t="str">
        <f t="shared" si="5"/>
        <v>SC_2024_AZ_2_3</v>
      </c>
      <c r="B79" t="s">
        <v>79</v>
      </c>
      <c r="C79">
        <v>43.303199999999997</v>
      </c>
      <c r="D79">
        <v>-124.3974</v>
      </c>
      <c r="E79" s="10">
        <v>45467</v>
      </c>
      <c r="F79">
        <v>2024</v>
      </c>
      <c r="G79" t="s">
        <v>66</v>
      </c>
      <c r="H79" t="s">
        <v>67</v>
      </c>
      <c r="I79">
        <v>2</v>
      </c>
      <c r="J79">
        <v>3</v>
      </c>
      <c r="K79" t="s">
        <v>71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4" t="s">
        <v>69</v>
      </c>
      <c r="S79" s="24">
        <v>0</v>
      </c>
      <c r="T79" s="25">
        <v>0</v>
      </c>
      <c r="U79" s="25">
        <v>0</v>
      </c>
      <c r="V79" s="20" t="s">
        <v>69</v>
      </c>
      <c r="W79" s="20" t="s">
        <v>69</v>
      </c>
      <c r="X79" s="20" t="s">
        <v>69</v>
      </c>
      <c r="Y79" s="20" t="s">
        <v>69</v>
      </c>
      <c r="Z79" s="20" t="s">
        <v>69</v>
      </c>
      <c r="AA79" s="13" t="s">
        <v>69</v>
      </c>
      <c r="AB79" s="13" t="s">
        <v>69</v>
      </c>
      <c r="AC79" s="13" t="s">
        <v>69</v>
      </c>
      <c r="AD79" s="13" t="s">
        <v>69</v>
      </c>
      <c r="AE79" s="13" t="s">
        <v>69</v>
      </c>
      <c r="AF79" s="13" t="s">
        <v>69</v>
      </c>
      <c r="AG79">
        <v>0</v>
      </c>
      <c r="AH79">
        <v>49</v>
      </c>
      <c r="AI79">
        <v>0</v>
      </c>
      <c r="AJ79">
        <v>0</v>
      </c>
      <c r="AK79">
        <v>8</v>
      </c>
      <c r="AL79">
        <v>3</v>
      </c>
      <c r="AM79">
        <v>0</v>
      </c>
      <c r="AN79">
        <v>0</v>
      </c>
      <c r="AO79">
        <v>40</v>
      </c>
      <c r="AP79" s="14">
        <f t="shared" si="8"/>
        <v>100</v>
      </c>
      <c r="AQ79" s="14" t="s">
        <v>69</v>
      </c>
      <c r="AR79" s="14" t="s">
        <v>69</v>
      </c>
      <c r="AS79" s="8">
        <v>0</v>
      </c>
      <c r="AT79" s="8">
        <v>0</v>
      </c>
      <c r="AU79">
        <v>1</v>
      </c>
      <c r="AV79" s="8">
        <v>0</v>
      </c>
      <c r="AW79" s="8">
        <v>0</v>
      </c>
      <c r="AX79">
        <v>36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 t="s">
        <v>69</v>
      </c>
      <c r="BF79" s="8" t="s">
        <v>69</v>
      </c>
      <c r="BG79" s="8" t="s">
        <v>69</v>
      </c>
      <c r="BH79" s="8" t="s">
        <v>69</v>
      </c>
      <c r="BI79" s="8" t="s">
        <v>69</v>
      </c>
      <c r="BJ79" s="8" t="s">
        <v>69</v>
      </c>
      <c r="BK79" s="8" t="s">
        <v>69</v>
      </c>
      <c r="BL79" s="8">
        <v>0</v>
      </c>
      <c r="BM79" s="8">
        <f t="shared" si="6"/>
        <v>37</v>
      </c>
    </row>
    <row r="80" spans="1:65">
      <c r="A80" s="18" t="str">
        <f t="shared" si="5"/>
        <v>SC_2024_AZ_2_4</v>
      </c>
      <c r="B80" t="s">
        <v>79</v>
      </c>
      <c r="C80">
        <v>43.303199999999997</v>
      </c>
      <c r="D80">
        <v>-124.3974</v>
      </c>
      <c r="E80" s="10">
        <v>45467</v>
      </c>
      <c r="F80">
        <v>2024</v>
      </c>
      <c r="G80" t="s">
        <v>66</v>
      </c>
      <c r="H80" t="s">
        <v>67</v>
      </c>
      <c r="I80">
        <v>2</v>
      </c>
      <c r="J80">
        <v>4</v>
      </c>
      <c r="K80" t="s">
        <v>68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4" t="s">
        <v>69</v>
      </c>
      <c r="S80" s="24">
        <v>0</v>
      </c>
      <c r="T80" s="25">
        <v>0</v>
      </c>
      <c r="U80" s="25">
        <v>0</v>
      </c>
      <c r="V80" s="20" t="s">
        <v>69</v>
      </c>
      <c r="W80" s="20" t="s">
        <v>69</v>
      </c>
      <c r="X80" s="20" t="s">
        <v>69</v>
      </c>
      <c r="Y80" s="20" t="s">
        <v>69</v>
      </c>
      <c r="Z80" s="20" t="s">
        <v>69</v>
      </c>
      <c r="AA80" s="13" t="s">
        <v>69</v>
      </c>
      <c r="AB80" s="13" t="s">
        <v>69</v>
      </c>
      <c r="AC80" s="13" t="s">
        <v>69</v>
      </c>
      <c r="AD80" s="13" t="s">
        <v>69</v>
      </c>
      <c r="AE80" s="13" t="s">
        <v>69</v>
      </c>
      <c r="AF80" s="13" t="s">
        <v>69</v>
      </c>
      <c r="AG80">
        <v>0</v>
      </c>
      <c r="AH80">
        <v>90</v>
      </c>
      <c r="AI80">
        <v>0</v>
      </c>
      <c r="AJ80">
        <v>0</v>
      </c>
      <c r="AK80">
        <v>2</v>
      </c>
      <c r="AL80">
        <v>2</v>
      </c>
      <c r="AM80">
        <v>0.1</v>
      </c>
      <c r="AN80">
        <v>0</v>
      </c>
      <c r="AO80">
        <v>6</v>
      </c>
      <c r="AP80" s="14">
        <f t="shared" si="8"/>
        <v>100.1</v>
      </c>
      <c r="AQ80" s="14" t="s">
        <v>69</v>
      </c>
      <c r="AR80" s="14" t="s">
        <v>69</v>
      </c>
      <c r="AS80" s="8">
        <v>0</v>
      </c>
      <c r="AT80" s="8">
        <v>0</v>
      </c>
      <c r="AU80">
        <v>0.1</v>
      </c>
      <c r="AV80" s="8">
        <v>0</v>
      </c>
      <c r="AW80" s="8">
        <v>0</v>
      </c>
      <c r="AX80">
        <v>36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 t="s">
        <v>69</v>
      </c>
      <c r="BF80" s="8" t="s">
        <v>69</v>
      </c>
      <c r="BG80" s="8" t="s">
        <v>69</v>
      </c>
      <c r="BH80" s="8" t="s">
        <v>69</v>
      </c>
      <c r="BI80" s="8" t="s">
        <v>69</v>
      </c>
      <c r="BJ80" s="8" t="s">
        <v>69</v>
      </c>
      <c r="BK80" s="8" t="s">
        <v>69</v>
      </c>
      <c r="BL80" s="8">
        <v>0</v>
      </c>
      <c r="BM80" s="8">
        <f t="shared" si="6"/>
        <v>36.1</v>
      </c>
    </row>
    <row r="81" spans="1:65">
      <c r="A81" s="18" t="str">
        <f t="shared" si="5"/>
        <v>SC_2024_AZ_2_5</v>
      </c>
      <c r="B81" t="s">
        <v>79</v>
      </c>
      <c r="C81">
        <v>43.303199999999997</v>
      </c>
      <c r="D81">
        <v>-124.3974</v>
      </c>
      <c r="E81" s="10">
        <v>45467</v>
      </c>
      <c r="F81">
        <v>2024</v>
      </c>
      <c r="G81" t="s">
        <v>66</v>
      </c>
      <c r="H81" t="s">
        <v>67</v>
      </c>
      <c r="I81">
        <v>2</v>
      </c>
      <c r="J81">
        <v>5</v>
      </c>
      <c r="K81" t="s">
        <v>68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4" t="s">
        <v>69</v>
      </c>
      <c r="S81" s="24">
        <v>0</v>
      </c>
      <c r="T81" s="25">
        <v>3</v>
      </c>
      <c r="U81" s="25">
        <v>3</v>
      </c>
      <c r="V81" s="20" t="s">
        <v>69</v>
      </c>
      <c r="W81" s="20" t="s">
        <v>69</v>
      </c>
      <c r="X81" s="20" t="s">
        <v>69</v>
      </c>
      <c r="Y81" s="20" t="s">
        <v>69</v>
      </c>
      <c r="Z81" s="20" t="s">
        <v>69</v>
      </c>
      <c r="AA81" s="13" t="s">
        <v>69</v>
      </c>
      <c r="AB81" s="13" t="s">
        <v>69</v>
      </c>
      <c r="AC81" s="13" t="s">
        <v>69</v>
      </c>
      <c r="AD81" s="13" t="s">
        <v>69</v>
      </c>
      <c r="AE81" s="13" t="s">
        <v>69</v>
      </c>
      <c r="AF81" s="13" t="s">
        <v>69</v>
      </c>
      <c r="AG81">
        <v>4</v>
      </c>
      <c r="AH81">
        <v>84</v>
      </c>
      <c r="AI81">
        <v>0</v>
      </c>
      <c r="AJ81">
        <v>0</v>
      </c>
      <c r="AK81">
        <v>8</v>
      </c>
      <c r="AL81">
        <v>2</v>
      </c>
      <c r="AM81">
        <v>0</v>
      </c>
      <c r="AN81">
        <v>0</v>
      </c>
      <c r="AO81">
        <v>2</v>
      </c>
      <c r="AP81" s="14">
        <f t="shared" si="8"/>
        <v>100</v>
      </c>
      <c r="AQ81" s="14" t="s">
        <v>69</v>
      </c>
      <c r="AR81" s="14" t="s">
        <v>69</v>
      </c>
      <c r="AS81" s="8">
        <v>0</v>
      </c>
      <c r="AT81" s="8">
        <v>0</v>
      </c>
      <c r="AU81">
        <v>6</v>
      </c>
      <c r="AV81" s="8">
        <v>0</v>
      </c>
      <c r="AW81" s="8">
        <v>0</v>
      </c>
      <c r="AX81">
        <v>80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 t="s">
        <v>69</v>
      </c>
      <c r="BF81" s="8" t="s">
        <v>69</v>
      </c>
      <c r="BG81" s="8" t="s">
        <v>69</v>
      </c>
      <c r="BH81" s="8" t="s">
        <v>69</v>
      </c>
      <c r="BI81" s="8" t="s">
        <v>69</v>
      </c>
      <c r="BJ81" s="8" t="s">
        <v>69</v>
      </c>
      <c r="BK81" s="8" t="s">
        <v>69</v>
      </c>
      <c r="BL81" s="8">
        <v>0</v>
      </c>
      <c r="BM81" s="8">
        <f t="shared" si="6"/>
        <v>86</v>
      </c>
    </row>
    <row r="82" spans="1:65">
      <c r="A82" s="18" t="str">
        <f t="shared" si="5"/>
        <v>SC_2024_UPZ_1_1</v>
      </c>
      <c r="B82" t="s">
        <v>79</v>
      </c>
      <c r="C82">
        <v>43.303199999999997</v>
      </c>
      <c r="D82">
        <v>-124.3974</v>
      </c>
      <c r="E82" s="10">
        <v>45467</v>
      </c>
      <c r="F82">
        <v>2024</v>
      </c>
      <c r="G82" t="s">
        <v>66</v>
      </c>
      <c r="H82" t="s">
        <v>70</v>
      </c>
      <c r="I82">
        <v>1</v>
      </c>
      <c r="J82">
        <v>1</v>
      </c>
      <c r="K82" t="s">
        <v>71</v>
      </c>
      <c r="L82" s="25">
        <v>61</v>
      </c>
      <c r="M82" s="25">
        <v>58</v>
      </c>
      <c r="N82" s="25">
        <v>0</v>
      </c>
      <c r="O82" s="25">
        <v>3</v>
      </c>
      <c r="P82" s="25">
        <v>5</v>
      </c>
      <c r="Q82" s="25">
        <v>1</v>
      </c>
      <c r="R82" s="24" t="s">
        <v>69</v>
      </c>
      <c r="S82" s="24">
        <v>0</v>
      </c>
      <c r="T82" s="25">
        <v>15</v>
      </c>
      <c r="U82" s="25">
        <v>72</v>
      </c>
      <c r="V82" s="20">
        <v>2.8</v>
      </c>
      <c r="W82" s="20">
        <v>3.7</v>
      </c>
      <c r="X82" s="20">
        <v>3</v>
      </c>
      <c r="Y82" s="20">
        <v>4</v>
      </c>
      <c r="Z82" s="20">
        <v>3.2</v>
      </c>
      <c r="AA82" s="19">
        <v>1</v>
      </c>
      <c r="AB82" s="19">
        <v>0</v>
      </c>
      <c r="AC82" s="19">
        <v>0</v>
      </c>
      <c r="AD82" s="19">
        <v>1</v>
      </c>
      <c r="AE82" s="19">
        <v>0</v>
      </c>
      <c r="AF82" s="13">
        <f t="shared" si="7"/>
        <v>2</v>
      </c>
      <c r="AG82">
        <v>0</v>
      </c>
      <c r="AH82">
        <v>9</v>
      </c>
      <c r="AI82">
        <v>2</v>
      </c>
      <c r="AJ82">
        <v>0</v>
      </c>
      <c r="AK82">
        <v>21</v>
      </c>
      <c r="AL82">
        <v>0</v>
      </c>
      <c r="AM82">
        <v>1</v>
      </c>
      <c r="AN82">
        <v>8</v>
      </c>
      <c r="AO82">
        <v>59</v>
      </c>
      <c r="AP82" s="14">
        <f t="shared" si="8"/>
        <v>100</v>
      </c>
      <c r="AQ82" s="14" t="s">
        <v>69</v>
      </c>
      <c r="AR82" s="14" t="s">
        <v>69</v>
      </c>
      <c r="AS82" s="8">
        <v>0</v>
      </c>
      <c r="AT82" s="8">
        <v>0</v>
      </c>
      <c r="AU82">
        <v>0</v>
      </c>
      <c r="AV82" s="8">
        <v>0</v>
      </c>
      <c r="AW82" s="8">
        <v>0</v>
      </c>
      <c r="AX82">
        <v>0.1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 t="s">
        <v>69</v>
      </c>
      <c r="BF82" s="8" t="s">
        <v>69</v>
      </c>
      <c r="BG82" s="8" t="s">
        <v>69</v>
      </c>
      <c r="BH82" s="8" t="s">
        <v>69</v>
      </c>
      <c r="BI82" s="8" t="s">
        <v>69</v>
      </c>
      <c r="BJ82" s="8" t="s">
        <v>69</v>
      </c>
      <c r="BK82" s="8" t="s">
        <v>69</v>
      </c>
      <c r="BL82" s="8">
        <v>0</v>
      </c>
      <c r="BM82" s="8">
        <f t="shared" si="6"/>
        <v>0.1</v>
      </c>
    </row>
    <row r="83" spans="1:65">
      <c r="A83" s="18" t="str">
        <f t="shared" si="5"/>
        <v>SC_2024_UPZ_1_2</v>
      </c>
      <c r="B83" t="s">
        <v>79</v>
      </c>
      <c r="C83">
        <v>43.303199999999997</v>
      </c>
      <c r="D83">
        <v>-124.3974</v>
      </c>
      <c r="E83" s="10">
        <v>45467</v>
      </c>
      <c r="F83">
        <v>2024</v>
      </c>
      <c r="G83" t="s">
        <v>66</v>
      </c>
      <c r="H83" t="s">
        <v>70</v>
      </c>
      <c r="I83">
        <v>1</v>
      </c>
      <c r="J83">
        <v>2</v>
      </c>
      <c r="K83" t="s">
        <v>68</v>
      </c>
      <c r="L83" s="25">
        <v>18</v>
      </c>
      <c r="M83" s="25">
        <v>18</v>
      </c>
      <c r="N83" s="25">
        <v>0</v>
      </c>
      <c r="O83" s="25">
        <v>0</v>
      </c>
      <c r="P83" s="25">
        <v>2</v>
      </c>
      <c r="Q83" s="25">
        <v>0</v>
      </c>
      <c r="R83" s="24" t="s">
        <v>69</v>
      </c>
      <c r="S83" s="24">
        <v>0</v>
      </c>
      <c r="T83" s="25">
        <v>11</v>
      </c>
      <c r="U83" s="25">
        <v>29</v>
      </c>
      <c r="V83" s="20">
        <v>3</v>
      </c>
      <c r="W83" s="20">
        <v>4.5</v>
      </c>
      <c r="X83" s="20">
        <v>4</v>
      </c>
      <c r="Y83" s="20">
        <v>3.3</v>
      </c>
      <c r="Z83" s="20">
        <v>3.9</v>
      </c>
      <c r="AA83" s="19">
        <v>1</v>
      </c>
      <c r="AB83" s="19">
        <v>0</v>
      </c>
      <c r="AC83" s="19">
        <v>0</v>
      </c>
      <c r="AD83" s="19">
        <v>1</v>
      </c>
      <c r="AE83" s="19">
        <v>0</v>
      </c>
      <c r="AF83" s="13">
        <f t="shared" si="7"/>
        <v>2</v>
      </c>
      <c r="AG83">
        <v>0</v>
      </c>
      <c r="AH83">
        <v>8</v>
      </c>
      <c r="AI83">
        <v>0.1</v>
      </c>
      <c r="AJ83">
        <v>0</v>
      </c>
      <c r="AK83">
        <v>10</v>
      </c>
      <c r="AL83">
        <v>0</v>
      </c>
      <c r="AM83">
        <v>1</v>
      </c>
      <c r="AN83">
        <v>81</v>
      </c>
      <c r="AO83">
        <v>0</v>
      </c>
      <c r="AP83" s="14">
        <f t="shared" si="8"/>
        <v>100.1</v>
      </c>
      <c r="AQ83" s="14" t="s">
        <v>69</v>
      </c>
      <c r="AR83" s="14" t="s">
        <v>69</v>
      </c>
      <c r="AS83" s="8">
        <v>0</v>
      </c>
      <c r="AT83" s="8">
        <v>0</v>
      </c>
      <c r="AU83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 t="s">
        <v>69</v>
      </c>
      <c r="BF83" s="8" t="s">
        <v>69</v>
      </c>
      <c r="BG83" s="8" t="s">
        <v>69</v>
      </c>
      <c r="BH83" s="8" t="s">
        <v>69</v>
      </c>
      <c r="BI83" s="8" t="s">
        <v>69</v>
      </c>
      <c r="BJ83" s="8" t="s">
        <v>69</v>
      </c>
      <c r="BK83" s="8" t="s">
        <v>69</v>
      </c>
      <c r="BL83" s="8">
        <v>0</v>
      </c>
      <c r="BM83" s="8">
        <f t="shared" si="6"/>
        <v>0</v>
      </c>
    </row>
    <row r="84" spans="1:65">
      <c r="A84" s="18" t="str">
        <f t="shared" si="5"/>
        <v>SC_2024_UPZ_1_3</v>
      </c>
      <c r="B84" t="s">
        <v>79</v>
      </c>
      <c r="C84">
        <v>43.303199999999997</v>
      </c>
      <c r="D84">
        <v>-124.3974</v>
      </c>
      <c r="E84" s="10">
        <v>45467</v>
      </c>
      <c r="F84">
        <v>2024</v>
      </c>
      <c r="G84" t="s">
        <v>66</v>
      </c>
      <c r="H84" t="s">
        <v>70</v>
      </c>
      <c r="I84">
        <v>1</v>
      </c>
      <c r="J84">
        <v>3</v>
      </c>
      <c r="K84" t="s">
        <v>68</v>
      </c>
      <c r="L84" s="25">
        <v>33</v>
      </c>
      <c r="M84" s="25">
        <v>33</v>
      </c>
      <c r="N84" s="25">
        <v>0</v>
      </c>
      <c r="O84" s="25">
        <v>0</v>
      </c>
      <c r="P84" s="25">
        <v>12</v>
      </c>
      <c r="Q84" s="25">
        <v>1</v>
      </c>
      <c r="R84" s="24" t="s">
        <v>69</v>
      </c>
      <c r="S84" s="24">
        <v>0</v>
      </c>
      <c r="T84" s="25">
        <v>21</v>
      </c>
      <c r="U84" s="25">
        <v>54</v>
      </c>
      <c r="V84" s="20">
        <v>4</v>
      </c>
      <c r="W84" s="20">
        <v>4.4000000000000004</v>
      </c>
      <c r="X84" s="20">
        <v>2.9</v>
      </c>
      <c r="Y84" s="20">
        <v>3.3</v>
      </c>
      <c r="Z84" s="20">
        <v>4</v>
      </c>
      <c r="AA84" s="19">
        <v>2</v>
      </c>
      <c r="AB84" s="19">
        <v>1</v>
      </c>
      <c r="AC84" s="19">
        <v>0</v>
      </c>
      <c r="AD84" s="19">
        <v>3</v>
      </c>
      <c r="AE84" s="19">
        <v>0</v>
      </c>
      <c r="AF84" s="13">
        <f t="shared" si="7"/>
        <v>6</v>
      </c>
      <c r="AG84">
        <v>0</v>
      </c>
      <c r="AH84">
        <v>0</v>
      </c>
      <c r="AI84">
        <v>0</v>
      </c>
      <c r="AJ84">
        <v>0</v>
      </c>
      <c r="AK84">
        <v>17</v>
      </c>
      <c r="AL84">
        <v>0</v>
      </c>
      <c r="AM84">
        <v>0</v>
      </c>
      <c r="AN84">
        <v>13</v>
      </c>
      <c r="AO84">
        <v>70</v>
      </c>
      <c r="AP84" s="14">
        <f t="shared" si="8"/>
        <v>100</v>
      </c>
      <c r="AQ84" s="14" t="s">
        <v>69</v>
      </c>
      <c r="AR84" s="14" t="s">
        <v>69</v>
      </c>
      <c r="AS84" s="8">
        <v>0</v>
      </c>
      <c r="AT84" s="8">
        <v>0</v>
      </c>
      <c r="AU84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 t="s">
        <v>69</v>
      </c>
      <c r="BF84" s="8" t="s">
        <v>69</v>
      </c>
      <c r="BG84" s="8" t="s">
        <v>69</v>
      </c>
      <c r="BH84" s="8" t="s">
        <v>69</v>
      </c>
      <c r="BI84" s="8" t="s">
        <v>69</v>
      </c>
      <c r="BJ84" s="8" t="s">
        <v>69</v>
      </c>
      <c r="BK84" s="8" t="s">
        <v>69</v>
      </c>
      <c r="BL84" s="8">
        <v>0</v>
      </c>
      <c r="BM84" s="8">
        <f t="shared" si="6"/>
        <v>0</v>
      </c>
    </row>
    <row r="85" spans="1:65">
      <c r="A85" s="18" t="str">
        <f t="shared" si="5"/>
        <v>SC_2024_UPZ_1_4</v>
      </c>
      <c r="B85" t="s">
        <v>79</v>
      </c>
      <c r="C85">
        <v>43.303199999999997</v>
      </c>
      <c r="D85">
        <v>-124.3974</v>
      </c>
      <c r="E85" s="10">
        <v>45467</v>
      </c>
      <c r="F85">
        <v>2024</v>
      </c>
      <c r="G85" t="s">
        <v>66</v>
      </c>
      <c r="H85" t="s">
        <v>70</v>
      </c>
      <c r="I85">
        <v>1</v>
      </c>
      <c r="J85">
        <v>4</v>
      </c>
      <c r="K85" t="s">
        <v>68</v>
      </c>
      <c r="L85" s="25">
        <v>35</v>
      </c>
      <c r="M85" s="25">
        <v>35</v>
      </c>
      <c r="N85" s="25">
        <v>0</v>
      </c>
      <c r="O85" s="25">
        <v>0</v>
      </c>
      <c r="P85" s="25">
        <v>1</v>
      </c>
      <c r="Q85" s="25">
        <v>0</v>
      </c>
      <c r="R85" s="24" t="s">
        <v>69</v>
      </c>
      <c r="S85" s="24">
        <v>0</v>
      </c>
      <c r="T85" s="25">
        <v>1</v>
      </c>
      <c r="U85" s="25">
        <v>36</v>
      </c>
      <c r="V85" s="20">
        <v>4.8</v>
      </c>
      <c r="W85" s="20">
        <v>3.3</v>
      </c>
      <c r="X85" s="20">
        <v>3.8</v>
      </c>
      <c r="Y85" s="20">
        <v>4.0999999999999996</v>
      </c>
      <c r="Z85" s="20">
        <v>3.2</v>
      </c>
      <c r="AA85" s="19">
        <v>2</v>
      </c>
      <c r="AB85" s="19">
        <v>0</v>
      </c>
      <c r="AC85" s="19">
        <v>0</v>
      </c>
      <c r="AD85" s="19">
        <v>3</v>
      </c>
      <c r="AE85" s="19">
        <v>0</v>
      </c>
      <c r="AF85" s="13">
        <f t="shared" si="7"/>
        <v>5</v>
      </c>
      <c r="AG85">
        <v>0</v>
      </c>
      <c r="AH85">
        <v>7</v>
      </c>
      <c r="AI85">
        <v>4</v>
      </c>
      <c r="AJ85">
        <v>0</v>
      </c>
      <c r="AK85">
        <v>4</v>
      </c>
      <c r="AL85">
        <v>0</v>
      </c>
      <c r="AM85">
        <v>2</v>
      </c>
      <c r="AN85">
        <v>13</v>
      </c>
      <c r="AO85">
        <v>70</v>
      </c>
      <c r="AP85" s="14">
        <f t="shared" si="8"/>
        <v>100</v>
      </c>
      <c r="AQ85" s="14" t="s">
        <v>69</v>
      </c>
      <c r="AR85" s="14" t="s">
        <v>69</v>
      </c>
      <c r="AS85" s="8">
        <v>0</v>
      </c>
      <c r="AT85" s="8">
        <v>0</v>
      </c>
      <c r="AU85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 t="s">
        <v>69</v>
      </c>
      <c r="BF85" s="8" t="s">
        <v>69</v>
      </c>
      <c r="BG85" s="8" t="s">
        <v>69</v>
      </c>
      <c r="BH85" s="8" t="s">
        <v>69</v>
      </c>
      <c r="BI85" s="8" t="s">
        <v>69</v>
      </c>
      <c r="BJ85" s="8" t="s">
        <v>69</v>
      </c>
      <c r="BK85" s="8" t="s">
        <v>69</v>
      </c>
      <c r="BL85" s="8">
        <v>0</v>
      </c>
      <c r="BM85" s="8">
        <f t="shared" si="6"/>
        <v>0</v>
      </c>
    </row>
    <row r="86" spans="1:65">
      <c r="A86" s="18" t="str">
        <f t="shared" si="5"/>
        <v>SC_2024_UPZ_1_5</v>
      </c>
      <c r="B86" t="s">
        <v>79</v>
      </c>
      <c r="C86">
        <v>43.303199999999997</v>
      </c>
      <c r="D86">
        <v>-124.3974</v>
      </c>
      <c r="E86" s="10">
        <v>45467</v>
      </c>
      <c r="F86">
        <v>2024</v>
      </c>
      <c r="G86" t="s">
        <v>66</v>
      </c>
      <c r="H86" t="s">
        <v>70</v>
      </c>
      <c r="I86">
        <v>1</v>
      </c>
      <c r="J86">
        <v>5</v>
      </c>
      <c r="K86" t="s">
        <v>71</v>
      </c>
      <c r="L86" s="25">
        <v>7</v>
      </c>
      <c r="M86" s="25">
        <v>7</v>
      </c>
      <c r="N86" s="25">
        <v>0</v>
      </c>
      <c r="O86" s="25">
        <v>0</v>
      </c>
      <c r="P86" s="25">
        <v>0</v>
      </c>
      <c r="Q86" s="25">
        <v>0</v>
      </c>
      <c r="R86" s="24" t="s">
        <v>69</v>
      </c>
      <c r="S86" s="24">
        <v>0</v>
      </c>
      <c r="T86" s="25">
        <v>13</v>
      </c>
      <c r="U86" s="25">
        <v>20</v>
      </c>
      <c r="V86" s="20">
        <v>3.2</v>
      </c>
      <c r="W86" s="20">
        <v>3.7</v>
      </c>
      <c r="X86" s="20">
        <v>4.4000000000000004</v>
      </c>
      <c r="Y86" s="20">
        <v>4.8</v>
      </c>
      <c r="Z86" s="20">
        <v>4.0999999999999996</v>
      </c>
      <c r="AA86" s="19">
        <v>1</v>
      </c>
      <c r="AB86" s="19">
        <v>0</v>
      </c>
      <c r="AC86" s="19">
        <v>1</v>
      </c>
      <c r="AD86" s="19">
        <v>1</v>
      </c>
      <c r="AE86" s="19">
        <v>0</v>
      </c>
      <c r="AF86" s="13">
        <f t="shared" si="7"/>
        <v>3</v>
      </c>
      <c r="AG86">
        <v>0</v>
      </c>
      <c r="AH86">
        <v>20</v>
      </c>
      <c r="AI86">
        <v>12</v>
      </c>
      <c r="AJ86">
        <v>0</v>
      </c>
      <c r="AK86">
        <v>6</v>
      </c>
      <c r="AL86">
        <v>2</v>
      </c>
      <c r="AM86">
        <v>0</v>
      </c>
      <c r="AN86">
        <v>14</v>
      </c>
      <c r="AO86">
        <v>46</v>
      </c>
      <c r="AP86" s="14">
        <f t="shared" si="8"/>
        <v>100</v>
      </c>
      <c r="AQ86" s="14" t="s">
        <v>69</v>
      </c>
      <c r="AR86" s="14" t="s">
        <v>69</v>
      </c>
      <c r="AS86" s="8">
        <v>0</v>
      </c>
      <c r="AT86" s="8">
        <v>0</v>
      </c>
      <c r="AU86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 t="s">
        <v>69</v>
      </c>
      <c r="BF86" s="8" t="s">
        <v>69</v>
      </c>
      <c r="BG86" s="8" t="s">
        <v>69</v>
      </c>
      <c r="BH86" s="8" t="s">
        <v>69</v>
      </c>
      <c r="BI86" s="8" t="s">
        <v>69</v>
      </c>
      <c r="BJ86" s="8" t="s">
        <v>69</v>
      </c>
      <c r="BK86" s="8" t="s">
        <v>69</v>
      </c>
      <c r="BL86" s="8">
        <v>0</v>
      </c>
      <c r="BM86" s="8">
        <f t="shared" si="6"/>
        <v>0</v>
      </c>
    </row>
    <row r="87" spans="1:65">
      <c r="A87" s="18" t="str">
        <f t="shared" si="5"/>
        <v>SC_2024_UPZ_2_1</v>
      </c>
      <c r="B87" t="s">
        <v>79</v>
      </c>
      <c r="C87">
        <v>43.303199999999997</v>
      </c>
      <c r="D87">
        <v>-124.3974</v>
      </c>
      <c r="E87" s="10">
        <v>45467</v>
      </c>
      <c r="F87">
        <v>2024</v>
      </c>
      <c r="G87" t="s">
        <v>66</v>
      </c>
      <c r="H87" t="s">
        <v>70</v>
      </c>
      <c r="I87">
        <v>2</v>
      </c>
      <c r="J87">
        <v>1</v>
      </c>
      <c r="K87" t="s">
        <v>71</v>
      </c>
      <c r="L87" s="25">
        <v>20</v>
      </c>
      <c r="M87" s="25">
        <v>8</v>
      </c>
      <c r="N87" s="25">
        <v>7</v>
      </c>
      <c r="O87" s="25">
        <v>5</v>
      </c>
      <c r="P87" s="25">
        <v>0</v>
      </c>
      <c r="Q87" s="25">
        <v>0</v>
      </c>
      <c r="R87" s="24" t="s">
        <v>69</v>
      </c>
      <c r="S87" s="24">
        <v>0</v>
      </c>
      <c r="T87" s="25">
        <v>5</v>
      </c>
      <c r="U87" s="25">
        <v>13</v>
      </c>
      <c r="V87" s="20">
        <v>3.6</v>
      </c>
      <c r="W87" s="20">
        <v>4.2</v>
      </c>
      <c r="X87" s="20">
        <v>3.4</v>
      </c>
      <c r="Y87" s="20">
        <v>4.5</v>
      </c>
      <c r="Z87" s="20">
        <v>4.3</v>
      </c>
      <c r="AA87" s="19" t="s">
        <v>80</v>
      </c>
      <c r="AB87" s="19" t="s">
        <v>80</v>
      </c>
      <c r="AC87" s="19" t="s">
        <v>80</v>
      </c>
      <c r="AD87" s="19" t="s">
        <v>80</v>
      </c>
      <c r="AE87" s="19" t="s">
        <v>80</v>
      </c>
      <c r="AF87" s="13">
        <f t="shared" si="7"/>
        <v>0</v>
      </c>
      <c r="AG87">
        <v>5</v>
      </c>
      <c r="AH87">
        <v>25</v>
      </c>
      <c r="AI87">
        <v>0</v>
      </c>
      <c r="AJ87">
        <v>0</v>
      </c>
      <c r="AK87">
        <v>13</v>
      </c>
      <c r="AL87">
        <v>11</v>
      </c>
      <c r="AM87">
        <v>3</v>
      </c>
      <c r="AN87">
        <v>0</v>
      </c>
      <c r="AO87">
        <v>43</v>
      </c>
      <c r="AP87" s="14">
        <f t="shared" si="8"/>
        <v>100</v>
      </c>
      <c r="AQ87" s="14" t="s">
        <v>69</v>
      </c>
      <c r="AR87" s="14" t="s">
        <v>69</v>
      </c>
      <c r="AS87" s="8">
        <v>0</v>
      </c>
      <c r="AT87">
        <v>7</v>
      </c>
      <c r="AU87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 t="s">
        <v>69</v>
      </c>
      <c r="BF87" s="8" t="s">
        <v>69</v>
      </c>
      <c r="BG87" s="8" t="s">
        <v>69</v>
      </c>
      <c r="BH87" s="8" t="s">
        <v>69</v>
      </c>
      <c r="BI87" s="8" t="s">
        <v>69</v>
      </c>
      <c r="BJ87" s="8" t="s">
        <v>69</v>
      </c>
      <c r="BK87" s="8" t="s">
        <v>69</v>
      </c>
      <c r="BL87" s="8">
        <v>0</v>
      </c>
      <c r="BM87" s="8">
        <f t="shared" si="6"/>
        <v>7</v>
      </c>
    </row>
    <row r="88" spans="1:65">
      <c r="A88" s="18" t="str">
        <f t="shared" si="5"/>
        <v>SC_2024_UPZ_2_2</v>
      </c>
      <c r="B88" t="s">
        <v>79</v>
      </c>
      <c r="C88">
        <v>43.303199999999997</v>
      </c>
      <c r="D88">
        <v>-124.3974</v>
      </c>
      <c r="E88" s="10">
        <v>45467</v>
      </c>
      <c r="F88">
        <v>2024</v>
      </c>
      <c r="G88" t="s">
        <v>66</v>
      </c>
      <c r="H88" t="s">
        <v>70</v>
      </c>
      <c r="I88">
        <v>2</v>
      </c>
      <c r="J88">
        <v>2</v>
      </c>
      <c r="K88" t="s">
        <v>68</v>
      </c>
      <c r="L88" s="25">
        <v>14</v>
      </c>
      <c r="M88" s="25">
        <v>1</v>
      </c>
      <c r="N88" s="25">
        <v>9</v>
      </c>
      <c r="O88" s="25">
        <v>4</v>
      </c>
      <c r="P88" s="25">
        <v>0</v>
      </c>
      <c r="R88" s="24" t="s">
        <v>69</v>
      </c>
      <c r="S88" s="24">
        <v>0</v>
      </c>
      <c r="T88" s="25">
        <v>1</v>
      </c>
      <c r="U88" s="25">
        <v>2</v>
      </c>
      <c r="V88" s="20">
        <v>5</v>
      </c>
      <c r="W88" s="20">
        <v>4.5999999999999996</v>
      </c>
      <c r="X88" s="20">
        <v>3.4</v>
      </c>
      <c r="Y88" s="20">
        <v>3.7</v>
      </c>
      <c r="Z88" s="20">
        <v>3.4</v>
      </c>
      <c r="AA88" s="19">
        <v>1</v>
      </c>
      <c r="AB88" s="19">
        <v>0</v>
      </c>
      <c r="AC88" s="19">
        <v>1</v>
      </c>
      <c r="AD88" s="19">
        <v>0</v>
      </c>
      <c r="AE88" s="19">
        <v>0</v>
      </c>
      <c r="AF88" s="13">
        <f t="shared" si="7"/>
        <v>2</v>
      </c>
      <c r="AG88">
        <v>1</v>
      </c>
      <c r="AH88">
        <v>50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48</v>
      </c>
      <c r="AP88" s="14">
        <f t="shared" si="8"/>
        <v>100</v>
      </c>
      <c r="AQ88" s="14" t="s">
        <v>69</v>
      </c>
      <c r="AR88" s="14" t="s">
        <v>69</v>
      </c>
      <c r="AS88" s="8">
        <v>0</v>
      </c>
      <c r="AT88" s="8">
        <v>0</v>
      </c>
      <c r="AU88">
        <v>0</v>
      </c>
      <c r="AV88" s="8">
        <v>0</v>
      </c>
      <c r="AW88">
        <v>6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 t="s">
        <v>69</v>
      </c>
      <c r="BF88" s="8" t="s">
        <v>69</v>
      </c>
      <c r="BG88" s="8" t="s">
        <v>69</v>
      </c>
      <c r="BH88" s="8" t="s">
        <v>69</v>
      </c>
      <c r="BI88" s="8" t="s">
        <v>69</v>
      </c>
      <c r="BJ88" s="8" t="s">
        <v>69</v>
      </c>
      <c r="BK88" s="8" t="s">
        <v>69</v>
      </c>
      <c r="BL88" s="8">
        <v>0</v>
      </c>
      <c r="BM88" s="8">
        <f t="shared" si="6"/>
        <v>6</v>
      </c>
    </row>
    <row r="89" spans="1:65">
      <c r="A89" s="18" t="str">
        <f t="shared" si="5"/>
        <v>SC_2024_UPZ_2_3</v>
      </c>
      <c r="B89" t="s">
        <v>79</v>
      </c>
      <c r="C89">
        <v>43.303199999999997</v>
      </c>
      <c r="D89">
        <v>-124.3974</v>
      </c>
      <c r="E89" s="10">
        <v>45467</v>
      </c>
      <c r="F89">
        <v>2024</v>
      </c>
      <c r="G89" t="s">
        <v>66</v>
      </c>
      <c r="H89" t="s">
        <v>70</v>
      </c>
      <c r="I89">
        <v>2</v>
      </c>
      <c r="J89">
        <v>3</v>
      </c>
      <c r="K89" t="s">
        <v>68</v>
      </c>
      <c r="L89" s="25">
        <v>50</v>
      </c>
      <c r="M89" s="25">
        <v>49</v>
      </c>
      <c r="N89" s="25">
        <v>0</v>
      </c>
      <c r="O89" s="25">
        <v>1</v>
      </c>
      <c r="P89" s="25">
        <v>5</v>
      </c>
      <c r="Q89" s="25">
        <v>0</v>
      </c>
      <c r="R89" s="24" t="s">
        <v>69</v>
      </c>
      <c r="S89" s="24">
        <v>0</v>
      </c>
      <c r="T89" s="25">
        <v>2</v>
      </c>
      <c r="U89" s="25">
        <v>52</v>
      </c>
      <c r="V89" s="20">
        <v>4.2</v>
      </c>
      <c r="W89" s="20">
        <v>3.8</v>
      </c>
      <c r="X89" s="20">
        <v>5.3</v>
      </c>
      <c r="Y89" s="20">
        <v>3.7</v>
      </c>
      <c r="Z89" s="20">
        <v>4.0999999999999996</v>
      </c>
      <c r="AA89" s="19">
        <v>1</v>
      </c>
      <c r="AB89" s="19">
        <v>0</v>
      </c>
      <c r="AC89" s="19">
        <v>0</v>
      </c>
      <c r="AD89" s="19">
        <v>3</v>
      </c>
      <c r="AE89" s="19">
        <v>0</v>
      </c>
      <c r="AF89" s="13">
        <f t="shared" si="7"/>
        <v>4</v>
      </c>
      <c r="AG89">
        <v>0.1</v>
      </c>
      <c r="AH89">
        <v>14</v>
      </c>
      <c r="AI89">
        <v>0.1</v>
      </c>
      <c r="AJ89">
        <v>0</v>
      </c>
      <c r="AK89">
        <v>12</v>
      </c>
      <c r="AL89">
        <v>0</v>
      </c>
      <c r="AM89">
        <v>1</v>
      </c>
      <c r="AN89">
        <v>0</v>
      </c>
      <c r="AO89">
        <v>73</v>
      </c>
      <c r="AP89" s="14">
        <f t="shared" si="8"/>
        <v>100.2</v>
      </c>
      <c r="AQ89" s="14" t="s">
        <v>69</v>
      </c>
      <c r="AR89" s="14" t="s">
        <v>69</v>
      </c>
      <c r="AS89" s="8">
        <v>0</v>
      </c>
      <c r="AT89" s="8">
        <v>0</v>
      </c>
      <c r="AU89">
        <v>4</v>
      </c>
      <c r="AV89" s="8">
        <v>0</v>
      </c>
      <c r="AW89">
        <v>2</v>
      </c>
      <c r="AX89">
        <v>4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 t="s">
        <v>69</v>
      </c>
      <c r="BF89" s="8" t="s">
        <v>69</v>
      </c>
      <c r="BG89" s="8" t="s">
        <v>69</v>
      </c>
      <c r="BH89" s="8" t="s">
        <v>69</v>
      </c>
      <c r="BI89" s="8" t="s">
        <v>69</v>
      </c>
      <c r="BJ89" s="8" t="s">
        <v>69</v>
      </c>
      <c r="BK89" s="8" t="s">
        <v>69</v>
      </c>
      <c r="BL89" s="8">
        <v>0</v>
      </c>
      <c r="BM89" s="8">
        <f t="shared" si="6"/>
        <v>10</v>
      </c>
    </row>
    <row r="90" spans="1:65">
      <c r="A90" s="18" t="str">
        <f t="shared" si="5"/>
        <v>SC_2024_UPZ_2_4</v>
      </c>
      <c r="B90" t="s">
        <v>79</v>
      </c>
      <c r="C90">
        <v>43.303199999999997</v>
      </c>
      <c r="D90">
        <v>-124.3974</v>
      </c>
      <c r="E90" s="10">
        <v>45467</v>
      </c>
      <c r="F90">
        <v>2024</v>
      </c>
      <c r="G90" t="s">
        <v>66</v>
      </c>
      <c r="H90" t="s">
        <v>70</v>
      </c>
      <c r="I90">
        <v>2</v>
      </c>
      <c r="J90">
        <v>4</v>
      </c>
      <c r="K90" t="s">
        <v>68</v>
      </c>
      <c r="L90" s="25">
        <v>16</v>
      </c>
      <c r="M90" s="25">
        <v>16</v>
      </c>
      <c r="N90" s="25">
        <v>0</v>
      </c>
      <c r="O90" s="25">
        <v>0</v>
      </c>
      <c r="P90" s="25">
        <v>0</v>
      </c>
      <c r="Q90" s="25">
        <v>0</v>
      </c>
      <c r="R90" s="24" t="s">
        <v>69</v>
      </c>
      <c r="S90" s="24">
        <v>0</v>
      </c>
      <c r="T90" s="25">
        <v>2</v>
      </c>
      <c r="U90" s="25">
        <v>18</v>
      </c>
      <c r="V90" s="20">
        <v>4.5999999999999996</v>
      </c>
      <c r="W90" s="20">
        <v>4.9000000000000004</v>
      </c>
      <c r="X90" s="20">
        <v>4.0999999999999996</v>
      </c>
      <c r="Y90" s="20">
        <v>4.0999999999999996</v>
      </c>
      <c r="Z90" s="20">
        <v>5</v>
      </c>
      <c r="AA90" s="19">
        <v>0</v>
      </c>
      <c r="AB90" s="19">
        <v>1</v>
      </c>
      <c r="AC90" s="19">
        <v>0</v>
      </c>
      <c r="AD90" s="19">
        <v>0</v>
      </c>
      <c r="AE90" s="19">
        <v>0</v>
      </c>
      <c r="AF90" s="13">
        <f t="shared" si="7"/>
        <v>1</v>
      </c>
      <c r="AG90">
        <v>0</v>
      </c>
      <c r="AH90">
        <v>44</v>
      </c>
      <c r="AI90">
        <v>2</v>
      </c>
      <c r="AJ90">
        <v>0</v>
      </c>
      <c r="AK90">
        <v>12</v>
      </c>
      <c r="AL90">
        <v>2</v>
      </c>
      <c r="AM90">
        <v>1</v>
      </c>
      <c r="AN90">
        <v>0</v>
      </c>
      <c r="AO90">
        <v>39</v>
      </c>
      <c r="AP90" s="14">
        <f t="shared" si="8"/>
        <v>100</v>
      </c>
      <c r="AQ90" s="14" t="s">
        <v>69</v>
      </c>
      <c r="AR90" s="14" t="s">
        <v>69</v>
      </c>
      <c r="AS90" s="8">
        <v>0</v>
      </c>
      <c r="AT90" s="8">
        <v>0</v>
      </c>
      <c r="AU90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 t="s">
        <v>69</v>
      </c>
      <c r="BF90" s="8" t="s">
        <v>69</v>
      </c>
      <c r="BG90" s="8" t="s">
        <v>69</v>
      </c>
      <c r="BH90" s="8" t="s">
        <v>69</v>
      </c>
      <c r="BI90" s="8" t="s">
        <v>69</v>
      </c>
      <c r="BJ90" s="8" t="s">
        <v>69</v>
      </c>
      <c r="BK90" s="8" t="s">
        <v>69</v>
      </c>
      <c r="BL90" s="8">
        <v>0</v>
      </c>
      <c r="BM90" s="8">
        <f t="shared" si="6"/>
        <v>0</v>
      </c>
    </row>
    <row r="91" spans="1:65">
      <c r="A91" s="18" t="str">
        <f t="shared" si="5"/>
        <v>SC_2024_UPZ_2_5</v>
      </c>
      <c r="B91" t="s">
        <v>79</v>
      </c>
      <c r="C91">
        <v>43.303199999999997</v>
      </c>
      <c r="D91">
        <v>-124.3974</v>
      </c>
      <c r="E91" s="10">
        <v>45467</v>
      </c>
      <c r="F91">
        <v>2024</v>
      </c>
      <c r="G91" t="s">
        <v>66</v>
      </c>
      <c r="H91" t="s">
        <v>70</v>
      </c>
      <c r="I91">
        <v>2</v>
      </c>
      <c r="J91">
        <v>5</v>
      </c>
      <c r="K91" t="s">
        <v>68</v>
      </c>
      <c r="L91" s="25">
        <v>21</v>
      </c>
      <c r="M91" s="25">
        <v>21</v>
      </c>
      <c r="N91" s="25">
        <v>0</v>
      </c>
      <c r="O91" s="25">
        <v>0</v>
      </c>
      <c r="P91" s="25">
        <v>2</v>
      </c>
      <c r="Q91" s="25">
        <v>0</v>
      </c>
      <c r="R91" s="24" t="s">
        <v>69</v>
      </c>
      <c r="S91" s="24">
        <v>0</v>
      </c>
      <c r="T91" s="25">
        <v>2</v>
      </c>
      <c r="U91" s="25">
        <v>23</v>
      </c>
      <c r="V91" s="20">
        <v>4.2</v>
      </c>
      <c r="W91" s="20">
        <v>3.9</v>
      </c>
      <c r="X91" s="20">
        <v>3.8</v>
      </c>
      <c r="Y91" s="20">
        <v>5</v>
      </c>
      <c r="Z91" s="20">
        <v>4.5999999999999996</v>
      </c>
      <c r="AA91" s="19">
        <v>0</v>
      </c>
      <c r="AB91" s="19">
        <v>0</v>
      </c>
      <c r="AC91" s="19">
        <v>1</v>
      </c>
      <c r="AD91" s="19">
        <v>0</v>
      </c>
      <c r="AE91" s="19">
        <v>0</v>
      </c>
      <c r="AF91" s="13">
        <f t="shared" si="7"/>
        <v>1</v>
      </c>
      <c r="AG91">
        <v>0</v>
      </c>
      <c r="AH91">
        <v>35</v>
      </c>
      <c r="AI91">
        <v>0</v>
      </c>
      <c r="AJ91">
        <v>0</v>
      </c>
      <c r="AK91">
        <v>11</v>
      </c>
      <c r="AL91">
        <v>0</v>
      </c>
      <c r="AM91">
        <v>0</v>
      </c>
      <c r="AN91">
        <v>3</v>
      </c>
      <c r="AO91">
        <v>51</v>
      </c>
      <c r="AP91" s="14">
        <f t="shared" si="8"/>
        <v>100</v>
      </c>
      <c r="AQ91" s="14" t="s">
        <v>69</v>
      </c>
      <c r="AR91" s="14" t="s">
        <v>69</v>
      </c>
      <c r="AS91" s="8">
        <v>0</v>
      </c>
      <c r="AT91" s="8">
        <v>0</v>
      </c>
      <c r="AU91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 t="s">
        <v>69</v>
      </c>
      <c r="BF91" s="8" t="s">
        <v>69</v>
      </c>
      <c r="BG91" s="8" t="s">
        <v>69</v>
      </c>
      <c r="BH91" s="8" t="s">
        <v>69</v>
      </c>
      <c r="BI91" s="8" t="s">
        <v>69</v>
      </c>
      <c r="BJ91" s="8" t="s">
        <v>69</v>
      </c>
      <c r="BK91" s="8" t="s">
        <v>69</v>
      </c>
      <c r="BL91" s="8">
        <v>0</v>
      </c>
      <c r="BM91" s="8">
        <f t="shared" si="6"/>
        <v>0</v>
      </c>
    </row>
    <row r="92" spans="1:65">
      <c r="A92" s="18" t="str">
        <f t="shared" si="5"/>
        <v>SC_2024_NPZ_1_1</v>
      </c>
      <c r="B92" t="s">
        <v>79</v>
      </c>
      <c r="C92">
        <v>43.303199999999997</v>
      </c>
      <c r="D92">
        <v>-124.3974</v>
      </c>
      <c r="E92" s="10">
        <v>45467</v>
      </c>
      <c r="F92">
        <v>2024</v>
      </c>
      <c r="G92" t="s">
        <v>66</v>
      </c>
      <c r="H92" t="s">
        <v>73</v>
      </c>
      <c r="I92">
        <v>1</v>
      </c>
      <c r="J92">
        <v>1</v>
      </c>
      <c r="K92" t="s">
        <v>71</v>
      </c>
      <c r="L92" s="25">
        <v>21</v>
      </c>
      <c r="M92" s="25">
        <v>0</v>
      </c>
      <c r="N92" s="25">
        <v>21</v>
      </c>
      <c r="O92" s="25">
        <v>0</v>
      </c>
      <c r="P92" s="25">
        <v>2</v>
      </c>
      <c r="Q92" s="25">
        <v>0</v>
      </c>
      <c r="R92" s="24" t="s">
        <v>69</v>
      </c>
      <c r="S92" s="24">
        <v>0</v>
      </c>
      <c r="T92" s="25">
        <v>0</v>
      </c>
      <c r="U92" s="25">
        <v>0</v>
      </c>
      <c r="V92" s="20">
        <v>7.1</v>
      </c>
      <c r="W92" s="20">
        <v>5.0999999999999996</v>
      </c>
      <c r="X92" s="20">
        <v>4.9000000000000004</v>
      </c>
      <c r="Y92" s="20">
        <v>4.7</v>
      </c>
      <c r="Z92" s="20">
        <v>5.3</v>
      </c>
      <c r="AA92" s="19">
        <v>1</v>
      </c>
      <c r="AB92" s="19">
        <v>0</v>
      </c>
      <c r="AC92" s="19">
        <v>0</v>
      </c>
      <c r="AD92" s="19">
        <v>1</v>
      </c>
      <c r="AE92" s="19">
        <v>0</v>
      </c>
      <c r="AF92" s="13">
        <f t="shared" si="7"/>
        <v>2</v>
      </c>
      <c r="AG92">
        <v>0</v>
      </c>
      <c r="AH92">
        <v>2</v>
      </c>
      <c r="AI92">
        <v>0</v>
      </c>
      <c r="AJ92">
        <v>0</v>
      </c>
      <c r="AK92">
        <v>26</v>
      </c>
      <c r="AL92">
        <v>9</v>
      </c>
      <c r="AM92">
        <v>1</v>
      </c>
      <c r="AN92">
        <v>0</v>
      </c>
      <c r="AO92">
        <v>62</v>
      </c>
      <c r="AP92" s="14">
        <f t="shared" si="8"/>
        <v>100</v>
      </c>
      <c r="AQ92" s="14" t="s">
        <v>69</v>
      </c>
      <c r="AR92" s="14" t="s">
        <v>69</v>
      </c>
      <c r="AS92" s="8">
        <v>0</v>
      </c>
      <c r="AT92" s="8">
        <v>0</v>
      </c>
      <c r="AU92">
        <v>1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 t="s">
        <v>69</v>
      </c>
      <c r="BF92" s="8" t="s">
        <v>69</v>
      </c>
      <c r="BG92" s="8" t="s">
        <v>69</v>
      </c>
      <c r="BH92" s="8" t="s">
        <v>69</v>
      </c>
      <c r="BI92" s="8" t="s">
        <v>69</v>
      </c>
      <c r="BJ92" s="8" t="s">
        <v>69</v>
      </c>
      <c r="BK92" s="8" t="s">
        <v>69</v>
      </c>
      <c r="BL92" s="8">
        <v>0</v>
      </c>
      <c r="BM92" s="8">
        <f t="shared" si="6"/>
        <v>1</v>
      </c>
    </row>
    <row r="93" spans="1:65">
      <c r="A93" s="18" t="str">
        <f t="shared" si="5"/>
        <v>SC_2024_NPZ_1_2</v>
      </c>
      <c r="B93" t="s">
        <v>79</v>
      </c>
      <c r="C93">
        <v>43.303199999999997</v>
      </c>
      <c r="D93">
        <v>-124.3974</v>
      </c>
      <c r="E93" s="10">
        <v>45467</v>
      </c>
      <c r="F93">
        <v>2024</v>
      </c>
      <c r="G93" t="s">
        <v>66</v>
      </c>
      <c r="H93" t="s">
        <v>73</v>
      </c>
      <c r="I93">
        <v>1</v>
      </c>
      <c r="J93">
        <v>2</v>
      </c>
      <c r="K93" t="s">
        <v>71</v>
      </c>
      <c r="L93" s="25">
        <v>15</v>
      </c>
      <c r="M93" s="25">
        <v>14</v>
      </c>
      <c r="N93" s="25">
        <v>1</v>
      </c>
      <c r="O93" s="25">
        <v>0</v>
      </c>
      <c r="P93" s="25">
        <v>0</v>
      </c>
      <c r="Q93" s="25">
        <v>0</v>
      </c>
      <c r="R93" s="24" t="s">
        <v>69</v>
      </c>
      <c r="S93" s="24">
        <v>0</v>
      </c>
      <c r="T93" s="25">
        <v>1</v>
      </c>
      <c r="U93" s="25">
        <v>15</v>
      </c>
      <c r="V93" s="20">
        <v>3.8</v>
      </c>
      <c r="W93" s="20">
        <v>3.8</v>
      </c>
      <c r="X93" s="20">
        <v>4.9000000000000004</v>
      </c>
      <c r="Y93" s="20">
        <v>4</v>
      </c>
      <c r="Z93" s="20">
        <v>4.0999999999999996</v>
      </c>
      <c r="AA93" s="19">
        <v>0</v>
      </c>
      <c r="AB93" s="19">
        <v>0</v>
      </c>
      <c r="AC93" s="19">
        <v>0</v>
      </c>
      <c r="AD93" s="19">
        <v>1</v>
      </c>
      <c r="AE93" s="19">
        <v>0</v>
      </c>
      <c r="AF93" s="13">
        <f t="shared" si="7"/>
        <v>1</v>
      </c>
      <c r="AG93">
        <v>0</v>
      </c>
      <c r="AH93">
        <v>68</v>
      </c>
      <c r="AI93">
        <v>0</v>
      </c>
      <c r="AJ93">
        <v>8</v>
      </c>
      <c r="AK93">
        <v>10</v>
      </c>
      <c r="AL93">
        <v>6</v>
      </c>
      <c r="AM93">
        <v>0</v>
      </c>
      <c r="AN93">
        <v>0</v>
      </c>
      <c r="AO93">
        <v>8</v>
      </c>
      <c r="AP93" s="14">
        <f t="shared" si="8"/>
        <v>100</v>
      </c>
      <c r="AQ93" s="14" t="s">
        <v>69</v>
      </c>
      <c r="AR93" s="14" t="s">
        <v>69</v>
      </c>
      <c r="AS93" s="8">
        <v>0</v>
      </c>
      <c r="AT93" s="8">
        <v>0</v>
      </c>
      <c r="AU93">
        <v>0</v>
      </c>
      <c r="AV93" s="8">
        <v>0</v>
      </c>
      <c r="AW93" s="8">
        <v>0</v>
      </c>
      <c r="AX93">
        <v>5</v>
      </c>
      <c r="AY93" s="8">
        <v>0</v>
      </c>
      <c r="AZ93">
        <v>10</v>
      </c>
      <c r="BA93" s="8">
        <v>0</v>
      </c>
      <c r="BB93" s="8">
        <v>0</v>
      </c>
      <c r="BC93" s="8">
        <v>0</v>
      </c>
      <c r="BD93" s="8">
        <v>0</v>
      </c>
      <c r="BE93" s="8" t="s">
        <v>69</v>
      </c>
      <c r="BF93" s="8" t="s">
        <v>69</v>
      </c>
      <c r="BG93" s="8" t="s">
        <v>69</v>
      </c>
      <c r="BH93" s="8" t="s">
        <v>69</v>
      </c>
      <c r="BI93" s="8" t="s">
        <v>69</v>
      </c>
      <c r="BJ93" s="8" t="s">
        <v>69</v>
      </c>
      <c r="BK93" s="8" t="s">
        <v>69</v>
      </c>
      <c r="BL93" s="8">
        <v>0</v>
      </c>
      <c r="BM93" s="8">
        <f t="shared" si="6"/>
        <v>15</v>
      </c>
    </row>
    <row r="94" spans="1:65">
      <c r="A94" s="18" t="str">
        <f t="shared" si="5"/>
        <v>SC_2024_NPZ_1_3</v>
      </c>
      <c r="B94" t="s">
        <v>79</v>
      </c>
      <c r="C94">
        <v>43.303199999999997</v>
      </c>
      <c r="D94">
        <v>-124.3974</v>
      </c>
      <c r="E94" s="10">
        <v>45467</v>
      </c>
      <c r="F94">
        <v>2024</v>
      </c>
      <c r="G94" t="s">
        <v>66</v>
      </c>
      <c r="H94" t="s">
        <v>73</v>
      </c>
      <c r="I94">
        <v>1</v>
      </c>
      <c r="J94">
        <v>3</v>
      </c>
      <c r="K94" t="s">
        <v>71</v>
      </c>
      <c r="L94" s="25">
        <v>56</v>
      </c>
      <c r="M94" s="25">
        <v>16</v>
      </c>
      <c r="N94" s="25">
        <v>2</v>
      </c>
      <c r="O94" s="25">
        <v>38</v>
      </c>
      <c r="P94" s="25">
        <v>5</v>
      </c>
      <c r="Q94" s="25">
        <v>1</v>
      </c>
      <c r="R94" s="24" t="s">
        <v>69</v>
      </c>
      <c r="S94" s="24">
        <v>0</v>
      </c>
      <c r="T94" s="25">
        <v>1</v>
      </c>
      <c r="U94" s="25">
        <v>17</v>
      </c>
      <c r="V94" s="20">
        <v>4.0999999999999996</v>
      </c>
      <c r="W94" s="20">
        <v>6.2</v>
      </c>
      <c r="X94" s="20">
        <v>4.5999999999999996</v>
      </c>
      <c r="Y94" s="20">
        <v>5.0999999999999996</v>
      </c>
      <c r="Z94" s="20">
        <v>5.3</v>
      </c>
      <c r="AA94" s="19">
        <v>1</v>
      </c>
      <c r="AB94" s="19">
        <v>0</v>
      </c>
      <c r="AC94" s="19">
        <v>0</v>
      </c>
      <c r="AD94" s="19">
        <v>5</v>
      </c>
      <c r="AE94" s="19">
        <v>0</v>
      </c>
      <c r="AF94" s="13">
        <f t="shared" si="7"/>
        <v>6</v>
      </c>
      <c r="AG94">
        <v>0</v>
      </c>
      <c r="AH94">
        <v>0</v>
      </c>
      <c r="AI94">
        <v>0</v>
      </c>
      <c r="AJ94">
        <v>0</v>
      </c>
      <c r="AK94">
        <v>20</v>
      </c>
      <c r="AL94">
        <v>1</v>
      </c>
      <c r="AM94">
        <v>1</v>
      </c>
      <c r="AN94">
        <v>4</v>
      </c>
      <c r="AO94">
        <v>74</v>
      </c>
      <c r="AP94" s="14">
        <f t="shared" si="8"/>
        <v>100</v>
      </c>
      <c r="AQ94" s="14" t="s">
        <v>69</v>
      </c>
      <c r="AR94" s="14" t="s">
        <v>69</v>
      </c>
      <c r="AS94" s="8">
        <v>0</v>
      </c>
      <c r="AT94" s="8">
        <v>0</v>
      </c>
      <c r="AU94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 t="s">
        <v>69</v>
      </c>
      <c r="BF94" s="8" t="s">
        <v>69</v>
      </c>
      <c r="BG94" s="8" t="s">
        <v>69</v>
      </c>
      <c r="BH94" s="8" t="s">
        <v>69</v>
      </c>
      <c r="BI94" s="8" t="s">
        <v>69</v>
      </c>
      <c r="BJ94" s="8" t="s">
        <v>69</v>
      </c>
      <c r="BK94" s="8" t="s">
        <v>69</v>
      </c>
      <c r="BL94" s="8">
        <v>0</v>
      </c>
      <c r="BM94" s="8">
        <f t="shared" si="6"/>
        <v>0</v>
      </c>
    </row>
    <row r="95" spans="1:65">
      <c r="A95" s="18" t="str">
        <f t="shared" si="5"/>
        <v>SC_2024_NPZ_1_4</v>
      </c>
      <c r="B95" t="s">
        <v>79</v>
      </c>
      <c r="C95">
        <v>43.303199999999997</v>
      </c>
      <c r="D95">
        <v>-124.3974</v>
      </c>
      <c r="E95" s="10">
        <v>45467</v>
      </c>
      <c r="F95">
        <v>2024</v>
      </c>
      <c r="G95" t="s">
        <v>66</v>
      </c>
      <c r="H95" t="s">
        <v>73</v>
      </c>
      <c r="I95">
        <v>1</v>
      </c>
      <c r="J95">
        <v>4</v>
      </c>
      <c r="K95" t="s">
        <v>71</v>
      </c>
      <c r="L95" s="25">
        <v>30</v>
      </c>
      <c r="M95" s="25">
        <v>11</v>
      </c>
      <c r="N95" s="25">
        <v>4</v>
      </c>
      <c r="O95" s="25">
        <v>15</v>
      </c>
      <c r="P95" s="25">
        <v>0</v>
      </c>
      <c r="Q95" s="25">
        <v>0</v>
      </c>
      <c r="R95" s="24" t="s">
        <v>69</v>
      </c>
      <c r="S95" s="24">
        <v>0</v>
      </c>
      <c r="T95" s="25">
        <v>2</v>
      </c>
      <c r="U95" s="25">
        <v>13</v>
      </c>
      <c r="V95" s="20">
        <v>6</v>
      </c>
      <c r="W95" s="20">
        <v>5.2</v>
      </c>
      <c r="X95" s="20">
        <v>4.7</v>
      </c>
      <c r="Y95" s="20">
        <v>4.5999999999999996</v>
      </c>
      <c r="Z95" s="20">
        <v>5.7</v>
      </c>
      <c r="AA95" s="19">
        <v>1</v>
      </c>
      <c r="AB95" s="19">
        <v>0</v>
      </c>
      <c r="AC95" s="19">
        <v>0</v>
      </c>
      <c r="AD95" s="19">
        <v>5</v>
      </c>
      <c r="AE95" s="19">
        <v>0</v>
      </c>
      <c r="AF95" s="13">
        <f t="shared" si="7"/>
        <v>6</v>
      </c>
      <c r="AG95">
        <v>0</v>
      </c>
      <c r="AH95">
        <v>0</v>
      </c>
      <c r="AI95">
        <v>0</v>
      </c>
      <c r="AJ95">
        <v>0</v>
      </c>
      <c r="AK95">
        <v>15</v>
      </c>
      <c r="AL95">
        <v>6</v>
      </c>
      <c r="AM95">
        <v>1</v>
      </c>
      <c r="AN95">
        <v>5</v>
      </c>
      <c r="AO95">
        <v>73</v>
      </c>
      <c r="AP95" s="14">
        <f t="shared" si="8"/>
        <v>100</v>
      </c>
      <c r="AQ95" s="14" t="s">
        <v>69</v>
      </c>
      <c r="AR95" s="14" t="s">
        <v>69</v>
      </c>
      <c r="AS95" s="8">
        <v>0</v>
      </c>
      <c r="AT95" s="8">
        <v>0</v>
      </c>
      <c r="AU95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 t="s">
        <v>69</v>
      </c>
      <c r="BF95" s="8" t="s">
        <v>69</v>
      </c>
      <c r="BG95" s="8" t="s">
        <v>69</v>
      </c>
      <c r="BH95" s="8" t="s">
        <v>69</v>
      </c>
      <c r="BI95" s="8" t="s">
        <v>69</v>
      </c>
      <c r="BJ95" s="8" t="s">
        <v>69</v>
      </c>
      <c r="BK95" s="8" t="s">
        <v>69</v>
      </c>
      <c r="BL95" s="8">
        <v>0</v>
      </c>
      <c r="BM95" s="8">
        <f t="shared" si="6"/>
        <v>0</v>
      </c>
    </row>
    <row r="96" spans="1:65">
      <c r="A96" s="18" t="str">
        <f t="shared" si="5"/>
        <v>SC_2024_NPZ_1_5</v>
      </c>
      <c r="B96" t="s">
        <v>79</v>
      </c>
      <c r="C96">
        <v>43.303199999999997</v>
      </c>
      <c r="D96">
        <v>-124.3974</v>
      </c>
      <c r="E96" s="10">
        <v>45467</v>
      </c>
      <c r="F96">
        <v>2024</v>
      </c>
      <c r="G96" t="s">
        <v>66</v>
      </c>
      <c r="H96" t="s">
        <v>73</v>
      </c>
      <c r="I96">
        <v>1</v>
      </c>
      <c r="J96">
        <v>5</v>
      </c>
      <c r="K96" t="s">
        <v>71</v>
      </c>
      <c r="L96" s="25">
        <v>17</v>
      </c>
      <c r="M96" s="25">
        <v>8</v>
      </c>
      <c r="N96" s="25">
        <v>7</v>
      </c>
      <c r="O96" s="25">
        <v>2</v>
      </c>
      <c r="P96" s="25">
        <v>0</v>
      </c>
      <c r="Q96" s="25">
        <v>0</v>
      </c>
      <c r="R96" s="24" t="s">
        <v>69</v>
      </c>
      <c r="S96" s="24">
        <v>0</v>
      </c>
      <c r="T96" s="25">
        <v>4</v>
      </c>
      <c r="U96" s="25">
        <v>12</v>
      </c>
      <c r="V96" s="20">
        <v>6.4</v>
      </c>
      <c r="W96" s="20">
        <v>5.5</v>
      </c>
      <c r="X96" s="20">
        <v>5.9</v>
      </c>
      <c r="Y96" s="20">
        <v>4.7</v>
      </c>
      <c r="Z96" s="20">
        <v>5.5</v>
      </c>
      <c r="AA96" s="19">
        <v>1</v>
      </c>
      <c r="AB96" s="19">
        <v>0</v>
      </c>
      <c r="AC96" s="19">
        <v>1</v>
      </c>
      <c r="AD96" s="19">
        <v>2</v>
      </c>
      <c r="AE96" s="19">
        <v>0</v>
      </c>
      <c r="AF96" s="13">
        <f t="shared" si="7"/>
        <v>4</v>
      </c>
      <c r="AG96">
        <v>0</v>
      </c>
      <c r="AH96">
        <v>0</v>
      </c>
      <c r="AI96">
        <v>0</v>
      </c>
      <c r="AJ96">
        <v>0</v>
      </c>
      <c r="AK96">
        <v>20</v>
      </c>
      <c r="AL96">
        <v>0.1</v>
      </c>
      <c r="AM96">
        <v>1</v>
      </c>
      <c r="AN96">
        <v>10</v>
      </c>
      <c r="AO96">
        <v>69</v>
      </c>
      <c r="AP96" s="14">
        <f t="shared" si="8"/>
        <v>100.1</v>
      </c>
      <c r="AQ96" s="14" t="s">
        <v>69</v>
      </c>
      <c r="AR96" s="14" t="s">
        <v>69</v>
      </c>
      <c r="AS96" s="8">
        <v>0</v>
      </c>
      <c r="AT96" s="8">
        <v>0</v>
      </c>
      <c r="AU96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 t="s">
        <v>69</v>
      </c>
      <c r="BF96" s="8" t="s">
        <v>69</v>
      </c>
      <c r="BG96" s="8" t="s">
        <v>69</v>
      </c>
      <c r="BH96" s="8" t="s">
        <v>69</v>
      </c>
      <c r="BI96" s="8" t="s">
        <v>69</v>
      </c>
      <c r="BJ96" s="8" t="s">
        <v>69</v>
      </c>
      <c r="BK96" s="8" t="s">
        <v>69</v>
      </c>
      <c r="BL96" s="8">
        <v>0</v>
      </c>
      <c r="BM96" s="8">
        <f t="shared" si="6"/>
        <v>0</v>
      </c>
    </row>
    <row r="97" spans="1:65">
      <c r="A97" s="18" t="str">
        <f t="shared" si="5"/>
        <v>SC_2024_NPZ_2_1</v>
      </c>
      <c r="B97" t="s">
        <v>79</v>
      </c>
      <c r="C97">
        <v>43.303199999999997</v>
      </c>
      <c r="D97">
        <v>-124.3974</v>
      </c>
      <c r="E97" s="10">
        <v>45467</v>
      </c>
      <c r="F97">
        <v>2024</v>
      </c>
      <c r="G97" t="s">
        <v>66</v>
      </c>
      <c r="H97" t="s">
        <v>73</v>
      </c>
      <c r="I97">
        <v>2</v>
      </c>
      <c r="J97">
        <v>1</v>
      </c>
      <c r="K97" t="s">
        <v>71</v>
      </c>
      <c r="L97" s="25">
        <v>27</v>
      </c>
      <c r="M97" s="25">
        <v>0</v>
      </c>
      <c r="N97" s="25">
        <v>1</v>
      </c>
      <c r="O97" s="25">
        <v>26</v>
      </c>
      <c r="P97" s="25">
        <v>2</v>
      </c>
      <c r="Q97" s="25">
        <v>0</v>
      </c>
      <c r="R97" s="24" t="s">
        <v>69</v>
      </c>
      <c r="S97" s="24">
        <v>0</v>
      </c>
      <c r="T97" s="25">
        <v>0</v>
      </c>
      <c r="U97" s="25">
        <v>0</v>
      </c>
      <c r="V97" s="20">
        <v>6.7</v>
      </c>
      <c r="W97" s="20">
        <v>6.8</v>
      </c>
      <c r="X97" s="20">
        <v>6.2</v>
      </c>
      <c r="Y97" s="20">
        <v>6.2</v>
      </c>
      <c r="Z97" s="20">
        <v>5.0999999999999996</v>
      </c>
      <c r="AA97" s="19">
        <v>1</v>
      </c>
      <c r="AB97" s="19">
        <v>0</v>
      </c>
      <c r="AC97" s="19">
        <v>0</v>
      </c>
      <c r="AD97" s="19">
        <v>2</v>
      </c>
      <c r="AE97" s="19">
        <v>0</v>
      </c>
      <c r="AF97" s="13">
        <f t="shared" si="7"/>
        <v>3</v>
      </c>
      <c r="AG97">
        <v>0</v>
      </c>
      <c r="AH97">
        <v>0</v>
      </c>
      <c r="AI97">
        <v>0</v>
      </c>
      <c r="AJ97">
        <v>0</v>
      </c>
      <c r="AK97">
        <v>17</v>
      </c>
      <c r="AL97">
        <v>9</v>
      </c>
      <c r="AM97">
        <v>1</v>
      </c>
      <c r="AN97">
        <v>0.1</v>
      </c>
      <c r="AO97">
        <v>73</v>
      </c>
      <c r="AP97" s="14">
        <f t="shared" si="8"/>
        <v>100.1</v>
      </c>
      <c r="AQ97" s="14" t="s">
        <v>69</v>
      </c>
      <c r="AR97" s="14" t="s">
        <v>69</v>
      </c>
      <c r="AS97" s="8">
        <v>0</v>
      </c>
      <c r="AT97" s="8">
        <v>0</v>
      </c>
      <c r="AU97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 t="s">
        <v>69</v>
      </c>
      <c r="BF97" s="8" t="s">
        <v>69</v>
      </c>
      <c r="BG97" s="8" t="s">
        <v>69</v>
      </c>
      <c r="BH97" s="8" t="s">
        <v>69</v>
      </c>
      <c r="BI97" s="8" t="s">
        <v>69</v>
      </c>
      <c r="BJ97" s="8" t="s">
        <v>69</v>
      </c>
      <c r="BK97" s="8" t="s">
        <v>69</v>
      </c>
      <c r="BL97" s="8">
        <v>0</v>
      </c>
      <c r="BM97" s="8">
        <f t="shared" si="6"/>
        <v>0</v>
      </c>
    </row>
    <row r="98" spans="1:65">
      <c r="A98" s="18" t="str">
        <f t="shared" si="5"/>
        <v>SC_2024_NPZ_2_2</v>
      </c>
      <c r="B98" t="s">
        <v>79</v>
      </c>
      <c r="C98">
        <v>43.303199999999997</v>
      </c>
      <c r="D98">
        <v>-124.3974</v>
      </c>
      <c r="E98" s="10">
        <v>45467</v>
      </c>
      <c r="F98">
        <v>2024</v>
      </c>
      <c r="G98" t="s">
        <v>66</v>
      </c>
      <c r="H98" t="s">
        <v>73</v>
      </c>
      <c r="I98">
        <v>2</v>
      </c>
      <c r="J98">
        <v>2</v>
      </c>
      <c r="K98" t="s">
        <v>71</v>
      </c>
      <c r="L98" s="25">
        <v>39</v>
      </c>
      <c r="M98" s="25">
        <v>3</v>
      </c>
      <c r="N98" s="25">
        <v>13</v>
      </c>
      <c r="O98" s="25">
        <v>23</v>
      </c>
      <c r="P98" s="25">
        <v>1</v>
      </c>
      <c r="Q98" s="25">
        <v>0</v>
      </c>
      <c r="R98" s="24" t="s">
        <v>69</v>
      </c>
      <c r="S98" s="24">
        <v>0</v>
      </c>
      <c r="T98" s="25">
        <v>4</v>
      </c>
      <c r="U98" s="25">
        <v>7</v>
      </c>
      <c r="V98" s="20">
        <v>6.3</v>
      </c>
      <c r="W98" s="20">
        <v>5.4</v>
      </c>
      <c r="X98" s="20">
        <v>5.6</v>
      </c>
      <c r="Y98" s="20">
        <v>4.5999999999999996</v>
      </c>
      <c r="Z98" s="20">
        <v>5.8</v>
      </c>
      <c r="AA98" s="19">
        <v>0</v>
      </c>
      <c r="AB98" s="19">
        <v>0</v>
      </c>
      <c r="AC98" s="19">
        <v>0</v>
      </c>
      <c r="AD98" s="19">
        <v>2</v>
      </c>
      <c r="AE98" s="19">
        <v>0</v>
      </c>
      <c r="AF98" s="13">
        <f t="shared" si="7"/>
        <v>2</v>
      </c>
      <c r="AG98">
        <v>0</v>
      </c>
      <c r="AH98">
        <v>0</v>
      </c>
      <c r="AI98">
        <v>0</v>
      </c>
      <c r="AJ98">
        <v>0</v>
      </c>
      <c r="AK98">
        <v>15</v>
      </c>
      <c r="AL98">
        <v>8</v>
      </c>
      <c r="AM98">
        <v>0</v>
      </c>
      <c r="AN98">
        <v>7</v>
      </c>
      <c r="AO98">
        <v>70</v>
      </c>
      <c r="AP98" s="14">
        <f t="shared" si="8"/>
        <v>100</v>
      </c>
      <c r="AQ98" s="14" t="s">
        <v>69</v>
      </c>
      <c r="AR98" s="14" t="s">
        <v>69</v>
      </c>
      <c r="AS98" s="8">
        <v>0</v>
      </c>
      <c r="AT98" s="8">
        <v>0</v>
      </c>
      <c r="AU9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 t="s">
        <v>69</v>
      </c>
      <c r="BF98" s="8" t="s">
        <v>69</v>
      </c>
      <c r="BG98" s="8" t="s">
        <v>69</v>
      </c>
      <c r="BH98" s="8" t="s">
        <v>69</v>
      </c>
      <c r="BI98" s="8" t="s">
        <v>69</v>
      </c>
      <c r="BJ98" s="8" t="s">
        <v>69</v>
      </c>
      <c r="BK98" s="8" t="s">
        <v>69</v>
      </c>
      <c r="BL98" s="8">
        <v>0</v>
      </c>
      <c r="BM98" s="8">
        <f t="shared" si="6"/>
        <v>0</v>
      </c>
    </row>
    <row r="99" spans="1:65">
      <c r="A99" s="18" t="str">
        <f t="shared" si="5"/>
        <v>SC_2024_NPZ_2_3</v>
      </c>
      <c r="B99" t="s">
        <v>79</v>
      </c>
      <c r="C99">
        <v>43.303199999999997</v>
      </c>
      <c r="D99">
        <v>-124.3974</v>
      </c>
      <c r="E99" s="10">
        <v>45467</v>
      </c>
      <c r="F99">
        <v>2024</v>
      </c>
      <c r="G99" t="s">
        <v>66</v>
      </c>
      <c r="H99" t="s">
        <v>73</v>
      </c>
      <c r="I99">
        <v>2</v>
      </c>
      <c r="J99">
        <v>3</v>
      </c>
      <c r="K99" t="s">
        <v>71</v>
      </c>
      <c r="L99" s="25">
        <v>33</v>
      </c>
      <c r="M99" s="25">
        <v>12</v>
      </c>
      <c r="N99" s="25">
        <v>0</v>
      </c>
      <c r="O99" s="25">
        <v>21</v>
      </c>
      <c r="P99" s="25">
        <v>1</v>
      </c>
      <c r="Q99" s="25">
        <v>0</v>
      </c>
      <c r="R99" s="24" t="s">
        <v>69</v>
      </c>
      <c r="S99" s="24">
        <v>0</v>
      </c>
      <c r="T99" s="25">
        <v>0</v>
      </c>
      <c r="U99" s="25">
        <v>12</v>
      </c>
      <c r="V99" s="20">
        <v>4.2</v>
      </c>
      <c r="W99" s="20">
        <v>3.9</v>
      </c>
      <c r="X99" s="20">
        <v>4.4000000000000004</v>
      </c>
      <c r="Y99" s="20">
        <v>4</v>
      </c>
      <c r="Z99" s="20">
        <v>5.0999999999999996</v>
      </c>
      <c r="AA99" s="19" t="s">
        <v>80</v>
      </c>
      <c r="AB99" s="19" t="s">
        <v>80</v>
      </c>
      <c r="AC99" s="19" t="s">
        <v>80</v>
      </c>
      <c r="AD99" s="19" t="s">
        <v>80</v>
      </c>
      <c r="AE99" s="19" t="s">
        <v>80</v>
      </c>
      <c r="AF99" s="13">
        <f t="shared" si="7"/>
        <v>0</v>
      </c>
      <c r="AG99">
        <v>0</v>
      </c>
      <c r="AH99">
        <v>0</v>
      </c>
      <c r="AI99">
        <v>0</v>
      </c>
      <c r="AJ99">
        <v>0</v>
      </c>
      <c r="AK99">
        <v>11</v>
      </c>
      <c r="AL99">
        <v>8</v>
      </c>
      <c r="AM99">
        <v>0</v>
      </c>
      <c r="AN99">
        <v>1</v>
      </c>
      <c r="AO99">
        <v>80</v>
      </c>
      <c r="AP99" s="14">
        <f t="shared" si="8"/>
        <v>100</v>
      </c>
      <c r="AQ99" s="14" t="s">
        <v>69</v>
      </c>
      <c r="AR99" s="14" t="s">
        <v>69</v>
      </c>
      <c r="AS99" s="8">
        <v>0</v>
      </c>
      <c r="AT99" s="8">
        <v>0</v>
      </c>
      <c r="AU99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 t="s">
        <v>69</v>
      </c>
      <c r="BF99" s="8" t="s">
        <v>69</v>
      </c>
      <c r="BG99" s="8" t="s">
        <v>69</v>
      </c>
      <c r="BH99" s="8" t="s">
        <v>69</v>
      </c>
      <c r="BI99" s="8" t="s">
        <v>69</v>
      </c>
      <c r="BJ99" s="8" t="s">
        <v>69</v>
      </c>
      <c r="BK99" s="8" t="s">
        <v>69</v>
      </c>
      <c r="BL99" s="8">
        <v>0</v>
      </c>
      <c r="BM99" s="8">
        <f t="shared" si="6"/>
        <v>0</v>
      </c>
    </row>
    <row r="100" spans="1:65">
      <c r="A100" s="18" t="str">
        <f t="shared" si="5"/>
        <v>SC_2024_NPZ_2_4</v>
      </c>
      <c r="B100" t="s">
        <v>79</v>
      </c>
      <c r="C100">
        <v>43.303199999999997</v>
      </c>
      <c r="D100">
        <v>-124.3974</v>
      </c>
      <c r="E100" s="10">
        <v>45467</v>
      </c>
      <c r="F100">
        <v>2024</v>
      </c>
      <c r="G100" t="s">
        <v>66</v>
      </c>
      <c r="H100" t="s">
        <v>73</v>
      </c>
      <c r="I100">
        <v>2</v>
      </c>
      <c r="J100">
        <v>4</v>
      </c>
      <c r="K100" t="s">
        <v>71</v>
      </c>
      <c r="L100" s="25">
        <v>43</v>
      </c>
      <c r="M100" s="25">
        <v>8</v>
      </c>
      <c r="N100" s="25">
        <v>3</v>
      </c>
      <c r="O100" s="25">
        <v>32</v>
      </c>
      <c r="P100" s="25">
        <v>0</v>
      </c>
      <c r="Q100" s="25">
        <v>0</v>
      </c>
      <c r="R100" s="24" t="s">
        <v>69</v>
      </c>
      <c r="S100" s="24">
        <v>0</v>
      </c>
      <c r="T100" s="25">
        <v>3</v>
      </c>
      <c r="U100" s="25">
        <v>11</v>
      </c>
      <c r="V100" s="20">
        <v>4.7</v>
      </c>
      <c r="W100" s="20">
        <v>4.9000000000000004</v>
      </c>
      <c r="X100" s="20">
        <v>3.9</v>
      </c>
      <c r="Y100" s="20">
        <v>4.7</v>
      </c>
      <c r="Z100" s="20">
        <v>4</v>
      </c>
      <c r="AA100" s="19">
        <v>2</v>
      </c>
      <c r="AB100" s="19">
        <v>1</v>
      </c>
      <c r="AC100" s="19">
        <v>0</v>
      </c>
      <c r="AD100" s="19">
        <v>1</v>
      </c>
      <c r="AE100" s="19">
        <v>0</v>
      </c>
      <c r="AF100" s="13">
        <f t="shared" si="7"/>
        <v>4</v>
      </c>
      <c r="AG100">
        <v>0</v>
      </c>
      <c r="AH100">
        <v>0</v>
      </c>
      <c r="AI100">
        <v>0</v>
      </c>
      <c r="AJ100">
        <v>0</v>
      </c>
      <c r="AK100">
        <v>23</v>
      </c>
      <c r="AL100">
        <v>4</v>
      </c>
      <c r="AM100">
        <v>0</v>
      </c>
      <c r="AN100">
        <v>10</v>
      </c>
      <c r="AO100">
        <v>63</v>
      </c>
      <c r="AP100" s="14">
        <f t="shared" si="8"/>
        <v>100</v>
      </c>
      <c r="AQ100" s="14" t="s">
        <v>69</v>
      </c>
      <c r="AR100" s="14" t="s">
        <v>69</v>
      </c>
      <c r="AS100" s="8">
        <v>0</v>
      </c>
      <c r="AT100" s="8">
        <v>0</v>
      </c>
      <c r="AU100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 t="s">
        <v>69</v>
      </c>
      <c r="BF100" s="8" t="s">
        <v>69</v>
      </c>
      <c r="BG100" s="8" t="s">
        <v>69</v>
      </c>
      <c r="BH100" s="8" t="s">
        <v>69</v>
      </c>
      <c r="BI100" s="8" t="s">
        <v>69</v>
      </c>
      <c r="BJ100" s="8" t="s">
        <v>69</v>
      </c>
      <c r="BK100" s="8" t="s">
        <v>69</v>
      </c>
      <c r="BL100" s="8">
        <v>0</v>
      </c>
      <c r="BM100" s="8">
        <f t="shared" si="6"/>
        <v>0</v>
      </c>
    </row>
    <row r="101" spans="1:65">
      <c r="A101" s="18" t="str">
        <f t="shared" si="5"/>
        <v>SC_2024_NPZ_2_5</v>
      </c>
      <c r="B101" t="s">
        <v>79</v>
      </c>
      <c r="C101">
        <v>43.303199999999997</v>
      </c>
      <c r="D101">
        <v>-124.3974</v>
      </c>
      <c r="E101" s="10">
        <v>45467</v>
      </c>
      <c r="F101">
        <v>2024</v>
      </c>
      <c r="G101" t="s">
        <v>66</v>
      </c>
      <c r="H101" t="s">
        <v>73</v>
      </c>
      <c r="I101">
        <v>2</v>
      </c>
      <c r="J101">
        <v>5</v>
      </c>
      <c r="K101" t="s">
        <v>71</v>
      </c>
      <c r="L101" s="25">
        <v>25</v>
      </c>
      <c r="M101" s="25">
        <v>0</v>
      </c>
      <c r="N101" s="25">
        <v>6</v>
      </c>
      <c r="O101" s="25">
        <v>19</v>
      </c>
      <c r="P101" s="25">
        <v>0</v>
      </c>
      <c r="Q101" s="25">
        <v>0</v>
      </c>
      <c r="R101" s="24" t="s">
        <v>69</v>
      </c>
      <c r="S101" s="24">
        <v>0</v>
      </c>
      <c r="T101" s="25">
        <v>0</v>
      </c>
      <c r="U101" s="25">
        <v>0</v>
      </c>
      <c r="V101" s="20">
        <v>4.8</v>
      </c>
      <c r="W101" s="20">
        <v>3.2</v>
      </c>
      <c r="X101" s="20">
        <v>4.5</v>
      </c>
      <c r="Y101" s="20">
        <v>5.3</v>
      </c>
      <c r="Z101" s="20">
        <v>5</v>
      </c>
      <c r="AA101" s="19">
        <v>1</v>
      </c>
      <c r="AB101" s="19">
        <v>0</v>
      </c>
      <c r="AC101" s="19">
        <v>0</v>
      </c>
      <c r="AD101" s="19">
        <v>1</v>
      </c>
      <c r="AE101" s="19">
        <v>0</v>
      </c>
      <c r="AF101" s="13">
        <f t="shared" si="7"/>
        <v>2</v>
      </c>
      <c r="AG101">
        <v>0</v>
      </c>
      <c r="AH101">
        <v>0</v>
      </c>
      <c r="AI101">
        <v>0</v>
      </c>
      <c r="AJ101">
        <v>0</v>
      </c>
      <c r="AK101">
        <v>72</v>
      </c>
      <c r="AL101">
        <v>3</v>
      </c>
      <c r="AM101">
        <v>0</v>
      </c>
      <c r="AN101">
        <v>15</v>
      </c>
      <c r="AO101">
        <v>10</v>
      </c>
      <c r="AP101" s="14">
        <f t="shared" si="8"/>
        <v>100</v>
      </c>
      <c r="AQ101" s="14" t="s">
        <v>69</v>
      </c>
      <c r="AR101" s="14" t="s">
        <v>69</v>
      </c>
      <c r="AS101" s="8">
        <v>0</v>
      </c>
      <c r="AT101" s="8">
        <v>0</v>
      </c>
      <c r="AU101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 t="s">
        <v>69</v>
      </c>
      <c r="BF101" s="8" t="s">
        <v>69</v>
      </c>
      <c r="BG101" s="8" t="s">
        <v>69</v>
      </c>
      <c r="BH101" s="8" t="s">
        <v>69</v>
      </c>
      <c r="BI101" s="8" t="s">
        <v>69</v>
      </c>
      <c r="BJ101" s="8" t="s">
        <v>69</v>
      </c>
      <c r="BK101" s="8" t="s">
        <v>69</v>
      </c>
      <c r="BL101" s="8">
        <v>0</v>
      </c>
      <c r="BM101" s="8">
        <f t="shared" si="6"/>
        <v>0</v>
      </c>
    </row>
    <row r="102" spans="1:65">
      <c r="A102" s="18" t="str">
        <f t="shared" si="5"/>
        <v>CB_2024_AZ_1_1</v>
      </c>
      <c r="B102" t="s">
        <v>81</v>
      </c>
      <c r="C102">
        <v>42.839689999999997</v>
      </c>
      <c r="D102">
        <v>-124.5651</v>
      </c>
      <c r="E102" s="10">
        <v>45468</v>
      </c>
      <c r="F102">
        <v>2024</v>
      </c>
      <c r="G102" t="s">
        <v>81</v>
      </c>
      <c r="H102" t="s">
        <v>67</v>
      </c>
      <c r="I102">
        <v>1</v>
      </c>
      <c r="J102">
        <v>1</v>
      </c>
      <c r="K102" t="s">
        <v>68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4" t="s">
        <v>69</v>
      </c>
      <c r="S102" s="24">
        <v>0</v>
      </c>
      <c r="T102" s="25">
        <v>0</v>
      </c>
      <c r="U102" s="25">
        <v>0</v>
      </c>
      <c r="V102" s="20" t="s">
        <v>69</v>
      </c>
      <c r="W102" s="20" t="s">
        <v>69</v>
      </c>
      <c r="X102" s="20" t="s">
        <v>69</v>
      </c>
      <c r="Y102" s="20" t="s">
        <v>69</v>
      </c>
      <c r="Z102" s="20" t="s">
        <v>69</v>
      </c>
      <c r="AA102" s="13" t="s">
        <v>69</v>
      </c>
      <c r="AB102" s="13" t="s">
        <v>69</v>
      </c>
      <c r="AC102" s="13" t="s">
        <v>69</v>
      </c>
      <c r="AD102" s="13" t="s">
        <v>69</v>
      </c>
      <c r="AE102" s="13" t="s">
        <v>69</v>
      </c>
      <c r="AF102" s="13" t="s">
        <v>69</v>
      </c>
      <c r="AG102">
        <v>0.1</v>
      </c>
      <c r="AH102">
        <v>82</v>
      </c>
      <c r="AI102">
        <v>10</v>
      </c>
      <c r="AJ102">
        <v>0</v>
      </c>
      <c r="AK102">
        <v>0</v>
      </c>
      <c r="AL102">
        <v>3</v>
      </c>
      <c r="AM102">
        <v>1</v>
      </c>
      <c r="AN102">
        <v>2</v>
      </c>
      <c r="AO102">
        <v>2</v>
      </c>
      <c r="AP102" s="14">
        <f t="shared" si="8"/>
        <v>100.1</v>
      </c>
      <c r="AQ102" s="14" t="s">
        <v>69</v>
      </c>
      <c r="AR102" s="14" t="s">
        <v>69</v>
      </c>
      <c r="AS102" s="8">
        <v>0</v>
      </c>
      <c r="AT102">
        <v>4</v>
      </c>
      <c r="AU102">
        <v>40</v>
      </c>
      <c r="AV102" s="8">
        <v>0</v>
      </c>
      <c r="AW102" s="8">
        <v>0</v>
      </c>
      <c r="AX102">
        <v>15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 t="s">
        <v>69</v>
      </c>
      <c r="BF102" s="8" t="s">
        <v>69</v>
      </c>
      <c r="BG102" s="8" t="s">
        <v>69</v>
      </c>
      <c r="BH102" s="8" t="s">
        <v>69</v>
      </c>
      <c r="BI102" s="8" t="s">
        <v>69</v>
      </c>
      <c r="BJ102" s="8" t="s">
        <v>69</v>
      </c>
      <c r="BK102" s="8" t="s">
        <v>69</v>
      </c>
      <c r="BL102" s="8">
        <v>0</v>
      </c>
      <c r="BM102" s="8">
        <f t="shared" si="6"/>
        <v>59</v>
      </c>
    </row>
    <row r="103" spans="1:65">
      <c r="A103" s="18" t="str">
        <f t="shared" si="5"/>
        <v>CB_2024_AZ_1_2</v>
      </c>
      <c r="B103" t="s">
        <v>81</v>
      </c>
      <c r="C103">
        <v>42.839689999999997</v>
      </c>
      <c r="D103">
        <v>-124.5651</v>
      </c>
      <c r="E103" s="10">
        <v>45468</v>
      </c>
      <c r="F103">
        <v>2024</v>
      </c>
      <c r="G103" t="s">
        <v>81</v>
      </c>
      <c r="H103" t="s">
        <v>67</v>
      </c>
      <c r="I103">
        <v>1</v>
      </c>
      <c r="J103">
        <v>2</v>
      </c>
      <c r="K103" t="s">
        <v>68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4" t="s">
        <v>69</v>
      </c>
      <c r="S103" s="24">
        <v>0</v>
      </c>
      <c r="T103" s="25">
        <v>0</v>
      </c>
      <c r="U103" s="25">
        <v>0</v>
      </c>
      <c r="V103" s="20" t="s">
        <v>69</v>
      </c>
      <c r="W103" s="20" t="s">
        <v>69</v>
      </c>
      <c r="X103" s="20" t="s">
        <v>69</v>
      </c>
      <c r="Y103" s="20" t="s">
        <v>69</v>
      </c>
      <c r="Z103" s="20" t="s">
        <v>69</v>
      </c>
      <c r="AA103" s="13" t="s">
        <v>69</v>
      </c>
      <c r="AB103" s="13" t="s">
        <v>69</v>
      </c>
      <c r="AC103" s="13" t="s">
        <v>69</v>
      </c>
      <c r="AD103" s="13" t="s">
        <v>69</v>
      </c>
      <c r="AE103" s="13" t="s">
        <v>69</v>
      </c>
      <c r="AF103" s="13" t="s">
        <v>69</v>
      </c>
      <c r="AG103">
        <v>4</v>
      </c>
      <c r="AH103">
        <v>88</v>
      </c>
      <c r="AI103">
        <v>4</v>
      </c>
      <c r="AJ103">
        <v>0</v>
      </c>
      <c r="AK103">
        <v>1</v>
      </c>
      <c r="AL103">
        <v>3</v>
      </c>
      <c r="AM103">
        <v>0.1</v>
      </c>
      <c r="AN103">
        <v>0.1</v>
      </c>
      <c r="AO103">
        <v>0</v>
      </c>
      <c r="AP103" s="14">
        <f t="shared" si="8"/>
        <v>100.19999999999999</v>
      </c>
      <c r="AQ103" s="14" t="s">
        <v>69</v>
      </c>
      <c r="AR103" s="14" t="s">
        <v>69</v>
      </c>
      <c r="AS103">
        <v>37</v>
      </c>
      <c r="AT103">
        <v>2</v>
      </c>
      <c r="AU103">
        <v>14</v>
      </c>
      <c r="AV103" s="8">
        <v>0</v>
      </c>
      <c r="AW103" s="8">
        <v>0</v>
      </c>
      <c r="AX103">
        <v>42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 t="s">
        <v>69</v>
      </c>
      <c r="BF103" s="8" t="s">
        <v>69</v>
      </c>
      <c r="BG103" s="8" t="s">
        <v>69</v>
      </c>
      <c r="BH103" s="8" t="s">
        <v>69</v>
      </c>
      <c r="BI103" s="8" t="s">
        <v>69</v>
      </c>
      <c r="BJ103" s="8" t="s">
        <v>69</v>
      </c>
      <c r="BK103" s="8" t="s">
        <v>69</v>
      </c>
      <c r="BL103" s="8">
        <v>0</v>
      </c>
      <c r="BM103" s="8">
        <f t="shared" si="6"/>
        <v>95</v>
      </c>
    </row>
    <row r="104" spans="1:65">
      <c r="A104" s="18" t="str">
        <f t="shared" si="5"/>
        <v>CB_2024_AZ_1_3</v>
      </c>
      <c r="B104" t="s">
        <v>81</v>
      </c>
      <c r="C104">
        <v>42.839689999999997</v>
      </c>
      <c r="D104">
        <v>-124.5651</v>
      </c>
      <c r="E104" s="10">
        <v>45468</v>
      </c>
      <c r="F104">
        <v>2024</v>
      </c>
      <c r="G104" t="s">
        <v>81</v>
      </c>
      <c r="H104" t="s">
        <v>67</v>
      </c>
      <c r="I104">
        <v>1</v>
      </c>
      <c r="J104">
        <v>3</v>
      </c>
      <c r="K104" t="s">
        <v>68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4" t="s">
        <v>69</v>
      </c>
      <c r="S104" s="24">
        <v>0</v>
      </c>
      <c r="T104" s="25">
        <v>0</v>
      </c>
      <c r="U104" s="25">
        <v>0</v>
      </c>
      <c r="V104" s="20" t="s">
        <v>69</v>
      </c>
      <c r="W104" s="20" t="s">
        <v>69</v>
      </c>
      <c r="X104" s="20" t="s">
        <v>69</v>
      </c>
      <c r="Y104" s="20" t="s">
        <v>69</v>
      </c>
      <c r="Z104" s="20" t="s">
        <v>69</v>
      </c>
      <c r="AA104" s="13" t="s">
        <v>69</v>
      </c>
      <c r="AB104" s="13" t="s">
        <v>69</v>
      </c>
      <c r="AC104" s="13" t="s">
        <v>69</v>
      </c>
      <c r="AD104" s="13" t="s">
        <v>69</v>
      </c>
      <c r="AE104" s="13" t="s">
        <v>69</v>
      </c>
      <c r="AF104" s="13" t="s">
        <v>69</v>
      </c>
      <c r="AG104">
        <v>0</v>
      </c>
      <c r="AH104">
        <v>65</v>
      </c>
      <c r="AI104">
        <v>0.1</v>
      </c>
      <c r="AJ104">
        <v>0</v>
      </c>
      <c r="AK104">
        <v>0</v>
      </c>
      <c r="AL104">
        <v>0</v>
      </c>
      <c r="AM104">
        <v>0.1</v>
      </c>
      <c r="AN104">
        <v>35</v>
      </c>
      <c r="AO104">
        <v>0</v>
      </c>
      <c r="AP104" s="14">
        <f t="shared" si="8"/>
        <v>100.19999999999999</v>
      </c>
      <c r="AQ104" s="14" t="s">
        <v>69</v>
      </c>
      <c r="AR104" s="14" t="s">
        <v>69</v>
      </c>
      <c r="AS104">
        <v>21</v>
      </c>
      <c r="AT104" s="8">
        <v>0</v>
      </c>
      <c r="AU104">
        <v>0</v>
      </c>
      <c r="AV104" s="8">
        <v>0</v>
      </c>
      <c r="AW104" s="8">
        <v>0</v>
      </c>
      <c r="AX104">
        <v>10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 t="s">
        <v>69</v>
      </c>
      <c r="BF104" s="8" t="s">
        <v>69</v>
      </c>
      <c r="BG104" s="8" t="s">
        <v>69</v>
      </c>
      <c r="BH104" s="8" t="s">
        <v>69</v>
      </c>
      <c r="BI104" s="8" t="s">
        <v>69</v>
      </c>
      <c r="BJ104" s="8" t="s">
        <v>69</v>
      </c>
      <c r="BK104" s="8" t="s">
        <v>69</v>
      </c>
      <c r="BL104" s="8">
        <v>0</v>
      </c>
      <c r="BM104" s="8">
        <f t="shared" si="6"/>
        <v>31</v>
      </c>
    </row>
    <row r="105" spans="1:65">
      <c r="A105" s="18" t="str">
        <f t="shared" si="5"/>
        <v>CB_2024_AZ_1_4</v>
      </c>
      <c r="B105" t="s">
        <v>81</v>
      </c>
      <c r="C105">
        <v>42.839689999999997</v>
      </c>
      <c r="D105">
        <v>-124.5651</v>
      </c>
      <c r="E105" s="10">
        <v>45468</v>
      </c>
      <c r="F105">
        <v>2024</v>
      </c>
      <c r="G105" t="s">
        <v>81</v>
      </c>
      <c r="H105" t="s">
        <v>67</v>
      </c>
      <c r="I105">
        <v>1</v>
      </c>
      <c r="J105">
        <v>4</v>
      </c>
      <c r="K105" t="s">
        <v>68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4" t="s">
        <v>69</v>
      </c>
      <c r="S105" s="24">
        <v>0</v>
      </c>
      <c r="T105" s="25">
        <v>0</v>
      </c>
      <c r="U105" s="25">
        <v>0</v>
      </c>
      <c r="V105" s="20" t="s">
        <v>69</v>
      </c>
      <c r="W105" s="20" t="s">
        <v>69</v>
      </c>
      <c r="X105" s="20" t="s">
        <v>69</v>
      </c>
      <c r="Y105" s="20" t="s">
        <v>69</v>
      </c>
      <c r="Z105" s="20" t="s">
        <v>69</v>
      </c>
      <c r="AA105" s="13" t="s">
        <v>69</v>
      </c>
      <c r="AB105" s="13" t="s">
        <v>69</v>
      </c>
      <c r="AC105" s="13" t="s">
        <v>69</v>
      </c>
      <c r="AD105" s="13" t="s">
        <v>69</v>
      </c>
      <c r="AE105" s="13" t="s">
        <v>69</v>
      </c>
      <c r="AF105" s="13" t="s">
        <v>69</v>
      </c>
      <c r="AG105">
        <v>2</v>
      </c>
      <c r="AH105">
        <v>83</v>
      </c>
      <c r="AI105">
        <v>0.1</v>
      </c>
      <c r="AJ105">
        <v>0</v>
      </c>
      <c r="AK105">
        <v>5</v>
      </c>
      <c r="AL105">
        <v>2</v>
      </c>
      <c r="AM105">
        <v>0</v>
      </c>
      <c r="AN105">
        <v>8</v>
      </c>
      <c r="AO105">
        <v>0</v>
      </c>
      <c r="AP105" s="14">
        <f t="shared" si="8"/>
        <v>100.1</v>
      </c>
      <c r="AQ105" s="14" t="s">
        <v>69</v>
      </c>
      <c r="AR105" s="14" t="s">
        <v>69</v>
      </c>
      <c r="AS105">
        <v>18</v>
      </c>
      <c r="AT105">
        <v>20</v>
      </c>
      <c r="AU105">
        <v>0</v>
      </c>
      <c r="AV105" s="8">
        <v>0</v>
      </c>
      <c r="AW105" s="8">
        <v>0</v>
      </c>
      <c r="AX105">
        <v>25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 t="s">
        <v>69</v>
      </c>
      <c r="BF105" s="8" t="s">
        <v>69</v>
      </c>
      <c r="BG105" s="8" t="s">
        <v>69</v>
      </c>
      <c r="BH105" s="8" t="s">
        <v>69</v>
      </c>
      <c r="BI105" s="8" t="s">
        <v>69</v>
      </c>
      <c r="BJ105" s="8" t="s">
        <v>69</v>
      </c>
      <c r="BK105" s="8" t="s">
        <v>69</v>
      </c>
      <c r="BL105" s="8">
        <v>0</v>
      </c>
      <c r="BM105" s="8">
        <f t="shared" si="6"/>
        <v>63</v>
      </c>
    </row>
    <row r="106" spans="1:65">
      <c r="A106" s="18" t="str">
        <f t="shared" si="5"/>
        <v>CB_2024_AZ_1_5</v>
      </c>
      <c r="B106" t="s">
        <v>81</v>
      </c>
      <c r="C106">
        <v>42.839689999999997</v>
      </c>
      <c r="D106">
        <v>-124.5651</v>
      </c>
      <c r="E106" s="10">
        <v>45468</v>
      </c>
      <c r="F106">
        <v>2024</v>
      </c>
      <c r="G106" t="s">
        <v>81</v>
      </c>
      <c r="H106" t="s">
        <v>67</v>
      </c>
      <c r="I106">
        <v>1</v>
      </c>
      <c r="J106">
        <v>5</v>
      </c>
      <c r="K106" t="s">
        <v>68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4" t="s">
        <v>69</v>
      </c>
      <c r="S106" s="24">
        <v>0</v>
      </c>
      <c r="T106" s="25">
        <v>0</v>
      </c>
      <c r="U106" s="25">
        <v>0</v>
      </c>
      <c r="V106" s="20" t="s">
        <v>69</v>
      </c>
      <c r="W106" s="20" t="s">
        <v>69</v>
      </c>
      <c r="X106" s="20" t="s">
        <v>69</v>
      </c>
      <c r="Y106" s="20" t="s">
        <v>69</v>
      </c>
      <c r="Z106" s="20" t="s">
        <v>69</v>
      </c>
      <c r="AA106" s="13" t="s">
        <v>69</v>
      </c>
      <c r="AB106" s="13" t="s">
        <v>69</v>
      </c>
      <c r="AC106" s="13" t="s">
        <v>69</v>
      </c>
      <c r="AD106" s="13" t="s">
        <v>69</v>
      </c>
      <c r="AE106" s="13" t="s">
        <v>69</v>
      </c>
      <c r="AF106" s="13" t="s">
        <v>69</v>
      </c>
      <c r="AG106">
        <v>0</v>
      </c>
      <c r="AH106">
        <v>96</v>
      </c>
      <c r="AI106">
        <v>0</v>
      </c>
      <c r="AJ106">
        <v>0</v>
      </c>
      <c r="AK106">
        <v>1</v>
      </c>
      <c r="AL106">
        <v>0.1</v>
      </c>
      <c r="AM106">
        <v>0</v>
      </c>
      <c r="AN106">
        <v>2</v>
      </c>
      <c r="AO106">
        <v>1</v>
      </c>
      <c r="AP106" s="14">
        <f t="shared" si="8"/>
        <v>100.1</v>
      </c>
      <c r="AQ106" s="14" t="s">
        <v>69</v>
      </c>
      <c r="AR106" s="14" t="s">
        <v>69</v>
      </c>
      <c r="AS106">
        <v>0</v>
      </c>
      <c r="AT106">
        <v>0</v>
      </c>
      <c r="AU106">
        <v>0</v>
      </c>
      <c r="AV106" s="8">
        <v>0</v>
      </c>
      <c r="AW106" s="8">
        <v>0</v>
      </c>
      <c r="AX106">
        <v>100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 t="s">
        <v>69</v>
      </c>
      <c r="BF106" s="8" t="s">
        <v>69</v>
      </c>
      <c r="BG106" s="8" t="s">
        <v>69</v>
      </c>
      <c r="BH106" s="8" t="s">
        <v>69</v>
      </c>
      <c r="BI106" s="8" t="s">
        <v>69</v>
      </c>
      <c r="BJ106" s="8" t="s">
        <v>69</v>
      </c>
      <c r="BK106" s="8" t="s">
        <v>69</v>
      </c>
      <c r="BL106" s="8">
        <v>0</v>
      </c>
      <c r="BM106" s="8">
        <f t="shared" si="6"/>
        <v>100</v>
      </c>
    </row>
    <row r="107" spans="1:65">
      <c r="A107" s="18" t="str">
        <f t="shared" si="5"/>
        <v>CB_2024_AZ_2_1</v>
      </c>
      <c r="B107" t="s">
        <v>81</v>
      </c>
      <c r="C107">
        <v>42.839689999999997</v>
      </c>
      <c r="D107">
        <v>-124.5651</v>
      </c>
      <c r="E107" s="10">
        <v>45468</v>
      </c>
      <c r="F107">
        <v>2024</v>
      </c>
      <c r="G107" t="s">
        <v>81</v>
      </c>
      <c r="H107" t="s">
        <v>67</v>
      </c>
      <c r="I107">
        <v>2</v>
      </c>
      <c r="J107">
        <v>1</v>
      </c>
      <c r="K107" t="s">
        <v>72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4" t="s">
        <v>69</v>
      </c>
      <c r="S107" s="24">
        <v>0</v>
      </c>
      <c r="T107" s="25">
        <v>0</v>
      </c>
      <c r="U107" s="25">
        <v>0</v>
      </c>
      <c r="V107" s="20" t="s">
        <v>69</v>
      </c>
      <c r="W107" s="20" t="s">
        <v>69</v>
      </c>
      <c r="X107" s="20" t="s">
        <v>69</v>
      </c>
      <c r="Y107" s="20" t="s">
        <v>69</v>
      </c>
      <c r="Z107" s="20" t="s">
        <v>69</v>
      </c>
      <c r="AA107" s="13" t="s">
        <v>69</v>
      </c>
      <c r="AB107" s="13" t="s">
        <v>69</v>
      </c>
      <c r="AC107" s="13" t="s">
        <v>69</v>
      </c>
      <c r="AD107" s="13" t="s">
        <v>69</v>
      </c>
      <c r="AE107" s="13" t="s">
        <v>69</v>
      </c>
      <c r="AF107" s="13" t="s">
        <v>69</v>
      </c>
      <c r="AG107">
        <v>6</v>
      </c>
      <c r="AH107">
        <v>68</v>
      </c>
      <c r="AI107">
        <v>0.1</v>
      </c>
      <c r="AJ107">
        <v>0</v>
      </c>
      <c r="AK107">
        <v>7</v>
      </c>
      <c r="AL107">
        <v>14</v>
      </c>
      <c r="AM107">
        <v>0.1</v>
      </c>
      <c r="AN107">
        <v>2</v>
      </c>
      <c r="AO107">
        <v>3</v>
      </c>
      <c r="AP107" s="14">
        <f t="shared" si="8"/>
        <v>100.19999999999999</v>
      </c>
      <c r="AQ107" s="14" t="s">
        <v>69</v>
      </c>
      <c r="AR107" s="14" t="s">
        <v>69</v>
      </c>
      <c r="AS107">
        <v>16</v>
      </c>
      <c r="AT107">
        <v>45</v>
      </c>
      <c r="AU107">
        <v>0</v>
      </c>
      <c r="AV107" s="8">
        <v>0</v>
      </c>
      <c r="AW107" s="8">
        <v>0</v>
      </c>
      <c r="AX107">
        <v>8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 t="s">
        <v>69</v>
      </c>
      <c r="BF107" s="8" t="s">
        <v>69</v>
      </c>
      <c r="BG107" s="8" t="s">
        <v>69</v>
      </c>
      <c r="BH107" s="8" t="s">
        <v>69</v>
      </c>
      <c r="BI107" s="8" t="s">
        <v>69</v>
      </c>
      <c r="BJ107" s="8" t="s">
        <v>69</v>
      </c>
      <c r="BK107" s="8" t="s">
        <v>69</v>
      </c>
      <c r="BL107" s="8">
        <v>0</v>
      </c>
      <c r="BM107" s="8">
        <f t="shared" si="6"/>
        <v>69</v>
      </c>
    </row>
    <row r="108" spans="1:65">
      <c r="A108" s="18" t="str">
        <f t="shared" si="5"/>
        <v>CB_2024_AZ_2_2</v>
      </c>
      <c r="B108" t="s">
        <v>81</v>
      </c>
      <c r="C108">
        <v>42.839689999999997</v>
      </c>
      <c r="D108">
        <v>-124.5651</v>
      </c>
      <c r="E108" s="10">
        <v>45468</v>
      </c>
      <c r="F108">
        <v>2024</v>
      </c>
      <c r="G108" t="s">
        <v>81</v>
      </c>
      <c r="H108" t="s">
        <v>67</v>
      </c>
      <c r="I108">
        <v>2</v>
      </c>
      <c r="J108">
        <v>2</v>
      </c>
      <c r="K108" t="s">
        <v>72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4" t="s">
        <v>69</v>
      </c>
      <c r="S108" s="24">
        <v>0</v>
      </c>
      <c r="T108" s="25">
        <v>0</v>
      </c>
      <c r="U108" s="25">
        <v>0</v>
      </c>
      <c r="V108" s="20" t="s">
        <v>69</v>
      </c>
      <c r="W108" s="20" t="s">
        <v>69</v>
      </c>
      <c r="X108" s="20" t="s">
        <v>69</v>
      </c>
      <c r="Y108" s="20" t="s">
        <v>69</v>
      </c>
      <c r="Z108" s="20" t="s">
        <v>69</v>
      </c>
      <c r="AA108" s="13" t="s">
        <v>69</v>
      </c>
      <c r="AB108" s="13" t="s">
        <v>69</v>
      </c>
      <c r="AC108" s="13" t="s">
        <v>69</v>
      </c>
      <c r="AD108" s="13" t="s">
        <v>69</v>
      </c>
      <c r="AE108" s="13" t="s">
        <v>69</v>
      </c>
      <c r="AF108" s="13" t="s">
        <v>69</v>
      </c>
      <c r="AG108">
        <v>0</v>
      </c>
      <c r="AH108">
        <v>84</v>
      </c>
      <c r="AI108">
        <v>0</v>
      </c>
      <c r="AJ108">
        <v>0</v>
      </c>
      <c r="AK108">
        <v>5</v>
      </c>
      <c r="AL108">
        <v>2</v>
      </c>
      <c r="AM108">
        <v>1</v>
      </c>
      <c r="AN108">
        <v>8</v>
      </c>
      <c r="AO108">
        <v>0</v>
      </c>
      <c r="AP108" s="14">
        <f t="shared" si="8"/>
        <v>100</v>
      </c>
      <c r="AQ108" s="14" t="s">
        <v>69</v>
      </c>
      <c r="AR108" s="14" t="s">
        <v>69</v>
      </c>
      <c r="AS108">
        <v>1</v>
      </c>
      <c r="AT108">
        <v>26</v>
      </c>
      <c r="AU108">
        <v>0</v>
      </c>
      <c r="AV108" s="8">
        <v>0</v>
      </c>
      <c r="AW108" s="8">
        <v>0</v>
      </c>
      <c r="AX108">
        <v>7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 t="s">
        <v>69</v>
      </c>
      <c r="BF108" s="8" t="s">
        <v>69</v>
      </c>
      <c r="BG108" s="8" t="s">
        <v>69</v>
      </c>
      <c r="BH108" s="8" t="s">
        <v>69</v>
      </c>
      <c r="BI108" s="8" t="s">
        <v>69</v>
      </c>
      <c r="BJ108" s="8" t="s">
        <v>69</v>
      </c>
      <c r="BK108" s="8" t="s">
        <v>69</v>
      </c>
      <c r="BL108" s="8">
        <v>0</v>
      </c>
      <c r="BM108" s="8">
        <f t="shared" si="6"/>
        <v>34</v>
      </c>
    </row>
    <row r="109" spans="1:65">
      <c r="A109" s="18" t="str">
        <f t="shared" si="5"/>
        <v>CB_2024_AZ_2_3</v>
      </c>
      <c r="B109" t="s">
        <v>81</v>
      </c>
      <c r="C109">
        <v>42.839689999999997</v>
      </c>
      <c r="D109">
        <v>-124.5651</v>
      </c>
      <c r="E109" s="10">
        <v>45468</v>
      </c>
      <c r="F109">
        <v>2024</v>
      </c>
      <c r="G109" t="s">
        <v>81</v>
      </c>
      <c r="H109" t="s">
        <v>67</v>
      </c>
      <c r="I109">
        <v>2</v>
      </c>
      <c r="J109">
        <v>3</v>
      </c>
      <c r="K109" t="s">
        <v>72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4" t="s">
        <v>69</v>
      </c>
      <c r="S109" s="24">
        <v>0</v>
      </c>
      <c r="T109" s="25">
        <v>0</v>
      </c>
      <c r="U109" s="25">
        <v>0</v>
      </c>
      <c r="V109" s="20" t="s">
        <v>69</v>
      </c>
      <c r="W109" s="20" t="s">
        <v>69</v>
      </c>
      <c r="X109" s="20" t="s">
        <v>69</v>
      </c>
      <c r="Y109" s="20" t="s">
        <v>69</v>
      </c>
      <c r="Z109" s="20" t="s">
        <v>69</v>
      </c>
      <c r="AA109" s="13" t="s">
        <v>69</v>
      </c>
      <c r="AB109" s="13" t="s">
        <v>69</v>
      </c>
      <c r="AC109" s="13" t="s">
        <v>69</v>
      </c>
      <c r="AD109" s="13" t="s">
        <v>69</v>
      </c>
      <c r="AE109" s="13" t="s">
        <v>69</v>
      </c>
      <c r="AF109" s="13" t="s">
        <v>69</v>
      </c>
      <c r="AG109">
        <v>2</v>
      </c>
      <c r="AH109">
        <v>83</v>
      </c>
      <c r="AI109">
        <v>0</v>
      </c>
      <c r="AJ109">
        <v>0</v>
      </c>
      <c r="AK109">
        <v>1</v>
      </c>
      <c r="AL109">
        <v>3</v>
      </c>
      <c r="AM109">
        <v>0.1</v>
      </c>
      <c r="AN109">
        <v>10</v>
      </c>
      <c r="AO109">
        <v>1</v>
      </c>
      <c r="AP109" s="14">
        <f t="shared" si="8"/>
        <v>100.1</v>
      </c>
      <c r="AQ109" s="14" t="s">
        <v>69</v>
      </c>
      <c r="AR109" s="14" t="s">
        <v>69</v>
      </c>
      <c r="AS109">
        <v>0</v>
      </c>
      <c r="AT109">
        <v>1</v>
      </c>
      <c r="AU109">
        <v>0</v>
      </c>
      <c r="AV109" s="8">
        <v>0</v>
      </c>
      <c r="AW109" s="8">
        <v>0</v>
      </c>
      <c r="AX109">
        <v>12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 t="s">
        <v>69</v>
      </c>
      <c r="BF109" s="8" t="s">
        <v>69</v>
      </c>
      <c r="BG109" s="8" t="s">
        <v>69</v>
      </c>
      <c r="BH109" s="8" t="s">
        <v>69</v>
      </c>
      <c r="BI109" s="8" t="s">
        <v>69</v>
      </c>
      <c r="BJ109" s="8" t="s">
        <v>69</v>
      </c>
      <c r="BK109" s="8" t="s">
        <v>69</v>
      </c>
      <c r="BL109" s="8">
        <v>0</v>
      </c>
      <c r="BM109" s="8">
        <f t="shared" si="6"/>
        <v>13</v>
      </c>
    </row>
    <row r="110" spans="1:65">
      <c r="A110" s="18" t="str">
        <f t="shared" si="5"/>
        <v>CB_2024_AZ_2_4</v>
      </c>
      <c r="B110" t="s">
        <v>81</v>
      </c>
      <c r="C110">
        <v>42.839689999999997</v>
      </c>
      <c r="D110">
        <v>-124.5651</v>
      </c>
      <c r="E110" s="10">
        <v>45468</v>
      </c>
      <c r="F110">
        <v>2024</v>
      </c>
      <c r="G110" t="s">
        <v>81</v>
      </c>
      <c r="H110" t="s">
        <v>67</v>
      </c>
      <c r="I110">
        <v>2</v>
      </c>
      <c r="J110">
        <v>4</v>
      </c>
      <c r="K110" t="s">
        <v>72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4" t="s">
        <v>69</v>
      </c>
      <c r="S110" s="24">
        <v>0</v>
      </c>
      <c r="T110" s="25">
        <v>0</v>
      </c>
      <c r="U110" s="25">
        <v>0</v>
      </c>
      <c r="V110" s="20" t="s">
        <v>69</v>
      </c>
      <c r="W110" s="20" t="s">
        <v>69</v>
      </c>
      <c r="X110" s="20" t="s">
        <v>69</v>
      </c>
      <c r="Y110" s="20" t="s">
        <v>69</v>
      </c>
      <c r="Z110" s="20" t="s">
        <v>69</v>
      </c>
      <c r="AA110" s="13" t="s">
        <v>69</v>
      </c>
      <c r="AB110" s="13" t="s">
        <v>69</v>
      </c>
      <c r="AC110" s="13" t="s">
        <v>69</v>
      </c>
      <c r="AD110" s="13" t="s">
        <v>69</v>
      </c>
      <c r="AE110" s="13" t="s">
        <v>69</v>
      </c>
      <c r="AF110" s="13" t="s">
        <v>69</v>
      </c>
      <c r="AG110">
        <v>2</v>
      </c>
      <c r="AH110">
        <v>84</v>
      </c>
      <c r="AI110">
        <v>0</v>
      </c>
      <c r="AJ110">
        <v>0</v>
      </c>
      <c r="AK110">
        <v>0.1</v>
      </c>
      <c r="AL110">
        <v>3</v>
      </c>
      <c r="AM110">
        <v>2</v>
      </c>
      <c r="AN110">
        <v>1</v>
      </c>
      <c r="AO110">
        <v>8</v>
      </c>
      <c r="AP110" s="14">
        <f t="shared" si="8"/>
        <v>100.1</v>
      </c>
      <c r="AQ110" s="14" t="s">
        <v>69</v>
      </c>
      <c r="AR110" s="14" t="s">
        <v>69</v>
      </c>
      <c r="AS110">
        <v>0</v>
      </c>
      <c r="AT110">
        <v>0</v>
      </c>
      <c r="AU110">
        <v>4</v>
      </c>
      <c r="AV110" s="8">
        <v>0</v>
      </c>
      <c r="AW110" s="8">
        <v>0</v>
      </c>
      <c r="AX110">
        <v>48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 t="s">
        <v>69</v>
      </c>
      <c r="BF110" s="8" t="s">
        <v>69</v>
      </c>
      <c r="BG110" s="8" t="s">
        <v>69</v>
      </c>
      <c r="BH110" s="8" t="s">
        <v>69</v>
      </c>
      <c r="BI110" s="8" t="s">
        <v>69</v>
      </c>
      <c r="BJ110" s="8" t="s">
        <v>69</v>
      </c>
      <c r="BK110" s="8" t="s">
        <v>69</v>
      </c>
      <c r="BL110" s="8">
        <v>0</v>
      </c>
      <c r="BM110" s="8">
        <f t="shared" si="6"/>
        <v>52</v>
      </c>
    </row>
    <row r="111" spans="1:65">
      <c r="A111" s="18" t="str">
        <f t="shared" si="5"/>
        <v>CB_2024_AZ_2_5</v>
      </c>
      <c r="B111" t="s">
        <v>81</v>
      </c>
      <c r="C111">
        <v>42.839689999999997</v>
      </c>
      <c r="D111">
        <v>-124.5651</v>
      </c>
      <c r="E111" s="10">
        <v>45468</v>
      </c>
      <c r="F111">
        <v>2024</v>
      </c>
      <c r="G111" t="s">
        <v>81</v>
      </c>
      <c r="H111" t="s">
        <v>67</v>
      </c>
      <c r="I111">
        <v>2</v>
      </c>
      <c r="J111">
        <v>5</v>
      </c>
      <c r="K111" t="s">
        <v>72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4" t="s">
        <v>69</v>
      </c>
      <c r="S111" s="24">
        <v>0</v>
      </c>
      <c r="T111" s="25">
        <v>0</v>
      </c>
      <c r="U111" s="25">
        <v>0</v>
      </c>
      <c r="V111" s="20" t="s">
        <v>69</v>
      </c>
      <c r="W111" s="20" t="s">
        <v>69</v>
      </c>
      <c r="X111" s="20" t="s">
        <v>69</v>
      </c>
      <c r="Y111" s="20" t="s">
        <v>69</v>
      </c>
      <c r="Z111" s="20" t="s">
        <v>69</v>
      </c>
      <c r="AA111" s="13" t="s">
        <v>69</v>
      </c>
      <c r="AB111" s="13" t="s">
        <v>69</v>
      </c>
      <c r="AC111" s="13" t="s">
        <v>69</v>
      </c>
      <c r="AD111" s="13" t="s">
        <v>69</v>
      </c>
      <c r="AE111" s="13" t="s">
        <v>69</v>
      </c>
      <c r="AF111" s="13" t="s">
        <v>69</v>
      </c>
      <c r="AG111">
        <v>0</v>
      </c>
      <c r="AH111">
        <v>90</v>
      </c>
      <c r="AI111">
        <v>0</v>
      </c>
      <c r="AJ111">
        <v>0</v>
      </c>
      <c r="AK111">
        <v>3</v>
      </c>
      <c r="AL111">
        <v>1</v>
      </c>
      <c r="AM111">
        <v>0</v>
      </c>
      <c r="AN111">
        <v>4</v>
      </c>
      <c r="AO111">
        <v>2</v>
      </c>
      <c r="AP111" s="14">
        <f t="shared" si="8"/>
        <v>100</v>
      </c>
      <c r="AQ111" s="14" t="s">
        <v>69</v>
      </c>
      <c r="AR111" s="14" t="s">
        <v>69</v>
      </c>
      <c r="AS111">
        <v>6</v>
      </c>
      <c r="AT111">
        <v>0</v>
      </c>
      <c r="AU111">
        <v>10</v>
      </c>
      <c r="AV111" s="8">
        <v>0</v>
      </c>
      <c r="AW111" s="8">
        <v>0</v>
      </c>
      <c r="AX111">
        <v>40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 t="s">
        <v>69</v>
      </c>
      <c r="BF111" s="8" t="s">
        <v>69</v>
      </c>
      <c r="BG111" s="8" t="s">
        <v>69</v>
      </c>
      <c r="BH111" s="8" t="s">
        <v>69</v>
      </c>
      <c r="BI111" s="8" t="s">
        <v>69</v>
      </c>
      <c r="BJ111" s="8" t="s">
        <v>69</v>
      </c>
      <c r="BK111" s="8" t="s">
        <v>69</v>
      </c>
      <c r="BL111" s="8">
        <v>0</v>
      </c>
      <c r="BM111" s="8">
        <f t="shared" si="6"/>
        <v>56</v>
      </c>
    </row>
    <row r="112" spans="1:65">
      <c r="A112" s="18" t="str">
        <f t="shared" si="5"/>
        <v>CB_2024_NPZ_1_1</v>
      </c>
      <c r="B112" t="s">
        <v>81</v>
      </c>
      <c r="C112">
        <v>42.839689999999997</v>
      </c>
      <c r="D112">
        <v>-124.5651</v>
      </c>
      <c r="E112" s="10">
        <v>45468</v>
      </c>
      <c r="F112">
        <v>2024</v>
      </c>
      <c r="G112" t="s">
        <v>81</v>
      </c>
      <c r="H112" t="s">
        <v>73</v>
      </c>
      <c r="I112">
        <v>1</v>
      </c>
      <c r="J112">
        <v>1</v>
      </c>
      <c r="K112" t="s">
        <v>81</v>
      </c>
      <c r="L112" s="25">
        <v>4</v>
      </c>
      <c r="M112" s="25">
        <v>0</v>
      </c>
      <c r="N112" s="25">
        <v>1</v>
      </c>
      <c r="O112" s="25">
        <v>3</v>
      </c>
      <c r="P112" s="25">
        <v>0</v>
      </c>
      <c r="Q112" s="25">
        <v>0</v>
      </c>
      <c r="R112" s="24" t="s">
        <v>69</v>
      </c>
      <c r="S112" s="24">
        <v>0</v>
      </c>
      <c r="T112" s="25">
        <v>0</v>
      </c>
      <c r="U112" s="25">
        <v>0</v>
      </c>
      <c r="Z112" s="20" t="s">
        <v>69</v>
      </c>
      <c r="AA112" s="17" t="s">
        <v>69</v>
      </c>
      <c r="AB112" s="17" t="s">
        <v>69</v>
      </c>
      <c r="AC112" s="17" t="s">
        <v>69</v>
      </c>
      <c r="AD112" s="17" t="s">
        <v>69</v>
      </c>
      <c r="AE112" s="17" t="s">
        <v>69</v>
      </c>
      <c r="AF112" s="13" t="s">
        <v>69</v>
      </c>
      <c r="AG112">
        <v>1</v>
      </c>
      <c r="AH112">
        <v>9</v>
      </c>
      <c r="AI112">
        <v>0.1</v>
      </c>
      <c r="AJ112">
        <v>0</v>
      </c>
      <c r="AK112">
        <v>8</v>
      </c>
      <c r="AL112">
        <v>0</v>
      </c>
      <c r="AM112">
        <v>2</v>
      </c>
      <c r="AN112">
        <v>18</v>
      </c>
      <c r="AO112">
        <v>62</v>
      </c>
      <c r="AP112" s="14">
        <f t="shared" si="8"/>
        <v>100.1</v>
      </c>
      <c r="AQ112" s="14" t="s">
        <v>69</v>
      </c>
      <c r="AR112" s="14" t="s">
        <v>69</v>
      </c>
      <c r="AS112">
        <v>4</v>
      </c>
      <c r="AT112">
        <v>0</v>
      </c>
      <c r="AU112">
        <v>0</v>
      </c>
      <c r="AV112" s="8">
        <v>0</v>
      </c>
      <c r="AW112" s="8">
        <v>0</v>
      </c>
      <c r="AX112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 t="s">
        <v>69</v>
      </c>
      <c r="BF112" s="8" t="s">
        <v>69</v>
      </c>
      <c r="BG112" s="8" t="s">
        <v>69</v>
      </c>
      <c r="BH112" s="8" t="s">
        <v>69</v>
      </c>
      <c r="BI112" s="8" t="s">
        <v>69</v>
      </c>
      <c r="BJ112" s="8" t="s">
        <v>69</v>
      </c>
      <c r="BK112" s="8" t="s">
        <v>69</v>
      </c>
      <c r="BL112" s="8">
        <v>0</v>
      </c>
      <c r="BM112" s="8">
        <f t="shared" si="6"/>
        <v>4</v>
      </c>
    </row>
    <row r="113" spans="1:65">
      <c r="A113" s="18" t="str">
        <f t="shared" si="5"/>
        <v>CB_2024_NPZ_1_2</v>
      </c>
      <c r="B113" t="s">
        <v>81</v>
      </c>
      <c r="C113">
        <v>42.839689999999997</v>
      </c>
      <c r="D113">
        <v>-124.5651</v>
      </c>
      <c r="E113" s="10">
        <v>45468</v>
      </c>
      <c r="F113">
        <v>2024</v>
      </c>
      <c r="G113" t="s">
        <v>81</v>
      </c>
      <c r="H113" t="s">
        <v>73</v>
      </c>
      <c r="I113">
        <v>1</v>
      </c>
      <c r="J113">
        <v>2</v>
      </c>
      <c r="K113" t="s">
        <v>82</v>
      </c>
      <c r="L113" s="25">
        <v>14</v>
      </c>
      <c r="M113" s="25">
        <v>1</v>
      </c>
      <c r="N113" s="25">
        <v>3</v>
      </c>
      <c r="O113" s="25">
        <v>10</v>
      </c>
      <c r="P113" s="25">
        <v>1</v>
      </c>
      <c r="Q113" s="25">
        <v>0</v>
      </c>
      <c r="R113" s="24" t="s">
        <v>69</v>
      </c>
      <c r="S113" s="24">
        <v>0</v>
      </c>
      <c r="T113" s="25">
        <v>0</v>
      </c>
      <c r="U113" s="25">
        <v>1</v>
      </c>
      <c r="V113" s="20">
        <v>6.7</v>
      </c>
      <c r="W113" s="20">
        <v>5.2</v>
      </c>
      <c r="X113" s="20">
        <v>6.3</v>
      </c>
      <c r="Y113" s="20">
        <v>6.9</v>
      </c>
      <c r="Z113" s="20">
        <v>6.2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3">
        <f t="shared" si="7"/>
        <v>0</v>
      </c>
      <c r="AG113">
        <v>0</v>
      </c>
      <c r="AH113">
        <v>1</v>
      </c>
      <c r="AI113">
        <v>0</v>
      </c>
      <c r="AJ113">
        <v>0</v>
      </c>
      <c r="AK113">
        <v>12</v>
      </c>
      <c r="AL113">
        <v>9</v>
      </c>
      <c r="AM113">
        <v>2</v>
      </c>
      <c r="AN113">
        <v>10</v>
      </c>
      <c r="AO113">
        <v>66</v>
      </c>
      <c r="AP113" s="14">
        <f t="shared" si="8"/>
        <v>100</v>
      </c>
      <c r="AQ113" s="14" t="s">
        <v>69</v>
      </c>
      <c r="AR113" s="14" t="s">
        <v>69</v>
      </c>
      <c r="AS113">
        <v>0</v>
      </c>
      <c r="AT113">
        <v>0</v>
      </c>
      <c r="AU113">
        <v>0</v>
      </c>
      <c r="AV113" s="8">
        <v>0</v>
      </c>
      <c r="AW113" s="8">
        <v>0</v>
      </c>
      <c r="AX113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 t="s">
        <v>69</v>
      </c>
      <c r="BF113" s="8" t="s">
        <v>69</v>
      </c>
      <c r="BG113" s="8" t="s">
        <v>69</v>
      </c>
      <c r="BH113" s="8" t="s">
        <v>69</v>
      </c>
      <c r="BI113" s="8" t="s">
        <v>69</v>
      </c>
      <c r="BJ113" s="8" t="s">
        <v>69</v>
      </c>
      <c r="BK113" s="8" t="s">
        <v>69</v>
      </c>
      <c r="BL113" s="8">
        <v>0</v>
      </c>
      <c r="BM113" s="8">
        <f t="shared" si="6"/>
        <v>0</v>
      </c>
    </row>
    <row r="114" spans="1:65">
      <c r="A114" s="18" t="str">
        <f t="shared" si="5"/>
        <v>CB_2024_NPZ_1_3</v>
      </c>
      <c r="B114" t="s">
        <v>81</v>
      </c>
      <c r="C114">
        <v>42.839689999999997</v>
      </c>
      <c r="D114">
        <v>-124.5651</v>
      </c>
      <c r="E114" s="10">
        <v>45468</v>
      </c>
      <c r="F114">
        <v>2024</v>
      </c>
      <c r="G114" t="s">
        <v>81</v>
      </c>
      <c r="H114" t="s">
        <v>73</v>
      </c>
      <c r="I114">
        <v>1</v>
      </c>
      <c r="J114">
        <v>3</v>
      </c>
      <c r="K114" t="s">
        <v>81</v>
      </c>
      <c r="L114" s="25">
        <v>3</v>
      </c>
      <c r="M114" s="25">
        <v>0</v>
      </c>
      <c r="N114" s="25">
        <v>3</v>
      </c>
      <c r="O114" s="25">
        <v>0</v>
      </c>
      <c r="P114" s="25">
        <v>0</v>
      </c>
      <c r="Q114" s="25">
        <v>0</v>
      </c>
      <c r="R114" s="24" t="s">
        <v>69</v>
      </c>
      <c r="S114" s="24">
        <v>0</v>
      </c>
      <c r="T114" s="25">
        <v>1</v>
      </c>
      <c r="U114" s="25">
        <v>1</v>
      </c>
      <c r="V114" s="20">
        <v>6.6</v>
      </c>
      <c r="W114" s="20">
        <v>5.8</v>
      </c>
      <c r="X114" s="20">
        <v>5.2</v>
      </c>
      <c r="Y114" s="20">
        <v>5.4</v>
      </c>
      <c r="Z114" s="20">
        <v>5.4</v>
      </c>
      <c r="AA114" s="17">
        <v>0</v>
      </c>
      <c r="AB114" s="17">
        <v>1</v>
      </c>
      <c r="AC114" s="17">
        <v>0</v>
      </c>
      <c r="AD114" s="17">
        <v>0</v>
      </c>
      <c r="AE114" s="17">
        <v>0</v>
      </c>
      <c r="AF114" s="13">
        <f t="shared" si="7"/>
        <v>1</v>
      </c>
      <c r="AG114">
        <v>0</v>
      </c>
      <c r="AH114">
        <v>4</v>
      </c>
      <c r="AI114">
        <v>1</v>
      </c>
      <c r="AJ114">
        <v>0</v>
      </c>
      <c r="AK114">
        <v>13</v>
      </c>
      <c r="AL114">
        <v>9</v>
      </c>
      <c r="AM114">
        <v>4</v>
      </c>
      <c r="AN114">
        <v>3</v>
      </c>
      <c r="AO114">
        <v>66</v>
      </c>
      <c r="AP114" s="14">
        <f t="shared" si="8"/>
        <v>100</v>
      </c>
      <c r="AQ114" s="14" t="s">
        <v>69</v>
      </c>
      <c r="AR114" s="14" t="s">
        <v>69</v>
      </c>
      <c r="AS114">
        <v>0</v>
      </c>
      <c r="AT114">
        <v>0</v>
      </c>
      <c r="AU114">
        <v>0</v>
      </c>
      <c r="AV114" s="8">
        <v>0</v>
      </c>
      <c r="AW114" s="8">
        <v>0</v>
      </c>
      <c r="AX114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 t="s">
        <v>69</v>
      </c>
      <c r="BF114" s="8" t="s">
        <v>69</v>
      </c>
      <c r="BG114" s="8" t="s">
        <v>69</v>
      </c>
      <c r="BH114" s="8" t="s">
        <v>69</v>
      </c>
      <c r="BI114" s="8" t="s">
        <v>69</v>
      </c>
      <c r="BJ114" s="8" t="s">
        <v>69</v>
      </c>
      <c r="BK114" s="8" t="s">
        <v>69</v>
      </c>
      <c r="BL114" s="8">
        <v>0</v>
      </c>
      <c r="BM114" s="8">
        <f t="shared" si="6"/>
        <v>0</v>
      </c>
    </row>
    <row r="115" spans="1:65">
      <c r="A115" s="18" t="str">
        <f t="shared" si="5"/>
        <v>CB_2024_NPZ_1_4</v>
      </c>
      <c r="B115" t="s">
        <v>81</v>
      </c>
      <c r="C115">
        <v>42.839689999999997</v>
      </c>
      <c r="D115">
        <v>-124.5651</v>
      </c>
      <c r="E115" s="10">
        <v>45468</v>
      </c>
      <c r="F115">
        <v>2024</v>
      </c>
      <c r="G115" t="s">
        <v>81</v>
      </c>
      <c r="H115" t="s">
        <v>73</v>
      </c>
      <c r="I115">
        <v>1</v>
      </c>
      <c r="J115">
        <v>4</v>
      </c>
      <c r="K115" t="s">
        <v>81</v>
      </c>
      <c r="L115" s="25">
        <v>7</v>
      </c>
      <c r="M115" s="25">
        <v>0</v>
      </c>
      <c r="N115" s="25">
        <v>7</v>
      </c>
      <c r="O115" s="25">
        <v>0</v>
      </c>
      <c r="P115" s="25">
        <v>0</v>
      </c>
      <c r="Q115" s="25">
        <v>0</v>
      </c>
      <c r="R115" s="24" t="s">
        <v>69</v>
      </c>
      <c r="S115" s="24">
        <v>0</v>
      </c>
      <c r="T115" s="25">
        <v>0</v>
      </c>
      <c r="U115" s="25">
        <v>0</v>
      </c>
      <c r="V115" s="20">
        <v>7.7</v>
      </c>
      <c r="W115" s="20">
        <v>8.3000000000000007</v>
      </c>
      <c r="X115" s="20">
        <v>5.3</v>
      </c>
      <c r="Y115" s="20">
        <v>5.9</v>
      </c>
      <c r="Z115" s="20">
        <v>6.2</v>
      </c>
      <c r="AA115" s="17">
        <v>0</v>
      </c>
      <c r="AB115" s="17">
        <v>1</v>
      </c>
      <c r="AC115" s="17">
        <v>0</v>
      </c>
      <c r="AD115" s="17">
        <v>0</v>
      </c>
      <c r="AE115" s="17">
        <v>0</v>
      </c>
      <c r="AF115" s="13">
        <f t="shared" si="7"/>
        <v>1</v>
      </c>
      <c r="AG115">
        <v>0</v>
      </c>
      <c r="AH115">
        <v>16</v>
      </c>
      <c r="AI115">
        <v>0</v>
      </c>
      <c r="AJ115">
        <v>0</v>
      </c>
      <c r="AK115">
        <v>16</v>
      </c>
      <c r="AL115">
        <v>5</v>
      </c>
      <c r="AM115">
        <v>2</v>
      </c>
      <c r="AN115">
        <v>45</v>
      </c>
      <c r="AO115">
        <v>16</v>
      </c>
      <c r="AP115" s="14">
        <f t="shared" si="8"/>
        <v>100</v>
      </c>
      <c r="AQ115" s="14" t="s">
        <v>69</v>
      </c>
      <c r="AR115" s="14" t="s">
        <v>69</v>
      </c>
      <c r="AS115">
        <v>0</v>
      </c>
      <c r="AT115">
        <v>0</v>
      </c>
      <c r="AU115">
        <v>0</v>
      </c>
      <c r="AV115" s="8">
        <v>0</v>
      </c>
      <c r="AW115" s="8">
        <v>0</v>
      </c>
      <c r="AX115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 t="s">
        <v>69</v>
      </c>
      <c r="BF115" s="8" t="s">
        <v>69</v>
      </c>
      <c r="BG115" s="8" t="s">
        <v>69</v>
      </c>
      <c r="BH115" s="8" t="s">
        <v>69</v>
      </c>
      <c r="BI115" s="8" t="s">
        <v>69</v>
      </c>
      <c r="BJ115" s="8" t="s">
        <v>69</v>
      </c>
      <c r="BK115" s="8" t="s">
        <v>69</v>
      </c>
      <c r="BL115" s="8">
        <v>0</v>
      </c>
      <c r="BM115" s="8">
        <f t="shared" si="6"/>
        <v>0</v>
      </c>
    </row>
    <row r="116" spans="1:65">
      <c r="A116" s="18" t="str">
        <f t="shared" si="5"/>
        <v>CB_2024_NPZ_1_5</v>
      </c>
      <c r="B116" t="s">
        <v>81</v>
      </c>
      <c r="C116">
        <v>42.839689999999997</v>
      </c>
      <c r="D116">
        <v>-124.5651</v>
      </c>
      <c r="E116" s="10">
        <v>45468</v>
      </c>
      <c r="F116">
        <v>2024</v>
      </c>
      <c r="G116" t="s">
        <v>81</v>
      </c>
      <c r="H116" t="s">
        <v>73</v>
      </c>
      <c r="I116">
        <v>1</v>
      </c>
      <c r="J116">
        <v>5</v>
      </c>
      <c r="K116" t="s">
        <v>81</v>
      </c>
      <c r="L116" s="25">
        <v>20</v>
      </c>
      <c r="M116" s="25">
        <v>0</v>
      </c>
      <c r="N116" s="25">
        <v>20</v>
      </c>
      <c r="O116" s="25">
        <v>0</v>
      </c>
      <c r="P116" s="25">
        <v>0</v>
      </c>
      <c r="Q116" s="25">
        <v>0</v>
      </c>
      <c r="R116" s="24" t="s">
        <v>69</v>
      </c>
      <c r="S116" s="24">
        <v>0</v>
      </c>
      <c r="T116" s="25">
        <v>0</v>
      </c>
      <c r="U116" s="25">
        <v>0</v>
      </c>
      <c r="V116" s="20">
        <v>5.5</v>
      </c>
      <c r="W116" s="20">
        <v>5.3</v>
      </c>
      <c r="X116" s="20">
        <v>5.8</v>
      </c>
      <c r="Y116" s="20">
        <v>3.7</v>
      </c>
      <c r="Z116" s="20">
        <v>3.9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3">
        <f t="shared" si="7"/>
        <v>0</v>
      </c>
      <c r="AG116">
        <v>0</v>
      </c>
      <c r="AH116">
        <v>0</v>
      </c>
      <c r="AI116">
        <v>0.1</v>
      </c>
      <c r="AJ116">
        <v>0</v>
      </c>
      <c r="AK116">
        <v>4</v>
      </c>
      <c r="AL116">
        <v>5</v>
      </c>
      <c r="AM116">
        <v>0</v>
      </c>
      <c r="AN116">
        <v>10</v>
      </c>
      <c r="AO116">
        <v>81</v>
      </c>
      <c r="AP116" s="14">
        <f t="shared" si="8"/>
        <v>100.1</v>
      </c>
      <c r="AQ116" s="14" t="s">
        <v>69</v>
      </c>
      <c r="AR116" s="14" t="s">
        <v>69</v>
      </c>
      <c r="AS116">
        <v>0</v>
      </c>
      <c r="AT116">
        <v>0</v>
      </c>
      <c r="AU116">
        <v>0</v>
      </c>
      <c r="AV116" s="8">
        <v>0</v>
      </c>
      <c r="AW116" s="8">
        <v>0</v>
      </c>
      <c r="AX116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 t="s">
        <v>69</v>
      </c>
      <c r="BF116" s="8" t="s">
        <v>69</v>
      </c>
      <c r="BG116" s="8" t="s">
        <v>69</v>
      </c>
      <c r="BH116" s="8" t="s">
        <v>69</v>
      </c>
      <c r="BI116" s="8" t="s">
        <v>69</v>
      </c>
      <c r="BJ116" s="8" t="s">
        <v>69</v>
      </c>
      <c r="BK116" s="8" t="s">
        <v>69</v>
      </c>
      <c r="BL116" s="8">
        <v>0</v>
      </c>
      <c r="BM116" s="8">
        <f t="shared" si="6"/>
        <v>0</v>
      </c>
    </row>
    <row r="117" spans="1:65">
      <c r="A117" s="18" t="str">
        <f t="shared" si="5"/>
        <v>CB_2024_NPZ_2_1</v>
      </c>
      <c r="B117" t="s">
        <v>81</v>
      </c>
      <c r="C117">
        <v>42.839689999999997</v>
      </c>
      <c r="D117">
        <v>-124.5651</v>
      </c>
      <c r="E117" s="10">
        <v>45497</v>
      </c>
      <c r="F117">
        <v>2024</v>
      </c>
      <c r="G117" t="s">
        <v>81</v>
      </c>
      <c r="H117" t="s">
        <v>73</v>
      </c>
      <c r="I117">
        <v>2</v>
      </c>
      <c r="J117">
        <v>1</v>
      </c>
      <c r="K117" t="s">
        <v>71</v>
      </c>
      <c r="L117" s="25">
        <v>13</v>
      </c>
      <c r="M117" s="25">
        <v>3</v>
      </c>
      <c r="N117" s="25">
        <v>6</v>
      </c>
      <c r="O117" s="25">
        <v>4</v>
      </c>
      <c r="P117" s="25">
        <v>0</v>
      </c>
      <c r="Q117" s="25">
        <v>0</v>
      </c>
      <c r="R117" s="24" t="s">
        <v>69</v>
      </c>
      <c r="S117" s="24">
        <v>0</v>
      </c>
      <c r="T117" s="25">
        <v>4</v>
      </c>
      <c r="U117" s="25">
        <v>7</v>
      </c>
      <c r="V117" s="20">
        <v>8</v>
      </c>
      <c r="W117" s="20">
        <v>3</v>
      </c>
      <c r="X117" s="20">
        <v>8.1</v>
      </c>
      <c r="Y117" s="20">
        <v>7.6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3">
        <f t="shared" si="7"/>
        <v>0</v>
      </c>
      <c r="AG117">
        <v>0</v>
      </c>
      <c r="AH117">
        <v>1</v>
      </c>
      <c r="AI117">
        <v>0</v>
      </c>
      <c r="AJ117">
        <v>0</v>
      </c>
      <c r="AK117">
        <v>10</v>
      </c>
      <c r="AL117">
        <v>9</v>
      </c>
      <c r="AM117">
        <v>1</v>
      </c>
      <c r="AN117">
        <v>3</v>
      </c>
      <c r="AO117">
        <v>76</v>
      </c>
      <c r="AP117" s="14">
        <f t="shared" si="8"/>
        <v>100</v>
      </c>
      <c r="AQ117" s="14" t="s">
        <v>69</v>
      </c>
      <c r="AR117" s="14" t="s">
        <v>69</v>
      </c>
      <c r="AS117">
        <v>0</v>
      </c>
      <c r="AT117">
        <v>0</v>
      </c>
      <c r="AU117">
        <v>0</v>
      </c>
      <c r="AV117" s="8">
        <v>0</v>
      </c>
      <c r="AW117" s="8">
        <v>0</v>
      </c>
      <c r="AX117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 t="s">
        <v>69</v>
      </c>
      <c r="BF117" s="8" t="s">
        <v>69</v>
      </c>
      <c r="BG117" s="8" t="s">
        <v>69</v>
      </c>
      <c r="BH117" s="8" t="s">
        <v>69</v>
      </c>
      <c r="BI117" s="8" t="s">
        <v>69</v>
      </c>
      <c r="BJ117" s="8" t="s">
        <v>69</v>
      </c>
      <c r="BK117" s="8" t="s">
        <v>69</v>
      </c>
      <c r="BL117">
        <v>69</v>
      </c>
      <c r="BM117" s="8">
        <f>SUM(AS117:BL117)</f>
        <v>69</v>
      </c>
    </row>
    <row r="118" spans="1:65">
      <c r="A118" s="18" t="str">
        <f t="shared" si="5"/>
        <v>CB_2024_NPZ_2_2</v>
      </c>
      <c r="B118" t="s">
        <v>81</v>
      </c>
      <c r="C118">
        <v>42.839689999999997</v>
      </c>
      <c r="D118">
        <v>-124.5651</v>
      </c>
      <c r="E118" s="10">
        <v>45497</v>
      </c>
      <c r="F118">
        <v>2024</v>
      </c>
      <c r="G118" t="s">
        <v>81</v>
      </c>
      <c r="H118" t="s">
        <v>73</v>
      </c>
      <c r="I118">
        <v>2</v>
      </c>
      <c r="J118">
        <v>2</v>
      </c>
      <c r="K118" t="s">
        <v>76</v>
      </c>
      <c r="L118" s="25">
        <v>5</v>
      </c>
      <c r="M118" s="25">
        <v>0</v>
      </c>
      <c r="N118" s="25">
        <v>0</v>
      </c>
      <c r="O118" s="25">
        <v>5</v>
      </c>
      <c r="P118" s="25">
        <v>0</v>
      </c>
      <c r="Q118" s="25">
        <v>0</v>
      </c>
      <c r="R118" s="24" t="s">
        <v>69</v>
      </c>
      <c r="S118" s="24">
        <v>0</v>
      </c>
      <c r="T118" s="25">
        <v>0</v>
      </c>
      <c r="U118" s="25">
        <v>0</v>
      </c>
      <c r="V118" s="20">
        <v>8.8000000000000007</v>
      </c>
      <c r="W118" s="20">
        <v>7.2</v>
      </c>
      <c r="X118" s="20">
        <v>6</v>
      </c>
      <c r="Y118" s="20">
        <v>8</v>
      </c>
      <c r="Z118" s="20">
        <v>7.8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3">
        <f t="shared" si="7"/>
        <v>0</v>
      </c>
      <c r="AG118">
        <v>0</v>
      </c>
      <c r="AH118">
        <v>0</v>
      </c>
      <c r="AI118">
        <v>0</v>
      </c>
      <c r="AJ118">
        <v>0</v>
      </c>
      <c r="AK118">
        <v>9</v>
      </c>
      <c r="AL118">
        <v>3</v>
      </c>
      <c r="AM118">
        <v>2</v>
      </c>
      <c r="AN118">
        <v>0</v>
      </c>
      <c r="AO118">
        <v>86</v>
      </c>
      <c r="AP118" s="14">
        <f t="shared" si="8"/>
        <v>100</v>
      </c>
      <c r="AQ118" s="14" t="s">
        <v>69</v>
      </c>
      <c r="AR118" s="14" t="s">
        <v>69</v>
      </c>
      <c r="AS118">
        <v>0</v>
      </c>
      <c r="AT118">
        <v>0</v>
      </c>
      <c r="AU118">
        <v>0</v>
      </c>
      <c r="AV118" s="8">
        <v>0</v>
      </c>
      <c r="AW118" s="8">
        <v>0</v>
      </c>
      <c r="AX11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 t="s">
        <v>69</v>
      </c>
      <c r="BF118" s="8" t="s">
        <v>69</v>
      </c>
      <c r="BG118" s="8" t="s">
        <v>69</v>
      </c>
      <c r="BH118" s="8" t="s">
        <v>69</v>
      </c>
      <c r="BI118" s="8" t="s">
        <v>69</v>
      </c>
      <c r="BJ118" s="8" t="s">
        <v>69</v>
      </c>
      <c r="BK118" s="8" t="s">
        <v>69</v>
      </c>
      <c r="BL118">
        <v>85</v>
      </c>
      <c r="BM118" s="8">
        <f t="shared" ref="BM118:BM122" si="9">SUM(AS118:BL118)</f>
        <v>85</v>
      </c>
    </row>
    <row r="119" spans="1:65">
      <c r="A119" s="18" t="str">
        <f t="shared" si="5"/>
        <v>CB_2024_NPZ_2_3</v>
      </c>
      <c r="B119" t="s">
        <v>81</v>
      </c>
      <c r="C119">
        <v>42.839689999999997</v>
      </c>
      <c r="D119">
        <v>-124.5651</v>
      </c>
      <c r="E119" s="10">
        <v>45497</v>
      </c>
      <c r="F119">
        <v>2024</v>
      </c>
      <c r="G119" t="s">
        <v>81</v>
      </c>
      <c r="H119" t="s">
        <v>73</v>
      </c>
      <c r="I119">
        <v>2</v>
      </c>
      <c r="J119">
        <v>3</v>
      </c>
      <c r="K119" t="s">
        <v>72</v>
      </c>
      <c r="L119" s="25">
        <v>4</v>
      </c>
      <c r="M119" s="25">
        <v>1</v>
      </c>
      <c r="N119" s="25">
        <v>2</v>
      </c>
      <c r="O119" s="25">
        <v>1</v>
      </c>
      <c r="P119" s="25">
        <v>0</v>
      </c>
      <c r="Q119" s="25">
        <v>0</v>
      </c>
      <c r="R119" s="24" t="s">
        <v>69</v>
      </c>
      <c r="S119" s="24">
        <v>0</v>
      </c>
      <c r="T119" s="25">
        <v>0</v>
      </c>
      <c r="U119" s="25">
        <v>1</v>
      </c>
      <c r="V119" s="20">
        <v>7.9</v>
      </c>
      <c r="W119" s="20">
        <v>6.6</v>
      </c>
      <c r="X119" s="20">
        <v>7.5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3">
        <f t="shared" si="7"/>
        <v>0</v>
      </c>
      <c r="AG119">
        <v>2</v>
      </c>
      <c r="AH119">
        <v>0</v>
      </c>
      <c r="AI119">
        <v>0</v>
      </c>
      <c r="AJ119">
        <v>0</v>
      </c>
      <c r="AK119">
        <v>21</v>
      </c>
      <c r="AL119">
        <v>14</v>
      </c>
      <c r="AM119">
        <v>2</v>
      </c>
      <c r="AN119">
        <v>0</v>
      </c>
      <c r="AO119">
        <v>61</v>
      </c>
      <c r="AP119" s="14">
        <f t="shared" si="8"/>
        <v>100</v>
      </c>
      <c r="AQ119" s="14" t="s">
        <v>69</v>
      </c>
      <c r="AR119" s="14" t="s">
        <v>69</v>
      </c>
      <c r="AS119">
        <v>0</v>
      </c>
      <c r="AT119">
        <v>0</v>
      </c>
      <c r="AU119">
        <v>0</v>
      </c>
      <c r="AV119" s="8">
        <v>0</v>
      </c>
      <c r="AW119">
        <v>4</v>
      </c>
      <c r="AX119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 t="s">
        <v>69</v>
      </c>
      <c r="BF119" s="8" t="s">
        <v>69</v>
      </c>
      <c r="BG119" s="8" t="s">
        <v>69</v>
      </c>
      <c r="BH119" s="8" t="s">
        <v>69</v>
      </c>
      <c r="BI119" s="8" t="s">
        <v>69</v>
      </c>
      <c r="BJ119" s="8" t="s">
        <v>69</v>
      </c>
      <c r="BK119" s="8" t="s">
        <v>69</v>
      </c>
      <c r="BL119">
        <v>63</v>
      </c>
      <c r="BM119" s="8">
        <f t="shared" si="9"/>
        <v>67</v>
      </c>
    </row>
    <row r="120" spans="1:65">
      <c r="A120" s="18" t="str">
        <f t="shared" si="5"/>
        <v>CB_2024_NPZ_2_4</v>
      </c>
      <c r="B120" t="s">
        <v>81</v>
      </c>
      <c r="C120">
        <v>42.839689999999997</v>
      </c>
      <c r="D120">
        <v>-124.5651</v>
      </c>
      <c r="E120" s="10">
        <v>45497</v>
      </c>
      <c r="F120">
        <v>2024</v>
      </c>
      <c r="G120" t="s">
        <v>81</v>
      </c>
      <c r="H120" t="s">
        <v>73</v>
      </c>
      <c r="I120">
        <v>2</v>
      </c>
      <c r="J120">
        <v>4</v>
      </c>
      <c r="K120" t="s">
        <v>81</v>
      </c>
      <c r="L120" s="25">
        <v>12</v>
      </c>
      <c r="M120" s="25">
        <v>0</v>
      </c>
      <c r="N120" s="25">
        <v>3</v>
      </c>
      <c r="O120" s="25">
        <v>9</v>
      </c>
      <c r="P120" s="25">
        <v>1</v>
      </c>
      <c r="Q120" s="25">
        <v>0</v>
      </c>
      <c r="R120" s="24" t="s">
        <v>69</v>
      </c>
      <c r="S120" s="24">
        <v>0</v>
      </c>
      <c r="T120" s="25">
        <v>0</v>
      </c>
      <c r="U120" s="25">
        <v>0</v>
      </c>
      <c r="V120" s="20">
        <v>10</v>
      </c>
      <c r="W120" s="20">
        <v>7.6</v>
      </c>
      <c r="X120" s="20">
        <v>9</v>
      </c>
      <c r="Y120" s="20">
        <v>7.3</v>
      </c>
      <c r="Z120" s="20">
        <v>8.1</v>
      </c>
      <c r="AA120" s="17">
        <v>0</v>
      </c>
      <c r="AB120" s="17">
        <v>0</v>
      </c>
      <c r="AC120" s="17">
        <v>0</v>
      </c>
      <c r="AD120" s="17">
        <v>0</v>
      </c>
      <c r="AE120" s="17">
        <v>0</v>
      </c>
      <c r="AF120" s="13">
        <f t="shared" si="7"/>
        <v>0</v>
      </c>
      <c r="AG120">
        <v>2</v>
      </c>
      <c r="AH120">
        <v>0</v>
      </c>
      <c r="AI120">
        <v>0</v>
      </c>
      <c r="AJ120">
        <v>0</v>
      </c>
      <c r="AK120">
        <v>6</v>
      </c>
      <c r="AL120">
        <v>3</v>
      </c>
      <c r="AM120">
        <v>0.1</v>
      </c>
      <c r="AN120">
        <v>7</v>
      </c>
      <c r="AO120">
        <v>82</v>
      </c>
      <c r="AP120" s="14">
        <f t="shared" si="8"/>
        <v>100.1</v>
      </c>
      <c r="AQ120" s="14" t="s">
        <v>69</v>
      </c>
      <c r="AR120" s="14" t="s">
        <v>69</v>
      </c>
      <c r="AS120">
        <v>0</v>
      </c>
      <c r="AT120">
        <v>0</v>
      </c>
      <c r="AU120">
        <v>0</v>
      </c>
      <c r="AV120" s="8">
        <v>0</v>
      </c>
      <c r="AW120" s="8">
        <v>0</v>
      </c>
      <c r="AX120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 t="s">
        <v>69</v>
      </c>
      <c r="BF120" s="8" t="s">
        <v>69</v>
      </c>
      <c r="BG120" s="8" t="s">
        <v>69</v>
      </c>
      <c r="BH120" s="8" t="s">
        <v>69</v>
      </c>
      <c r="BI120" s="8" t="s">
        <v>69</v>
      </c>
      <c r="BJ120" s="8" t="s">
        <v>69</v>
      </c>
      <c r="BK120" s="8" t="s">
        <v>69</v>
      </c>
      <c r="BL120">
        <v>79</v>
      </c>
      <c r="BM120" s="8">
        <f t="shared" si="9"/>
        <v>79</v>
      </c>
    </row>
    <row r="121" spans="1:65">
      <c r="A121" s="18" t="str">
        <f t="shared" si="5"/>
        <v>CB_2024_NPZ_2_5</v>
      </c>
      <c r="B121" t="s">
        <v>81</v>
      </c>
      <c r="C121">
        <v>42.839689999999997</v>
      </c>
      <c r="D121">
        <v>-124.5651</v>
      </c>
      <c r="E121" s="10">
        <v>45497</v>
      </c>
      <c r="F121">
        <v>2024</v>
      </c>
      <c r="G121" t="s">
        <v>81</v>
      </c>
      <c r="H121" t="s">
        <v>73</v>
      </c>
      <c r="I121">
        <v>2</v>
      </c>
      <c r="J121">
        <v>5</v>
      </c>
      <c r="K121" t="s">
        <v>71</v>
      </c>
      <c r="L121" s="25">
        <v>12</v>
      </c>
      <c r="M121" s="25">
        <v>3</v>
      </c>
      <c r="N121" s="25">
        <v>4</v>
      </c>
      <c r="O121" s="25">
        <v>5</v>
      </c>
      <c r="P121" s="25">
        <v>9</v>
      </c>
      <c r="Q121" s="25">
        <v>3</v>
      </c>
      <c r="R121" s="24" t="s">
        <v>69</v>
      </c>
      <c r="S121" s="24">
        <v>0</v>
      </c>
      <c r="T121" s="25">
        <v>7</v>
      </c>
      <c r="U121" s="25">
        <v>10</v>
      </c>
      <c r="V121" s="20">
        <v>7</v>
      </c>
      <c r="W121" s="20">
        <v>6.6</v>
      </c>
      <c r="X121" s="20">
        <v>3.1</v>
      </c>
      <c r="Y121" s="20">
        <v>7</v>
      </c>
      <c r="AA121" s="17">
        <v>0</v>
      </c>
      <c r="AB121" s="17">
        <v>0</v>
      </c>
      <c r="AC121" s="17">
        <v>0</v>
      </c>
      <c r="AD121" s="17">
        <v>0</v>
      </c>
      <c r="AE121" s="17">
        <v>1</v>
      </c>
      <c r="AF121" s="13">
        <f t="shared" si="7"/>
        <v>1</v>
      </c>
      <c r="AG121">
        <v>3</v>
      </c>
      <c r="AH121">
        <v>1</v>
      </c>
      <c r="AI121">
        <v>0.1</v>
      </c>
      <c r="AJ121">
        <v>0</v>
      </c>
      <c r="AK121">
        <v>11</v>
      </c>
      <c r="AL121">
        <v>7</v>
      </c>
      <c r="AM121">
        <v>4</v>
      </c>
      <c r="AN121">
        <v>5</v>
      </c>
      <c r="AO121">
        <v>69</v>
      </c>
      <c r="AP121" s="14">
        <f t="shared" si="8"/>
        <v>100.1</v>
      </c>
      <c r="AQ121" s="14" t="s">
        <v>69</v>
      </c>
      <c r="AR121" s="14" t="s">
        <v>69</v>
      </c>
      <c r="AS121">
        <v>0</v>
      </c>
      <c r="AT121">
        <v>0</v>
      </c>
      <c r="AU121">
        <v>0</v>
      </c>
      <c r="AV121" s="8">
        <v>0</v>
      </c>
      <c r="AW121" s="8">
        <v>0</v>
      </c>
      <c r="AX121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 t="s">
        <v>69</v>
      </c>
      <c r="BF121" s="8" t="s">
        <v>69</v>
      </c>
      <c r="BG121" s="8" t="s">
        <v>69</v>
      </c>
      <c r="BH121" s="8" t="s">
        <v>69</v>
      </c>
      <c r="BI121" s="8" t="s">
        <v>69</v>
      </c>
      <c r="BJ121" s="8" t="s">
        <v>69</v>
      </c>
      <c r="BK121" s="8" t="s">
        <v>69</v>
      </c>
      <c r="BL121">
        <v>64</v>
      </c>
      <c r="BM121" s="8">
        <f t="shared" si="9"/>
        <v>64</v>
      </c>
    </row>
    <row r="122" spans="1:65">
      <c r="A122" s="18" t="str">
        <f t="shared" si="5"/>
        <v>CB_2024_UPZ_1_1</v>
      </c>
      <c r="B122" t="s">
        <v>81</v>
      </c>
      <c r="C122">
        <v>42.839689999999997</v>
      </c>
      <c r="D122">
        <v>-124.5651</v>
      </c>
      <c r="E122" s="10">
        <v>45468</v>
      </c>
      <c r="F122">
        <v>2024</v>
      </c>
      <c r="G122" t="s">
        <v>81</v>
      </c>
      <c r="H122" t="s">
        <v>70</v>
      </c>
      <c r="I122">
        <v>1</v>
      </c>
      <c r="J122">
        <v>1</v>
      </c>
      <c r="K122" t="s">
        <v>71</v>
      </c>
      <c r="L122" s="25">
        <v>17</v>
      </c>
      <c r="M122" s="25">
        <v>9</v>
      </c>
      <c r="N122" s="25">
        <v>2</v>
      </c>
      <c r="O122" s="25">
        <v>6</v>
      </c>
      <c r="P122" s="25">
        <v>3</v>
      </c>
      <c r="Q122" s="25">
        <v>3</v>
      </c>
      <c r="R122" s="24" t="s">
        <v>69</v>
      </c>
      <c r="S122" s="24">
        <v>0</v>
      </c>
      <c r="T122" s="25">
        <v>11</v>
      </c>
      <c r="U122" s="25">
        <v>20</v>
      </c>
      <c r="V122" s="20">
        <v>3.3</v>
      </c>
      <c r="W122" s="20">
        <v>2.5</v>
      </c>
      <c r="X122" s="20">
        <v>3.8</v>
      </c>
      <c r="Y122" s="20">
        <v>2.9</v>
      </c>
      <c r="Z122" s="20">
        <v>2.4</v>
      </c>
      <c r="AA122" s="17">
        <v>0</v>
      </c>
      <c r="AB122" s="17">
        <v>1</v>
      </c>
      <c r="AC122" s="17">
        <v>0</v>
      </c>
      <c r="AD122" s="17">
        <v>0</v>
      </c>
      <c r="AE122" s="17">
        <v>0</v>
      </c>
      <c r="AF122" s="13">
        <f t="shared" si="7"/>
        <v>1</v>
      </c>
      <c r="AG122">
        <v>0</v>
      </c>
      <c r="AH122">
        <v>1</v>
      </c>
      <c r="AI122">
        <v>0</v>
      </c>
      <c r="AJ122">
        <v>0</v>
      </c>
      <c r="AK122">
        <v>10</v>
      </c>
      <c r="AL122">
        <v>9</v>
      </c>
      <c r="AM122">
        <v>1</v>
      </c>
      <c r="AN122">
        <v>4</v>
      </c>
      <c r="AO122">
        <v>75</v>
      </c>
      <c r="AP122" s="14">
        <f t="shared" si="8"/>
        <v>100</v>
      </c>
      <c r="AQ122" s="14" t="s">
        <v>69</v>
      </c>
      <c r="AR122" s="14" t="s">
        <v>69</v>
      </c>
      <c r="AS122">
        <v>0</v>
      </c>
      <c r="AT122">
        <v>0</v>
      </c>
      <c r="AU122">
        <v>0</v>
      </c>
      <c r="AV122" s="8">
        <v>0</v>
      </c>
      <c r="AW122" s="8">
        <v>0</v>
      </c>
      <c r="AX122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 t="s">
        <v>69</v>
      </c>
      <c r="BF122" s="8" t="s">
        <v>69</v>
      </c>
      <c r="BG122" s="8" t="s">
        <v>69</v>
      </c>
      <c r="BH122" s="8" t="s">
        <v>69</v>
      </c>
      <c r="BI122" s="8" t="s">
        <v>69</v>
      </c>
      <c r="BJ122" s="8" t="s">
        <v>69</v>
      </c>
      <c r="BK122" s="8" t="s">
        <v>69</v>
      </c>
      <c r="BL122" s="8">
        <v>0</v>
      </c>
      <c r="BM122" s="8">
        <f t="shared" si="9"/>
        <v>0</v>
      </c>
    </row>
    <row r="123" spans="1:65">
      <c r="A123" s="18" t="str">
        <f t="shared" si="5"/>
        <v>CB_2024_UPZ_1_2</v>
      </c>
      <c r="B123" t="s">
        <v>81</v>
      </c>
      <c r="C123">
        <v>42.839689999999997</v>
      </c>
      <c r="D123">
        <v>-124.5651</v>
      </c>
      <c r="E123" s="10">
        <v>45468</v>
      </c>
      <c r="F123">
        <v>2024</v>
      </c>
      <c r="G123" t="s">
        <v>81</v>
      </c>
      <c r="H123" t="s">
        <v>70</v>
      </c>
      <c r="I123">
        <v>1</v>
      </c>
      <c r="J123">
        <v>2</v>
      </c>
      <c r="K123" t="s">
        <v>83</v>
      </c>
      <c r="L123" s="25">
        <v>20</v>
      </c>
      <c r="M123" s="25">
        <v>8</v>
      </c>
      <c r="N123" s="25">
        <v>7</v>
      </c>
      <c r="O123" s="25">
        <v>5</v>
      </c>
      <c r="P123" s="25">
        <v>1</v>
      </c>
      <c r="Q123" s="25">
        <v>1</v>
      </c>
      <c r="R123" s="24" t="s">
        <v>69</v>
      </c>
      <c r="S123" s="24">
        <v>0</v>
      </c>
      <c r="T123" s="25">
        <v>2</v>
      </c>
      <c r="U123" s="25">
        <v>10</v>
      </c>
      <c r="V123" s="20">
        <v>2.4</v>
      </c>
      <c r="W123" s="20">
        <v>3.7</v>
      </c>
      <c r="X123" s="20">
        <v>3.4</v>
      </c>
      <c r="Y123" s="20">
        <v>4</v>
      </c>
      <c r="Z123" s="20">
        <v>4.4000000000000004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3">
        <f t="shared" si="7"/>
        <v>0</v>
      </c>
      <c r="AG123">
        <v>0</v>
      </c>
      <c r="AH123">
        <v>16</v>
      </c>
      <c r="AI123">
        <v>0</v>
      </c>
      <c r="AJ123">
        <v>0</v>
      </c>
      <c r="AK123">
        <v>14</v>
      </c>
      <c r="AL123">
        <v>3</v>
      </c>
      <c r="AM123">
        <v>8</v>
      </c>
      <c r="AN123">
        <v>57</v>
      </c>
      <c r="AO123">
        <v>2</v>
      </c>
      <c r="AP123" s="14">
        <f t="shared" si="8"/>
        <v>100</v>
      </c>
      <c r="AQ123" s="14" t="s">
        <v>69</v>
      </c>
      <c r="AR123" s="14" t="s">
        <v>69</v>
      </c>
      <c r="AS123">
        <v>0</v>
      </c>
      <c r="AT123">
        <v>0</v>
      </c>
      <c r="AU123">
        <v>0</v>
      </c>
      <c r="AV123" s="8">
        <v>0</v>
      </c>
      <c r="AW123" s="8">
        <v>0</v>
      </c>
      <c r="AX123">
        <v>9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 t="s">
        <v>69</v>
      </c>
      <c r="BF123" s="8" t="s">
        <v>69</v>
      </c>
      <c r="BG123" s="8" t="s">
        <v>69</v>
      </c>
      <c r="BH123" s="8" t="s">
        <v>69</v>
      </c>
      <c r="BI123" s="8" t="s">
        <v>69</v>
      </c>
      <c r="BJ123" s="8" t="s">
        <v>69</v>
      </c>
      <c r="BK123" s="8" t="s">
        <v>69</v>
      </c>
      <c r="BL123" s="8">
        <v>0</v>
      </c>
      <c r="BM123" s="8">
        <f t="shared" ref="BM123:BM186" si="10">SUM(AS123:BD123)</f>
        <v>9</v>
      </c>
    </row>
    <row r="124" spans="1:65">
      <c r="A124" s="18" t="str">
        <f t="shared" si="5"/>
        <v>CB_2024_UPZ_1_3</v>
      </c>
      <c r="B124" t="s">
        <v>81</v>
      </c>
      <c r="C124">
        <v>42.839689999999997</v>
      </c>
      <c r="D124">
        <v>-124.5651</v>
      </c>
      <c r="E124" s="10">
        <v>45468</v>
      </c>
      <c r="F124">
        <v>2024</v>
      </c>
      <c r="G124" t="s">
        <v>81</v>
      </c>
      <c r="H124" t="s">
        <v>70</v>
      </c>
      <c r="I124">
        <v>1</v>
      </c>
      <c r="J124">
        <v>3</v>
      </c>
      <c r="K124" t="s">
        <v>72</v>
      </c>
      <c r="L124" s="25">
        <v>6</v>
      </c>
      <c r="M124" s="25">
        <v>1</v>
      </c>
      <c r="N124" s="25">
        <v>5</v>
      </c>
      <c r="O124" s="25">
        <v>0</v>
      </c>
      <c r="P124" s="25">
        <v>1</v>
      </c>
      <c r="Q124" s="25">
        <v>0</v>
      </c>
      <c r="R124" s="24" t="s">
        <v>69</v>
      </c>
      <c r="S124" s="24">
        <v>0</v>
      </c>
      <c r="T124" s="25">
        <v>0</v>
      </c>
      <c r="U124" s="25">
        <v>1</v>
      </c>
      <c r="AA124" s="17" t="s">
        <v>69</v>
      </c>
      <c r="AB124" s="17" t="s">
        <v>69</v>
      </c>
      <c r="AC124" s="17" t="s">
        <v>69</v>
      </c>
      <c r="AD124" s="17" t="s">
        <v>69</v>
      </c>
      <c r="AE124" s="17" t="s">
        <v>69</v>
      </c>
      <c r="AF124" s="13" t="s">
        <v>69</v>
      </c>
      <c r="AG124">
        <v>2</v>
      </c>
      <c r="AH124">
        <v>12</v>
      </c>
      <c r="AI124">
        <v>0</v>
      </c>
      <c r="AJ124">
        <v>0</v>
      </c>
      <c r="AK124">
        <v>6</v>
      </c>
      <c r="AL124">
        <v>8</v>
      </c>
      <c r="AM124">
        <v>4</v>
      </c>
      <c r="AN124">
        <v>0.1</v>
      </c>
      <c r="AO124">
        <v>68</v>
      </c>
      <c r="AP124" s="14">
        <f t="shared" si="8"/>
        <v>100.1</v>
      </c>
      <c r="AQ124" s="14" t="s">
        <v>69</v>
      </c>
      <c r="AR124" s="14" t="s">
        <v>69</v>
      </c>
      <c r="AS124">
        <v>0</v>
      </c>
      <c r="AT124">
        <v>24</v>
      </c>
      <c r="AU124">
        <v>0</v>
      </c>
      <c r="AV124" s="8">
        <v>0</v>
      </c>
      <c r="AW124" s="8">
        <v>0</v>
      </c>
      <c r="AX124">
        <v>42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 t="s">
        <v>69</v>
      </c>
      <c r="BF124" s="8" t="s">
        <v>69</v>
      </c>
      <c r="BG124" s="8" t="s">
        <v>69</v>
      </c>
      <c r="BH124" s="8" t="s">
        <v>69</v>
      </c>
      <c r="BI124" s="8" t="s">
        <v>69</v>
      </c>
      <c r="BJ124" s="8" t="s">
        <v>69</v>
      </c>
      <c r="BK124" s="8" t="s">
        <v>69</v>
      </c>
      <c r="BL124" s="8">
        <v>0</v>
      </c>
      <c r="BM124" s="8">
        <f t="shared" si="10"/>
        <v>66</v>
      </c>
    </row>
    <row r="125" spans="1:65">
      <c r="A125" s="18" t="str">
        <f t="shared" si="5"/>
        <v>CB_2024_UPZ_1_4</v>
      </c>
      <c r="B125" t="s">
        <v>81</v>
      </c>
      <c r="C125">
        <v>42.839689999999997</v>
      </c>
      <c r="D125">
        <v>-124.5651</v>
      </c>
      <c r="E125" s="10">
        <v>45468</v>
      </c>
      <c r="F125">
        <v>2024</v>
      </c>
      <c r="G125" t="s">
        <v>81</v>
      </c>
      <c r="H125" t="s">
        <v>70</v>
      </c>
      <c r="I125">
        <v>1</v>
      </c>
      <c r="J125">
        <v>4</v>
      </c>
      <c r="K125" t="s">
        <v>76</v>
      </c>
      <c r="L125" s="25">
        <v>11</v>
      </c>
      <c r="M125" s="25">
        <v>7</v>
      </c>
      <c r="N125" s="25">
        <v>4</v>
      </c>
      <c r="O125" s="25">
        <v>0</v>
      </c>
      <c r="P125" s="25">
        <v>0</v>
      </c>
      <c r="Q125" s="25">
        <v>0</v>
      </c>
      <c r="R125" s="24" t="s">
        <v>69</v>
      </c>
      <c r="S125" s="24">
        <v>0</v>
      </c>
      <c r="T125" s="25">
        <v>8</v>
      </c>
      <c r="U125" s="25">
        <v>17</v>
      </c>
      <c r="AA125" s="17" t="s">
        <v>69</v>
      </c>
      <c r="AB125" s="17" t="s">
        <v>69</v>
      </c>
      <c r="AC125" s="17" t="s">
        <v>69</v>
      </c>
      <c r="AD125" s="17" t="s">
        <v>69</v>
      </c>
      <c r="AE125" s="17" t="s">
        <v>69</v>
      </c>
      <c r="AF125" s="13" t="s">
        <v>69</v>
      </c>
      <c r="AG125">
        <v>0</v>
      </c>
      <c r="AH125">
        <v>0.1</v>
      </c>
      <c r="AI125">
        <v>0</v>
      </c>
      <c r="AJ125">
        <v>0</v>
      </c>
      <c r="AK125">
        <v>8</v>
      </c>
      <c r="AL125">
        <v>17</v>
      </c>
      <c r="AM125">
        <v>5</v>
      </c>
      <c r="AN125">
        <v>3</v>
      </c>
      <c r="AO125">
        <v>67</v>
      </c>
      <c r="AP125" s="14">
        <f t="shared" si="8"/>
        <v>100.1</v>
      </c>
      <c r="AQ125" s="14" t="s">
        <v>69</v>
      </c>
      <c r="AR125" s="14" t="s">
        <v>69</v>
      </c>
      <c r="AS125">
        <v>0</v>
      </c>
      <c r="AT125">
        <v>0</v>
      </c>
      <c r="AU125">
        <v>0</v>
      </c>
      <c r="AV125" s="8">
        <v>0</v>
      </c>
      <c r="AW125" s="8">
        <v>0</v>
      </c>
      <c r="AX125">
        <v>0.1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 t="s">
        <v>69</v>
      </c>
      <c r="BF125" s="8" t="s">
        <v>69</v>
      </c>
      <c r="BG125" s="8" t="s">
        <v>69</v>
      </c>
      <c r="BH125" s="8" t="s">
        <v>69</v>
      </c>
      <c r="BI125" s="8" t="s">
        <v>69</v>
      </c>
      <c r="BJ125" s="8" t="s">
        <v>69</v>
      </c>
      <c r="BK125" s="8" t="s">
        <v>69</v>
      </c>
      <c r="BL125" s="8">
        <v>0</v>
      </c>
      <c r="BM125" s="8">
        <f t="shared" si="10"/>
        <v>0.1</v>
      </c>
    </row>
    <row r="126" spans="1:65">
      <c r="A126" s="18" t="str">
        <f t="shared" si="5"/>
        <v>CB_2024_UPZ_1_5</v>
      </c>
      <c r="B126" t="s">
        <v>81</v>
      </c>
      <c r="C126">
        <v>42.839689999999997</v>
      </c>
      <c r="D126">
        <v>-124.5651</v>
      </c>
      <c r="E126" s="10">
        <v>45468</v>
      </c>
      <c r="F126">
        <v>2024</v>
      </c>
      <c r="G126" t="s">
        <v>81</v>
      </c>
      <c r="H126" t="s">
        <v>70</v>
      </c>
      <c r="I126">
        <v>1</v>
      </c>
      <c r="J126">
        <v>5</v>
      </c>
      <c r="K126" t="s">
        <v>72</v>
      </c>
      <c r="L126" s="25">
        <v>12</v>
      </c>
      <c r="M126" s="25">
        <v>7</v>
      </c>
      <c r="N126" s="25">
        <v>1</v>
      </c>
      <c r="O126" s="25">
        <v>4</v>
      </c>
      <c r="P126" s="25">
        <v>4</v>
      </c>
      <c r="Q126" s="25">
        <v>1</v>
      </c>
      <c r="R126" s="24" t="s">
        <v>69</v>
      </c>
      <c r="S126" s="24">
        <v>0</v>
      </c>
      <c r="T126" s="25">
        <v>4</v>
      </c>
      <c r="U126" s="25">
        <v>11</v>
      </c>
      <c r="V126" s="20">
        <v>5.5</v>
      </c>
      <c r="W126" s="20">
        <v>3.7</v>
      </c>
      <c r="X126" s="20">
        <v>4.9000000000000004</v>
      </c>
      <c r="Y126" s="20">
        <v>3.4</v>
      </c>
      <c r="Z126" s="20">
        <v>3.7</v>
      </c>
      <c r="AA126" s="17">
        <v>0</v>
      </c>
      <c r="AB126" s="17">
        <v>2</v>
      </c>
      <c r="AC126" s="17">
        <v>0</v>
      </c>
      <c r="AD126" s="17">
        <v>0</v>
      </c>
      <c r="AE126" s="17">
        <v>0</v>
      </c>
      <c r="AF126" s="13">
        <f t="shared" si="7"/>
        <v>2</v>
      </c>
      <c r="AG126">
        <v>0</v>
      </c>
      <c r="AH126">
        <v>7</v>
      </c>
      <c r="AI126">
        <v>0</v>
      </c>
      <c r="AJ126">
        <v>0</v>
      </c>
      <c r="AK126">
        <v>10</v>
      </c>
      <c r="AL126">
        <v>8</v>
      </c>
      <c r="AM126">
        <v>4</v>
      </c>
      <c r="AN126">
        <v>8</v>
      </c>
      <c r="AO126">
        <v>63</v>
      </c>
      <c r="AP126" s="14">
        <f t="shared" si="8"/>
        <v>100</v>
      </c>
      <c r="AQ126" s="14" t="s">
        <v>69</v>
      </c>
      <c r="AR126" s="14" t="s">
        <v>69</v>
      </c>
      <c r="AS126">
        <v>0</v>
      </c>
      <c r="AT126">
        <v>0</v>
      </c>
      <c r="AU126">
        <v>0</v>
      </c>
      <c r="AV126" s="8">
        <v>0</v>
      </c>
      <c r="AW126" s="8">
        <v>0</v>
      </c>
      <c r="AX126">
        <v>7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 t="s">
        <v>69</v>
      </c>
      <c r="BF126" s="8" t="s">
        <v>69</v>
      </c>
      <c r="BG126" s="8" t="s">
        <v>69</v>
      </c>
      <c r="BH126" s="8" t="s">
        <v>69</v>
      </c>
      <c r="BI126" s="8" t="s">
        <v>69</v>
      </c>
      <c r="BJ126" s="8" t="s">
        <v>69</v>
      </c>
      <c r="BK126" s="8" t="s">
        <v>69</v>
      </c>
      <c r="BL126" s="8">
        <v>0</v>
      </c>
      <c r="BM126" s="8">
        <f t="shared" si="10"/>
        <v>7</v>
      </c>
    </row>
    <row r="127" spans="1:65">
      <c r="A127" s="18" t="str">
        <f t="shared" si="5"/>
        <v>CB_2024_UPZ_2_1</v>
      </c>
      <c r="B127" t="s">
        <v>81</v>
      </c>
      <c r="C127">
        <v>42.839689999999997</v>
      </c>
      <c r="D127">
        <v>-124.5651</v>
      </c>
      <c r="E127" s="10">
        <v>45497</v>
      </c>
      <c r="F127">
        <v>2024</v>
      </c>
      <c r="G127" t="s">
        <v>81</v>
      </c>
      <c r="H127" t="s">
        <v>70</v>
      </c>
      <c r="I127">
        <v>2</v>
      </c>
      <c r="J127">
        <v>1</v>
      </c>
      <c r="K127" t="s">
        <v>72</v>
      </c>
      <c r="L127" s="25">
        <v>30</v>
      </c>
      <c r="M127" s="25">
        <v>30</v>
      </c>
      <c r="N127" s="25">
        <v>0</v>
      </c>
      <c r="O127" s="25">
        <v>0</v>
      </c>
      <c r="P127" s="25">
        <v>11</v>
      </c>
      <c r="Q127" s="25">
        <v>11</v>
      </c>
      <c r="R127" s="24" t="s">
        <v>69</v>
      </c>
      <c r="S127" s="24">
        <v>0</v>
      </c>
      <c r="T127" s="25">
        <v>9</v>
      </c>
      <c r="U127" s="25">
        <v>39</v>
      </c>
      <c r="V127" s="20">
        <v>5.7</v>
      </c>
      <c r="W127" s="20">
        <v>4.7</v>
      </c>
      <c r="X127" s="20">
        <v>4.5</v>
      </c>
      <c r="Y127" s="20">
        <v>4</v>
      </c>
      <c r="Z127" s="20">
        <v>4.4000000000000004</v>
      </c>
      <c r="AA127" s="17">
        <v>0</v>
      </c>
      <c r="AB127" s="17">
        <v>3</v>
      </c>
      <c r="AC127" s="17">
        <v>0</v>
      </c>
      <c r="AD127" s="17">
        <v>0</v>
      </c>
      <c r="AE127" s="17">
        <v>0</v>
      </c>
      <c r="AF127" s="13">
        <f t="shared" si="7"/>
        <v>3</v>
      </c>
      <c r="AG127">
        <v>5</v>
      </c>
      <c r="AH127">
        <v>25</v>
      </c>
      <c r="AI127">
        <v>0</v>
      </c>
      <c r="AJ127">
        <v>0</v>
      </c>
      <c r="AK127">
        <v>47</v>
      </c>
      <c r="AL127">
        <v>6</v>
      </c>
      <c r="AM127">
        <v>1</v>
      </c>
      <c r="AN127">
        <v>0</v>
      </c>
      <c r="AO127">
        <v>16</v>
      </c>
      <c r="AP127" s="14">
        <f t="shared" si="8"/>
        <v>100</v>
      </c>
      <c r="AQ127" s="14" t="s">
        <v>69</v>
      </c>
      <c r="AR127" s="14" t="s">
        <v>69</v>
      </c>
      <c r="AS127">
        <v>0</v>
      </c>
      <c r="AT127">
        <v>0</v>
      </c>
      <c r="AU127">
        <v>0</v>
      </c>
      <c r="AV127">
        <v>0.1</v>
      </c>
      <c r="AW127" s="8">
        <v>0</v>
      </c>
      <c r="AX127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 t="s">
        <v>69</v>
      </c>
      <c r="BF127" s="8" t="s">
        <v>69</v>
      </c>
      <c r="BG127" s="8" t="s">
        <v>69</v>
      </c>
      <c r="BH127" s="8" t="s">
        <v>69</v>
      </c>
      <c r="BI127" s="8" t="s">
        <v>69</v>
      </c>
      <c r="BJ127" s="8" t="s">
        <v>69</v>
      </c>
      <c r="BK127" s="8" t="s">
        <v>69</v>
      </c>
      <c r="BL127" s="8">
        <v>0</v>
      </c>
      <c r="BM127" s="8">
        <f t="shared" si="10"/>
        <v>0.1</v>
      </c>
    </row>
    <row r="128" spans="1:65">
      <c r="A128" s="18" t="str">
        <f t="shared" si="5"/>
        <v>CB_2024_UPZ_2_2</v>
      </c>
      <c r="B128" t="s">
        <v>81</v>
      </c>
      <c r="C128">
        <v>42.839689999999997</v>
      </c>
      <c r="D128">
        <v>-124.5651</v>
      </c>
      <c r="E128" s="10">
        <v>45497</v>
      </c>
      <c r="F128">
        <v>2024</v>
      </c>
      <c r="G128" t="s">
        <v>81</v>
      </c>
      <c r="H128" t="s">
        <v>70</v>
      </c>
      <c r="I128">
        <v>2</v>
      </c>
      <c r="J128">
        <v>2</v>
      </c>
      <c r="K128" t="s">
        <v>72</v>
      </c>
      <c r="L128" s="25">
        <v>36</v>
      </c>
      <c r="M128" s="25">
        <v>35</v>
      </c>
      <c r="N128" s="25">
        <v>1</v>
      </c>
      <c r="O128" s="25">
        <v>0</v>
      </c>
      <c r="P128" s="25">
        <v>8</v>
      </c>
      <c r="Q128" s="25">
        <v>7</v>
      </c>
      <c r="R128" s="24" t="s">
        <v>69</v>
      </c>
      <c r="S128" s="24">
        <v>0</v>
      </c>
      <c r="T128" s="25">
        <v>5</v>
      </c>
      <c r="U128" s="25">
        <v>41</v>
      </c>
      <c r="V128" s="20">
        <v>4.7</v>
      </c>
      <c r="W128" s="20">
        <v>4.5</v>
      </c>
      <c r="X128" s="20">
        <v>4.5999999999999996</v>
      </c>
      <c r="Y128" s="20">
        <v>3.6</v>
      </c>
      <c r="Z128" s="22">
        <v>3.6</v>
      </c>
      <c r="AA128" s="17">
        <v>0</v>
      </c>
      <c r="AB128" s="17">
        <v>0</v>
      </c>
      <c r="AC128" s="17">
        <v>1</v>
      </c>
      <c r="AD128" s="17">
        <v>0</v>
      </c>
      <c r="AE128" s="17">
        <v>0</v>
      </c>
      <c r="AF128" s="13">
        <f t="shared" si="7"/>
        <v>1</v>
      </c>
      <c r="AG128">
        <v>0</v>
      </c>
      <c r="AH128">
        <v>36</v>
      </c>
      <c r="AI128">
        <v>0</v>
      </c>
      <c r="AJ128">
        <v>0</v>
      </c>
      <c r="AK128">
        <v>42</v>
      </c>
      <c r="AL128">
        <v>7</v>
      </c>
      <c r="AM128">
        <v>2</v>
      </c>
      <c r="AN128">
        <v>0</v>
      </c>
      <c r="AO128">
        <v>13</v>
      </c>
      <c r="AP128" s="14">
        <f t="shared" si="8"/>
        <v>100</v>
      </c>
      <c r="AQ128" s="14" t="s">
        <v>69</v>
      </c>
      <c r="AR128" s="14" t="s">
        <v>69</v>
      </c>
      <c r="AS128">
        <v>0</v>
      </c>
      <c r="AT128">
        <v>0</v>
      </c>
      <c r="AU128">
        <v>0</v>
      </c>
      <c r="AV128" s="8">
        <v>0</v>
      </c>
      <c r="AW128" s="8">
        <v>0</v>
      </c>
      <c r="AX128">
        <v>5</v>
      </c>
      <c r="AY128" s="8">
        <v>0</v>
      </c>
      <c r="AZ128" s="8">
        <v>0</v>
      </c>
      <c r="BA128" s="8">
        <v>0</v>
      </c>
      <c r="BB128" s="8">
        <v>0</v>
      </c>
      <c r="BC128">
        <v>3</v>
      </c>
      <c r="BD128" s="8">
        <v>0</v>
      </c>
      <c r="BE128" s="8" t="s">
        <v>69</v>
      </c>
      <c r="BF128" s="8" t="s">
        <v>69</v>
      </c>
      <c r="BG128" s="8" t="s">
        <v>69</v>
      </c>
      <c r="BH128" s="8" t="s">
        <v>69</v>
      </c>
      <c r="BI128" s="8" t="s">
        <v>69</v>
      </c>
      <c r="BJ128" s="8" t="s">
        <v>69</v>
      </c>
      <c r="BK128" s="8" t="s">
        <v>69</v>
      </c>
      <c r="BL128" s="8">
        <v>0</v>
      </c>
      <c r="BM128" s="8">
        <f t="shared" si="10"/>
        <v>8</v>
      </c>
    </row>
    <row r="129" spans="1:65">
      <c r="A129" s="18" t="str">
        <f t="shared" si="5"/>
        <v>CB_2024_UPZ_2_3</v>
      </c>
      <c r="B129" t="s">
        <v>81</v>
      </c>
      <c r="C129">
        <v>42.839689999999997</v>
      </c>
      <c r="D129">
        <v>-124.5651</v>
      </c>
      <c r="E129" s="10">
        <v>45497</v>
      </c>
      <c r="F129">
        <v>2024</v>
      </c>
      <c r="G129" t="s">
        <v>81</v>
      </c>
      <c r="H129" t="s">
        <v>70</v>
      </c>
      <c r="I129">
        <v>2</v>
      </c>
      <c r="J129">
        <v>3</v>
      </c>
      <c r="K129" t="s">
        <v>72</v>
      </c>
      <c r="L129" s="25">
        <v>12</v>
      </c>
      <c r="M129" s="25">
        <v>9</v>
      </c>
      <c r="N129" s="25">
        <v>3</v>
      </c>
      <c r="O129" s="25">
        <v>0</v>
      </c>
      <c r="P129" s="25">
        <v>2</v>
      </c>
      <c r="Q129" s="25">
        <v>0</v>
      </c>
      <c r="R129" s="24" t="s">
        <v>69</v>
      </c>
      <c r="S129" s="24">
        <v>0</v>
      </c>
      <c r="T129" s="25">
        <v>4</v>
      </c>
      <c r="U129" s="25">
        <v>13</v>
      </c>
      <c r="V129" s="20">
        <v>4</v>
      </c>
      <c r="W129" s="20">
        <v>3</v>
      </c>
      <c r="X129" s="20">
        <v>4.5</v>
      </c>
      <c r="Y129" s="20">
        <v>6</v>
      </c>
      <c r="Z129" s="22"/>
      <c r="AA129" s="17">
        <v>0</v>
      </c>
      <c r="AB129" s="17">
        <v>0</v>
      </c>
      <c r="AC129" s="17">
        <v>0</v>
      </c>
      <c r="AD129" s="17">
        <v>1</v>
      </c>
      <c r="AE129" s="17">
        <v>0</v>
      </c>
      <c r="AF129" s="13">
        <f t="shared" si="7"/>
        <v>1</v>
      </c>
      <c r="AG129">
        <v>0</v>
      </c>
      <c r="AH129">
        <v>16</v>
      </c>
      <c r="AI129">
        <v>0</v>
      </c>
      <c r="AJ129">
        <v>25</v>
      </c>
      <c r="AK129">
        <v>11</v>
      </c>
      <c r="AL129">
        <v>3</v>
      </c>
      <c r="AM129">
        <v>1</v>
      </c>
      <c r="AN129">
        <v>0</v>
      </c>
      <c r="AO129">
        <v>44</v>
      </c>
      <c r="AP129" s="14">
        <f t="shared" si="8"/>
        <v>100</v>
      </c>
      <c r="AQ129" s="14" t="s">
        <v>69</v>
      </c>
      <c r="AR129" s="14" t="s">
        <v>69</v>
      </c>
      <c r="AS129">
        <v>0</v>
      </c>
      <c r="AT129">
        <v>0.1</v>
      </c>
      <c r="AU129">
        <v>0</v>
      </c>
      <c r="AV129" s="8">
        <v>0</v>
      </c>
      <c r="AW129" s="8">
        <v>0</v>
      </c>
      <c r="AX129">
        <v>0</v>
      </c>
      <c r="AY129" s="8">
        <v>0</v>
      </c>
      <c r="AZ129">
        <v>37</v>
      </c>
      <c r="BA129" s="8">
        <v>0</v>
      </c>
      <c r="BB129" s="8">
        <v>0</v>
      </c>
      <c r="BC129" s="8">
        <v>0</v>
      </c>
      <c r="BD129" s="8">
        <v>0</v>
      </c>
      <c r="BE129" s="8" t="s">
        <v>69</v>
      </c>
      <c r="BF129" s="8" t="s">
        <v>69</v>
      </c>
      <c r="BG129" s="8" t="s">
        <v>69</v>
      </c>
      <c r="BH129" s="8" t="s">
        <v>69</v>
      </c>
      <c r="BI129" s="8" t="s">
        <v>69</v>
      </c>
      <c r="BJ129" s="8" t="s">
        <v>69</v>
      </c>
      <c r="BK129" s="8" t="s">
        <v>69</v>
      </c>
      <c r="BL129" s="8">
        <v>0</v>
      </c>
      <c r="BM129" s="8">
        <f t="shared" si="10"/>
        <v>37.1</v>
      </c>
    </row>
    <row r="130" spans="1:65">
      <c r="A130" s="18" t="str">
        <f t="shared" ref="A130:A193" si="11">_xlfn.CONCAT(B130,"_",F130, "_",H130, "_",I130,"_",J130)</f>
        <v>CB_2024_UPZ_2_4</v>
      </c>
      <c r="B130" t="s">
        <v>81</v>
      </c>
      <c r="C130">
        <v>42.839689999999997</v>
      </c>
      <c r="D130">
        <v>-124.5651</v>
      </c>
      <c r="E130" s="10">
        <v>45497</v>
      </c>
      <c r="F130">
        <v>2024</v>
      </c>
      <c r="G130" t="s">
        <v>81</v>
      </c>
      <c r="H130" t="s">
        <v>70</v>
      </c>
      <c r="I130">
        <v>2</v>
      </c>
      <c r="J130">
        <v>4</v>
      </c>
      <c r="K130" t="s">
        <v>72</v>
      </c>
      <c r="L130" s="25">
        <v>15</v>
      </c>
      <c r="M130" s="25">
        <v>15</v>
      </c>
      <c r="N130" s="25">
        <v>0</v>
      </c>
      <c r="O130" s="25">
        <v>0</v>
      </c>
      <c r="P130" s="25">
        <v>6</v>
      </c>
      <c r="Q130" s="25">
        <v>5</v>
      </c>
      <c r="R130" s="24" t="s">
        <v>69</v>
      </c>
      <c r="S130" s="24">
        <v>0</v>
      </c>
      <c r="T130" s="25">
        <v>4</v>
      </c>
      <c r="U130" s="25">
        <v>19</v>
      </c>
      <c r="V130" s="20">
        <v>3.5</v>
      </c>
      <c r="W130" s="20">
        <v>4.2</v>
      </c>
      <c r="X130" s="20">
        <v>2.2999999999999998</v>
      </c>
      <c r="Y130" s="20">
        <v>3.9</v>
      </c>
      <c r="Z130" s="22"/>
      <c r="AA130" s="17">
        <v>0</v>
      </c>
      <c r="AB130" s="17">
        <v>2</v>
      </c>
      <c r="AC130" s="17">
        <v>0</v>
      </c>
      <c r="AD130" s="17">
        <v>0</v>
      </c>
      <c r="AE130" s="17">
        <v>0</v>
      </c>
      <c r="AF130" s="13">
        <f t="shared" si="7"/>
        <v>2</v>
      </c>
      <c r="AG130">
        <v>1</v>
      </c>
      <c r="AH130">
        <v>12</v>
      </c>
      <c r="AI130">
        <v>0</v>
      </c>
      <c r="AJ130">
        <v>0</v>
      </c>
      <c r="AK130">
        <v>29</v>
      </c>
      <c r="AL130">
        <v>8</v>
      </c>
      <c r="AM130">
        <v>1</v>
      </c>
      <c r="AN130">
        <v>0</v>
      </c>
      <c r="AO130">
        <v>49</v>
      </c>
      <c r="AP130" s="14">
        <f t="shared" si="8"/>
        <v>100</v>
      </c>
      <c r="AQ130" s="14" t="s">
        <v>69</v>
      </c>
      <c r="AR130" s="14" t="s">
        <v>69</v>
      </c>
      <c r="AS130">
        <v>0</v>
      </c>
      <c r="AT130">
        <v>8</v>
      </c>
      <c r="AU130">
        <v>0</v>
      </c>
      <c r="AV130" s="8">
        <v>0</v>
      </c>
      <c r="AW130" s="8">
        <v>0</v>
      </c>
      <c r="AX130">
        <v>2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 t="s">
        <v>69</v>
      </c>
      <c r="BF130" s="8" t="s">
        <v>69</v>
      </c>
      <c r="BG130" s="8" t="s">
        <v>69</v>
      </c>
      <c r="BH130" s="8" t="s">
        <v>69</v>
      </c>
      <c r="BI130" s="8" t="s">
        <v>69</v>
      </c>
      <c r="BJ130" s="8" t="s">
        <v>69</v>
      </c>
      <c r="BK130" s="8" t="s">
        <v>69</v>
      </c>
      <c r="BL130" s="8">
        <v>0</v>
      </c>
      <c r="BM130" s="8">
        <f t="shared" si="10"/>
        <v>10</v>
      </c>
    </row>
    <row r="131" spans="1:65">
      <c r="A131" s="18" t="str">
        <f t="shared" si="11"/>
        <v>CB_2024_UPZ_2_5</v>
      </c>
      <c r="B131" t="s">
        <v>81</v>
      </c>
      <c r="C131">
        <v>42.839689999999997</v>
      </c>
      <c r="D131">
        <v>-124.5651</v>
      </c>
      <c r="E131" s="10">
        <v>45497</v>
      </c>
      <c r="F131">
        <v>2024</v>
      </c>
      <c r="G131" t="s">
        <v>81</v>
      </c>
      <c r="H131" t="s">
        <v>70</v>
      </c>
      <c r="I131">
        <v>2</v>
      </c>
      <c r="J131">
        <v>5</v>
      </c>
      <c r="K131" t="s">
        <v>72</v>
      </c>
      <c r="L131" s="25">
        <v>49</v>
      </c>
      <c r="M131" s="25">
        <v>47</v>
      </c>
      <c r="N131" s="25">
        <v>1</v>
      </c>
      <c r="O131" s="25">
        <v>1</v>
      </c>
      <c r="P131" s="25">
        <v>7</v>
      </c>
      <c r="Q131" s="25">
        <v>0</v>
      </c>
      <c r="R131" s="24" t="s">
        <v>69</v>
      </c>
      <c r="S131" s="24">
        <v>0</v>
      </c>
      <c r="T131" s="25">
        <v>0</v>
      </c>
      <c r="U131" s="25">
        <v>47</v>
      </c>
      <c r="V131" s="20">
        <v>7</v>
      </c>
      <c r="W131" s="20">
        <v>6</v>
      </c>
      <c r="X131" s="20">
        <v>5.8</v>
      </c>
      <c r="Y131" s="20">
        <v>5</v>
      </c>
      <c r="Z131" s="22"/>
      <c r="AA131" s="17">
        <v>1</v>
      </c>
      <c r="AB131" s="17">
        <v>2</v>
      </c>
      <c r="AC131" s="17">
        <v>0</v>
      </c>
      <c r="AD131" s="17">
        <v>0</v>
      </c>
      <c r="AE131" s="17">
        <v>0</v>
      </c>
      <c r="AF131" s="13">
        <f t="shared" ref="AF131:AF194" si="12">SUM(AA131:AE131)</f>
        <v>3</v>
      </c>
      <c r="AG131">
        <v>2</v>
      </c>
      <c r="AH131">
        <v>0.1</v>
      </c>
      <c r="AI131">
        <v>0</v>
      </c>
      <c r="AJ131">
        <v>0</v>
      </c>
      <c r="AK131">
        <v>12</v>
      </c>
      <c r="AL131">
        <v>5</v>
      </c>
      <c r="AM131">
        <v>0</v>
      </c>
      <c r="AN131">
        <v>1</v>
      </c>
      <c r="AO131">
        <v>80</v>
      </c>
      <c r="AP131" s="14">
        <f t="shared" ref="AP131:AP194" si="13">SUM(AG131:AO131)</f>
        <v>100.1</v>
      </c>
      <c r="AQ131" s="14" t="s">
        <v>69</v>
      </c>
      <c r="AR131" s="14" t="s">
        <v>69</v>
      </c>
      <c r="AS131">
        <v>0</v>
      </c>
      <c r="AT131">
        <v>0</v>
      </c>
      <c r="AU131">
        <v>0</v>
      </c>
      <c r="AV131" s="8">
        <v>0</v>
      </c>
      <c r="AW131" s="8">
        <v>0</v>
      </c>
      <c r="AX131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 t="s">
        <v>69</v>
      </c>
      <c r="BF131" s="8" t="s">
        <v>69</v>
      </c>
      <c r="BG131" s="8" t="s">
        <v>69</v>
      </c>
      <c r="BH131" s="8" t="s">
        <v>69</v>
      </c>
      <c r="BI131" s="8" t="s">
        <v>69</v>
      </c>
      <c r="BJ131" s="8" t="s">
        <v>69</v>
      </c>
      <c r="BK131" s="8" t="s">
        <v>69</v>
      </c>
      <c r="BL131" s="8">
        <v>0</v>
      </c>
      <c r="BM131" s="8">
        <f t="shared" si="10"/>
        <v>0</v>
      </c>
    </row>
    <row r="132" spans="1:65">
      <c r="A132" s="18" t="str">
        <f t="shared" si="11"/>
        <v>RP_2024_AZ_1_1</v>
      </c>
      <c r="B132" t="s">
        <v>84</v>
      </c>
      <c r="C132">
        <v>42.716659999999997</v>
      </c>
      <c r="D132">
        <v>-124.467</v>
      </c>
      <c r="E132" s="10">
        <v>45469</v>
      </c>
      <c r="F132">
        <v>2024</v>
      </c>
      <c r="G132" t="s">
        <v>81</v>
      </c>
      <c r="H132" t="s">
        <v>67</v>
      </c>
      <c r="I132">
        <v>1</v>
      </c>
      <c r="J132">
        <v>1</v>
      </c>
      <c r="K132" t="s">
        <v>71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4" t="s">
        <v>69</v>
      </c>
      <c r="S132" s="24">
        <v>0</v>
      </c>
      <c r="T132" s="25">
        <v>0</v>
      </c>
      <c r="U132" s="25">
        <v>0</v>
      </c>
      <c r="V132" s="20" t="s">
        <v>69</v>
      </c>
      <c r="W132" s="20" t="s">
        <v>69</v>
      </c>
      <c r="X132" s="20" t="s">
        <v>69</v>
      </c>
      <c r="Y132" s="20" t="s">
        <v>69</v>
      </c>
      <c r="Z132" s="20" t="s">
        <v>69</v>
      </c>
      <c r="AA132" s="13" t="s">
        <v>69</v>
      </c>
      <c r="AB132" s="13" t="s">
        <v>69</v>
      </c>
      <c r="AC132" s="13" t="s">
        <v>69</v>
      </c>
      <c r="AD132" s="13" t="s">
        <v>69</v>
      </c>
      <c r="AE132" s="13" t="s">
        <v>69</v>
      </c>
      <c r="AF132" s="13" t="s">
        <v>69</v>
      </c>
      <c r="AG132">
        <v>0</v>
      </c>
      <c r="AH132">
        <v>78</v>
      </c>
      <c r="AI132">
        <v>8</v>
      </c>
      <c r="AJ132">
        <v>0</v>
      </c>
      <c r="AK132">
        <v>0.1</v>
      </c>
      <c r="AL132">
        <v>1</v>
      </c>
      <c r="AM132">
        <v>1</v>
      </c>
      <c r="AN132">
        <v>8</v>
      </c>
      <c r="AO132">
        <v>4</v>
      </c>
      <c r="AP132" s="14">
        <f t="shared" si="13"/>
        <v>100.1</v>
      </c>
      <c r="AQ132" s="14" t="s">
        <v>69</v>
      </c>
      <c r="AR132" s="14" t="s">
        <v>69</v>
      </c>
      <c r="AS132">
        <v>0</v>
      </c>
      <c r="AT132">
        <v>0</v>
      </c>
      <c r="AU132">
        <v>4</v>
      </c>
      <c r="AV132" s="8">
        <v>0</v>
      </c>
      <c r="AW132" s="8">
        <v>0</v>
      </c>
      <c r="AX132">
        <v>8</v>
      </c>
      <c r="AY132" s="8">
        <v>0</v>
      </c>
      <c r="AZ132" s="8">
        <v>0</v>
      </c>
      <c r="BA132" s="8">
        <v>0</v>
      </c>
      <c r="BB132">
        <v>10</v>
      </c>
      <c r="BC132" s="8">
        <v>0</v>
      </c>
      <c r="BD132">
        <v>2</v>
      </c>
      <c r="BE132" s="8" t="s">
        <v>69</v>
      </c>
      <c r="BF132" s="8" t="s">
        <v>69</v>
      </c>
      <c r="BG132" s="8" t="s">
        <v>69</v>
      </c>
      <c r="BH132" s="8" t="s">
        <v>69</v>
      </c>
      <c r="BI132" s="8" t="s">
        <v>69</v>
      </c>
      <c r="BJ132" s="8" t="s">
        <v>69</v>
      </c>
      <c r="BK132" s="8" t="s">
        <v>69</v>
      </c>
      <c r="BL132" s="8">
        <v>0</v>
      </c>
      <c r="BM132" s="8">
        <f t="shared" si="10"/>
        <v>24</v>
      </c>
    </row>
    <row r="133" spans="1:65">
      <c r="A133" s="18" t="str">
        <f t="shared" si="11"/>
        <v>RP_2024_AZ_1_2</v>
      </c>
      <c r="B133" t="s">
        <v>84</v>
      </c>
      <c r="C133">
        <v>42.716659999999997</v>
      </c>
      <c r="D133">
        <v>-124.467</v>
      </c>
      <c r="E133" s="10">
        <v>45469</v>
      </c>
      <c r="F133">
        <v>2024</v>
      </c>
      <c r="G133" t="s">
        <v>81</v>
      </c>
      <c r="H133" t="s">
        <v>67</v>
      </c>
      <c r="I133">
        <v>1</v>
      </c>
      <c r="J133">
        <v>2</v>
      </c>
      <c r="K133" t="s">
        <v>71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4" t="s">
        <v>69</v>
      </c>
      <c r="S133" s="24">
        <v>0</v>
      </c>
      <c r="T133" s="25">
        <v>0</v>
      </c>
      <c r="U133" s="25">
        <v>0</v>
      </c>
      <c r="V133" s="20" t="s">
        <v>69</v>
      </c>
      <c r="W133" s="20" t="s">
        <v>69</v>
      </c>
      <c r="X133" s="20" t="s">
        <v>69</v>
      </c>
      <c r="Y133" s="20" t="s">
        <v>69</v>
      </c>
      <c r="Z133" s="20" t="s">
        <v>69</v>
      </c>
      <c r="AA133" s="13" t="s">
        <v>69</v>
      </c>
      <c r="AB133" s="13" t="s">
        <v>69</v>
      </c>
      <c r="AC133" s="13" t="s">
        <v>69</v>
      </c>
      <c r="AD133" s="13" t="s">
        <v>69</v>
      </c>
      <c r="AE133" s="13" t="s">
        <v>69</v>
      </c>
      <c r="AF133" s="13" t="s">
        <v>69</v>
      </c>
      <c r="AG133">
        <v>0</v>
      </c>
      <c r="AH133">
        <v>52</v>
      </c>
      <c r="AI133">
        <v>19</v>
      </c>
      <c r="AJ133">
        <v>0</v>
      </c>
      <c r="AK133">
        <v>0</v>
      </c>
      <c r="AL133">
        <v>0</v>
      </c>
      <c r="AM133">
        <v>0</v>
      </c>
      <c r="AN133">
        <v>20</v>
      </c>
      <c r="AO133">
        <v>9</v>
      </c>
      <c r="AP133" s="14">
        <f t="shared" si="13"/>
        <v>100</v>
      </c>
      <c r="AQ133" s="14" t="s">
        <v>69</v>
      </c>
      <c r="AR133" s="14" t="s">
        <v>69</v>
      </c>
      <c r="AS133">
        <v>0</v>
      </c>
      <c r="AT133">
        <v>0</v>
      </c>
      <c r="AU133">
        <v>0</v>
      </c>
      <c r="AV133" s="8">
        <v>0</v>
      </c>
      <c r="AW133" s="8">
        <v>0</v>
      </c>
      <c r="AX133">
        <v>0</v>
      </c>
      <c r="AY133" s="8">
        <v>0</v>
      </c>
      <c r="AZ133" s="8">
        <v>0</v>
      </c>
      <c r="BA133" s="8">
        <v>0</v>
      </c>
      <c r="BB133">
        <v>17</v>
      </c>
      <c r="BC133" s="8">
        <v>0</v>
      </c>
      <c r="BD133">
        <v>41</v>
      </c>
      <c r="BE133" s="8" t="s">
        <v>69</v>
      </c>
      <c r="BF133" s="8" t="s">
        <v>69</v>
      </c>
      <c r="BG133" s="8" t="s">
        <v>69</v>
      </c>
      <c r="BH133" s="8" t="s">
        <v>69</v>
      </c>
      <c r="BI133" s="8" t="s">
        <v>69</v>
      </c>
      <c r="BJ133" s="8" t="s">
        <v>69</v>
      </c>
      <c r="BK133" s="8" t="s">
        <v>69</v>
      </c>
      <c r="BL133" s="8">
        <v>0</v>
      </c>
      <c r="BM133" s="8">
        <f t="shared" si="10"/>
        <v>58</v>
      </c>
    </row>
    <row r="134" spans="1:65">
      <c r="A134" s="18" t="str">
        <f t="shared" si="11"/>
        <v>RP_2024_AZ_1_3</v>
      </c>
      <c r="B134" t="s">
        <v>84</v>
      </c>
      <c r="C134">
        <v>42.716659999999997</v>
      </c>
      <c r="D134">
        <v>-124.467</v>
      </c>
      <c r="E134" s="10">
        <v>45469</v>
      </c>
      <c r="F134">
        <v>2024</v>
      </c>
      <c r="G134" t="s">
        <v>81</v>
      </c>
      <c r="H134" t="s">
        <v>67</v>
      </c>
      <c r="I134">
        <v>1</v>
      </c>
      <c r="J134">
        <v>3</v>
      </c>
      <c r="K134" t="s">
        <v>71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4" t="s">
        <v>69</v>
      </c>
      <c r="S134" s="24">
        <v>0</v>
      </c>
      <c r="T134" s="25">
        <v>0</v>
      </c>
      <c r="U134" s="25">
        <v>0</v>
      </c>
      <c r="V134" s="20" t="s">
        <v>69</v>
      </c>
      <c r="W134" s="20" t="s">
        <v>69</v>
      </c>
      <c r="X134" s="20" t="s">
        <v>69</v>
      </c>
      <c r="Y134" s="20" t="s">
        <v>69</v>
      </c>
      <c r="Z134" s="20" t="s">
        <v>69</v>
      </c>
      <c r="AA134" s="13" t="s">
        <v>69</v>
      </c>
      <c r="AB134" s="13" t="s">
        <v>69</v>
      </c>
      <c r="AC134" s="13" t="s">
        <v>69</v>
      </c>
      <c r="AD134" s="13" t="s">
        <v>69</v>
      </c>
      <c r="AE134" s="13" t="s">
        <v>69</v>
      </c>
      <c r="AF134" s="13" t="s">
        <v>69</v>
      </c>
      <c r="AG134">
        <v>0</v>
      </c>
      <c r="AH134">
        <v>55</v>
      </c>
      <c r="AI134">
        <v>17</v>
      </c>
      <c r="AJ134">
        <v>0</v>
      </c>
      <c r="AK134">
        <v>1</v>
      </c>
      <c r="AL134">
        <v>6</v>
      </c>
      <c r="AM134">
        <v>0</v>
      </c>
      <c r="AN134">
        <v>12</v>
      </c>
      <c r="AO134">
        <v>9</v>
      </c>
      <c r="AP134" s="14">
        <f t="shared" si="13"/>
        <v>100</v>
      </c>
      <c r="AQ134" s="14" t="s">
        <v>69</v>
      </c>
      <c r="AR134" s="14" t="s">
        <v>69</v>
      </c>
      <c r="AS134">
        <v>0</v>
      </c>
      <c r="AT134">
        <v>0</v>
      </c>
      <c r="AU134">
        <v>0</v>
      </c>
      <c r="AV134" s="8">
        <v>0</v>
      </c>
      <c r="AW134" s="8">
        <v>0</v>
      </c>
      <c r="AX134">
        <v>0</v>
      </c>
      <c r="AY134" s="8">
        <v>0</v>
      </c>
      <c r="AZ134" s="8">
        <v>0</v>
      </c>
      <c r="BA134" s="8">
        <v>0</v>
      </c>
      <c r="BB134">
        <v>36</v>
      </c>
      <c r="BC134" s="8">
        <v>0</v>
      </c>
      <c r="BD134" s="8">
        <v>0</v>
      </c>
      <c r="BE134" s="8" t="s">
        <v>69</v>
      </c>
      <c r="BF134" s="8" t="s">
        <v>69</v>
      </c>
      <c r="BG134" s="8" t="s">
        <v>69</v>
      </c>
      <c r="BH134" s="8" t="s">
        <v>69</v>
      </c>
      <c r="BI134" s="8" t="s">
        <v>69</v>
      </c>
      <c r="BJ134" s="8" t="s">
        <v>69</v>
      </c>
      <c r="BK134" s="8" t="s">
        <v>69</v>
      </c>
      <c r="BL134" s="8">
        <v>0</v>
      </c>
      <c r="BM134" s="8">
        <f t="shared" si="10"/>
        <v>36</v>
      </c>
    </row>
    <row r="135" spans="1:65">
      <c r="A135" s="18" t="str">
        <f t="shared" si="11"/>
        <v>RP_2024_AZ_1_4</v>
      </c>
      <c r="B135" t="s">
        <v>84</v>
      </c>
      <c r="C135">
        <v>42.716659999999997</v>
      </c>
      <c r="D135">
        <v>-124.467</v>
      </c>
      <c r="E135" s="10">
        <v>45469</v>
      </c>
      <c r="F135">
        <v>2024</v>
      </c>
      <c r="G135" t="s">
        <v>81</v>
      </c>
      <c r="H135" t="s">
        <v>67</v>
      </c>
      <c r="I135">
        <v>1</v>
      </c>
      <c r="J135">
        <v>4</v>
      </c>
      <c r="K135" t="s">
        <v>71</v>
      </c>
      <c r="L135" s="25">
        <v>6</v>
      </c>
      <c r="M135" s="25">
        <v>0</v>
      </c>
      <c r="N135" s="25">
        <v>6</v>
      </c>
      <c r="O135" s="25">
        <v>0</v>
      </c>
      <c r="P135" s="25">
        <v>0</v>
      </c>
      <c r="Q135" s="25">
        <v>0</v>
      </c>
      <c r="R135" s="24" t="s">
        <v>69</v>
      </c>
      <c r="S135" s="24">
        <v>0</v>
      </c>
      <c r="T135" s="25">
        <v>0</v>
      </c>
      <c r="U135" s="25">
        <v>0</v>
      </c>
      <c r="V135" s="20" t="s">
        <v>69</v>
      </c>
      <c r="W135" s="20" t="s">
        <v>69</v>
      </c>
      <c r="X135" s="20" t="s">
        <v>69</v>
      </c>
      <c r="Y135" s="20" t="s">
        <v>69</v>
      </c>
      <c r="Z135" s="20" t="s">
        <v>69</v>
      </c>
      <c r="AA135" s="13" t="s">
        <v>69</v>
      </c>
      <c r="AB135" s="13" t="s">
        <v>69</v>
      </c>
      <c r="AC135" s="13" t="s">
        <v>69</v>
      </c>
      <c r="AD135" s="13" t="s">
        <v>69</v>
      </c>
      <c r="AE135" s="13" t="s">
        <v>69</v>
      </c>
      <c r="AF135" s="13" t="s">
        <v>69</v>
      </c>
      <c r="AG135">
        <v>2</v>
      </c>
      <c r="AH135">
        <v>12</v>
      </c>
      <c r="AI135">
        <v>0.1</v>
      </c>
      <c r="AJ135">
        <v>0</v>
      </c>
      <c r="AK135">
        <v>10</v>
      </c>
      <c r="AL135">
        <v>10</v>
      </c>
      <c r="AM135">
        <v>5</v>
      </c>
      <c r="AN135">
        <v>0.1</v>
      </c>
      <c r="AO135">
        <v>61</v>
      </c>
      <c r="AP135" s="14">
        <f t="shared" si="13"/>
        <v>100.2</v>
      </c>
      <c r="AQ135" s="14" t="s">
        <v>69</v>
      </c>
      <c r="AR135" s="14" t="s">
        <v>69</v>
      </c>
      <c r="AS135">
        <v>0</v>
      </c>
      <c r="AT135">
        <v>37</v>
      </c>
      <c r="AU135">
        <v>0</v>
      </c>
      <c r="AV135" s="8">
        <v>0</v>
      </c>
      <c r="AW135" s="8">
        <v>0</v>
      </c>
      <c r="AX135">
        <v>0</v>
      </c>
      <c r="AY135" s="8">
        <v>0</v>
      </c>
      <c r="AZ135" s="8">
        <v>0</v>
      </c>
      <c r="BA135" s="8">
        <v>0</v>
      </c>
      <c r="BB135">
        <v>4</v>
      </c>
      <c r="BC135" s="8">
        <v>0</v>
      </c>
      <c r="BD135" s="8">
        <v>0</v>
      </c>
      <c r="BE135" s="8" t="s">
        <v>69</v>
      </c>
      <c r="BF135" s="8" t="s">
        <v>69</v>
      </c>
      <c r="BG135" s="8" t="s">
        <v>69</v>
      </c>
      <c r="BH135" s="8" t="s">
        <v>69</v>
      </c>
      <c r="BI135" s="8" t="s">
        <v>69</v>
      </c>
      <c r="BJ135" s="8" t="s">
        <v>69</v>
      </c>
      <c r="BK135" s="8" t="s">
        <v>69</v>
      </c>
      <c r="BL135" s="8">
        <v>0</v>
      </c>
      <c r="BM135" s="8">
        <f t="shared" si="10"/>
        <v>41</v>
      </c>
    </row>
    <row r="136" spans="1:65">
      <c r="A136" s="18" t="str">
        <f t="shared" si="11"/>
        <v>RP_2024_AZ_1_5</v>
      </c>
      <c r="B136" t="s">
        <v>84</v>
      </c>
      <c r="C136">
        <v>42.716659999999997</v>
      </c>
      <c r="D136">
        <v>-124.467</v>
      </c>
      <c r="E136" s="10">
        <v>45469</v>
      </c>
      <c r="F136">
        <v>2024</v>
      </c>
      <c r="G136" t="s">
        <v>81</v>
      </c>
      <c r="H136" t="s">
        <v>67</v>
      </c>
      <c r="I136">
        <v>1</v>
      </c>
      <c r="J136">
        <v>5</v>
      </c>
      <c r="K136" t="s">
        <v>71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4" t="s">
        <v>69</v>
      </c>
      <c r="S136" s="24">
        <v>0</v>
      </c>
      <c r="T136" s="25">
        <v>0</v>
      </c>
      <c r="U136" s="25">
        <v>0</v>
      </c>
      <c r="V136" s="20" t="s">
        <v>69</v>
      </c>
      <c r="W136" s="20" t="s">
        <v>69</v>
      </c>
      <c r="X136" s="20" t="s">
        <v>69</v>
      </c>
      <c r="Y136" s="20" t="s">
        <v>69</v>
      </c>
      <c r="Z136" s="20" t="s">
        <v>69</v>
      </c>
      <c r="AA136" s="13" t="s">
        <v>69</v>
      </c>
      <c r="AB136" s="13" t="s">
        <v>69</v>
      </c>
      <c r="AC136" s="13" t="s">
        <v>69</v>
      </c>
      <c r="AD136" s="13" t="s">
        <v>69</v>
      </c>
      <c r="AE136" s="13" t="s">
        <v>69</v>
      </c>
      <c r="AF136" s="13" t="s">
        <v>69</v>
      </c>
      <c r="AG136">
        <v>6</v>
      </c>
      <c r="AH136">
        <v>74</v>
      </c>
      <c r="AI136">
        <v>8</v>
      </c>
      <c r="AJ136">
        <v>0</v>
      </c>
      <c r="AK136">
        <v>1</v>
      </c>
      <c r="AL136">
        <v>1</v>
      </c>
      <c r="AM136">
        <v>8</v>
      </c>
      <c r="AN136">
        <v>0</v>
      </c>
      <c r="AO136">
        <v>2</v>
      </c>
      <c r="AP136" s="14">
        <f t="shared" si="13"/>
        <v>100</v>
      </c>
      <c r="AQ136" s="14" t="s">
        <v>69</v>
      </c>
      <c r="AR136" s="14" t="s">
        <v>69</v>
      </c>
      <c r="AS136">
        <v>0</v>
      </c>
      <c r="AT136">
        <v>4</v>
      </c>
      <c r="AU136">
        <v>0</v>
      </c>
      <c r="AV136" s="8">
        <v>0</v>
      </c>
      <c r="AW136">
        <v>14</v>
      </c>
      <c r="AX136">
        <v>42</v>
      </c>
      <c r="AY136" s="8">
        <v>0</v>
      </c>
      <c r="AZ136" s="8">
        <v>0</v>
      </c>
      <c r="BA136" s="8">
        <v>0</v>
      </c>
      <c r="BB136">
        <v>5</v>
      </c>
      <c r="BC136" s="8">
        <v>0</v>
      </c>
      <c r="BD136" s="8">
        <v>0</v>
      </c>
      <c r="BE136" s="8" t="s">
        <v>69</v>
      </c>
      <c r="BF136" s="8" t="s">
        <v>69</v>
      </c>
      <c r="BG136" s="8" t="s">
        <v>69</v>
      </c>
      <c r="BH136" s="8" t="s">
        <v>69</v>
      </c>
      <c r="BI136" s="8" t="s">
        <v>69</v>
      </c>
      <c r="BJ136" s="8" t="s">
        <v>69</v>
      </c>
      <c r="BK136" s="8" t="s">
        <v>69</v>
      </c>
      <c r="BL136" s="8">
        <v>0</v>
      </c>
      <c r="BM136" s="8">
        <f t="shared" si="10"/>
        <v>65</v>
      </c>
    </row>
    <row r="137" spans="1:65">
      <c r="A137" s="18" t="str">
        <f t="shared" si="11"/>
        <v>RP_2024_AZ_2_1</v>
      </c>
      <c r="B137" t="s">
        <v>84</v>
      </c>
      <c r="C137">
        <v>42.716659999999997</v>
      </c>
      <c r="D137">
        <v>-124.467</v>
      </c>
      <c r="E137" s="10">
        <v>45469</v>
      </c>
      <c r="F137">
        <v>2024</v>
      </c>
      <c r="G137" t="s">
        <v>81</v>
      </c>
      <c r="H137" t="s">
        <v>67</v>
      </c>
      <c r="I137">
        <v>2</v>
      </c>
      <c r="J137">
        <v>1</v>
      </c>
      <c r="K137" t="s">
        <v>72</v>
      </c>
      <c r="L137" s="25">
        <v>4</v>
      </c>
      <c r="M137" s="25">
        <v>0</v>
      </c>
      <c r="N137" s="25">
        <v>4</v>
      </c>
      <c r="O137" s="25">
        <v>0</v>
      </c>
      <c r="P137" s="25">
        <v>0</v>
      </c>
      <c r="Q137" s="25">
        <v>0</v>
      </c>
      <c r="R137" s="24" t="s">
        <v>69</v>
      </c>
      <c r="S137" s="24">
        <v>0</v>
      </c>
      <c r="T137" s="25">
        <v>1</v>
      </c>
      <c r="U137" s="25">
        <v>1</v>
      </c>
      <c r="V137" s="20" t="s">
        <v>69</v>
      </c>
      <c r="W137" s="20" t="s">
        <v>69</v>
      </c>
      <c r="X137" s="20" t="s">
        <v>69</v>
      </c>
      <c r="Y137" s="20" t="s">
        <v>69</v>
      </c>
      <c r="Z137" s="20" t="s">
        <v>69</v>
      </c>
      <c r="AA137" s="13" t="s">
        <v>69</v>
      </c>
      <c r="AB137" s="13" t="s">
        <v>69</v>
      </c>
      <c r="AC137" s="13" t="s">
        <v>69</v>
      </c>
      <c r="AD137" s="13" t="s">
        <v>69</v>
      </c>
      <c r="AE137" s="13" t="s">
        <v>69</v>
      </c>
      <c r="AF137" s="13" t="s">
        <v>69</v>
      </c>
      <c r="AG137">
        <v>3</v>
      </c>
      <c r="AH137">
        <v>15</v>
      </c>
      <c r="AI137">
        <v>2</v>
      </c>
      <c r="AJ137">
        <v>0</v>
      </c>
      <c r="AK137">
        <v>9</v>
      </c>
      <c r="AL137">
        <v>13</v>
      </c>
      <c r="AM137">
        <v>5</v>
      </c>
      <c r="AN137">
        <v>0.1</v>
      </c>
      <c r="AO137">
        <v>53</v>
      </c>
      <c r="AP137" s="14">
        <f t="shared" si="13"/>
        <v>100.1</v>
      </c>
      <c r="AQ137" s="14" t="s">
        <v>69</v>
      </c>
      <c r="AR137" s="14" t="s">
        <v>69</v>
      </c>
      <c r="AS137">
        <v>0</v>
      </c>
      <c r="AT137">
        <v>10</v>
      </c>
      <c r="AU137">
        <v>0</v>
      </c>
      <c r="AV137" s="8">
        <v>0</v>
      </c>
      <c r="AW137" s="8">
        <v>0</v>
      </c>
      <c r="AX137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 t="s">
        <v>69</v>
      </c>
      <c r="BF137" s="8" t="s">
        <v>69</v>
      </c>
      <c r="BG137" s="8" t="s">
        <v>69</v>
      </c>
      <c r="BH137" s="8" t="s">
        <v>69</v>
      </c>
      <c r="BI137" s="8" t="s">
        <v>69</v>
      </c>
      <c r="BJ137" s="8" t="s">
        <v>69</v>
      </c>
      <c r="BK137" s="8" t="s">
        <v>69</v>
      </c>
      <c r="BL137" s="8">
        <v>0</v>
      </c>
      <c r="BM137" s="8">
        <f t="shared" si="10"/>
        <v>10</v>
      </c>
    </row>
    <row r="138" spans="1:65">
      <c r="A138" s="18" t="str">
        <f t="shared" si="11"/>
        <v>RP_2024_AZ_2_2</v>
      </c>
      <c r="B138" t="s">
        <v>84</v>
      </c>
      <c r="C138">
        <v>42.716659999999997</v>
      </c>
      <c r="D138">
        <v>-124.467</v>
      </c>
      <c r="E138" s="10">
        <v>45469</v>
      </c>
      <c r="F138">
        <v>2024</v>
      </c>
      <c r="G138" t="s">
        <v>81</v>
      </c>
      <c r="H138" t="s">
        <v>67</v>
      </c>
      <c r="I138">
        <v>2</v>
      </c>
      <c r="J138">
        <v>2</v>
      </c>
      <c r="K138" t="s">
        <v>72</v>
      </c>
      <c r="L138" s="25">
        <v>11</v>
      </c>
      <c r="M138" s="25">
        <v>0</v>
      </c>
      <c r="N138" s="25">
        <v>9</v>
      </c>
      <c r="O138" s="25">
        <v>2</v>
      </c>
      <c r="P138" s="25">
        <v>2</v>
      </c>
      <c r="Q138" s="25">
        <v>0</v>
      </c>
      <c r="R138" s="24" t="s">
        <v>69</v>
      </c>
      <c r="S138" s="24">
        <v>0</v>
      </c>
      <c r="T138" s="25">
        <v>0</v>
      </c>
      <c r="U138" s="25">
        <v>0</v>
      </c>
      <c r="V138" s="20" t="s">
        <v>69</v>
      </c>
      <c r="W138" s="20" t="s">
        <v>69</v>
      </c>
      <c r="X138" s="20" t="s">
        <v>69</v>
      </c>
      <c r="Y138" s="20" t="s">
        <v>69</v>
      </c>
      <c r="Z138" s="20" t="s">
        <v>69</v>
      </c>
      <c r="AA138" s="13" t="s">
        <v>69</v>
      </c>
      <c r="AB138" s="13" t="s">
        <v>69</v>
      </c>
      <c r="AC138" s="13" t="s">
        <v>69</v>
      </c>
      <c r="AD138" s="13" t="s">
        <v>69</v>
      </c>
      <c r="AE138" s="13" t="s">
        <v>69</v>
      </c>
      <c r="AF138" s="13" t="s">
        <v>69</v>
      </c>
      <c r="AG138">
        <v>3</v>
      </c>
      <c r="AH138">
        <v>36</v>
      </c>
      <c r="AI138">
        <v>0</v>
      </c>
      <c r="AJ138">
        <v>0</v>
      </c>
      <c r="AK138">
        <v>13</v>
      </c>
      <c r="AL138">
        <v>4</v>
      </c>
      <c r="AM138">
        <v>9</v>
      </c>
      <c r="AN138">
        <v>4</v>
      </c>
      <c r="AO138">
        <v>31</v>
      </c>
      <c r="AP138" s="14">
        <f t="shared" si="13"/>
        <v>100</v>
      </c>
      <c r="AQ138" s="14" t="s">
        <v>69</v>
      </c>
      <c r="AR138" s="14" t="s">
        <v>69</v>
      </c>
      <c r="AS138">
        <v>0</v>
      </c>
      <c r="AT138">
        <v>21</v>
      </c>
      <c r="AU138">
        <v>0</v>
      </c>
      <c r="AV138" s="8">
        <v>0</v>
      </c>
      <c r="AW138">
        <v>10</v>
      </c>
      <c r="AX138">
        <v>5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 t="s">
        <v>69</v>
      </c>
      <c r="BF138" s="8" t="s">
        <v>69</v>
      </c>
      <c r="BG138" s="8" t="s">
        <v>69</v>
      </c>
      <c r="BH138" s="8" t="s">
        <v>69</v>
      </c>
      <c r="BI138" s="8" t="s">
        <v>69</v>
      </c>
      <c r="BJ138" s="8" t="s">
        <v>69</v>
      </c>
      <c r="BK138" s="8" t="s">
        <v>69</v>
      </c>
      <c r="BL138" s="8">
        <v>0</v>
      </c>
      <c r="BM138" s="8">
        <f t="shared" si="10"/>
        <v>36</v>
      </c>
    </row>
    <row r="139" spans="1:65">
      <c r="A139" s="18" t="str">
        <f t="shared" si="11"/>
        <v>RP_2024_AZ_2_3</v>
      </c>
      <c r="B139" t="s">
        <v>84</v>
      </c>
      <c r="C139">
        <v>42.716659999999997</v>
      </c>
      <c r="D139">
        <v>-124.467</v>
      </c>
      <c r="E139" s="10">
        <v>45469</v>
      </c>
      <c r="F139">
        <v>2024</v>
      </c>
      <c r="G139" t="s">
        <v>81</v>
      </c>
      <c r="H139" t="s">
        <v>67</v>
      </c>
      <c r="I139">
        <v>2</v>
      </c>
      <c r="J139">
        <v>3</v>
      </c>
      <c r="K139" t="s">
        <v>72</v>
      </c>
      <c r="L139" s="25">
        <v>3</v>
      </c>
      <c r="M139" s="25">
        <v>0</v>
      </c>
      <c r="N139" s="25">
        <v>3</v>
      </c>
      <c r="O139" s="25">
        <v>0</v>
      </c>
      <c r="P139" s="25">
        <v>0</v>
      </c>
      <c r="Q139" s="25">
        <v>0</v>
      </c>
      <c r="R139" s="24" t="s">
        <v>69</v>
      </c>
      <c r="S139" s="24">
        <v>0</v>
      </c>
      <c r="T139" s="25">
        <v>0</v>
      </c>
      <c r="U139" s="25">
        <v>0</v>
      </c>
      <c r="V139" s="20" t="s">
        <v>69</v>
      </c>
      <c r="W139" s="20" t="s">
        <v>69</v>
      </c>
      <c r="X139" s="20" t="s">
        <v>69</v>
      </c>
      <c r="Y139" s="20" t="s">
        <v>69</v>
      </c>
      <c r="Z139" s="20" t="s">
        <v>69</v>
      </c>
      <c r="AA139" s="13" t="s">
        <v>69</v>
      </c>
      <c r="AB139" s="13" t="s">
        <v>69</v>
      </c>
      <c r="AC139" s="13" t="s">
        <v>69</v>
      </c>
      <c r="AD139" s="13" t="s">
        <v>69</v>
      </c>
      <c r="AE139" s="13" t="s">
        <v>69</v>
      </c>
      <c r="AF139" s="13" t="s">
        <v>69</v>
      </c>
      <c r="AG139">
        <v>0.1</v>
      </c>
      <c r="AH139">
        <v>80</v>
      </c>
      <c r="AI139">
        <v>2</v>
      </c>
      <c r="AJ139">
        <v>0.1</v>
      </c>
      <c r="AK139">
        <v>1</v>
      </c>
      <c r="AL139">
        <v>4</v>
      </c>
      <c r="AM139">
        <v>0.1</v>
      </c>
      <c r="AN139">
        <v>0.1</v>
      </c>
      <c r="AO139">
        <v>13</v>
      </c>
      <c r="AP139" s="14">
        <f t="shared" si="13"/>
        <v>100.39999999999998</v>
      </c>
      <c r="AQ139" s="14" t="s">
        <v>69</v>
      </c>
      <c r="AR139" s="14" t="s">
        <v>69</v>
      </c>
      <c r="AS139">
        <v>0</v>
      </c>
      <c r="AT139">
        <v>2</v>
      </c>
      <c r="AU139">
        <v>0</v>
      </c>
      <c r="AV139" s="8">
        <v>0</v>
      </c>
      <c r="AW139" s="8">
        <v>0</v>
      </c>
      <c r="AX139">
        <v>5</v>
      </c>
      <c r="AY139" s="8">
        <v>0</v>
      </c>
      <c r="AZ139" s="8">
        <v>0</v>
      </c>
      <c r="BA139" s="8">
        <v>0</v>
      </c>
      <c r="BB139">
        <v>13</v>
      </c>
      <c r="BC139" s="8">
        <v>0</v>
      </c>
      <c r="BD139" s="8">
        <v>0</v>
      </c>
      <c r="BE139" s="8" t="s">
        <v>69</v>
      </c>
      <c r="BF139" s="8" t="s">
        <v>69</v>
      </c>
      <c r="BG139" s="8" t="s">
        <v>69</v>
      </c>
      <c r="BH139" s="8" t="s">
        <v>69</v>
      </c>
      <c r="BI139" s="8" t="s">
        <v>69</v>
      </c>
      <c r="BJ139" s="8" t="s">
        <v>69</v>
      </c>
      <c r="BK139" s="8" t="s">
        <v>69</v>
      </c>
      <c r="BL139" s="8">
        <v>0</v>
      </c>
      <c r="BM139" s="8">
        <f t="shared" si="10"/>
        <v>20</v>
      </c>
    </row>
    <row r="140" spans="1:65">
      <c r="A140" s="18" t="str">
        <f t="shared" si="11"/>
        <v>RP_2024_AZ_2_4</v>
      </c>
      <c r="B140" t="s">
        <v>84</v>
      </c>
      <c r="C140">
        <v>42.716659999999997</v>
      </c>
      <c r="D140">
        <v>-124.467</v>
      </c>
      <c r="E140" s="10">
        <v>45469</v>
      </c>
      <c r="F140">
        <v>2024</v>
      </c>
      <c r="G140" t="s">
        <v>81</v>
      </c>
      <c r="H140" t="s">
        <v>67</v>
      </c>
      <c r="I140">
        <v>2</v>
      </c>
      <c r="J140">
        <v>4</v>
      </c>
      <c r="K140" t="s">
        <v>72</v>
      </c>
      <c r="L140" s="25">
        <v>2</v>
      </c>
      <c r="M140" s="25">
        <v>0</v>
      </c>
      <c r="N140" s="25">
        <v>2</v>
      </c>
      <c r="O140" s="25">
        <v>0</v>
      </c>
      <c r="P140" s="25">
        <v>2</v>
      </c>
      <c r="Q140" s="25">
        <v>1</v>
      </c>
      <c r="R140" s="24" t="s">
        <v>69</v>
      </c>
      <c r="S140" s="24">
        <v>0</v>
      </c>
      <c r="T140" s="25">
        <v>0</v>
      </c>
      <c r="U140" s="25">
        <v>1</v>
      </c>
      <c r="V140" s="20" t="s">
        <v>69</v>
      </c>
      <c r="W140" s="20" t="s">
        <v>69</v>
      </c>
      <c r="X140" s="20" t="s">
        <v>69</v>
      </c>
      <c r="Y140" s="20" t="s">
        <v>69</v>
      </c>
      <c r="Z140" s="20" t="s">
        <v>69</v>
      </c>
      <c r="AA140" s="13" t="s">
        <v>69</v>
      </c>
      <c r="AB140" s="13" t="s">
        <v>69</v>
      </c>
      <c r="AC140" s="13" t="s">
        <v>69</v>
      </c>
      <c r="AD140" s="13" t="s">
        <v>69</v>
      </c>
      <c r="AE140" s="13" t="s">
        <v>69</v>
      </c>
      <c r="AF140" s="13" t="s">
        <v>69</v>
      </c>
      <c r="AG140">
        <v>0</v>
      </c>
      <c r="AH140">
        <v>75</v>
      </c>
      <c r="AI140">
        <v>5</v>
      </c>
      <c r="AJ140">
        <v>0</v>
      </c>
      <c r="AK140">
        <v>3</v>
      </c>
      <c r="AL140">
        <v>0</v>
      </c>
      <c r="AM140">
        <v>4</v>
      </c>
      <c r="AN140">
        <v>11</v>
      </c>
      <c r="AO140">
        <v>2</v>
      </c>
      <c r="AP140" s="14">
        <f t="shared" si="13"/>
        <v>100</v>
      </c>
      <c r="AQ140" s="14" t="s">
        <v>69</v>
      </c>
      <c r="AR140" s="14" t="s">
        <v>69</v>
      </c>
      <c r="AS140">
        <v>0</v>
      </c>
      <c r="AT140">
        <v>0</v>
      </c>
      <c r="AU140">
        <v>0</v>
      </c>
      <c r="AV140" s="8">
        <v>0</v>
      </c>
      <c r="AW140">
        <v>0</v>
      </c>
      <c r="AX140">
        <v>5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 t="s">
        <v>69</v>
      </c>
      <c r="BF140" s="8" t="s">
        <v>69</v>
      </c>
      <c r="BG140" s="8" t="s">
        <v>69</v>
      </c>
      <c r="BH140" s="8" t="s">
        <v>69</v>
      </c>
      <c r="BI140" s="8" t="s">
        <v>69</v>
      </c>
      <c r="BJ140" s="8" t="s">
        <v>69</v>
      </c>
      <c r="BK140" s="8" t="s">
        <v>69</v>
      </c>
      <c r="BL140" s="8">
        <v>0</v>
      </c>
      <c r="BM140" s="8">
        <f t="shared" si="10"/>
        <v>5</v>
      </c>
    </row>
    <row r="141" spans="1:65">
      <c r="A141" s="18" t="str">
        <f t="shared" si="11"/>
        <v>RP_2024_AZ_2_5</v>
      </c>
      <c r="B141" t="s">
        <v>84</v>
      </c>
      <c r="C141">
        <v>42.716659999999997</v>
      </c>
      <c r="D141">
        <v>-124.467</v>
      </c>
      <c r="E141" s="10">
        <v>45469</v>
      </c>
      <c r="F141">
        <v>2024</v>
      </c>
      <c r="G141" t="s">
        <v>81</v>
      </c>
      <c r="H141" t="s">
        <v>67</v>
      </c>
      <c r="I141">
        <v>2</v>
      </c>
      <c r="J141">
        <v>5</v>
      </c>
      <c r="K141" t="s">
        <v>72</v>
      </c>
      <c r="L141" s="25">
        <v>2</v>
      </c>
      <c r="M141" s="25">
        <v>0</v>
      </c>
      <c r="N141" s="25">
        <v>2</v>
      </c>
      <c r="O141" s="25">
        <v>0</v>
      </c>
      <c r="P141" s="25">
        <v>0</v>
      </c>
      <c r="Q141" s="25">
        <v>0</v>
      </c>
      <c r="R141" s="24" t="s">
        <v>69</v>
      </c>
      <c r="S141" s="24">
        <v>0</v>
      </c>
      <c r="T141" s="25">
        <v>0</v>
      </c>
      <c r="U141" s="25">
        <v>0</v>
      </c>
      <c r="V141" s="20" t="s">
        <v>69</v>
      </c>
      <c r="W141" s="20" t="s">
        <v>69</v>
      </c>
      <c r="X141" s="20" t="s">
        <v>69</v>
      </c>
      <c r="Y141" s="20" t="s">
        <v>69</v>
      </c>
      <c r="Z141" s="20" t="s">
        <v>69</v>
      </c>
      <c r="AA141" s="13" t="s">
        <v>69</v>
      </c>
      <c r="AB141" s="13" t="s">
        <v>69</v>
      </c>
      <c r="AC141" s="13" t="s">
        <v>69</v>
      </c>
      <c r="AD141" s="13" t="s">
        <v>69</v>
      </c>
      <c r="AE141" s="13" t="s">
        <v>69</v>
      </c>
      <c r="AF141" s="13" t="s">
        <v>69</v>
      </c>
      <c r="AG141">
        <v>6</v>
      </c>
      <c r="AH141">
        <v>10</v>
      </c>
      <c r="AI141">
        <v>3</v>
      </c>
      <c r="AJ141">
        <v>0</v>
      </c>
      <c r="AK141">
        <v>9</v>
      </c>
      <c r="AL141">
        <v>5</v>
      </c>
      <c r="AM141">
        <v>0</v>
      </c>
      <c r="AN141">
        <v>0.1</v>
      </c>
      <c r="AO141">
        <v>67</v>
      </c>
      <c r="AP141" s="14">
        <f t="shared" si="13"/>
        <v>100.1</v>
      </c>
      <c r="AQ141" s="14" t="s">
        <v>69</v>
      </c>
      <c r="AR141" s="14" t="s">
        <v>69</v>
      </c>
      <c r="AS141">
        <v>0</v>
      </c>
      <c r="AT141">
        <v>80</v>
      </c>
      <c r="AU141">
        <v>0</v>
      </c>
      <c r="AV141" s="8">
        <v>0</v>
      </c>
      <c r="AW141" s="8">
        <v>0</v>
      </c>
      <c r="AX141">
        <v>1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 t="s">
        <v>69</v>
      </c>
      <c r="BF141" s="8" t="s">
        <v>69</v>
      </c>
      <c r="BG141" s="8" t="s">
        <v>69</v>
      </c>
      <c r="BH141" s="8" t="s">
        <v>69</v>
      </c>
      <c r="BI141" s="8" t="s">
        <v>69</v>
      </c>
      <c r="BJ141" s="8" t="s">
        <v>69</v>
      </c>
      <c r="BK141" s="8" t="s">
        <v>69</v>
      </c>
      <c r="BL141" s="8">
        <v>0</v>
      </c>
      <c r="BM141" s="8">
        <f t="shared" si="10"/>
        <v>81</v>
      </c>
    </row>
    <row r="142" spans="1:65">
      <c r="A142" s="18" t="str">
        <f t="shared" si="11"/>
        <v>RP_2024_NPZ_1_1</v>
      </c>
      <c r="B142" t="s">
        <v>84</v>
      </c>
      <c r="C142">
        <v>42.716659999999997</v>
      </c>
      <c r="D142">
        <v>-124.467</v>
      </c>
      <c r="E142" s="10">
        <v>45469</v>
      </c>
      <c r="F142">
        <v>2024</v>
      </c>
      <c r="G142" t="s">
        <v>81</v>
      </c>
      <c r="H142" t="s">
        <v>73</v>
      </c>
      <c r="I142">
        <v>1</v>
      </c>
      <c r="J142">
        <v>1</v>
      </c>
      <c r="K142" t="s">
        <v>76</v>
      </c>
      <c r="L142" s="25">
        <v>30</v>
      </c>
      <c r="M142" s="25">
        <v>0</v>
      </c>
      <c r="N142" s="25">
        <v>0</v>
      </c>
      <c r="O142" s="25">
        <v>30</v>
      </c>
      <c r="P142" s="25">
        <v>1</v>
      </c>
      <c r="Q142" s="25">
        <v>0</v>
      </c>
      <c r="R142" s="24" t="s">
        <v>69</v>
      </c>
      <c r="S142" s="24">
        <v>0</v>
      </c>
      <c r="T142" s="25">
        <v>0</v>
      </c>
      <c r="U142" s="25">
        <v>0</v>
      </c>
      <c r="V142" s="20">
        <v>2.2000000000000002</v>
      </c>
      <c r="W142" s="20">
        <v>6.9</v>
      </c>
      <c r="X142" s="20">
        <v>5.5</v>
      </c>
      <c r="Y142" s="20">
        <v>6.8</v>
      </c>
      <c r="Z142" s="20">
        <v>6.5</v>
      </c>
      <c r="AA142" s="17">
        <v>0</v>
      </c>
      <c r="AB142" s="17">
        <v>0</v>
      </c>
      <c r="AC142" s="17">
        <v>0</v>
      </c>
      <c r="AD142" s="17">
        <v>1</v>
      </c>
      <c r="AE142" s="17">
        <v>0</v>
      </c>
      <c r="AF142" s="13">
        <f t="shared" si="12"/>
        <v>1</v>
      </c>
      <c r="AG142">
        <v>0</v>
      </c>
      <c r="AH142">
        <v>0</v>
      </c>
      <c r="AI142">
        <v>0</v>
      </c>
      <c r="AJ142">
        <v>0</v>
      </c>
      <c r="AK142">
        <v>10</v>
      </c>
      <c r="AL142">
        <v>5</v>
      </c>
      <c r="AM142">
        <v>2</v>
      </c>
      <c r="AN142">
        <v>10</v>
      </c>
      <c r="AO142">
        <v>73</v>
      </c>
      <c r="AP142" s="14">
        <f t="shared" si="13"/>
        <v>100</v>
      </c>
      <c r="AQ142" s="14" t="s">
        <v>69</v>
      </c>
      <c r="AR142" s="14" t="s">
        <v>69</v>
      </c>
      <c r="AS142">
        <v>0</v>
      </c>
      <c r="AT142">
        <v>0</v>
      </c>
      <c r="AU142">
        <v>0</v>
      </c>
      <c r="AV142" s="8">
        <v>0</v>
      </c>
      <c r="AW142">
        <v>2</v>
      </c>
      <c r="AX142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 t="s">
        <v>69</v>
      </c>
      <c r="BF142" s="8" t="s">
        <v>69</v>
      </c>
      <c r="BG142" s="8" t="s">
        <v>69</v>
      </c>
      <c r="BH142" s="8" t="s">
        <v>69</v>
      </c>
      <c r="BI142" s="8" t="s">
        <v>69</v>
      </c>
      <c r="BJ142" s="8" t="s">
        <v>69</v>
      </c>
      <c r="BK142" s="8" t="s">
        <v>69</v>
      </c>
      <c r="BL142" s="8">
        <v>0</v>
      </c>
      <c r="BM142" s="8">
        <f t="shared" si="10"/>
        <v>2</v>
      </c>
    </row>
    <row r="143" spans="1:65">
      <c r="A143" s="18" t="str">
        <f t="shared" si="11"/>
        <v>RP_2024_NPZ_1_2</v>
      </c>
      <c r="B143" t="s">
        <v>84</v>
      </c>
      <c r="C143">
        <v>42.716659999999997</v>
      </c>
      <c r="D143">
        <v>-124.467</v>
      </c>
      <c r="E143" s="10">
        <v>45469</v>
      </c>
      <c r="F143">
        <v>2024</v>
      </c>
      <c r="G143" t="s">
        <v>81</v>
      </c>
      <c r="H143" t="s">
        <v>73</v>
      </c>
      <c r="I143">
        <v>1</v>
      </c>
      <c r="J143">
        <v>2</v>
      </c>
      <c r="K143" t="s">
        <v>72</v>
      </c>
      <c r="L143" s="25">
        <v>33</v>
      </c>
      <c r="M143" s="25">
        <v>0</v>
      </c>
      <c r="N143" s="25">
        <v>12</v>
      </c>
      <c r="O143" s="25">
        <v>21</v>
      </c>
      <c r="P143" s="25">
        <v>11</v>
      </c>
      <c r="Q143" s="25">
        <v>0</v>
      </c>
      <c r="R143" s="24" t="s">
        <v>69</v>
      </c>
      <c r="S143" s="24">
        <v>0</v>
      </c>
      <c r="T143" s="25">
        <v>1</v>
      </c>
      <c r="U143" s="25">
        <v>1</v>
      </c>
      <c r="V143" s="20">
        <v>3.6</v>
      </c>
      <c r="W143" s="20">
        <v>3.9</v>
      </c>
      <c r="X143" s="20">
        <v>4.0999999999999996</v>
      </c>
      <c r="Y143" s="20">
        <v>4.0999999999999996</v>
      </c>
      <c r="Z143" s="20">
        <v>4.2</v>
      </c>
      <c r="AA143" s="17">
        <v>0</v>
      </c>
      <c r="AB143" s="17">
        <v>1</v>
      </c>
      <c r="AC143" s="17">
        <v>1</v>
      </c>
      <c r="AD143" s="17">
        <v>2</v>
      </c>
      <c r="AE143" s="17">
        <v>1</v>
      </c>
      <c r="AF143" s="13">
        <f t="shared" si="12"/>
        <v>5</v>
      </c>
      <c r="AG143">
        <v>0</v>
      </c>
      <c r="AH143">
        <v>7</v>
      </c>
      <c r="AI143">
        <v>2</v>
      </c>
      <c r="AJ143">
        <v>0</v>
      </c>
      <c r="AK143">
        <v>6</v>
      </c>
      <c r="AL143">
        <v>6</v>
      </c>
      <c r="AM143">
        <v>9</v>
      </c>
      <c r="AN143">
        <v>15</v>
      </c>
      <c r="AO143">
        <v>55</v>
      </c>
      <c r="AP143" s="14">
        <f t="shared" si="13"/>
        <v>100</v>
      </c>
      <c r="AQ143" s="14" t="s">
        <v>69</v>
      </c>
      <c r="AR143" s="14" t="s">
        <v>69</v>
      </c>
      <c r="AS143">
        <v>0</v>
      </c>
      <c r="AT143">
        <v>0</v>
      </c>
      <c r="AU143">
        <v>0</v>
      </c>
      <c r="AV143" s="8">
        <v>0</v>
      </c>
      <c r="AW143" s="8">
        <v>0</v>
      </c>
      <c r="AX143">
        <v>0</v>
      </c>
      <c r="AY143" s="8">
        <v>0</v>
      </c>
      <c r="AZ143" s="8">
        <v>0</v>
      </c>
      <c r="BA143" s="8">
        <v>0</v>
      </c>
      <c r="BB143">
        <v>3</v>
      </c>
      <c r="BC143" s="8">
        <v>0</v>
      </c>
      <c r="BD143" s="8">
        <v>0</v>
      </c>
      <c r="BE143" s="8" t="s">
        <v>69</v>
      </c>
      <c r="BF143" s="8" t="s">
        <v>69</v>
      </c>
      <c r="BG143" s="8" t="s">
        <v>69</v>
      </c>
      <c r="BH143" s="8" t="s">
        <v>69</v>
      </c>
      <c r="BI143" s="8" t="s">
        <v>69</v>
      </c>
      <c r="BJ143" s="8" t="s">
        <v>69</v>
      </c>
      <c r="BK143" s="8" t="s">
        <v>69</v>
      </c>
      <c r="BL143" s="8">
        <v>0</v>
      </c>
      <c r="BM143" s="8">
        <f t="shared" si="10"/>
        <v>3</v>
      </c>
    </row>
    <row r="144" spans="1:65">
      <c r="A144" s="18" t="str">
        <f t="shared" si="11"/>
        <v>RP_2024_NPZ_1_3</v>
      </c>
      <c r="B144" t="s">
        <v>84</v>
      </c>
      <c r="C144">
        <v>42.716659999999997</v>
      </c>
      <c r="D144">
        <v>-124.467</v>
      </c>
      <c r="E144" s="10">
        <v>45469</v>
      </c>
      <c r="F144">
        <v>2024</v>
      </c>
      <c r="G144" t="s">
        <v>81</v>
      </c>
      <c r="H144" t="s">
        <v>73</v>
      </c>
      <c r="I144">
        <v>1</v>
      </c>
      <c r="J144">
        <v>3</v>
      </c>
      <c r="K144" t="s">
        <v>72</v>
      </c>
      <c r="L144" s="25">
        <v>18</v>
      </c>
      <c r="M144" s="25">
        <v>0</v>
      </c>
      <c r="N144" s="25">
        <v>4</v>
      </c>
      <c r="O144" s="25">
        <v>14</v>
      </c>
      <c r="P144" s="25">
        <v>1</v>
      </c>
      <c r="Q144" s="25">
        <v>0</v>
      </c>
      <c r="R144" s="24" t="s">
        <v>69</v>
      </c>
      <c r="S144" s="24">
        <v>0</v>
      </c>
      <c r="T144" s="25">
        <v>6</v>
      </c>
      <c r="U144" s="25">
        <v>6</v>
      </c>
      <c r="V144" s="20">
        <v>4.3</v>
      </c>
      <c r="W144" s="20">
        <v>1.8</v>
      </c>
      <c r="X144" s="20">
        <v>4.2</v>
      </c>
      <c r="Y144" s="20">
        <v>3.8</v>
      </c>
      <c r="Z144" s="20">
        <v>2.5</v>
      </c>
      <c r="AA144" s="17">
        <v>0</v>
      </c>
      <c r="AB144" s="17">
        <v>1</v>
      </c>
      <c r="AC144" s="17">
        <v>0</v>
      </c>
      <c r="AD144" s="17">
        <v>1</v>
      </c>
      <c r="AE144" s="17">
        <v>0</v>
      </c>
      <c r="AF144" s="13">
        <f t="shared" si="12"/>
        <v>2</v>
      </c>
      <c r="AG144">
        <v>0</v>
      </c>
      <c r="AH144">
        <v>9</v>
      </c>
      <c r="AI144">
        <v>3</v>
      </c>
      <c r="AJ144">
        <v>0</v>
      </c>
      <c r="AK144">
        <v>6</v>
      </c>
      <c r="AL144">
        <v>0</v>
      </c>
      <c r="AM144">
        <v>4</v>
      </c>
      <c r="AN144">
        <v>7</v>
      </c>
      <c r="AO144">
        <v>71</v>
      </c>
      <c r="AP144" s="14">
        <f t="shared" si="13"/>
        <v>100</v>
      </c>
      <c r="AQ144" s="14" t="s">
        <v>69</v>
      </c>
      <c r="AR144" s="14" t="s">
        <v>69</v>
      </c>
      <c r="AS144">
        <v>0</v>
      </c>
      <c r="AT144">
        <v>0</v>
      </c>
      <c r="AU144">
        <v>0</v>
      </c>
      <c r="AV144" s="8">
        <v>0</v>
      </c>
      <c r="AW144">
        <v>0</v>
      </c>
      <c r="AX144">
        <v>2</v>
      </c>
      <c r="AY144" s="8">
        <v>0</v>
      </c>
      <c r="AZ144" s="8">
        <v>0</v>
      </c>
      <c r="BA144" s="8">
        <v>0</v>
      </c>
      <c r="BB144">
        <v>4</v>
      </c>
      <c r="BC144" s="8">
        <v>0</v>
      </c>
      <c r="BD144" s="8">
        <v>0</v>
      </c>
      <c r="BE144" s="8" t="s">
        <v>69</v>
      </c>
      <c r="BF144" s="8" t="s">
        <v>69</v>
      </c>
      <c r="BG144" s="8" t="s">
        <v>69</v>
      </c>
      <c r="BH144" s="8" t="s">
        <v>69</v>
      </c>
      <c r="BI144" s="8" t="s">
        <v>69</v>
      </c>
      <c r="BJ144" s="8" t="s">
        <v>69</v>
      </c>
      <c r="BK144" s="8" t="s">
        <v>69</v>
      </c>
      <c r="BL144" s="8">
        <v>0</v>
      </c>
      <c r="BM144" s="8">
        <f t="shared" si="10"/>
        <v>6</v>
      </c>
    </row>
    <row r="145" spans="1:65">
      <c r="A145" s="18" t="str">
        <f t="shared" si="11"/>
        <v>RP_2024_NPZ_1_4</v>
      </c>
      <c r="B145" t="s">
        <v>84</v>
      </c>
      <c r="C145">
        <v>42.716659999999997</v>
      </c>
      <c r="D145">
        <v>-124.467</v>
      </c>
      <c r="E145" s="10">
        <v>45469</v>
      </c>
      <c r="F145">
        <v>2024</v>
      </c>
      <c r="G145" t="s">
        <v>81</v>
      </c>
      <c r="H145" t="s">
        <v>73</v>
      </c>
      <c r="I145">
        <v>1</v>
      </c>
      <c r="J145">
        <v>4</v>
      </c>
      <c r="K145" t="s">
        <v>76</v>
      </c>
      <c r="L145" s="25">
        <v>21</v>
      </c>
      <c r="M145" s="25">
        <v>6</v>
      </c>
      <c r="N145" s="25">
        <v>1</v>
      </c>
      <c r="O145" s="25">
        <v>14</v>
      </c>
      <c r="P145" s="25">
        <v>0</v>
      </c>
      <c r="Q145" s="25">
        <v>0</v>
      </c>
      <c r="R145" s="24" t="s">
        <v>69</v>
      </c>
      <c r="S145" s="24">
        <v>0</v>
      </c>
      <c r="T145" s="25">
        <v>5</v>
      </c>
      <c r="U145" s="25">
        <v>5</v>
      </c>
      <c r="V145" s="20">
        <v>4.9000000000000004</v>
      </c>
      <c r="W145" s="20">
        <v>4.9000000000000004</v>
      </c>
      <c r="X145" s="20">
        <v>6.4</v>
      </c>
      <c r="Y145" s="20">
        <v>5.6</v>
      </c>
      <c r="Z145" s="20">
        <v>6.1</v>
      </c>
      <c r="AA145" s="17">
        <v>0</v>
      </c>
      <c r="AB145" s="17">
        <v>0</v>
      </c>
      <c r="AC145" s="17">
        <v>1</v>
      </c>
      <c r="AD145" s="17">
        <v>2</v>
      </c>
      <c r="AE145" s="17">
        <v>0</v>
      </c>
      <c r="AF145" s="13">
        <f t="shared" si="12"/>
        <v>3</v>
      </c>
      <c r="AG145">
        <v>0</v>
      </c>
      <c r="AH145">
        <v>3</v>
      </c>
      <c r="AI145">
        <v>0.1</v>
      </c>
      <c r="AJ145">
        <v>0.1</v>
      </c>
      <c r="AK145">
        <v>1</v>
      </c>
      <c r="AL145">
        <v>0</v>
      </c>
      <c r="AM145">
        <v>0.1</v>
      </c>
      <c r="AN145">
        <v>23</v>
      </c>
      <c r="AO145">
        <v>73</v>
      </c>
      <c r="AP145" s="14">
        <f t="shared" si="13"/>
        <v>100.3</v>
      </c>
      <c r="AQ145" s="14" t="s">
        <v>69</v>
      </c>
      <c r="AR145" s="14" t="s">
        <v>69</v>
      </c>
      <c r="AS145">
        <v>0</v>
      </c>
      <c r="AT145">
        <v>0</v>
      </c>
      <c r="AU145">
        <v>0</v>
      </c>
      <c r="AV145" s="8">
        <v>0</v>
      </c>
      <c r="AW145" s="8">
        <v>0</v>
      </c>
      <c r="AX145">
        <v>1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 t="s">
        <v>69</v>
      </c>
      <c r="BF145" s="8" t="s">
        <v>69</v>
      </c>
      <c r="BG145" s="8" t="s">
        <v>69</v>
      </c>
      <c r="BH145" s="8" t="s">
        <v>69</v>
      </c>
      <c r="BI145" s="8" t="s">
        <v>69</v>
      </c>
      <c r="BJ145" s="8" t="s">
        <v>69</v>
      </c>
      <c r="BK145" s="8" t="s">
        <v>69</v>
      </c>
      <c r="BL145" s="8">
        <v>0</v>
      </c>
      <c r="BM145" s="8">
        <f t="shared" si="10"/>
        <v>1</v>
      </c>
    </row>
    <row r="146" spans="1:65">
      <c r="A146" s="18" t="str">
        <f t="shared" si="11"/>
        <v>RP_2024_NPZ_1_5</v>
      </c>
      <c r="B146" t="s">
        <v>84</v>
      </c>
      <c r="C146">
        <v>42.716659999999997</v>
      </c>
      <c r="D146">
        <v>-124.467</v>
      </c>
      <c r="E146" s="10">
        <v>45469</v>
      </c>
      <c r="F146">
        <v>2024</v>
      </c>
      <c r="G146" t="s">
        <v>81</v>
      </c>
      <c r="H146" t="s">
        <v>73</v>
      </c>
      <c r="I146">
        <v>1</v>
      </c>
      <c r="J146">
        <v>5</v>
      </c>
      <c r="L146" s="25">
        <v>35</v>
      </c>
      <c r="M146" s="25">
        <v>1</v>
      </c>
      <c r="N146" s="25">
        <v>7</v>
      </c>
      <c r="O146" s="25">
        <v>27</v>
      </c>
      <c r="P146" s="25">
        <v>2</v>
      </c>
      <c r="Q146" s="25">
        <v>0</v>
      </c>
      <c r="R146" s="24" t="s">
        <v>69</v>
      </c>
      <c r="S146" s="24">
        <v>0</v>
      </c>
      <c r="T146" s="25">
        <v>0</v>
      </c>
      <c r="U146" s="25">
        <v>1</v>
      </c>
      <c r="V146" s="20">
        <v>5</v>
      </c>
      <c r="W146" s="20">
        <v>3.8</v>
      </c>
      <c r="X146" s="20">
        <v>4.2</v>
      </c>
      <c r="Y146" s="20">
        <v>4.4000000000000004</v>
      </c>
      <c r="Z146" s="20">
        <v>4.2</v>
      </c>
      <c r="AA146" s="17">
        <v>1</v>
      </c>
      <c r="AB146" s="17">
        <v>0</v>
      </c>
      <c r="AC146" s="17">
        <v>0</v>
      </c>
      <c r="AD146" s="17">
        <v>1</v>
      </c>
      <c r="AE146" s="17">
        <v>0</v>
      </c>
      <c r="AF146" s="13">
        <f t="shared" si="12"/>
        <v>2</v>
      </c>
      <c r="AG146">
        <v>0</v>
      </c>
      <c r="AH146">
        <v>0</v>
      </c>
      <c r="AI146">
        <v>0</v>
      </c>
      <c r="AJ146">
        <v>4</v>
      </c>
      <c r="AK146">
        <v>6</v>
      </c>
      <c r="AL146">
        <v>1</v>
      </c>
      <c r="AM146">
        <v>0</v>
      </c>
      <c r="AN146">
        <v>20</v>
      </c>
      <c r="AO146">
        <v>69</v>
      </c>
      <c r="AP146" s="14">
        <f t="shared" si="13"/>
        <v>100</v>
      </c>
      <c r="AQ146" s="14" t="s">
        <v>69</v>
      </c>
      <c r="AR146" s="14" t="s">
        <v>69</v>
      </c>
      <c r="AS146">
        <v>0</v>
      </c>
      <c r="AT146">
        <v>0</v>
      </c>
      <c r="AU146">
        <v>0</v>
      </c>
      <c r="AV146" s="8">
        <v>0</v>
      </c>
      <c r="AW146">
        <v>0</v>
      </c>
      <c r="AX146">
        <v>0</v>
      </c>
      <c r="AY146" s="8">
        <v>0</v>
      </c>
      <c r="AZ146">
        <v>8</v>
      </c>
      <c r="BA146" s="8">
        <v>0</v>
      </c>
      <c r="BB146" s="8">
        <v>0</v>
      </c>
      <c r="BC146" s="8">
        <v>0</v>
      </c>
      <c r="BD146" s="8">
        <v>0</v>
      </c>
      <c r="BE146" s="8" t="s">
        <v>69</v>
      </c>
      <c r="BF146" s="8" t="s">
        <v>69</v>
      </c>
      <c r="BG146" s="8" t="s">
        <v>69</v>
      </c>
      <c r="BH146" s="8" t="s">
        <v>69</v>
      </c>
      <c r="BI146" s="8" t="s">
        <v>69</v>
      </c>
      <c r="BJ146" s="8" t="s">
        <v>69</v>
      </c>
      <c r="BK146" s="8" t="s">
        <v>69</v>
      </c>
      <c r="BL146" s="8">
        <v>0</v>
      </c>
      <c r="BM146" s="8">
        <f t="shared" si="10"/>
        <v>8</v>
      </c>
    </row>
    <row r="147" spans="1:65">
      <c r="A147" s="18" t="str">
        <f t="shared" si="11"/>
        <v>RP_2024_NPZ_2_1</v>
      </c>
      <c r="B147" t="s">
        <v>84</v>
      </c>
      <c r="C147">
        <v>42.716659999999997</v>
      </c>
      <c r="D147">
        <v>-124.467</v>
      </c>
      <c r="E147" s="10">
        <v>45495</v>
      </c>
      <c r="F147">
        <v>2024</v>
      </c>
      <c r="G147" t="s">
        <v>81</v>
      </c>
      <c r="H147" t="s">
        <v>73</v>
      </c>
      <c r="I147">
        <v>2</v>
      </c>
      <c r="J147">
        <v>1</v>
      </c>
      <c r="K147" t="s">
        <v>72</v>
      </c>
      <c r="L147" s="25">
        <v>18</v>
      </c>
      <c r="M147" s="25">
        <v>1</v>
      </c>
      <c r="N147" s="25">
        <v>10</v>
      </c>
      <c r="O147" s="25">
        <v>7</v>
      </c>
      <c r="P147" s="25">
        <v>20</v>
      </c>
      <c r="Q147" s="25">
        <v>1</v>
      </c>
      <c r="R147" s="24" t="s">
        <v>69</v>
      </c>
      <c r="S147" s="24">
        <v>0</v>
      </c>
      <c r="T147" s="25">
        <v>0</v>
      </c>
      <c r="U147" s="25">
        <v>1</v>
      </c>
      <c r="V147" s="20">
        <v>4</v>
      </c>
      <c r="W147" s="20">
        <v>4.2</v>
      </c>
      <c r="X147" s="20">
        <v>4.5999999999999996</v>
      </c>
      <c r="Y147" s="20">
        <v>2.1</v>
      </c>
      <c r="Z147" s="20">
        <v>4.5999999999999996</v>
      </c>
      <c r="AA147" s="17">
        <v>0</v>
      </c>
      <c r="AB147" s="17">
        <v>0</v>
      </c>
      <c r="AC147" s="17">
        <v>0</v>
      </c>
      <c r="AD147" s="17">
        <v>1</v>
      </c>
      <c r="AE147" s="17">
        <v>0</v>
      </c>
      <c r="AF147" s="13">
        <f t="shared" si="12"/>
        <v>1</v>
      </c>
      <c r="AG147">
        <v>0</v>
      </c>
      <c r="AH147">
        <v>0</v>
      </c>
      <c r="AI147">
        <v>0</v>
      </c>
      <c r="AJ147">
        <v>0</v>
      </c>
      <c r="AK147">
        <v>33</v>
      </c>
      <c r="AL147">
        <v>4</v>
      </c>
      <c r="AM147">
        <v>5</v>
      </c>
      <c r="AN147">
        <v>0</v>
      </c>
      <c r="AO147">
        <v>58</v>
      </c>
      <c r="AP147" s="14">
        <f t="shared" si="13"/>
        <v>100</v>
      </c>
      <c r="AQ147" s="14" t="s">
        <v>69</v>
      </c>
      <c r="AR147" s="14" t="s">
        <v>69</v>
      </c>
      <c r="AS147">
        <v>0</v>
      </c>
      <c r="AT147">
        <v>6</v>
      </c>
      <c r="AU147">
        <v>0</v>
      </c>
      <c r="AV147" s="8">
        <v>0</v>
      </c>
      <c r="AW147" s="8">
        <v>0</v>
      </c>
      <c r="AX147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 t="s">
        <v>69</v>
      </c>
      <c r="BF147" s="8" t="s">
        <v>69</v>
      </c>
      <c r="BG147" s="8" t="s">
        <v>69</v>
      </c>
      <c r="BH147" s="8" t="s">
        <v>69</v>
      </c>
      <c r="BI147" s="8" t="s">
        <v>69</v>
      </c>
      <c r="BJ147" s="8" t="s">
        <v>69</v>
      </c>
      <c r="BK147" s="8" t="s">
        <v>69</v>
      </c>
      <c r="BL147" s="8">
        <v>0</v>
      </c>
      <c r="BM147" s="8">
        <f t="shared" si="10"/>
        <v>6</v>
      </c>
    </row>
    <row r="148" spans="1:65">
      <c r="A148" s="18" t="str">
        <f t="shared" si="11"/>
        <v>RP_2024_NPZ_2_2</v>
      </c>
      <c r="B148" t="s">
        <v>84</v>
      </c>
      <c r="C148">
        <v>42.716659999999997</v>
      </c>
      <c r="D148">
        <v>-124.467</v>
      </c>
      <c r="E148" s="10">
        <v>45495</v>
      </c>
      <c r="F148">
        <v>2024</v>
      </c>
      <c r="G148" t="s">
        <v>81</v>
      </c>
      <c r="H148" t="s">
        <v>73</v>
      </c>
      <c r="I148">
        <v>2</v>
      </c>
      <c r="J148">
        <v>2</v>
      </c>
      <c r="K148" t="s">
        <v>72</v>
      </c>
      <c r="L148" s="25">
        <v>10</v>
      </c>
      <c r="M148" s="25">
        <v>0</v>
      </c>
      <c r="N148" s="25">
        <v>10</v>
      </c>
      <c r="O148" s="25">
        <v>0</v>
      </c>
      <c r="P148" s="25">
        <v>13</v>
      </c>
      <c r="Q148" s="25">
        <v>0</v>
      </c>
      <c r="R148" s="24" t="s">
        <v>69</v>
      </c>
      <c r="S148" s="24">
        <v>0</v>
      </c>
      <c r="T148" s="25">
        <v>0</v>
      </c>
      <c r="U148" s="25">
        <v>0</v>
      </c>
      <c r="V148" s="20">
        <v>3.5</v>
      </c>
      <c r="W148" s="20">
        <v>3.3</v>
      </c>
      <c r="X148" s="20">
        <v>4.2</v>
      </c>
      <c r="Y148" s="20">
        <v>4.3</v>
      </c>
      <c r="AA148" s="17">
        <v>0</v>
      </c>
      <c r="AB148" s="17">
        <v>0</v>
      </c>
      <c r="AC148" s="17">
        <v>0</v>
      </c>
      <c r="AD148" s="17">
        <v>1</v>
      </c>
      <c r="AE148" s="17">
        <v>0</v>
      </c>
      <c r="AF148" s="13">
        <f t="shared" si="12"/>
        <v>1</v>
      </c>
      <c r="AG148">
        <v>2</v>
      </c>
      <c r="AH148">
        <v>7</v>
      </c>
      <c r="AI148">
        <v>0</v>
      </c>
      <c r="AJ148">
        <v>14</v>
      </c>
      <c r="AK148">
        <v>61</v>
      </c>
      <c r="AL148">
        <v>10</v>
      </c>
      <c r="AM148">
        <v>3</v>
      </c>
      <c r="AN148">
        <v>1</v>
      </c>
      <c r="AO148">
        <v>2</v>
      </c>
      <c r="AP148" s="14">
        <f t="shared" si="13"/>
        <v>100</v>
      </c>
      <c r="AQ148" s="14" t="s">
        <v>69</v>
      </c>
      <c r="AR148" s="14" t="s">
        <v>69</v>
      </c>
      <c r="AS148">
        <v>20</v>
      </c>
      <c r="AT148">
        <v>0</v>
      </c>
      <c r="AU148">
        <v>0</v>
      </c>
      <c r="AV148" s="8">
        <v>0</v>
      </c>
      <c r="AW148">
        <v>0</v>
      </c>
      <c r="AX148">
        <v>12</v>
      </c>
      <c r="AY148" s="8">
        <v>0</v>
      </c>
      <c r="AZ148">
        <v>60</v>
      </c>
      <c r="BA148" s="8">
        <v>0</v>
      </c>
      <c r="BB148" s="8">
        <v>0</v>
      </c>
      <c r="BC148" s="8">
        <v>0</v>
      </c>
      <c r="BD148" s="8">
        <v>0</v>
      </c>
      <c r="BE148" s="8" t="s">
        <v>69</v>
      </c>
      <c r="BF148" s="8" t="s">
        <v>69</v>
      </c>
      <c r="BG148" s="8" t="s">
        <v>69</v>
      </c>
      <c r="BH148" s="8" t="s">
        <v>69</v>
      </c>
      <c r="BI148" s="8" t="s">
        <v>69</v>
      </c>
      <c r="BJ148" s="8" t="s">
        <v>69</v>
      </c>
      <c r="BK148" s="8" t="s">
        <v>69</v>
      </c>
      <c r="BL148" s="8">
        <v>0</v>
      </c>
      <c r="BM148" s="8">
        <f t="shared" si="10"/>
        <v>92</v>
      </c>
    </row>
    <row r="149" spans="1:65">
      <c r="A149" s="18" t="str">
        <f t="shared" si="11"/>
        <v>RP_2024_NPZ_2_3</v>
      </c>
      <c r="B149" t="s">
        <v>84</v>
      </c>
      <c r="C149">
        <v>42.716659999999997</v>
      </c>
      <c r="D149">
        <v>-124.467</v>
      </c>
      <c r="E149" s="10">
        <v>45495</v>
      </c>
      <c r="F149">
        <v>2024</v>
      </c>
      <c r="G149" t="s">
        <v>81</v>
      </c>
      <c r="H149" t="s">
        <v>73</v>
      </c>
      <c r="I149">
        <v>2</v>
      </c>
      <c r="J149">
        <v>3</v>
      </c>
      <c r="L149" s="25">
        <v>45</v>
      </c>
      <c r="M149" s="25">
        <v>3</v>
      </c>
      <c r="N149" s="25">
        <v>12</v>
      </c>
      <c r="O149" s="25">
        <v>30</v>
      </c>
      <c r="P149" s="25">
        <v>25</v>
      </c>
      <c r="Q149" s="25">
        <v>1</v>
      </c>
      <c r="R149" s="24" t="s">
        <v>69</v>
      </c>
      <c r="S149" s="24">
        <v>0</v>
      </c>
      <c r="T149" s="25">
        <v>0</v>
      </c>
      <c r="U149" s="25">
        <v>3</v>
      </c>
      <c r="V149" s="20">
        <v>3.4</v>
      </c>
      <c r="W149" s="20">
        <v>4.9000000000000004</v>
      </c>
      <c r="X149" s="20">
        <v>3.5</v>
      </c>
      <c r="Y149" s="20">
        <v>3.8</v>
      </c>
      <c r="Z149" s="20">
        <v>3.9</v>
      </c>
      <c r="AA149" s="17">
        <v>0</v>
      </c>
      <c r="AB149" s="17">
        <v>0</v>
      </c>
      <c r="AC149" s="17">
        <v>1</v>
      </c>
      <c r="AD149" s="17">
        <v>1</v>
      </c>
      <c r="AE149" s="17">
        <v>0</v>
      </c>
      <c r="AF149" s="13">
        <f t="shared" si="12"/>
        <v>2</v>
      </c>
      <c r="AG149">
        <v>0</v>
      </c>
      <c r="AH149">
        <v>0</v>
      </c>
      <c r="AI149">
        <v>0</v>
      </c>
      <c r="AJ149">
        <v>0.1</v>
      </c>
      <c r="AK149">
        <v>23</v>
      </c>
      <c r="AL149">
        <v>4</v>
      </c>
      <c r="AM149">
        <v>6</v>
      </c>
      <c r="AN149">
        <v>10</v>
      </c>
      <c r="AO149">
        <v>57</v>
      </c>
      <c r="AP149" s="14">
        <f t="shared" si="13"/>
        <v>100.1</v>
      </c>
      <c r="AQ149" s="14" t="s">
        <v>69</v>
      </c>
      <c r="AR149" s="14" t="s">
        <v>69</v>
      </c>
      <c r="AS149">
        <v>1</v>
      </c>
      <c r="AT149">
        <v>0</v>
      </c>
      <c r="AU149">
        <v>0</v>
      </c>
      <c r="AV149" s="8">
        <v>0</v>
      </c>
      <c r="AW149" s="8">
        <v>0</v>
      </c>
      <c r="AX149">
        <v>10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 t="s">
        <v>69</v>
      </c>
      <c r="BF149" s="8" t="s">
        <v>69</v>
      </c>
      <c r="BG149" s="8" t="s">
        <v>69</v>
      </c>
      <c r="BH149" s="8" t="s">
        <v>69</v>
      </c>
      <c r="BI149" s="8" t="s">
        <v>69</v>
      </c>
      <c r="BJ149" s="8" t="s">
        <v>69</v>
      </c>
      <c r="BK149" s="8" t="s">
        <v>69</v>
      </c>
      <c r="BL149" s="8">
        <v>0</v>
      </c>
      <c r="BM149" s="8">
        <f t="shared" si="10"/>
        <v>11</v>
      </c>
    </row>
    <row r="150" spans="1:65">
      <c r="A150" s="18" t="str">
        <f t="shared" si="11"/>
        <v>RP_2024_NPZ_2_4</v>
      </c>
      <c r="B150" t="s">
        <v>84</v>
      </c>
      <c r="C150">
        <v>42.716659999999997</v>
      </c>
      <c r="D150">
        <v>-124.467</v>
      </c>
      <c r="E150" s="10">
        <v>45495</v>
      </c>
      <c r="F150">
        <v>2024</v>
      </c>
      <c r="G150" t="s">
        <v>81</v>
      </c>
      <c r="H150" t="s">
        <v>73</v>
      </c>
      <c r="I150">
        <v>2</v>
      </c>
      <c r="J150">
        <v>4</v>
      </c>
      <c r="K150" t="s">
        <v>82</v>
      </c>
      <c r="L150" s="25">
        <v>33</v>
      </c>
      <c r="M150" s="25">
        <v>12</v>
      </c>
      <c r="N150" s="25">
        <v>18</v>
      </c>
      <c r="O150" s="25">
        <v>3</v>
      </c>
      <c r="P150" s="25">
        <v>20</v>
      </c>
      <c r="Q150" s="25">
        <v>0</v>
      </c>
      <c r="R150" s="24" t="s">
        <v>69</v>
      </c>
      <c r="S150" s="24">
        <v>0</v>
      </c>
      <c r="T150" s="25">
        <v>0</v>
      </c>
      <c r="U150" s="25">
        <v>0</v>
      </c>
      <c r="V150" s="20">
        <v>5.0999999999999996</v>
      </c>
      <c r="W150" s="20">
        <v>6.7</v>
      </c>
      <c r="X150" s="20">
        <v>4.7</v>
      </c>
      <c r="Y150" s="20">
        <v>4.9000000000000004</v>
      </c>
      <c r="Z150" s="20">
        <v>3.1</v>
      </c>
      <c r="AA150" s="17">
        <v>1</v>
      </c>
      <c r="AB150" s="17">
        <v>0</v>
      </c>
      <c r="AC150" s="17">
        <v>0</v>
      </c>
      <c r="AD150" s="17">
        <v>1</v>
      </c>
      <c r="AE150" s="17">
        <v>0</v>
      </c>
      <c r="AF150" s="13">
        <f t="shared" si="12"/>
        <v>2</v>
      </c>
      <c r="AG150">
        <v>0</v>
      </c>
      <c r="AH150">
        <v>0</v>
      </c>
      <c r="AI150">
        <v>0</v>
      </c>
      <c r="AJ150">
        <v>0</v>
      </c>
      <c r="AK150">
        <v>80</v>
      </c>
      <c r="AL150">
        <v>1</v>
      </c>
      <c r="AM150">
        <v>2</v>
      </c>
      <c r="AN150">
        <v>6</v>
      </c>
      <c r="AO150">
        <v>11</v>
      </c>
      <c r="AP150" s="14">
        <f t="shared" si="13"/>
        <v>100</v>
      </c>
      <c r="AQ150" s="14" t="s">
        <v>69</v>
      </c>
      <c r="AR150" s="14" t="s">
        <v>69</v>
      </c>
      <c r="AS150">
        <v>0</v>
      </c>
      <c r="AT150">
        <v>0</v>
      </c>
      <c r="AU150">
        <v>0</v>
      </c>
      <c r="AV150" s="8">
        <v>0</v>
      </c>
      <c r="AW150">
        <v>0</v>
      </c>
      <c r="AX150">
        <v>0</v>
      </c>
      <c r="AY150" s="8">
        <v>0</v>
      </c>
      <c r="AZ150">
        <v>4</v>
      </c>
      <c r="BA150" s="8">
        <v>0</v>
      </c>
      <c r="BB150" s="8">
        <v>0</v>
      </c>
      <c r="BC150" s="8">
        <v>0</v>
      </c>
      <c r="BD150" s="8">
        <v>0</v>
      </c>
      <c r="BE150" s="8" t="s">
        <v>69</v>
      </c>
      <c r="BF150" s="8" t="s">
        <v>69</v>
      </c>
      <c r="BG150" s="8" t="s">
        <v>69</v>
      </c>
      <c r="BH150" s="8" t="s">
        <v>69</v>
      </c>
      <c r="BI150" s="8" t="s">
        <v>69</v>
      </c>
      <c r="BJ150" s="8" t="s">
        <v>69</v>
      </c>
      <c r="BK150" s="8" t="s">
        <v>69</v>
      </c>
      <c r="BL150" s="8">
        <v>0</v>
      </c>
      <c r="BM150" s="8">
        <f t="shared" si="10"/>
        <v>4</v>
      </c>
    </row>
    <row r="151" spans="1:65">
      <c r="A151" s="18" t="str">
        <f t="shared" si="11"/>
        <v>RP_2024_NPZ_2_5</v>
      </c>
      <c r="B151" t="s">
        <v>84</v>
      </c>
      <c r="C151">
        <v>42.716659999999997</v>
      </c>
      <c r="D151">
        <v>-124.467</v>
      </c>
      <c r="E151" s="10">
        <v>45495</v>
      </c>
      <c r="F151">
        <v>2024</v>
      </c>
      <c r="G151" t="s">
        <v>81</v>
      </c>
      <c r="H151" t="s">
        <v>73</v>
      </c>
      <c r="I151">
        <v>2</v>
      </c>
      <c r="J151">
        <v>5</v>
      </c>
      <c r="K151" t="s">
        <v>72</v>
      </c>
      <c r="L151" s="25">
        <v>33</v>
      </c>
      <c r="M151" s="25">
        <v>1</v>
      </c>
      <c r="N151" s="25">
        <v>5</v>
      </c>
      <c r="O151" s="25">
        <v>27</v>
      </c>
      <c r="P151" s="25">
        <v>7</v>
      </c>
      <c r="Q151" s="25">
        <v>0</v>
      </c>
      <c r="R151" s="24" t="s">
        <v>69</v>
      </c>
      <c r="S151" s="24">
        <v>0</v>
      </c>
      <c r="T151" s="25">
        <v>0</v>
      </c>
      <c r="U151" s="25">
        <v>0</v>
      </c>
      <c r="V151" s="20">
        <v>2.2999999999999998</v>
      </c>
      <c r="W151" s="20">
        <v>5.3</v>
      </c>
      <c r="X151" s="20">
        <v>4.0999999999999996</v>
      </c>
      <c r="Y151" s="20">
        <v>3.8</v>
      </c>
      <c r="Z151" s="20">
        <v>6.5</v>
      </c>
      <c r="AA151" s="17">
        <v>0</v>
      </c>
      <c r="AB151" s="17">
        <v>0</v>
      </c>
      <c r="AC151" s="17">
        <v>0</v>
      </c>
      <c r="AD151" s="17">
        <v>1</v>
      </c>
      <c r="AE151" s="17">
        <v>0</v>
      </c>
      <c r="AF151" s="13">
        <f t="shared" si="12"/>
        <v>1</v>
      </c>
      <c r="AG151">
        <v>3</v>
      </c>
      <c r="AH151">
        <v>0</v>
      </c>
      <c r="AI151">
        <v>0</v>
      </c>
      <c r="AJ151">
        <v>3</v>
      </c>
      <c r="AK151">
        <v>16</v>
      </c>
      <c r="AL151">
        <v>4</v>
      </c>
      <c r="AM151">
        <v>3</v>
      </c>
      <c r="AN151">
        <v>5</v>
      </c>
      <c r="AO151">
        <v>66</v>
      </c>
      <c r="AP151" s="14">
        <f t="shared" si="13"/>
        <v>100</v>
      </c>
      <c r="AQ151" s="14" t="s">
        <v>69</v>
      </c>
      <c r="AR151" s="14" t="s">
        <v>69</v>
      </c>
      <c r="AS151">
        <v>0</v>
      </c>
      <c r="AT151">
        <v>9</v>
      </c>
      <c r="AU151">
        <v>0</v>
      </c>
      <c r="AV151" s="8">
        <v>0</v>
      </c>
      <c r="AW151" s="8">
        <v>0</v>
      </c>
      <c r="AX151">
        <v>0</v>
      </c>
      <c r="AY151" s="8">
        <v>0</v>
      </c>
      <c r="AZ151">
        <v>9</v>
      </c>
      <c r="BA151" s="8">
        <v>0</v>
      </c>
      <c r="BB151" s="8">
        <v>0</v>
      </c>
      <c r="BC151" s="8">
        <v>0</v>
      </c>
      <c r="BD151" s="8">
        <v>0</v>
      </c>
      <c r="BE151" s="8" t="s">
        <v>69</v>
      </c>
      <c r="BF151" s="8" t="s">
        <v>69</v>
      </c>
      <c r="BG151" s="8" t="s">
        <v>69</v>
      </c>
      <c r="BH151" s="8" t="s">
        <v>69</v>
      </c>
      <c r="BI151" s="8" t="s">
        <v>69</v>
      </c>
      <c r="BJ151" s="8" t="s">
        <v>69</v>
      </c>
      <c r="BK151" s="8" t="s">
        <v>69</v>
      </c>
      <c r="BL151" s="8">
        <v>0</v>
      </c>
      <c r="BM151" s="8">
        <f t="shared" si="10"/>
        <v>18</v>
      </c>
    </row>
    <row r="152" spans="1:65">
      <c r="A152" s="18" t="str">
        <f t="shared" si="11"/>
        <v>RP_2024_UPZ_1_1</v>
      </c>
      <c r="B152" t="s">
        <v>84</v>
      </c>
      <c r="C152">
        <v>42.716659999999997</v>
      </c>
      <c r="D152">
        <v>-124.467</v>
      </c>
      <c r="E152" s="10">
        <v>45469</v>
      </c>
      <c r="F152">
        <v>2024</v>
      </c>
      <c r="G152" t="s">
        <v>81</v>
      </c>
      <c r="H152" t="s">
        <v>70</v>
      </c>
      <c r="I152">
        <v>1</v>
      </c>
      <c r="J152">
        <v>1</v>
      </c>
      <c r="K152" t="s">
        <v>76</v>
      </c>
      <c r="L152" s="25">
        <v>19</v>
      </c>
      <c r="M152" s="25">
        <v>1</v>
      </c>
      <c r="N152" s="25">
        <v>6</v>
      </c>
      <c r="O152" s="25">
        <v>12</v>
      </c>
      <c r="P152" s="25">
        <v>5</v>
      </c>
      <c r="Q152" s="25">
        <v>0</v>
      </c>
      <c r="R152" s="24" t="s">
        <v>69</v>
      </c>
      <c r="S152" s="24">
        <v>0</v>
      </c>
      <c r="T152" s="25">
        <v>2</v>
      </c>
      <c r="U152" s="25">
        <v>3</v>
      </c>
      <c r="V152" s="20">
        <v>5.4</v>
      </c>
      <c r="W152" s="20">
        <v>5.5</v>
      </c>
      <c r="X152" s="20">
        <v>5.9</v>
      </c>
      <c r="Y152" s="20">
        <v>4.8</v>
      </c>
      <c r="Z152" s="20">
        <v>4.3</v>
      </c>
      <c r="AA152" s="17">
        <v>0</v>
      </c>
      <c r="AB152" s="17">
        <v>2</v>
      </c>
      <c r="AC152" s="17">
        <v>0</v>
      </c>
      <c r="AD152" s="17">
        <v>2</v>
      </c>
      <c r="AE152" s="17">
        <v>0</v>
      </c>
      <c r="AF152" s="13">
        <f t="shared" si="12"/>
        <v>4</v>
      </c>
      <c r="AG152">
        <v>0</v>
      </c>
      <c r="AH152">
        <v>6</v>
      </c>
      <c r="AI152">
        <v>0</v>
      </c>
      <c r="AJ152">
        <v>0</v>
      </c>
      <c r="AK152">
        <v>66</v>
      </c>
      <c r="AL152">
        <v>8</v>
      </c>
      <c r="AM152">
        <v>6</v>
      </c>
      <c r="AN152">
        <v>5</v>
      </c>
      <c r="AO152">
        <v>9</v>
      </c>
      <c r="AP152" s="14">
        <f t="shared" si="13"/>
        <v>100</v>
      </c>
      <c r="AQ152" s="14" t="s">
        <v>69</v>
      </c>
      <c r="AR152" s="14" t="s">
        <v>69</v>
      </c>
      <c r="AS152">
        <v>0</v>
      </c>
      <c r="AT152">
        <v>0</v>
      </c>
      <c r="AU152">
        <v>0</v>
      </c>
      <c r="AV152" s="8">
        <v>0</v>
      </c>
      <c r="AW152">
        <v>0</v>
      </c>
      <c r="AX152">
        <v>1</v>
      </c>
      <c r="AY152" s="8">
        <v>0</v>
      </c>
      <c r="AZ152">
        <v>0</v>
      </c>
      <c r="BA152" s="8">
        <v>0</v>
      </c>
      <c r="BB152" s="8">
        <v>0</v>
      </c>
      <c r="BC152" s="8">
        <v>0</v>
      </c>
      <c r="BD152" s="8">
        <v>0</v>
      </c>
      <c r="BE152" s="8" t="s">
        <v>69</v>
      </c>
      <c r="BF152" s="8" t="s">
        <v>69</v>
      </c>
      <c r="BG152" s="8" t="s">
        <v>69</v>
      </c>
      <c r="BH152" s="8" t="s">
        <v>69</v>
      </c>
      <c r="BI152" s="8" t="s">
        <v>69</v>
      </c>
      <c r="BJ152" s="8" t="s">
        <v>69</v>
      </c>
      <c r="BK152" s="8" t="s">
        <v>69</v>
      </c>
      <c r="BL152" s="8">
        <v>0</v>
      </c>
      <c r="BM152" s="8">
        <f t="shared" si="10"/>
        <v>1</v>
      </c>
    </row>
    <row r="153" spans="1:65">
      <c r="A153" s="18" t="str">
        <f t="shared" si="11"/>
        <v>RP_2024_UPZ_1_2</v>
      </c>
      <c r="B153" t="s">
        <v>84</v>
      </c>
      <c r="C153">
        <v>42.716659999999997</v>
      </c>
      <c r="D153">
        <v>-124.467</v>
      </c>
      <c r="E153" s="10">
        <v>45469</v>
      </c>
      <c r="F153">
        <v>2024</v>
      </c>
      <c r="G153" t="s">
        <v>81</v>
      </c>
      <c r="H153" t="s">
        <v>70</v>
      </c>
      <c r="I153">
        <v>1</v>
      </c>
      <c r="J153">
        <v>2</v>
      </c>
      <c r="K153" t="s">
        <v>72</v>
      </c>
      <c r="L153" s="25">
        <v>14</v>
      </c>
      <c r="M153" s="25">
        <v>1</v>
      </c>
      <c r="N153" s="25">
        <v>10</v>
      </c>
      <c r="O153" s="25">
        <v>3</v>
      </c>
      <c r="P153" s="25">
        <v>14</v>
      </c>
      <c r="Q153" s="25">
        <v>2</v>
      </c>
      <c r="R153" s="24" t="s">
        <v>69</v>
      </c>
      <c r="S153" s="24">
        <v>0</v>
      </c>
      <c r="T153" s="25">
        <v>0</v>
      </c>
      <c r="U153" s="25">
        <v>1</v>
      </c>
      <c r="V153" s="20">
        <v>2.7</v>
      </c>
      <c r="W153" s="20">
        <v>4.7</v>
      </c>
      <c r="X153" s="20">
        <v>5.0999999999999996</v>
      </c>
      <c r="Y153" s="20">
        <v>3.3</v>
      </c>
      <c r="Z153" s="20">
        <v>2.7</v>
      </c>
      <c r="AA153" s="17">
        <v>0</v>
      </c>
      <c r="AB153" s="17">
        <v>1</v>
      </c>
      <c r="AC153" s="17">
        <v>0</v>
      </c>
      <c r="AD153" s="17">
        <v>1</v>
      </c>
      <c r="AE153" s="17">
        <v>0</v>
      </c>
      <c r="AF153" s="13">
        <f t="shared" si="12"/>
        <v>2</v>
      </c>
      <c r="AG153">
        <v>0</v>
      </c>
      <c r="AH153">
        <v>5</v>
      </c>
      <c r="AI153">
        <v>0</v>
      </c>
      <c r="AJ153">
        <v>5</v>
      </c>
      <c r="AK153">
        <v>48</v>
      </c>
      <c r="AL153">
        <v>15</v>
      </c>
      <c r="AM153">
        <v>8</v>
      </c>
      <c r="AN153">
        <v>0.1</v>
      </c>
      <c r="AO153">
        <v>19</v>
      </c>
      <c r="AP153" s="14">
        <f t="shared" si="13"/>
        <v>100.1</v>
      </c>
      <c r="AQ153" s="14" t="s">
        <v>69</v>
      </c>
      <c r="AR153" s="14" t="s">
        <v>69</v>
      </c>
      <c r="AS153">
        <v>0</v>
      </c>
      <c r="AT153">
        <v>0</v>
      </c>
      <c r="AU153">
        <v>0</v>
      </c>
      <c r="AV153" s="8">
        <v>0</v>
      </c>
      <c r="AW153" s="8">
        <v>0</v>
      </c>
      <c r="AX153">
        <v>4</v>
      </c>
      <c r="AY153" s="8">
        <v>0</v>
      </c>
      <c r="AZ153">
        <v>8</v>
      </c>
      <c r="BA153" s="8">
        <v>0</v>
      </c>
      <c r="BB153" s="8">
        <v>0</v>
      </c>
      <c r="BC153" s="8">
        <v>0</v>
      </c>
      <c r="BD153" s="8">
        <v>0</v>
      </c>
      <c r="BE153" s="8" t="s">
        <v>69</v>
      </c>
      <c r="BF153" s="8" t="s">
        <v>69</v>
      </c>
      <c r="BG153" s="8" t="s">
        <v>69</v>
      </c>
      <c r="BH153" s="8" t="s">
        <v>69</v>
      </c>
      <c r="BI153" s="8" t="s">
        <v>69</v>
      </c>
      <c r="BJ153" s="8" t="s">
        <v>69</v>
      </c>
      <c r="BK153" s="8" t="s">
        <v>69</v>
      </c>
      <c r="BL153" s="8">
        <v>0</v>
      </c>
      <c r="BM153" s="8">
        <f t="shared" si="10"/>
        <v>12</v>
      </c>
    </row>
    <row r="154" spans="1:65">
      <c r="A154" s="18" t="str">
        <f t="shared" si="11"/>
        <v>RP_2024_UPZ_1_3</v>
      </c>
      <c r="B154" t="s">
        <v>84</v>
      </c>
      <c r="C154">
        <v>42.716659999999997</v>
      </c>
      <c r="D154">
        <v>-124.467</v>
      </c>
      <c r="E154" s="10">
        <v>45469</v>
      </c>
      <c r="F154">
        <v>2024</v>
      </c>
      <c r="G154" t="s">
        <v>81</v>
      </c>
      <c r="H154" t="s">
        <v>70</v>
      </c>
      <c r="I154">
        <v>1</v>
      </c>
      <c r="J154">
        <v>3</v>
      </c>
      <c r="K154" t="s">
        <v>72</v>
      </c>
      <c r="L154" s="25">
        <v>9</v>
      </c>
      <c r="M154" s="25">
        <v>1</v>
      </c>
      <c r="N154" s="25">
        <v>6</v>
      </c>
      <c r="O154" s="25">
        <v>2</v>
      </c>
      <c r="P154" s="25">
        <v>2</v>
      </c>
      <c r="Q154" s="25">
        <v>0</v>
      </c>
      <c r="R154" s="24" t="s">
        <v>69</v>
      </c>
      <c r="S154" s="24">
        <v>0</v>
      </c>
      <c r="T154" s="25">
        <v>0</v>
      </c>
      <c r="U154" s="25">
        <v>1</v>
      </c>
      <c r="V154" s="20">
        <v>2.6</v>
      </c>
      <c r="W154" s="20">
        <v>4.7</v>
      </c>
      <c r="X154" s="20">
        <v>4.7</v>
      </c>
      <c r="Y154" s="20">
        <v>5.0999999999999996</v>
      </c>
      <c r="Z154" s="20">
        <v>2.5</v>
      </c>
      <c r="AA154" s="17">
        <v>0</v>
      </c>
      <c r="AB154" s="17">
        <v>0</v>
      </c>
      <c r="AC154" s="17">
        <v>1</v>
      </c>
      <c r="AD154" s="17">
        <v>1</v>
      </c>
      <c r="AE154" s="17">
        <v>0</v>
      </c>
      <c r="AF154" s="13">
        <f t="shared" si="12"/>
        <v>2</v>
      </c>
      <c r="AG154">
        <v>3</v>
      </c>
      <c r="AH154">
        <v>19</v>
      </c>
      <c r="AI154">
        <v>0</v>
      </c>
      <c r="AJ154">
        <v>0</v>
      </c>
      <c r="AK154">
        <v>57</v>
      </c>
      <c r="AL154">
        <v>16</v>
      </c>
      <c r="AM154">
        <v>1</v>
      </c>
      <c r="AN154">
        <v>0</v>
      </c>
      <c r="AO154">
        <v>4</v>
      </c>
      <c r="AP154" s="14">
        <f t="shared" si="13"/>
        <v>100</v>
      </c>
      <c r="AQ154" s="14" t="s">
        <v>69</v>
      </c>
      <c r="AR154" s="14" t="s">
        <v>69</v>
      </c>
      <c r="AS154">
        <v>0</v>
      </c>
      <c r="AT154">
        <v>9</v>
      </c>
      <c r="AU154">
        <v>0</v>
      </c>
      <c r="AV154" s="8">
        <v>0</v>
      </c>
      <c r="AW154">
        <v>0</v>
      </c>
      <c r="AX154">
        <v>0</v>
      </c>
      <c r="AY154" s="8">
        <v>0</v>
      </c>
      <c r="AZ154">
        <v>0</v>
      </c>
      <c r="BA154" s="8">
        <v>0</v>
      </c>
      <c r="BB154" s="8">
        <v>0</v>
      </c>
      <c r="BC154" s="8">
        <v>0</v>
      </c>
      <c r="BD154" s="8">
        <v>0</v>
      </c>
      <c r="BE154" s="8" t="s">
        <v>69</v>
      </c>
      <c r="BF154" s="8" t="s">
        <v>69</v>
      </c>
      <c r="BG154" s="8" t="s">
        <v>69</v>
      </c>
      <c r="BH154" s="8" t="s">
        <v>69</v>
      </c>
      <c r="BI154" s="8" t="s">
        <v>69</v>
      </c>
      <c r="BJ154" s="8" t="s">
        <v>69</v>
      </c>
      <c r="BK154" s="8" t="s">
        <v>69</v>
      </c>
      <c r="BL154" s="8">
        <v>0</v>
      </c>
      <c r="BM154" s="8">
        <f t="shared" si="10"/>
        <v>9</v>
      </c>
    </row>
    <row r="155" spans="1:65">
      <c r="A155" s="18" t="str">
        <f t="shared" si="11"/>
        <v>RP_2024_UPZ_1_4</v>
      </c>
      <c r="B155" t="s">
        <v>84</v>
      </c>
      <c r="C155">
        <v>42.716659999999997</v>
      </c>
      <c r="D155">
        <v>-124.467</v>
      </c>
      <c r="E155" s="10">
        <v>45469</v>
      </c>
      <c r="F155">
        <v>2024</v>
      </c>
      <c r="G155" t="s">
        <v>81</v>
      </c>
      <c r="H155" t="s">
        <v>70</v>
      </c>
      <c r="I155">
        <v>1</v>
      </c>
      <c r="J155">
        <v>4</v>
      </c>
      <c r="K155" t="s">
        <v>71</v>
      </c>
      <c r="L155" s="25">
        <v>17</v>
      </c>
      <c r="M155" s="25">
        <v>7</v>
      </c>
      <c r="N155" s="25">
        <v>2</v>
      </c>
      <c r="O155" s="25">
        <v>8</v>
      </c>
      <c r="P155" s="25">
        <v>16</v>
      </c>
      <c r="Q155" s="25">
        <v>0</v>
      </c>
      <c r="R155" s="24" t="s">
        <v>69</v>
      </c>
      <c r="S155" s="24">
        <v>0</v>
      </c>
      <c r="T155" s="25">
        <v>2</v>
      </c>
      <c r="U155" s="25">
        <v>10</v>
      </c>
      <c r="V155" s="20">
        <v>3.4</v>
      </c>
      <c r="W155" s="20">
        <v>4</v>
      </c>
      <c r="X155" s="20">
        <v>4.2</v>
      </c>
      <c r="Y155" s="20">
        <v>3.8</v>
      </c>
      <c r="Z155" s="20">
        <v>4.7</v>
      </c>
      <c r="AA155" s="17">
        <v>0</v>
      </c>
      <c r="AB155" s="17">
        <v>1</v>
      </c>
      <c r="AC155" s="17">
        <v>0</v>
      </c>
      <c r="AD155" s="17">
        <v>1</v>
      </c>
      <c r="AE155" s="17">
        <v>0</v>
      </c>
      <c r="AF155" s="13">
        <f t="shared" si="12"/>
        <v>2</v>
      </c>
      <c r="AG155">
        <v>0</v>
      </c>
      <c r="AH155">
        <v>7</v>
      </c>
      <c r="AI155">
        <v>0</v>
      </c>
      <c r="AJ155">
        <v>0</v>
      </c>
      <c r="AK155">
        <v>76</v>
      </c>
      <c r="AL155">
        <v>11</v>
      </c>
      <c r="AM155">
        <v>2</v>
      </c>
      <c r="AN155">
        <v>0.1</v>
      </c>
      <c r="AO155">
        <v>4</v>
      </c>
      <c r="AP155" s="14">
        <f t="shared" si="13"/>
        <v>100.1</v>
      </c>
      <c r="AQ155" s="14" t="s">
        <v>69</v>
      </c>
      <c r="AR155" s="14" t="s">
        <v>69</v>
      </c>
      <c r="AS155">
        <v>0</v>
      </c>
      <c r="AT155">
        <v>25</v>
      </c>
      <c r="AU155">
        <v>0</v>
      </c>
      <c r="AV155" s="8">
        <v>0</v>
      </c>
      <c r="AW155" s="8">
        <v>0</v>
      </c>
      <c r="AX155">
        <v>7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 t="s">
        <v>69</v>
      </c>
      <c r="BF155" s="8" t="s">
        <v>69</v>
      </c>
      <c r="BG155" s="8" t="s">
        <v>69</v>
      </c>
      <c r="BH155" s="8" t="s">
        <v>69</v>
      </c>
      <c r="BI155" s="8" t="s">
        <v>69</v>
      </c>
      <c r="BJ155" s="8" t="s">
        <v>69</v>
      </c>
      <c r="BK155" s="8" t="s">
        <v>69</v>
      </c>
      <c r="BL155" s="8">
        <v>0</v>
      </c>
      <c r="BM155" s="8">
        <f t="shared" si="10"/>
        <v>32</v>
      </c>
    </row>
    <row r="156" spans="1:65">
      <c r="A156" s="18" t="str">
        <f t="shared" si="11"/>
        <v>RP_2024_UPZ_1_5</v>
      </c>
      <c r="B156" t="s">
        <v>84</v>
      </c>
      <c r="C156">
        <v>42.716659999999997</v>
      </c>
      <c r="D156">
        <v>-124.467</v>
      </c>
      <c r="E156" s="10">
        <v>45469</v>
      </c>
      <c r="F156">
        <v>2024</v>
      </c>
      <c r="G156" t="s">
        <v>81</v>
      </c>
      <c r="H156" t="s">
        <v>70</v>
      </c>
      <c r="I156">
        <v>1</v>
      </c>
      <c r="J156">
        <v>5</v>
      </c>
      <c r="K156" t="s">
        <v>72</v>
      </c>
      <c r="L156" s="25">
        <v>15</v>
      </c>
      <c r="M156" s="25">
        <v>8</v>
      </c>
      <c r="N156" s="25">
        <v>5</v>
      </c>
      <c r="O156" s="25">
        <v>2</v>
      </c>
      <c r="P156" s="25">
        <v>1</v>
      </c>
      <c r="Q156" s="25">
        <v>1</v>
      </c>
      <c r="R156" s="24" t="s">
        <v>69</v>
      </c>
      <c r="S156" s="24">
        <v>0</v>
      </c>
      <c r="T156" s="25">
        <v>3</v>
      </c>
      <c r="U156" s="25">
        <v>11</v>
      </c>
      <c r="V156" s="20">
        <v>3.1</v>
      </c>
      <c r="W156" s="20">
        <v>5.9</v>
      </c>
      <c r="X156" s="20">
        <v>3.3</v>
      </c>
      <c r="Y156" s="20">
        <v>3.3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3">
        <f t="shared" si="12"/>
        <v>0</v>
      </c>
      <c r="AG156">
        <v>1</v>
      </c>
      <c r="AH156">
        <v>34</v>
      </c>
      <c r="AI156">
        <v>0</v>
      </c>
      <c r="AJ156">
        <v>0</v>
      </c>
      <c r="AK156">
        <v>51</v>
      </c>
      <c r="AL156">
        <v>6</v>
      </c>
      <c r="AM156">
        <v>2</v>
      </c>
      <c r="AN156">
        <v>0.1</v>
      </c>
      <c r="AO156">
        <v>6</v>
      </c>
      <c r="AP156" s="14">
        <f t="shared" si="13"/>
        <v>100.1</v>
      </c>
      <c r="AQ156" s="14" t="s">
        <v>69</v>
      </c>
      <c r="AR156" s="14" t="s">
        <v>69</v>
      </c>
      <c r="AS156">
        <v>0</v>
      </c>
      <c r="AT156">
        <v>8</v>
      </c>
      <c r="AU156">
        <v>0</v>
      </c>
      <c r="AV156" s="8">
        <v>0</v>
      </c>
      <c r="AW156">
        <v>0</v>
      </c>
      <c r="AX156">
        <v>4</v>
      </c>
      <c r="AY156" s="8">
        <v>0</v>
      </c>
      <c r="AZ156">
        <v>0</v>
      </c>
      <c r="BA156" s="8">
        <v>0</v>
      </c>
      <c r="BB156" s="8">
        <v>0</v>
      </c>
      <c r="BC156" s="8">
        <v>0</v>
      </c>
      <c r="BD156" s="8">
        <v>0</v>
      </c>
      <c r="BE156" s="8" t="s">
        <v>69</v>
      </c>
      <c r="BF156" s="8" t="s">
        <v>69</v>
      </c>
      <c r="BG156" s="8" t="s">
        <v>69</v>
      </c>
      <c r="BH156" s="8" t="s">
        <v>69</v>
      </c>
      <c r="BI156" s="8" t="s">
        <v>69</v>
      </c>
      <c r="BJ156" s="8" t="s">
        <v>69</v>
      </c>
      <c r="BK156" s="8" t="s">
        <v>69</v>
      </c>
      <c r="BL156" s="8">
        <v>0</v>
      </c>
      <c r="BM156" s="8">
        <f t="shared" si="10"/>
        <v>12</v>
      </c>
    </row>
    <row r="157" spans="1:65">
      <c r="A157" s="18" t="str">
        <f t="shared" si="11"/>
        <v>RP_2024_UPZ_2_1</v>
      </c>
      <c r="B157" t="s">
        <v>84</v>
      </c>
      <c r="C157">
        <v>42.716659999999997</v>
      </c>
      <c r="D157">
        <v>-124.467</v>
      </c>
      <c r="E157" s="10">
        <v>45495</v>
      </c>
      <c r="F157">
        <v>2024</v>
      </c>
      <c r="G157" t="s">
        <v>81</v>
      </c>
      <c r="H157" t="s">
        <v>70</v>
      </c>
      <c r="I157">
        <v>2</v>
      </c>
      <c r="J157">
        <v>1</v>
      </c>
      <c r="K157" t="s">
        <v>72</v>
      </c>
      <c r="L157" s="25">
        <v>13</v>
      </c>
      <c r="M157" s="25">
        <v>2</v>
      </c>
      <c r="N157" s="25">
        <v>1</v>
      </c>
      <c r="O157" s="25">
        <v>10</v>
      </c>
      <c r="P157" s="25">
        <v>9</v>
      </c>
      <c r="Q157" s="25">
        <v>0</v>
      </c>
      <c r="R157" s="24" t="s">
        <v>69</v>
      </c>
      <c r="S157" s="24">
        <v>0</v>
      </c>
      <c r="T157" s="25">
        <v>0</v>
      </c>
      <c r="U157" s="25">
        <v>2</v>
      </c>
      <c r="V157" s="20">
        <v>6.1</v>
      </c>
      <c r="W157" s="20">
        <v>5.8</v>
      </c>
      <c r="X157" s="20">
        <v>5.2</v>
      </c>
      <c r="Y157" s="20">
        <v>6.8</v>
      </c>
      <c r="Z157" s="20">
        <v>4.4000000000000004</v>
      </c>
      <c r="AA157" s="17">
        <v>0</v>
      </c>
      <c r="AB157" s="17">
        <v>0</v>
      </c>
      <c r="AC157" s="17">
        <v>0</v>
      </c>
      <c r="AD157" s="17">
        <v>1</v>
      </c>
      <c r="AE157" s="17">
        <v>0</v>
      </c>
      <c r="AF157" s="13">
        <f t="shared" si="12"/>
        <v>1</v>
      </c>
      <c r="AG157">
        <v>1</v>
      </c>
      <c r="AH157">
        <v>26</v>
      </c>
      <c r="AI157">
        <v>0</v>
      </c>
      <c r="AJ157">
        <v>0</v>
      </c>
      <c r="AK157">
        <v>8</v>
      </c>
      <c r="AL157">
        <v>7</v>
      </c>
      <c r="AM157">
        <v>7</v>
      </c>
      <c r="AN157">
        <v>5</v>
      </c>
      <c r="AO157">
        <v>46</v>
      </c>
      <c r="AP157" s="14">
        <f t="shared" si="13"/>
        <v>100</v>
      </c>
      <c r="AQ157" s="14" t="s">
        <v>69</v>
      </c>
      <c r="AR157" s="14" t="s">
        <v>69</v>
      </c>
      <c r="AS157">
        <v>7</v>
      </c>
      <c r="AT157">
        <v>0</v>
      </c>
      <c r="AU157">
        <v>0</v>
      </c>
      <c r="AV157" s="8">
        <v>0</v>
      </c>
      <c r="AW157" s="8">
        <v>0</v>
      </c>
      <c r="AX157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 t="s">
        <v>69</v>
      </c>
      <c r="BF157" s="8" t="s">
        <v>69</v>
      </c>
      <c r="BG157" s="8" t="s">
        <v>69</v>
      </c>
      <c r="BH157" s="8" t="s">
        <v>69</v>
      </c>
      <c r="BI157" s="8" t="s">
        <v>69</v>
      </c>
      <c r="BJ157" s="8" t="s">
        <v>69</v>
      </c>
      <c r="BK157" s="8" t="s">
        <v>69</v>
      </c>
      <c r="BL157" s="8">
        <v>0</v>
      </c>
      <c r="BM157" s="8">
        <f t="shared" si="10"/>
        <v>7</v>
      </c>
    </row>
    <row r="158" spans="1:65">
      <c r="A158" s="18" t="str">
        <f t="shared" si="11"/>
        <v>RP_2024_UPZ_2_2</v>
      </c>
      <c r="B158" t="s">
        <v>84</v>
      </c>
      <c r="C158">
        <v>42.716659999999997</v>
      </c>
      <c r="D158">
        <v>-124.467</v>
      </c>
      <c r="E158" s="10">
        <v>45495</v>
      </c>
      <c r="F158">
        <v>2024</v>
      </c>
      <c r="G158" t="s">
        <v>81</v>
      </c>
      <c r="H158" t="s">
        <v>70</v>
      </c>
      <c r="I158">
        <v>2</v>
      </c>
      <c r="J158">
        <v>2</v>
      </c>
      <c r="K158" t="s">
        <v>76</v>
      </c>
      <c r="L158" s="25">
        <v>31</v>
      </c>
      <c r="M158" s="25">
        <v>12</v>
      </c>
      <c r="N158" s="25">
        <v>2</v>
      </c>
      <c r="O158" s="25">
        <v>17</v>
      </c>
      <c r="P158" s="25">
        <v>28</v>
      </c>
      <c r="Q158" s="25">
        <v>2</v>
      </c>
      <c r="R158" s="24" t="s">
        <v>69</v>
      </c>
      <c r="S158" s="24">
        <v>0</v>
      </c>
      <c r="T158" s="25">
        <v>0</v>
      </c>
      <c r="U158" s="25">
        <v>12</v>
      </c>
      <c r="V158" s="20">
        <v>4.2</v>
      </c>
      <c r="W158" s="20">
        <v>4.5</v>
      </c>
      <c r="X158" s="20">
        <v>3.4</v>
      </c>
      <c r="Y158" s="20">
        <v>3.8</v>
      </c>
      <c r="Z158" s="20">
        <v>4.0999999999999996</v>
      </c>
      <c r="AA158" s="17">
        <v>0</v>
      </c>
      <c r="AB158" s="17">
        <v>1</v>
      </c>
      <c r="AC158" s="17">
        <v>0</v>
      </c>
      <c r="AD158" s="17">
        <v>1</v>
      </c>
      <c r="AE158" s="17">
        <v>0</v>
      </c>
      <c r="AF158" s="13">
        <f t="shared" si="12"/>
        <v>2</v>
      </c>
      <c r="AG158">
        <v>0</v>
      </c>
      <c r="AH158">
        <v>5</v>
      </c>
      <c r="AI158">
        <v>0</v>
      </c>
      <c r="AJ158">
        <v>0</v>
      </c>
      <c r="AK158">
        <v>8</v>
      </c>
      <c r="AL158">
        <v>3</v>
      </c>
      <c r="AM158">
        <v>17</v>
      </c>
      <c r="AN158">
        <v>4</v>
      </c>
      <c r="AO158">
        <v>63</v>
      </c>
      <c r="AP158" s="14">
        <f t="shared" si="13"/>
        <v>100</v>
      </c>
      <c r="AQ158" s="14" t="s">
        <v>69</v>
      </c>
      <c r="AR158" s="14" t="s">
        <v>69</v>
      </c>
      <c r="AS158">
        <v>0</v>
      </c>
      <c r="AT158">
        <v>7</v>
      </c>
      <c r="AU158">
        <v>0</v>
      </c>
      <c r="AV158" s="8">
        <v>0</v>
      </c>
      <c r="AW158">
        <v>0</v>
      </c>
      <c r="AX158">
        <v>0</v>
      </c>
      <c r="AY158" s="8">
        <v>0</v>
      </c>
      <c r="AZ158">
        <v>0</v>
      </c>
      <c r="BA158" s="8">
        <v>0</v>
      </c>
      <c r="BB158" s="8">
        <v>0</v>
      </c>
      <c r="BC158" s="8">
        <v>0</v>
      </c>
      <c r="BD158" s="8">
        <v>0</v>
      </c>
      <c r="BE158" s="8" t="s">
        <v>69</v>
      </c>
      <c r="BF158" s="8" t="s">
        <v>69</v>
      </c>
      <c r="BG158" s="8" t="s">
        <v>69</v>
      </c>
      <c r="BH158" s="8" t="s">
        <v>69</v>
      </c>
      <c r="BI158" s="8" t="s">
        <v>69</v>
      </c>
      <c r="BJ158" s="8" t="s">
        <v>69</v>
      </c>
      <c r="BK158" s="8" t="s">
        <v>69</v>
      </c>
      <c r="BL158" s="8">
        <v>0</v>
      </c>
      <c r="BM158" s="8">
        <f t="shared" si="10"/>
        <v>7</v>
      </c>
    </row>
    <row r="159" spans="1:65">
      <c r="A159" s="18" t="str">
        <f t="shared" si="11"/>
        <v>RP_2024_UPZ_2_3</v>
      </c>
      <c r="B159" t="s">
        <v>84</v>
      </c>
      <c r="C159">
        <v>42.716659999999997</v>
      </c>
      <c r="D159">
        <v>-124.467</v>
      </c>
      <c r="E159" s="10">
        <v>45495</v>
      </c>
      <c r="F159">
        <v>2024</v>
      </c>
      <c r="G159" t="s">
        <v>81</v>
      </c>
      <c r="H159" t="s">
        <v>70</v>
      </c>
      <c r="I159">
        <v>2</v>
      </c>
      <c r="J159">
        <v>3</v>
      </c>
      <c r="K159" t="s">
        <v>72</v>
      </c>
      <c r="L159" s="25">
        <v>21</v>
      </c>
      <c r="M159" s="25">
        <v>2</v>
      </c>
      <c r="N159" s="25">
        <v>5</v>
      </c>
      <c r="O159" s="25">
        <v>14</v>
      </c>
      <c r="P159" s="25">
        <v>22</v>
      </c>
      <c r="Q159" s="25">
        <v>2</v>
      </c>
      <c r="R159" s="24" t="s">
        <v>69</v>
      </c>
      <c r="S159" s="24">
        <v>0</v>
      </c>
      <c r="T159" s="25">
        <v>0</v>
      </c>
      <c r="U159" s="25">
        <v>3</v>
      </c>
      <c r="V159" s="20">
        <v>3.7</v>
      </c>
      <c r="W159" s="20">
        <v>2.9</v>
      </c>
      <c r="X159" s="20">
        <v>1.8</v>
      </c>
      <c r="Y159" s="20">
        <v>3.4</v>
      </c>
      <c r="Z159" s="20">
        <v>3.4</v>
      </c>
      <c r="AA159" s="17">
        <v>0</v>
      </c>
      <c r="AB159" s="17">
        <v>0</v>
      </c>
      <c r="AC159" s="17">
        <v>0</v>
      </c>
      <c r="AD159" s="17">
        <v>1</v>
      </c>
      <c r="AE159" s="17">
        <v>0</v>
      </c>
      <c r="AF159" s="13">
        <f t="shared" si="12"/>
        <v>1</v>
      </c>
      <c r="AG159">
        <v>0</v>
      </c>
      <c r="AH159">
        <v>12</v>
      </c>
      <c r="AI159">
        <v>0</v>
      </c>
      <c r="AJ159">
        <v>0</v>
      </c>
      <c r="AK159">
        <v>56</v>
      </c>
      <c r="AL159">
        <v>11</v>
      </c>
      <c r="AM159">
        <v>12</v>
      </c>
      <c r="AN159">
        <v>5</v>
      </c>
      <c r="AO159">
        <v>4</v>
      </c>
      <c r="AP159" s="14">
        <f t="shared" si="13"/>
        <v>100</v>
      </c>
      <c r="AQ159" s="14" t="s">
        <v>69</v>
      </c>
      <c r="AR159" s="14" t="s">
        <v>69</v>
      </c>
      <c r="AS159">
        <v>0</v>
      </c>
      <c r="AT159">
        <v>7</v>
      </c>
      <c r="AU159">
        <v>0</v>
      </c>
      <c r="AV159" s="8">
        <v>0</v>
      </c>
      <c r="AW159" s="8">
        <v>0</v>
      </c>
      <c r="AX159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 t="s">
        <v>69</v>
      </c>
      <c r="BF159" s="8" t="s">
        <v>69</v>
      </c>
      <c r="BG159" s="8" t="s">
        <v>69</v>
      </c>
      <c r="BH159" s="8" t="s">
        <v>69</v>
      </c>
      <c r="BI159" s="8" t="s">
        <v>69</v>
      </c>
      <c r="BJ159" s="8" t="s">
        <v>69</v>
      </c>
      <c r="BK159" s="8" t="s">
        <v>69</v>
      </c>
      <c r="BL159" s="8">
        <v>0</v>
      </c>
      <c r="BM159" s="8">
        <f t="shared" si="10"/>
        <v>7</v>
      </c>
    </row>
    <row r="160" spans="1:65">
      <c r="A160" s="18" t="str">
        <f t="shared" si="11"/>
        <v>RP_2024_UPZ_2_4</v>
      </c>
      <c r="B160" t="s">
        <v>84</v>
      </c>
      <c r="C160">
        <v>42.716659999999997</v>
      </c>
      <c r="D160">
        <v>-124.467</v>
      </c>
      <c r="E160" s="10">
        <v>45495</v>
      </c>
      <c r="F160">
        <v>2024</v>
      </c>
      <c r="G160" t="s">
        <v>81</v>
      </c>
      <c r="H160" t="s">
        <v>70</v>
      </c>
      <c r="I160">
        <v>2</v>
      </c>
      <c r="J160">
        <v>4</v>
      </c>
      <c r="K160" t="s">
        <v>72</v>
      </c>
      <c r="L160" s="25">
        <v>12</v>
      </c>
      <c r="M160" s="25">
        <v>5</v>
      </c>
      <c r="N160" s="25">
        <v>2</v>
      </c>
      <c r="O160" s="25">
        <v>5</v>
      </c>
      <c r="P160" s="25">
        <v>20</v>
      </c>
      <c r="Q160" s="25">
        <v>1</v>
      </c>
      <c r="R160" s="24" t="s">
        <v>69</v>
      </c>
      <c r="S160" s="24">
        <v>0</v>
      </c>
      <c r="T160" s="25">
        <v>0</v>
      </c>
      <c r="U160" s="25">
        <v>5</v>
      </c>
      <c r="V160" s="20">
        <v>5.4</v>
      </c>
      <c r="W160" s="20">
        <v>5</v>
      </c>
      <c r="X160" s="20">
        <v>2.9</v>
      </c>
      <c r="Y160" s="20">
        <v>3.7</v>
      </c>
      <c r="Z160" s="20">
        <v>2.2000000000000002</v>
      </c>
      <c r="AA160" s="17">
        <v>0</v>
      </c>
      <c r="AB160" s="17">
        <v>0</v>
      </c>
      <c r="AC160" s="17">
        <v>0</v>
      </c>
      <c r="AD160" s="17">
        <v>1</v>
      </c>
      <c r="AE160" s="17">
        <v>0</v>
      </c>
      <c r="AF160" s="13">
        <f t="shared" si="12"/>
        <v>1</v>
      </c>
      <c r="AG160">
        <v>1</v>
      </c>
      <c r="AH160">
        <v>11</v>
      </c>
      <c r="AI160">
        <v>0</v>
      </c>
      <c r="AJ160">
        <v>4</v>
      </c>
      <c r="AK160">
        <v>10</v>
      </c>
      <c r="AL160">
        <v>5</v>
      </c>
      <c r="AM160">
        <v>4</v>
      </c>
      <c r="AN160">
        <v>3</v>
      </c>
      <c r="AO160">
        <v>62</v>
      </c>
      <c r="AP160" s="14">
        <f t="shared" si="13"/>
        <v>100</v>
      </c>
      <c r="AQ160" s="14" t="s">
        <v>69</v>
      </c>
      <c r="AR160" s="14" t="s">
        <v>69</v>
      </c>
      <c r="AS160">
        <v>0</v>
      </c>
      <c r="AT160">
        <v>4</v>
      </c>
      <c r="AU160">
        <v>0</v>
      </c>
      <c r="AV160" s="8">
        <v>0</v>
      </c>
      <c r="AW160">
        <v>0</v>
      </c>
      <c r="AX160">
        <v>0</v>
      </c>
      <c r="AY160" s="8">
        <v>0</v>
      </c>
      <c r="AZ160">
        <v>12</v>
      </c>
      <c r="BA160" s="8">
        <v>0</v>
      </c>
      <c r="BB160" s="8">
        <v>0</v>
      </c>
      <c r="BC160" s="8">
        <v>0</v>
      </c>
      <c r="BD160" s="8">
        <v>0</v>
      </c>
      <c r="BE160" s="8" t="s">
        <v>69</v>
      </c>
      <c r="BF160" s="8" t="s">
        <v>69</v>
      </c>
      <c r="BG160" s="8" t="s">
        <v>69</v>
      </c>
      <c r="BH160" s="8" t="s">
        <v>69</v>
      </c>
      <c r="BI160" s="8" t="s">
        <v>69</v>
      </c>
      <c r="BJ160" s="8" t="s">
        <v>69</v>
      </c>
      <c r="BK160" s="8" t="s">
        <v>69</v>
      </c>
      <c r="BL160" s="8">
        <v>0</v>
      </c>
      <c r="BM160" s="8">
        <f t="shared" si="10"/>
        <v>16</v>
      </c>
    </row>
    <row r="161" spans="1:65">
      <c r="A161" s="18" t="str">
        <f t="shared" si="11"/>
        <v>RP_2024_UPZ_2_5</v>
      </c>
      <c r="B161" t="s">
        <v>84</v>
      </c>
      <c r="C161">
        <v>42.716659999999997</v>
      </c>
      <c r="D161">
        <v>-124.467</v>
      </c>
      <c r="E161" s="10">
        <v>45495</v>
      </c>
      <c r="F161">
        <v>2024</v>
      </c>
      <c r="G161" t="s">
        <v>81</v>
      </c>
      <c r="H161" t="s">
        <v>70</v>
      </c>
      <c r="I161">
        <v>2</v>
      </c>
      <c r="J161">
        <v>5</v>
      </c>
      <c r="K161" t="s">
        <v>72</v>
      </c>
      <c r="L161" s="25">
        <v>18</v>
      </c>
      <c r="M161" s="25">
        <v>2</v>
      </c>
      <c r="N161" s="25">
        <v>2</v>
      </c>
      <c r="O161" s="25">
        <v>14</v>
      </c>
      <c r="P161" s="25">
        <v>17</v>
      </c>
      <c r="Q161" s="25">
        <v>1</v>
      </c>
      <c r="R161" s="24" t="s">
        <v>69</v>
      </c>
      <c r="S161" s="24">
        <v>0</v>
      </c>
      <c r="T161" s="25">
        <v>0</v>
      </c>
      <c r="U161" s="25">
        <v>2</v>
      </c>
      <c r="V161" s="20">
        <v>5.2</v>
      </c>
      <c r="W161" s="20">
        <v>3.9</v>
      </c>
      <c r="X161" s="20">
        <v>4.9000000000000004</v>
      </c>
      <c r="Y161" s="20">
        <v>4.5999999999999996</v>
      </c>
      <c r="Z161" s="20">
        <v>4.2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3">
        <f t="shared" si="12"/>
        <v>0</v>
      </c>
      <c r="AG161">
        <v>0</v>
      </c>
      <c r="AH161">
        <v>0</v>
      </c>
      <c r="AI161">
        <v>0</v>
      </c>
      <c r="AJ161">
        <v>0</v>
      </c>
      <c r="AK161">
        <v>14</v>
      </c>
      <c r="AL161">
        <v>9</v>
      </c>
      <c r="AM161">
        <v>7</v>
      </c>
      <c r="AN161">
        <v>0</v>
      </c>
      <c r="AO161">
        <v>70</v>
      </c>
      <c r="AP161" s="14">
        <f t="shared" si="13"/>
        <v>100</v>
      </c>
      <c r="AQ161" s="14" t="s">
        <v>69</v>
      </c>
      <c r="AR161" s="14" t="s">
        <v>69</v>
      </c>
      <c r="AS161">
        <v>3</v>
      </c>
      <c r="AT161">
        <v>0</v>
      </c>
      <c r="AU161">
        <v>0</v>
      </c>
      <c r="AV161">
        <v>7</v>
      </c>
      <c r="AW161" s="8">
        <v>0</v>
      </c>
      <c r="AX161">
        <v>4</v>
      </c>
      <c r="AY161" s="8">
        <v>0</v>
      </c>
      <c r="AZ161" s="8">
        <v>0</v>
      </c>
      <c r="BA161" s="8">
        <v>0</v>
      </c>
      <c r="BB161" s="8">
        <v>0</v>
      </c>
      <c r="BC161">
        <v>4</v>
      </c>
      <c r="BD161" s="8">
        <v>0</v>
      </c>
      <c r="BE161" s="8" t="s">
        <v>69</v>
      </c>
      <c r="BF161" s="8" t="s">
        <v>69</v>
      </c>
      <c r="BG161" s="8" t="s">
        <v>69</v>
      </c>
      <c r="BH161" s="8" t="s">
        <v>69</v>
      </c>
      <c r="BI161" s="8" t="s">
        <v>69</v>
      </c>
      <c r="BJ161" s="8" t="s">
        <v>69</v>
      </c>
      <c r="BK161" s="8" t="s">
        <v>69</v>
      </c>
      <c r="BL161" s="8">
        <v>0</v>
      </c>
      <c r="BM161" s="8">
        <f t="shared" si="10"/>
        <v>18</v>
      </c>
    </row>
    <row r="162" spans="1:65">
      <c r="A162" s="18" t="str">
        <f t="shared" si="11"/>
        <v>CMS_2024_AZ_1_1</v>
      </c>
      <c r="B162" t="s">
        <v>85</v>
      </c>
      <c r="C162">
        <v>40.340800000000002</v>
      </c>
      <c r="D162">
        <v>-124.3633</v>
      </c>
      <c r="E162" s="10">
        <v>45493</v>
      </c>
      <c r="F162">
        <v>2024</v>
      </c>
      <c r="G162" t="s">
        <v>86</v>
      </c>
      <c r="H162" t="s">
        <v>67</v>
      </c>
      <c r="I162">
        <v>1</v>
      </c>
      <c r="J162">
        <v>1</v>
      </c>
      <c r="K162" t="s">
        <v>71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S162" s="24">
        <v>0</v>
      </c>
      <c r="T162" s="25">
        <v>0</v>
      </c>
      <c r="U162" s="25">
        <v>0</v>
      </c>
      <c r="V162" s="20" t="s">
        <v>69</v>
      </c>
      <c r="W162" s="20" t="s">
        <v>69</v>
      </c>
      <c r="X162" s="20" t="s">
        <v>69</v>
      </c>
      <c r="Y162" s="20" t="s">
        <v>69</v>
      </c>
      <c r="Z162" s="20" t="s">
        <v>69</v>
      </c>
      <c r="AA162" s="13" t="s">
        <v>69</v>
      </c>
      <c r="AB162" s="13" t="s">
        <v>69</v>
      </c>
      <c r="AC162" s="13" t="s">
        <v>69</v>
      </c>
      <c r="AD162" s="13" t="s">
        <v>69</v>
      </c>
      <c r="AE162" s="13" t="s">
        <v>69</v>
      </c>
      <c r="AF162" s="13" t="s">
        <v>69</v>
      </c>
      <c r="AG162">
        <v>4</v>
      </c>
      <c r="AH162">
        <v>12</v>
      </c>
      <c r="AI162">
        <v>0</v>
      </c>
      <c r="AJ162">
        <v>0</v>
      </c>
      <c r="AK162">
        <v>1</v>
      </c>
      <c r="AL162">
        <v>3</v>
      </c>
      <c r="AM162">
        <v>20</v>
      </c>
      <c r="AN162">
        <v>0</v>
      </c>
      <c r="AO162">
        <v>60</v>
      </c>
      <c r="AP162" s="14">
        <f t="shared" si="13"/>
        <v>100</v>
      </c>
      <c r="AQ162" s="14" t="s">
        <v>69</v>
      </c>
      <c r="AR162" s="14" t="s">
        <v>69</v>
      </c>
      <c r="AS162">
        <v>0</v>
      </c>
      <c r="AT162">
        <v>0</v>
      </c>
      <c r="AU162">
        <v>16</v>
      </c>
      <c r="AV162" s="8">
        <v>0</v>
      </c>
      <c r="AW162">
        <v>0</v>
      </c>
      <c r="AX162">
        <v>18</v>
      </c>
      <c r="AY162" s="8">
        <v>0</v>
      </c>
      <c r="AZ162">
        <v>0</v>
      </c>
      <c r="BA162" s="8">
        <v>0</v>
      </c>
      <c r="BB162" s="8">
        <v>0</v>
      </c>
      <c r="BC162" s="8">
        <v>0</v>
      </c>
      <c r="BD162">
        <v>7</v>
      </c>
      <c r="BE162" s="8" t="s">
        <v>69</v>
      </c>
      <c r="BF162" s="8" t="s">
        <v>69</v>
      </c>
      <c r="BG162" s="8" t="s">
        <v>69</v>
      </c>
      <c r="BH162" s="8" t="s">
        <v>69</v>
      </c>
      <c r="BI162" s="8" t="s">
        <v>69</v>
      </c>
      <c r="BJ162" s="8" t="s">
        <v>69</v>
      </c>
      <c r="BK162" s="8" t="s">
        <v>69</v>
      </c>
      <c r="BL162" s="8">
        <v>0</v>
      </c>
      <c r="BM162" s="8">
        <f t="shared" si="10"/>
        <v>41</v>
      </c>
    </row>
    <row r="163" spans="1:65">
      <c r="A163" s="18" t="str">
        <f t="shared" si="11"/>
        <v>CMS_2024_AZ_1_2</v>
      </c>
      <c r="B163" t="s">
        <v>85</v>
      </c>
      <c r="C163">
        <v>40.340800000000002</v>
      </c>
      <c r="D163">
        <v>-124.3633</v>
      </c>
      <c r="E163" s="10">
        <v>45493</v>
      </c>
      <c r="F163">
        <v>2024</v>
      </c>
      <c r="G163" t="s">
        <v>86</v>
      </c>
      <c r="H163" t="s">
        <v>67</v>
      </c>
      <c r="I163">
        <v>1</v>
      </c>
      <c r="J163">
        <v>2</v>
      </c>
      <c r="K163" t="s">
        <v>71</v>
      </c>
      <c r="L163" s="25">
        <v>2</v>
      </c>
      <c r="M163" s="25">
        <v>2</v>
      </c>
      <c r="N163" s="25">
        <v>0</v>
      </c>
      <c r="O163" s="25">
        <v>0</v>
      </c>
      <c r="P163" s="25">
        <v>1</v>
      </c>
      <c r="Q163" s="25">
        <v>1</v>
      </c>
      <c r="S163" s="24">
        <v>0</v>
      </c>
      <c r="T163" s="25">
        <v>2</v>
      </c>
      <c r="U163" s="25">
        <v>5</v>
      </c>
      <c r="V163" s="20" t="s">
        <v>69</v>
      </c>
      <c r="W163" s="20" t="s">
        <v>69</v>
      </c>
      <c r="X163" s="20" t="s">
        <v>69</v>
      </c>
      <c r="Y163" s="20" t="s">
        <v>69</v>
      </c>
      <c r="Z163" s="20" t="s">
        <v>69</v>
      </c>
      <c r="AA163" s="13" t="s">
        <v>69</v>
      </c>
      <c r="AB163" s="13" t="s">
        <v>69</v>
      </c>
      <c r="AC163" s="13" t="s">
        <v>69</v>
      </c>
      <c r="AD163" s="13" t="s">
        <v>69</v>
      </c>
      <c r="AE163" s="13" t="s">
        <v>69</v>
      </c>
      <c r="AF163" s="13" t="s">
        <v>69</v>
      </c>
      <c r="AG163">
        <v>0</v>
      </c>
      <c r="AH163">
        <v>7</v>
      </c>
      <c r="AI163">
        <v>0</v>
      </c>
      <c r="AJ163">
        <v>0</v>
      </c>
      <c r="AK163">
        <v>5</v>
      </c>
      <c r="AL163">
        <v>5</v>
      </c>
      <c r="AM163">
        <v>45</v>
      </c>
      <c r="AN163">
        <v>0</v>
      </c>
      <c r="AO163">
        <v>38</v>
      </c>
      <c r="AP163" s="14">
        <f t="shared" si="13"/>
        <v>100</v>
      </c>
      <c r="AQ163" s="14" t="s">
        <v>69</v>
      </c>
      <c r="AR163" s="14" t="s">
        <v>69</v>
      </c>
      <c r="AS163">
        <v>0</v>
      </c>
      <c r="AT163">
        <v>0</v>
      </c>
      <c r="AU163">
        <v>20</v>
      </c>
      <c r="AV163" s="8">
        <v>0</v>
      </c>
      <c r="AW163" s="8">
        <v>0</v>
      </c>
      <c r="AX163">
        <v>12</v>
      </c>
      <c r="AY163" s="8">
        <v>0</v>
      </c>
      <c r="AZ163" s="8">
        <v>0</v>
      </c>
      <c r="BA163" s="8">
        <v>0</v>
      </c>
      <c r="BB163">
        <v>1</v>
      </c>
      <c r="BC163" s="8">
        <v>0</v>
      </c>
      <c r="BD163" s="8">
        <v>0</v>
      </c>
      <c r="BE163" s="8" t="s">
        <v>69</v>
      </c>
      <c r="BF163" s="8" t="s">
        <v>69</v>
      </c>
      <c r="BG163" s="8" t="s">
        <v>69</v>
      </c>
      <c r="BH163" s="8" t="s">
        <v>69</v>
      </c>
      <c r="BI163" s="8" t="s">
        <v>69</v>
      </c>
      <c r="BJ163" s="8" t="s">
        <v>69</v>
      </c>
      <c r="BK163" s="8" t="s">
        <v>69</v>
      </c>
      <c r="BL163" s="8">
        <v>0</v>
      </c>
      <c r="BM163" s="8">
        <f t="shared" si="10"/>
        <v>33</v>
      </c>
    </row>
    <row r="164" spans="1:65">
      <c r="A164" s="18" t="str">
        <f t="shared" si="11"/>
        <v>CMS_2024_AZ_1_3</v>
      </c>
      <c r="B164" t="s">
        <v>85</v>
      </c>
      <c r="C164">
        <v>40.340800000000002</v>
      </c>
      <c r="D164">
        <v>-124.3633</v>
      </c>
      <c r="E164" s="10">
        <v>45493</v>
      </c>
      <c r="F164">
        <v>2024</v>
      </c>
      <c r="G164" t="s">
        <v>86</v>
      </c>
      <c r="H164" t="s">
        <v>67</v>
      </c>
      <c r="I164">
        <v>1</v>
      </c>
      <c r="J164">
        <v>3</v>
      </c>
      <c r="K164" t="s">
        <v>71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S164" s="24">
        <v>0</v>
      </c>
      <c r="T164" s="25">
        <v>0</v>
      </c>
      <c r="U164" s="25">
        <v>0</v>
      </c>
      <c r="V164" s="20" t="s">
        <v>69</v>
      </c>
      <c r="W164" s="20" t="s">
        <v>69</v>
      </c>
      <c r="X164" s="20" t="s">
        <v>69</v>
      </c>
      <c r="Y164" s="20" t="s">
        <v>69</v>
      </c>
      <c r="Z164" s="20" t="s">
        <v>69</v>
      </c>
      <c r="AA164" s="13" t="s">
        <v>69</v>
      </c>
      <c r="AB164" s="13" t="s">
        <v>69</v>
      </c>
      <c r="AC164" s="13" t="s">
        <v>69</v>
      </c>
      <c r="AD164" s="13" t="s">
        <v>69</v>
      </c>
      <c r="AE164" s="13" t="s">
        <v>69</v>
      </c>
      <c r="AF164" s="13" t="s">
        <v>69</v>
      </c>
      <c r="AG164">
        <v>0</v>
      </c>
      <c r="AH164">
        <v>13</v>
      </c>
      <c r="AI164">
        <v>0</v>
      </c>
      <c r="AJ164">
        <v>0</v>
      </c>
      <c r="AK164">
        <v>0.1</v>
      </c>
      <c r="AL164">
        <v>0.1</v>
      </c>
      <c r="AM164">
        <v>30</v>
      </c>
      <c r="AN164">
        <v>0</v>
      </c>
      <c r="AO164">
        <v>57</v>
      </c>
      <c r="AP164" s="14">
        <f t="shared" si="13"/>
        <v>100.2</v>
      </c>
      <c r="AQ164" s="14" t="s">
        <v>69</v>
      </c>
      <c r="AR164" s="14" t="s">
        <v>69</v>
      </c>
      <c r="AS164">
        <v>0</v>
      </c>
      <c r="AT164">
        <v>0</v>
      </c>
      <c r="AU164">
        <v>34</v>
      </c>
      <c r="AV164" s="8">
        <v>0</v>
      </c>
      <c r="AW164">
        <v>0</v>
      </c>
      <c r="AX164">
        <v>6</v>
      </c>
      <c r="AY164" s="8">
        <v>0</v>
      </c>
      <c r="AZ164">
        <v>0</v>
      </c>
      <c r="BA164" s="8">
        <v>0</v>
      </c>
      <c r="BB164">
        <v>9</v>
      </c>
      <c r="BC164" s="8">
        <v>0</v>
      </c>
      <c r="BD164">
        <v>0.1</v>
      </c>
      <c r="BE164" s="8" t="s">
        <v>69</v>
      </c>
      <c r="BF164" s="8" t="s">
        <v>69</v>
      </c>
      <c r="BG164" s="8" t="s">
        <v>69</v>
      </c>
      <c r="BH164" s="8" t="s">
        <v>69</v>
      </c>
      <c r="BI164" s="8" t="s">
        <v>69</v>
      </c>
      <c r="BJ164" s="8" t="s">
        <v>69</v>
      </c>
      <c r="BK164" s="8" t="s">
        <v>69</v>
      </c>
      <c r="BL164" s="8">
        <v>0</v>
      </c>
      <c r="BM164" s="8">
        <f t="shared" si="10"/>
        <v>49.1</v>
      </c>
    </row>
    <row r="165" spans="1:65">
      <c r="A165" s="18" t="str">
        <f t="shared" si="11"/>
        <v>CMS_2024_AZ_1_4</v>
      </c>
      <c r="B165" t="s">
        <v>85</v>
      </c>
      <c r="C165">
        <v>40.340800000000002</v>
      </c>
      <c r="D165">
        <v>-124.3633</v>
      </c>
      <c r="E165" s="10">
        <v>45493</v>
      </c>
      <c r="F165">
        <v>2024</v>
      </c>
      <c r="G165" t="s">
        <v>86</v>
      </c>
      <c r="H165" t="s">
        <v>67</v>
      </c>
      <c r="I165">
        <v>1</v>
      </c>
      <c r="J165">
        <v>4</v>
      </c>
      <c r="K165" t="s">
        <v>71</v>
      </c>
      <c r="L165" s="25">
        <v>1</v>
      </c>
      <c r="M165" s="25">
        <v>1</v>
      </c>
      <c r="N165" s="25">
        <v>0</v>
      </c>
      <c r="O165" s="25">
        <v>0</v>
      </c>
      <c r="P165" s="25">
        <v>0</v>
      </c>
      <c r="Q165" s="25">
        <v>0</v>
      </c>
      <c r="S165" s="24">
        <v>0</v>
      </c>
      <c r="T165" s="25">
        <v>0</v>
      </c>
      <c r="U165" s="25">
        <v>1</v>
      </c>
      <c r="V165" s="20" t="s">
        <v>69</v>
      </c>
      <c r="W165" s="20" t="s">
        <v>69</v>
      </c>
      <c r="X165" s="20" t="s">
        <v>69</v>
      </c>
      <c r="Y165" s="20" t="s">
        <v>69</v>
      </c>
      <c r="Z165" s="20" t="s">
        <v>69</v>
      </c>
      <c r="AA165" s="13" t="s">
        <v>69</v>
      </c>
      <c r="AB165" s="13" t="s">
        <v>69</v>
      </c>
      <c r="AC165" s="13" t="s">
        <v>69</v>
      </c>
      <c r="AD165" s="13" t="s">
        <v>69</v>
      </c>
      <c r="AE165" s="13" t="s">
        <v>69</v>
      </c>
      <c r="AF165" s="13" t="s">
        <v>69</v>
      </c>
      <c r="AG165">
        <v>0</v>
      </c>
      <c r="AH165">
        <v>8</v>
      </c>
      <c r="AI165">
        <v>0</v>
      </c>
      <c r="AJ165">
        <v>0</v>
      </c>
      <c r="AK165">
        <v>1</v>
      </c>
      <c r="AL165">
        <v>1</v>
      </c>
      <c r="AM165">
        <v>40</v>
      </c>
      <c r="AN165">
        <v>0</v>
      </c>
      <c r="AO165">
        <v>50</v>
      </c>
      <c r="AP165" s="14">
        <f t="shared" si="13"/>
        <v>100</v>
      </c>
      <c r="AQ165" s="14" t="s">
        <v>69</v>
      </c>
      <c r="AR165" s="14" t="s">
        <v>69</v>
      </c>
      <c r="AS165">
        <v>0</v>
      </c>
      <c r="AT165">
        <v>0</v>
      </c>
      <c r="AU165">
        <v>13</v>
      </c>
      <c r="AV165" s="8">
        <v>0</v>
      </c>
      <c r="AW165" s="8">
        <v>0</v>
      </c>
      <c r="AX165">
        <v>11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 t="s">
        <v>69</v>
      </c>
      <c r="BF165" s="8" t="s">
        <v>69</v>
      </c>
      <c r="BG165" s="8" t="s">
        <v>69</v>
      </c>
      <c r="BH165" s="8" t="s">
        <v>69</v>
      </c>
      <c r="BI165" s="8" t="s">
        <v>69</v>
      </c>
      <c r="BJ165" s="8" t="s">
        <v>69</v>
      </c>
      <c r="BK165" s="8" t="s">
        <v>69</v>
      </c>
      <c r="BL165" s="8">
        <v>0</v>
      </c>
      <c r="BM165" s="8">
        <f t="shared" si="10"/>
        <v>24</v>
      </c>
    </row>
    <row r="166" spans="1:65">
      <c r="A166" s="18" t="str">
        <f t="shared" si="11"/>
        <v>CMS_2024_AZ_1_5</v>
      </c>
      <c r="B166" t="s">
        <v>85</v>
      </c>
      <c r="C166">
        <v>40.340800000000002</v>
      </c>
      <c r="D166">
        <v>-124.3633</v>
      </c>
      <c r="E166" s="10">
        <v>45493</v>
      </c>
      <c r="F166">
        <v>2024</v>
      </c>
      <c r="G166" t="s">
        <v>86</v>
      </c>
      <c r="H166" t="s">
        <v>67</v>
      </c>
      <c r="I166">
        <v>1</v>
      </c>
      <c r="J166">
        <v>5</v>
      </c>
      <c r="K166" t="s">
        <v>71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S166" s="24">
        <v>0</v>
      </c>
      <c r="T166" s="25">
        <v>0</v>
      </c>
      <c r="U166" s="25">
        <v>0</v>
      </c>
      <c r="V166" s="20" t="s">
        <v>69</v>
      </c>
      <c r="W166" s="20" t="s">
        <v>69</v>
      </c>
      <c r="X166" s="20" t="s">
        <v>69</v>
      </c>
      <c r="Y166" s="20" t="s">
        <v>69</v>
      </c>
      <c r="Z166" s="20" t="s">
        <v>69</v>
      </c>
      <c r="AA166" s="13" t="s">
        <v>69</v>
      </c>
      <c r="AB166" s="13" t="s">
        <v>69</v>
      </c>
      <c r="AC166" s="13" t="s">
        <v>69</v>
      </c>
      <c r="AD166" s="13" t="s">
        <v>69</v>
      </c>
      <c r="AE166" s="13" t="s">
        <v>69</v>
      </c>
      <c r="AF166" s="13" t="s">
        <v>69</v>
      </c>
      <c r="AG166">
        <v>0</v>
      </c>
      <c r="AH166">
        <v>26</v>
      </c>
      <c r="AI166">
        <v>0</v>
      </c>
      <c r="AJ166">
        <v>0</v>
      </c>
      <c r="AK166">
        <v>3</v>
      </c>
      <c r="AL166">
        <v>1</v>
      </c>
      <c r="AM166">
        <v>58</v>
      </c>
      <c r="AN166">
        <v>0</v>
      </c>
      <c r="AO166">
        <v>12</v>
      </c>
      <c r="AP166" s="14">
        <f t="shared" si="13"/>
        <v>100</v>
      </c>
      <c r="AQ166" s="14" t="s">
        <v>69</v>
      </c>
      <c r="AR166" s="14" t="s">
        <v>69</v>
      </c>
      <c r="AS166">
        <v>0</v>
      </c>
      <c r="AT166">
        <v>0</v>
      </c>
      <c r="AU166">
        <v>19</v>
      </c>
      <c r="AV166" s="8">
        <v>0</v>
      </c>
      <c r="AW166">
        <v>0</v>
      </c>
      <c r="AX166">
        <v>2</v>
      </c>
      <c r="AY166" s="8">
        <v>0</v>
      </c>
      <c r="AZ166">
        <v>0</v>
      </c>
      <c r="BA166" s="8">
        <v>0</v>
      </c>
      <c r="BB166">
        <v>3</v>
      </c>
      <c r="BC166" s="8">
        <v>0</v>
      </c>
      <c r="BD166">
        <v>0</v>
      </c>
      <c r="BE166" s="8" t="s">
        <v>69</v>
      </c>
      <c r="BF166" s="8" t="s">
        <v>69</v>
      </c>
      <c r="BG166" s="8" t="s">
        <v>69</v>
      </c>
      <c r="BH166" s="8" t="s">
        <v>69</v>
      </c>
      <c r="BI166" s="8" t="s">
        <v>69</v>
      </c>
      <c r="BJ166" s="8" t="s">
        <v>69</v>
      </c>
      <c r="BK166" s="8" t="s">
        <v>69</v>
      </c>
      <c r="BL166" s="8">
        <v>0</v>
      </c>
      <c r="BM166" s="8">
        <f t="shared" si="10"/>
        <v>24</v>
      </c>
    </row>
    <row r="167" spans="1:65">
      <c r="A167" s="18" t="str">
        <f t="shared" si="11"/>
        <v>CMS_2024_AZ_2_1</v>
      </c>
      <c r="B167" t="s">
        <v>85</v>
      </c>
      <c r="C167">
        <v>40.340800000000002</v>
      </c>
      <c r="D167">
        <v>-124.3633</v>
      </c>
      <c r="E167" s="10">
        <v>45493</v>
      </c>
      <c r="F167">
        <v>2024</v>
      </c>
      <c r="G167" t="s">
        <v>86</v>
      </c>
      <c r="H167" t="s">
        <v>67</v>
      </c>
      <c r="I167">
        <v>2</v>
      </c>
      <c r="J167">
        <v>1</v>
      </c>
      <c r="K167" t="s">
        <v>68</v>
      </c>
      <c r="L167" s="25">
        <v>3</v>
      </c>
      <c r="M167" s="25">
        <v>3</v>
      </c>
      <c r="N167" s="25">
        <v>0</v>
      </c>
      <c r="O167" s="25">
        <v>0</v>
      </c>
      <c r="P167" s="25">
        <v>1</v>
      </c>
      <c r="Q167" s="25">
        <v>0</v>
      </c>
      <c r="S167" s="24">
        <v>0</v>
      </c>
      <c r="T167" s="25">
        <v>4</v>
      </c>
      <c r="U167" s="25">
        <v>11</v>
      </c>
      <c r="V167" s="20" t="s">
        <v>69</v>
      </c>
      <c r="W167" s="20" t="s">
        <v>69</v>
      </c>
      <c r="X167" s="20" t="s">
        <v>69</v>
      </c>
      <c r="Y167" s="20" t="s">
        <v>69</v>
      </c>
      <c r="Z167" s="20" t="s">
        <v>69</v>
      </c>
      <c r="AA167" s="13" t="s">
        <v>69</v>
      </c>
      <c r="AB167" s="13" t="s">
        <v>69</v>
      </c>
      <c r="AC167" s="13" t="s">
        <v>69</v>
      </c>
      <c r="AD167" s="13" t="s">
        <v>69</v>
      </c>
      <c r="AE167" s="13" t="s">
        <v>69</v>
      </c>
      <c r="AF167" s="13" t="s">
        <v>69</v>
      </c>
      <c r="AG167">
        <v>0</v>
      </c>
      <c r="AH167">
        <v>86</v>
      </c>
      <c r="AI167">
        <v>0</v>
      </c>
      <c r="AJ167">
        <v>0</v>
      </c>
      <c r="AK167">
        <v>5</v>
      </c>
      <c r="AL167">
        <v>0</v>
      </c>
      <c r="AM167">
        <v>4</v>
      </c>
      <c r="AN167">
        <v>0</v>
      </c>
      <c r="AO167">
        <v>5</v>
      </c>
      <c r="AP167" s="14">
        <f t="shared" si="13"/>
        <v>100</v>
      </c>
      <c r="AQ167" s="14" t="s">
        <v>69</v>
      </c>
      <c r="AR167" s="14" t="s">
        <v>69</v>
      </c>
      <c r="AS167">
        <v>0</v>
      </c>
      <c r="AT167">
        <v>0</v>
      </c>
      <c r="AU167">
        <v>6</v>
      </c>
      <c r="AV167" s="8">
        <v>0</v>
      </c>
      <c r="AW167" s="8">
        <v>0</v>
      </c>
      <c r="AX167">
        <v>20</v>
      </c>
      <c r="AY167" s="8">
        <v>0</v>
      </c>
      <c r="AZ167" s="8">
        <v>0</v>
      </c>
      <c r="BA167" s="8">
        <v>0</v>
      </c>
      <c r="BB167">
        <v>3</v>
      </c>
      <c r="BC167" s="8">
        <v>0</v>
      </c>
      <c r="BD167" s="8">
        <v>0</v>
      </c>
      <c r="BE167" s="8" t="s">
        <v>69</v>
      </c>
      <c r="BF167" s="8" t="s">
        <v>69</v>
      </c>
      <c r="BG167" s="8" t="s">
        <v>69</v>
      </c>
      <c r="BH167" s="8" t="s">
        <v>69</v>
      </c>
      <c r="BI167" s="8" t="s">
        <v>69</v>
      </c>
      <c r="BJ167" s="8" t="s">
        <v>69</v>
      </c>
      <c r="BK167" s="8" t="s">
        <v>69</v>
      </c>
      <c r="BL167" s="8">
        <v>0</v>
      </c>
      <c r="BM167" s="8">
        <f t="shared" si="10"/>
        <v>29</v>
      </c>
    </row>
    <row r="168" spans="1:65">
      <c r="A168" s="18" t="str">
        <f t="shared" si="11"/>
        <v>CMS_2024_AZ_2_2</v>
      </c>
      <c r="B168" t="s">
        <v>85</v>
      </c>
      <c r="C168">
        <v>40.340800000000002</v>
      </c>
      <c r="D168">
        <v>-124.3633</v>
      </c>
      <c r="E168" s="10">
        <v>45493</v>
      </c>
      <c r="F168">
        <v>2024</v>
      </c>
      <c r="G168" t="s">
        <v>86</v>
      </c>
      <c r="H168" t="s">
        <v>67</v>
      </c>
      <c r="I168">
        <v>2</v>
      </c>
      <c r="J168">
        <v>2</v>
      </c>
      <c r="K168" t="s">
        <v>68</v>
      </c>
      <c r="L168" s="25">
        <v>6</v>
      </c>
      <c r="M168" s="25">
        <v>6</v>
      </c>
      <c r="N168" s="25">
        <v>0</v>
      </c>
      <c r="O168" s="25">
        <v>0</v>
      </c>
      <c r="P168" s="25">
        <v>1</v>
      </c>
      <c r="Q168" s="25">
        <v>0</v>
      </c>
      <c r="R168" s="25">
        <v>5</v>
      </c>
      <c r="S168" s="24">
        <v>0</v>
      </c>
      <c r="T168" s="25">
        <v>4</v>
      </c>
      <c r="U168" s="25">
        <v>10</v>
      </c>
      <c r="V168" s="20" t="s">
        <v>69</v>
      </c>
      <c r="W168" s="20" t="s">
        <v>69</v>
      </c>
      <c r="X168" s="20" t="s">
        <v>69</v>
      </c>
      <c r="Y168" s="20" t="s">
        <v>69</v>
      </c>
      <c r="Z168" s="20" t="s">
        <v>69</v>
      </c>
      <c r="AA168" s="13" t="s">
        <v>69</v>
      </c>
      <c r="AB168" s="13" t="s">
        <v>69</v>
      </c>
      <c r="AC168" s="13" t="s">
        <v>69</v>
      </c>
      <c r="AD168" s="13" t="s">
        <v>69</v>
      </c>
      <c r="AE168" s="13" t="s">
        <v>69</v>
      </c>
      <c r="AF168" s="13" t="s">
        <v>69</v>
      </c>
      <c r="AG168">
        <v>0</v>
      </c>
      <c r="AH168">
        <v>83</v>
      </c>
      <c r="AI168">
        <v>0</v>
      </c>
      <c r="AJ168">
        <v>0</v>
      </c>
      <c r="AK168">
        <v>3</v>
      </c>
      <c r="AL168">
        <v>2</v>
      </c>
      <c r="AM168">
        <v>1</v>
      </c>
      <c r="AN168">
        <v>0.1</v>
      </c>
      <c r="AO168">
        <v>11</v>
      </c>
      <c r="AP168" s="14">
        <f t="shared" si="13"/>
        <v>100.1</v>
      </c>
      <c r="AQ168" s="14" t="s">
        <v>69</v>
      </c>
      <c r="AR168" s="14" t="s">
        <v>69</v>
      </c>
      <c r="AS168">
        <v>0</v>
      </c>
      <c r="AT168">
        <v>0</v>
      </c>
      <c r="AU168">
        <v>1</v>
      </c>
      <c r="AV168" s="8">
        <v>0</v>
      </c>
      <c r="AW168">
        <v>0</v>
      </c>
      <c r="AX168">
        <v>1</v>
      </c>
      <c r="AY168" s="8">
        <v>0</v>
      </c>
      <c r="AZ168">
        <v>0</v>
      </c>
      <c r="BA168" s="8">
        <v>0</v>
      </c>
      <c r="BB168">
        <v>0</v>
      </c>
      <c r="BC168" s="8">
        <v>0</v>
      </c>
      <c r="BD168">
        <v>0</v>
      </c>
      <c r="BE168" s="8" t="s">
        <v>69</v>
      </c>
      <c r="BF168" s="8" t="s">
        <v>69</v>
      </c>
      <c r="BG168" s="8" t="s">
        <v>69</v>
      </c>
      <c r="BH168" s="8" t="s">
        <v>69</v>
      </c>
      <c r="BI168" s="8" t="s">
        <v>69</v>
      </c>
      <c r="BJ168" s="8" t="s">
        <v>69</v>
      </c>
      <c r="BK168" s="8" t="s">
        <v>69</v>
      </c>
      <c r="BL168" s="8">
        <v>0</v>
      </c>
      <c r="BM168" s="8">
        <f t="shared" si="10"/>
        <v>2</v>
      </c>
    </row>
    <row r="169" spans="1:65">
      <c r="A169" s="18" t="str">
        <f t="shared" si="11"/>
        <v>CMS_2024_AZ_2_3</v>
      </c>
      <c r="B169" t="s">
        <v>85</v>
      </c>
      <c r="C169">
        <v>40.340800000000002</v>
      </c>
      <c r="D169">
        <v>-124.3633</v>
      </c>
      <c r="E169" s="10">
        <v>45493</v>
      </c>
      <c r="F169">
        <v>2024</v>
      </c>
      <c r="G169" t="s">
        <v>86</v>
      </c>
      <c r="H169" t="s">
        <v>67</v>
      </c>
      <c r="I169">
        <v>2</v>
      </c>
      <c r="J169">
        <v>3</v>
      </c>
      <c r="K169" t="s">
        <v>71</v>
      </c>
      <c r="L169" s="25">
        <v>4</v>
      </c>
      <c r="M169" s="25">
        <v>4</v>
      </c>
      <c r="N169" s="25">
        <v>0</v>
      </c>
      <c r="O169" s="25">
        <v>0</v>
      </c>
      <c r="P169" s="25">
        <v>5</v>
      </c>
      <c r="Q169" s="25">
        <v>0</v>
      </c>
      <c r="R169" s="25">
        <v>0</v>
      </c>
      <c r="S169" s="24">
        <v>0</v>
      </c>
      <c r="T169" s="25">
        <v>4</v>
      </c>
      <c r="U169" s="25">
        <v>8</v>
      </c>
      <c r="V169" s="20" t="s">
        <v>69</v>
      </c>
      <c r="W169" s="20" t="s">
        <v>69</v>
      </c>
      <c r="X169" s="20" t="s">
        <v>69</v>
      </c>
      <c r="Y169" s="20" t="s">
        <v>69</v>
      </c>
      <c r="Z169" s="20" t="s">
        <v>69</v>
      </c>
      <c r="AA169" s="13" t="s">
        <v>69</v>
      </c>
      <c r="AB169" s="13" t="s">
        <v>69</v>
      </c>
      <c r="AC169" s="13" t="s">
        <v>69</v>
      </c>
      <c r="AD169" s="13" t="s">
        <v>69</v>
      </c>
      <c r="AE169" s="13" t="s">
        <v>69</v>
      </c>
      <c r="AF169" s="13" t="s">
        <v>69</v>
      </c>
      <c r="AG169">
        <v>0</v>
      </c>
      <c r="AH169">
        <v>85</v>
      </c>
      <c r="AI169">
        <v>1</v>
      </c>
      <c r="AJ169">
        <v>0</v>
      </c>
      <c r="AK169">
        <v>5</v>
      </c>
      <c r="AL169">
        <v>1</v>
      </c>
      <c r="AM169">
        <v>4</v>
      </c>
      <c r="AN169">
        <v>0.1</v>
      </c>
      <c r="AO169">
        <v>4</v>
      </c>
      <c r="AP169" s="14">
        <f t="shared" si="13"/>
        <v>100.1</v>
      </c>
      <c r="AQ169" s="14" t="s">
        <v>69</v>
      </c>
      <c r="AR169" s="14" t="s">
        <v>69</v>
      </c>
      <c r="AS169">
        <v>0</v>
      </c>
      <c r="AT169">
        <v>0</v>
      </c>
      <c r="AU169">
        <v>0</v>
      </c>
      <c r="AV169" s="8">
        <v>0</v>
      </c>
      <c r="AW169" s="8">
        <v>0</v>
      </c>
      <c r="AX169">
        <v>6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>
        <v>0.1</v>
      </c>
      <c r="BE169" s="8" t="s">
        <v>69</v>
      </c>
      <c r="BF169" s="8" t="s">
        <v>69</v>
      </c>
      <c r="BG169" s="8" t="s">
        <v>69</v>
      </c>
      <c r="BH169" s="8" t="s">
        <v>69</v>
      </c>
      <c r="BI169" s="8" t="s">
        <v>69</v>
      </c>
      <c r="BJ169" s="8" t="s">
        <v>69</v>
      </c>
      <c r="BK169" s="8" t="s">
        <v>69</v>
      </c>
      <c r="BL169" s="8">
        <v>0</v>
      </c>
      <c r="BM169" s="8">
        <f t="shared" si="10"/>
        <v>6.1</v>
      </c>
    </row>
    <row r="170" spans="1:65">
      <c r="A170" s="18" t="str">
        <f t="shared" si="11"/>
        <v>CMS_2024_AZ_2_4</v>
      </c>
      <c r="B170" t="s">
        <v>85</v>
      </c>
      <c r="C170">
        <v>40.340800000000002</v>
      </c>
      <c r="D170">
        <v>-124.3633</v>
      </c>
      <c r="E170" s="10">
        <v>45493</v>
      </c>
      <c r="F170">
        <v>2024</v>
      </c>
      <c r="G170" t="s">
        <v>86</v>
      </c>
      <c r="H170" t="s">
        <v>67</v>
      </c>
      <c r="I170">
        <v>2</v>
      </c>
      <c r="J170">
        <v>4</v>
      </c>
      <c r="K170" t="s">
        <v>71</v>
      </c>
      <c r="L170" s="25">
        <v>1</v>
      </c>
      <c r="M170" s="25">
        <v>1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4">
        <v>0</v>
      </c>
      <c r="T170" s="25">
        <v>3</v>
      </c>
      <c r="U170" s="25">
        <v>5</v>
      </c>
      <c r="V170" s="20" t="s">
        <v>69</v>
      </c>
      <c r="W170" s="20" t="s">
        <v>69</v>
      </c>
      <c r="X170" s="20" t="s">
        <v>69</v>
      </c>
      <c r="Y170" s="20" t="s">
        <v>69</v>
      </c>
      <c r="Z170" s="20" t="s">
        <v>69</v>
      </c>
      <c r="AA170" s="13" t="s">
        <v>69</v>
      </c>
      <c r="AB170" s="13" t="s">
        <v>69</v>
      </c>
      <c r="AC170" s="13" t="s">
        <v>69</v>
      </c>
      <c r="AD170" s="13" t="s">
        <v>69</v>
      </c>
      <c r="AE170" s="13" t="s">
        <v>69</v>
      </c>
      <c r="AF170" s="13" t="s">
        <v>69</v>
      </c>
      <c r="AG170">
        <v>0</v>
      </c>
      <c r="AH170">
        <v>19</v>
      </c>
      <c r="AI170">
        <v>3</v>
      </c>
      <c r="AJ170">
        <v>0</v>
      </c>
      <c r="AK170">
        <v>0</v>
      </c>
      <c r="AL170">
        <v>8</v>
      </c>
      <c r="AM170">
        <v>13</v>
      </c>
      <c r="AN170">
        <v>0</v>
      </c>
      <c r="AO170">
        <v>57</v>
      </c>
      <c r="AP170" s="14">
        <f t="shared" si="13"/>
        <v>100</v>
      </c>
      <c r="AQ170" s="14" t="s">
        <v>69</v>
      </c>
      <c r="AR170" s="14" t="s">
        <v>69</v>
      </c>
      <c r="AS170">
        <v>0</v>
      </c>
      <c r="AT170">
        <v>0</v>
      </c>
      <c r="AU170">
        <v>0</v>
      </c>
      <c r="AV170" s="8">
        <v>0</v>
      </c>
      <c r="AW170">
        <v>0</v>
      </c>
      <c r="AX170">
        <v>6</v>
      </c>
      <c r="AY170" s="8">
        <v>0</v>
      </c>
      <c r="AZ170">
        <v>0</v>
      </c>
      <c r="BA170" s="8">
        <v>0</v>
      </c>
      <c r="BB170">
        <v>7</v>
      </c>
      <c r="BC170" s="8">
        <v>0</v>
      </c>
      <c r="BD170">
        <v>0</v>
      </c>
      <c r="BE170" s="8" t="s">
        <v>69</v>
      </c>
      <c r="BF170" s="8" t="s">
        <v>69</v>
      </c>
      <c r="BG170" s="8" t="s">
        <v>69</v>
      </c>
      <c r="BH170" s="8" t="s">
        <v>69</v>
      </c>
      <c r="BI170" s="8" t="s">
        <v>69</v>
      </c>
      <c r="BJ170" s="8" t="s">
        <v>69</v>
      </c>
      <c r="BK170" s="8" t="s">
        <v>69</v>
      </c>
      <c r="BL170" s="8">
        <v>0</v>
      </c>
      <c r="BM170" s="8">
        <f t="shared" si="10"/>
        <v>13</v>
      </c>
    </row>
    <row r="171" spans="1:65">
      <c r="A171" s="18" t="str">
        <f t="shared" si="11"/>
        <v>CMS_2024_AZ_2_5</v>
      </c>
      <c r="B171" t="s">
        <v>85</v>
      </c>
      <c r="C171">
        <v>40.340800000000002</v>
      </c>
      <c r="D171">
        <v>-124.3633</v>
      </c>
      <c r="E171" s="10">
        <v>45493</v>
      </c>
      <c r="F171">
        <v>2024</v>
      </c>
      <c r="G171" t="s">
        <v>86</v>
      </c>
      <c r="H171" t="s">
        <v>67</v>
      </c>
      <c r="I171">
        <v>2</v>
      </c>
      <c r="J171">
        <v>5</v>
      </c>
      <c r="K171" t="s">
        <v>71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4">
        <v>0</v>
      </c>
      <c r="T171" s="25">
        <v>0</v>
      </c>
      <c r="U171" s="25">
        <v>0</v>
      </c>
      <c r="V171" s="20" t="s">
        <v>69</v>
      </c>
      <c r="W171" s="20" t="s">
        <v>69</v>
      </c>
      <c r="X171" s="20" t="s">
        <v>69</v>
      </c>
      <c r="Y171" s="20" t="s">
        <v>69</v>
      </c>
      <c r="Z171" s="20" t="s">
        <v>69</v>
      </c>
      <c r="AA171" s="13" t="s">
        <v>69</v>
      </c>
      <c r="AB171" s="13" t="s">
        <v>69</v>
      </c>
      <c r="AC171" s="13" t="s">
        <v>69</v>
      </c>
      <c r="AD171" s="13" t="s">
        <v>69</v>
      </c>
      <c r="AE171" s="13" t="s">
        <v>69</v>
      </c>
      <c r="AF171" s="13" t="s">
        <v>69</v>
      </c>
      <c r="AG171">
        <v>0</v>
      </c>
      <c r="AH171">
        <v>3</v>
      </c>
      <c r="AI171">
        <v>0</v>
      </c>
      <c r="AJ171">
        <v>0</v>
      </c>
      <c r="AK171">
        <v>0</v>
      </c>
      <c r="AL171">
        <v>0.1</v>
      </c>
      <c r="AM171">
        <v>15</v>
      </c>
      <c r="AN171">
        <v>0</v>
      </c>
      <c r="AO171">
        <v>82</v>
      </c>
      <c r="AP171" s="14">
        <f t="shared" si="13"/>
        <v>100.1</v>
      </c>
      <c r="AQ171" s="14" t="s">
        <v>69</v>
      </c>
      <c r="AR171" s="14" t="s">
        <v>69</v>
      </c>
      <c r="AS171">
        <v>0</v>
      </c>
      <c r="AT171">
        <v>0</v>
      </c>
      <c r="AU171">
        <v>1</v>
      </c>
      <c r="AV171" s="8">
        <v>0</v>
      </c>
      <c r="AW171" s="8">
        <v>0</v>
      </c>
      <c r="AX171">
        <v>0</v>
      </c>
      <c r="AY171" s="8">
        <v>0</v>
      </c>
      <c r="AZ171" s="8">
        <v>0</v>
      </c>
      <c r="BA171" s="8">
        <v>0</v>
      </c>
      <c r="BB171">
        <v>15</v>
      </c>
      <c r="BC171" s="8">
        <v>0</v>
      </c>
      <c r="BD171" s="8">
        <v>0</v>
      </c>
      <c r="BE171" s="8" t="s">
        <v>69</v>
      </c>
      <c r="BF171" s="8" t="s">
        <v>69</v>
      </c>
      <c r="BG171" s="8" t="s">
        <v>69</v>
      </c>
      <c r="BH171" s="8" t="s">
        <v>69</v>
      </c>
      <c r="BI171" s="8" t="s">
        <v>69</v>
      </c>
      <c r="BJ171" s="8" t="s">
        <v>69</v>
      </c>
      <c r="BK171" s="8" t="s">
        <v>69</v>
      </c>
      <c r="BL171" s="8">
        <v>0</v>
      </c>
      <c r="BM171" s="8">
        <f t="shared" si="10"/>
        <v>16</v>
      </c>
    </row>
    <row r="172" spans="1:65">
      <c r="A172" s="18" t="str">
        <f t="shared" si="11"/>
        <v>CMS_2024_UPZ_1_1</v>
      </c>
      <c r="B172" t="s">
        <v>85</v>
      </c>
      <c r="C172">
        <v>40.340800000000002</v>
      </c>
      <c r="D172">
        <v>-124.3633</v>
      </c>
      <c r="E172" s="10">
        <v>45493</v>
      </c>
      <c r="F172">
        <v>2024</v>
      </c>
      <c r="G172" t="s">
        <v>86</v>
      </c>
      <c r="H172" t="s">
        <v>70</v>
      </c>
      <c r="I172">
        <v>1</v>
      </c>
      <c r="J172">
        <v>1</v>
      </c>
      <c r="K172" t="s">
        <v>71</v>
      </c>
      <c r="L172" s="25">
        <v>34</v>
      </c>
      <c r="M172" s="25">
        <v>14</v>
      </c>
      <c r="N172" s="25">
        <v>3</v>
      </c>
      <c r="O172" s="25">
        <v>17</v>
      </c>
      <c r="P172" s="25">
        <v>24</v>
      </c>
      <c r="Q172" s="25">
        <v>8</v>
      </c>
      <c r="R172" s="25">
        <v>0</v>
      </c>
      <c r="S172" s="24">
        <v>0</v>
      </c>
      <c r="T172" s="25">
        <v>0</v>
      </c>
      <c r="U172" s="25">
        <v>14</v>
      </c>
      <c r="V172" s="20">
        <v>4.0999999999999996</v>
      </c>
      <c r="W172" s="20">
        <v>3.2</v>
      </c>
      <c r="X172" s="20">
        <v>4.2</v>
      </c>
      <c r="Y172" s="20">
        <v>4.5</v>
      </c>
      <c r="Z172" s="20">
        <v>3.8</v>
      </c>
      <c r="AA172" s="17">
        <v>0</v>
      </c>
      <c r="AB172" s="17">
        <v>0</v>
      </c>
      <c r="AC172" s="17">
        <v>0</v>
      </c>
      <c r="AD172" s="17">
        <v>1</v>
      </c>
      <c r="AE172" s="17">
        <v>0</v>
      </c>
      <c r="AF172" s="13">
        <f t="shared" si="12"/>
        <v>1</v>
      </c>
      <c r="AG172">
        <v>6</v>
      </c>
      <c r="AH172">
        <v>9</v>
      </c>
      <c r="AI172">
        <v>0</v>
      </c>
      <c r="AJ172">
        <v>0</v>
      </c>
      <c r="AK172">
        <v>70</v>
      </c>
      <c r="AL172">
        <v>2</v>
      </c>
      <c r="AM172">
        <v>1</v>
      </c>
      <c r="AN172">
        <v>0</v>
      </c>
      <c r="AO172">
        <v>12</v>
      </c>
      <c r="AP172" s="14">
        <f t="shared" si="13"/>
        <v>100</v>
      </c>
      <c r="AQ172" s="14" t="s">
        <v>69</v>
      </c>
      <c r="AR172" s="14" t="s">
        <v>69</v>
      </c>
      <c r="AS172">
        <v>0</v>
      </c>
      <c r="AT172">
        <v>0</v>
      </c>
      <c r="AU172">
        <v>0</v>
      </c>
      <c r="AV172" s="8">
        <v>0</v>
      </c>
      <c r="AW172">
        <v>0</v>
      </c>
      <c r="AX172">
        <v>0</v>
      </c>
      <c r="AY172">
        <v>1</v>
      </c>
      <c r="AZ172">
        <v>0</v>
      </c>
      <c r="BA172" s="8">
        <v>0</v>
      </c>
      <c r="BB172">
        <v>0</v>
      </c>
      <c r="BC172" s="8">
        <v>0</v>
      </c>
      <c r="BD172">
        <v>0</v>
      </c>
      <c r="BE172" s="8" t="s">
        <v>69</v>
      </c>
      <c r="BF172" s="8" t="s">
        <v>69</v>
      </c>
      <c r="BG172" s="8" t="s">
        <v>69</v>
      </c>
      <c r="BH172" s="8" t="s">
        <v>69</v>
      </c>
      <c r="BI172" s="8" t="s">
        <v>69</v>
      </c>
      <c r="BJ172" s="8" t="s">
        <v>69</v>
      </c>
      <c r="BK172" s="8" t="s">
        <v>69</v>
      </c>
      <c r="BL172" s="8">
        <v>0</v>
      </c>
      <c r="BM172" s="8">
        <f t="shared" si="10"/>
        <v>1</v>
      </c>
    </row>
    <row r="173" spans="1:65">
      <c r="A173" s="18" t="str">
        <f t="shared" si="11"/>
        <v>CMS_2024_UPZ_1_2</v>
      </c>
      <c r="B173" t="s">
        <v>85</v>
      </c>
      <c r="C173">
        <v>40.340800000000002</v>
      </c>
      <c r="D173">
        <v>-124.3633</v>
      </c>
      <c r="E173" s="10">
        <v>45493</v>
      </c>
      <c r="F173">
        <v>2024</v>
      </c>
      <c r="G173" t="s">
        <v>86</v>
      </c>
      <c r="H173" t="s">
        <v>70</v>
      </c>
      <c r="I173">
        <v>1</v>
      </c>
      <c r="J173">
        <v>2</v>
      </c>
      <c r="K173" t="s">
        <v>71</v>
      </c>
      <c r="L173" s="25">
        <v>11</v>
      </c>
      <c r="M173" s="25">
        <v>10</v>
      </c>
      <c r="N173" s="25">
        <v>0</v>
      </c>
      <c r="O173" s="25">
        <v>1</v>
      </c>
      <c r="P173" s="25">
        <v>35</v>
      </c>
      <c r="Q173" s="25" t="s">
        <v>69</v>
      </c>
      <c r="R173" s="25">
        <v>13</v>
      </c>
      <c r="S173" s="24">
        <v>0</v>
      </c>
      <c r="T173" s="25">
        <v>3</v>
      </c>
      <c r="U173" s="25">
        <v>13</v>
      </c>
      <c r="V173" s="20">
        <v>2.8</v>
      </c>
      <c r="W173" s="20">
        <v>3.5</v>
      </c>
      <c r="X173" s="20">
        <v>2.7</v>
      </c>
      <c r="Y173" s="20">
        <v>2.9</v>
      </c>
      <c r="Z173" s="20">
        <v>1.5</v>
      </c>
      <c r="AA173" s="17">
        <v>0</v>
      </c>
      <c r="AB173" s="17">
        <v>0</v>
      </c>
      <c r="AC173" s="17">
        <v>0</v>
      </c>
      <c r="AD173" s="17">
        <v>1</v>
      </c>
      <c r="AE173" s="17">
        <v>0</v>
      </c>
      <c r="AF173" s="13">
        <f t="shared" si="12"/>
        <v>1</v>
      </c>
      <c r="AG173">
        <v>1</v>
      </c>
      <c r="AH173">
        <v>16</v>
      </c>
      <c r="AI173">
        <v>0</v>
      </c>
      <c r="AJ173">
        <v>0</v>
      </c>
      <c r="AK173">
        <v>70</v>
      </c>
      <c r="AL173">
        <v>5</v>
      </c>
      <c r="AM173">
        <v>0</v>
      </c>
      <c r="AN173">
        <v>0</v>
      </c>
      <c r="AO173">
        <v>8</v>
      </c>
      <c r="AP173" s="14">
        <f t="shared" si="13"/>
        <v>100</v>
      </c>
      <c r="AQ173" s="14" t="s">
        <v>69</v>
      </c>
      <c r="AR173" s="14" t="s">
        <v>69</v>
      </c>
      <c r="AS173">
        <v>0</v>
      </c>
      <c r="AT173">
        <v>0</v>
      </c>
      <c r="AU173">
        <v>0</v>
      </c>
      <c r="AV173" s="8">
        <v>0</v>
      </c>
      <c r="AW173" s="8">
        <v>0</v>
      </c>
      <c r="AX173">
        <v>0</v>
      </c>
      <c r="AY173">
        <v>6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 t="s">
        <v>69</v>
      </c>
      <c r="BF173" s="8" t="s">
        <v>69</v>
      </c>
      <c r="BG173" s="8" t="s">
        <v>69</v>
      </c>
      <c r="BH173" s="8" t="s">
        <v>69</v>
      </c>
      <c r="BI173" s="8" t="s">
        <v>69</v>
      </c>
      <c r="BJ173" s="8" t="s">
        <v>69</v>
      </c>
      <c r="BK173" s="8" t="s">
        <v>69</v>
      </c>
      <c r="BL173" s="8">
        <v>0</v>
      </c>
      <c r="BM173" s="8">
        <f t="shared" si="10"/>
        <v>6</v>
      </c>
    </row>
    <row r="174" spans="1:65">
      <c r="A174" s="18" t="str">
        <f t="shared" si="11"/>
        <v>CMS_2024_UPZ_1_3</v>
      </c>
      <c r="B174" t="s">
        <v>85</v>
      </c>
      <c r="C174">
        <v>40.340800000000002</v>
      </c>
      <c r="D174">
        <v>-124.3633</v>
      </c>
      <c r="E174" s="10">
        <v>45493</v>
      </c>
      <c r="F174">
        <v>2024</v>
      </c>
      <c r="G174" t="s">
        <v>86</v>
      </c>
      <c r="H174" t="s">
        <v>70</v>
      </c>
      <c r="I174">
        <v>1</v>
      </c>
      <c r="J174">
        <v>3</v>
      </c>
      <c r="K174" t="s">
        <v>68</v>
      </c>
      <c r="L174" s="25">
        <v>49</v>
      </c>
      <c r="M174" s="25">
        <v>49</v>
      </c>
      <c r="N174" s="25">
        <v>0</v>
      </c>
      <c r="O174" s="25">
        <v>0</v>
      </c>
      <c r="P174" s="25">
        <v>40</v>
      </c>
      <c r="Q174" s="25" t="s">
        <v>69</v>
      </c>
      <c r="R174" s="25">
        <v>15</v>
      </c>
      <c r="S174" s="24">
        <v>0</v>
      </c>
      <c r="T174" s="25">
        <v>0</v>
      </c>
      <c r="U174" s="25">
        <v>48</v>
      </c>
      <c r="V174" s="20">
        <v>5.0999999999999996</v>
      </c>
      <c r="W174" s="20">
        <v>4.2</v>
      </c>
      <c r="X174" s="20">
        <v>2.8</v>
      </c>
      <c r="Y174" s="20">
        <v>3.2</v>
      </c>
      <c r="Z174" s="20">
        <v>3.9</v>
      </c>
      <c r="AA174" s="17">
        <v>0</v>
      </c>
      <c r="AB174" s="17">
        <v>0</v>
      </c>
      <c r="AC174" s="17">
        <v>1</v>
      </c>
      <c r="AD174" s="17">
        <v>0</v>
      </c>
      <c r="AE174" s="17">
        <v>0</v>
      </c>
      <c r="AF174" s="13">
        <f t="shared" si="12"/>
        <v>1</v>
      </c>
      <c r="AG174">
        <v>8</v>
      </c>
      <c r="AH174">
        <v>6</v>
      </c>
      <c r="AI174">
        <v>0</v>
      </c>
      <c r="AJ174">
        <v>0</v>
      </c>
      <c r="AK174">
        <v>70</v>
      </c>
      <c r="AL174">
        <v>5</v>
      </c>
      <c r="AM174">
        <v>2</v>
      </c>
      <c r="AN174">
        <v>0</v>
      </c>
      <c r="AO174">
        <v>9</v>
      </c>
      <c r="AP174" s="14">
        <f t="shared" si="13"/>
        <v>100</v>
      </c>
      <c r="AQ174" s="14" t="s">
        <v>69</v>
      </c>
      <c r="AR174" s="14" t="s">
        <v>69</v>
      </c>
      <c r="AS174">
        <v>0</v>
      </c>
      <c r="AT174">
        <v>0</v>
      </c>
      <c r="AU174">
        <v>0</v>
      </c>
      <c r="AV174" s="8">
        <v>0</v>
      </c>
      <c r="AW174">
        <v>0</v>
      </c>
      <c r="AX174">
        <v>0</v>
      </c>
      <c r="AY174" s="8">
        <v>0</v>
      </c>
      <c r="AZ174">
        <v>0</v>
      </c>
      <c r="BA174" s="8">
        <v>0</v>
      </c>
      <c r="BB174">
        <v>0</v>
      </c>
      <c r="BC174" s="8">
        <v>0</v>
      </c>
      <c r="BD174">
        <v>0</v>
      </c>
      <c r="BE174" s="8" t="s">
        <v>69</v>
      </c>
      <c r="BF174" s="8" t="s">
        <v>69</v>
      </c>
      <c r="BG174" s="8" t="s">
        <v>69</v>
      </c>
      <c r="BH174" s="8" t="s">
        <v>69</v>
      </c>
      <c r="BI174" s="8" t="s">
        <v>69</v>
      </c>
      <c r="BJ174" s="8" t="s">
        <v>69</v>
      </c>
      <c r="BK174" s="8" t="s">
        <v>69</v>
      </c>
      <c r="BL174" s="8">
        <v>0</v>
      </c>
      <c r="BM174" s="8">
        <f t="shared" si="10"/>
        <v>0</v>
      </c>
    </row>
    <row r="175" spans="1:65">
      <c r="A175" s="18" t="str">
        <f t="shared" si="11"/>
        <v>CMS_2024_UPZ_1_4</v>
      </c>
      <c r="B175" t="s">
        <v>85</v>
      </c>
      <c r="C175">
        <v>40.340800000000002</v>
      </c>
      <c r="D175">
        <v>-124.3633</v>
      </c>
      <c r="E175" s="10">
        <v>45493</v>
      </c>
      <c r="F175">
        <v>2024</v>
      </c>
      <c r="G175" t="s">
        <v>86</v>
      </c>
      <c r="H175" t="s">
        <v>70</v>
      </c>
      <c r="I175">
        <v>1</v>
      </c>
      <c r="J175">
        <v>4</v>
      </c>
      <c r="K175" t="s">
        <v>68</v>
      </c>
      <c r="L175" s="25">
        <v>40</v>
      </c>
      <c r="M175" s="25">
        <v>11</v>
      </c>
      <c r="N175" s="25">
        <v>0</v>
      </c>
      <c r="O175" s="25">
        <v>29</v>
      </c>
      <c r="P175" s="25">
        <v>14</v>
      </c>
      <c r="Q175" s="25" t="s">
        <v>69</v>
      </c>
      <c r="R175" s="25">
        <v>6</v>
      </c>
      <c r="S175" s="24">
        <v>0</v>
      </c>
      <c r="T175" s="25">
        <v>1</v>
      </c>
      <c r="U175" s="25">
        <v>12</v>
      </c>
      <c r="V175" s="20">
        <v>4.9000000000000004</v>
      </c>
      <c r="W175" s="20">
        <v>4.8</v>
      </c>
      <c r="X175" s="20">
        <v>4.4000000000000004</v>
      </c>
      <c r="Y175" s="20">
        <v>5.5</v>
      </c>
      <c r="Z175" s="20">
        <v>3.7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3">
        <f t="shared" si="12"/>
        <v>0</v>
      </c>
      <c r="AG175">
        <v>0</v>
      </c>
      <c r="AH175">
        <v>0.1</v>
      </c>
      <c r="AI175">
        <v>0</v>
      </c>
      <c r="AJ175">
        <v>0</v>
      </c>
      <c r="AK175">
        <v>77</v>
      </c>
      <c r="AL175">
        <v>3</v>
      </c>
      <c r="AM175">
        <v>7</v>
      </c>
      <c r="AN175">
        <v>2</v>
      </c>
      <c r="AO175">
        <v>11</v>
      </c>
      <c r="AP175" s="14">
        <f t="shared" si="13"/>
        <v>100.1</v>
      </c>
      <c r="AQ175" s="14" t="s">
        <v>69</v>
      </c>
      <c r="AR175" s="14" t="s">
        <v>69</v>
      </c>
      <c r="AS175">
        <v>0</v>
      </c>
      <c r="AT175">
        <v>0</v>
      </c>
      <c r="AU175">
        <v>0</v>
      </c>
      <c r="AV175" s="8">
        <v>0</v>
      </c>
      <c r="AW175" s="8">
        <v>0</v>
      </c>
      <c r="AX175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 t="s">
        <v>69</v>
      </c>
      <c r="BF175" s="8" t="s">
        <v>69</v>
      </c>
      <c r="BG175" s="8" t="s">
        <v>69</v>
      </c>
      <c r="BH175" s="8" t="s">
        <v>69</v>
      </c>
      <c r="BI175" s="8" t="s">
        <v>69</v>
      </c>
      <c r="BJ175" s="8" t="s">
        <v>69</v>
      </c>
      <c r="BK175" s="8" t="s">
        <v>69</v>
      </c>
      <c r="BL175" s="8">
        <v>0</v>
      </c>
      <c r="BM175" s="8">
        <f t="shared" si="10"/>
        <v>0</v>
      </c>
    </row>
    <row r="176" spans="1:65">
      <c r="A176" s="18" t="str">
        <f t="shared" si="11"/>
        <v>CMS_2024_UPZ_1_5</v>
      </c>
      <c r="B176" t="s">
        <v>85</v>
      </c>
      <c r="C176">
        <v>40.340800000000002</v>
      </c>
      <c r="D176">
        <v>-124.3633</v>
      </c>
      <c r="E176" s="10">
        <v>45493</v>
      </c>
      <c r="F176">
        <v>2024</v>
      </c>
      <c r="G176" t="s">
        <v>86</v>
      </c>
      <c r="H176" t="s">
        <v>70</v>
      </c>
      <c r="I176">
        <v>1</v>
      </c>
      <c r="J176">
        <v>5</v>
      </c>
      <c r="K176" t="s">
        <v>81</v>
      </c>
      <c r="L176" s="25">
        <v>48</v>
      </c>
      <c r="M176" s="25">
        <v>4</v>
      </c>
      <c r="N176" s="25">
        <v>0</v>
      </c>
      <c r="O176" s="25">
        <v>44</v>
      </c>
      <c r="P176" s="25">
        <v>4</v>
      </c>
      <c r="Q176" s="25" t="s">
        <v>69</v>
      </c>
      <c r="R176" s="25">
        <v>19</v>
      </c>
      <c r="S176" s="24">
        <v>0</v>
      </c>
      <c r="T176" s="25">
        <v>0</v>
      </c>
      <c r="U176" s="25">
        <v>4</v>
      </c>
      <c r="V176" s="20">
        <v>5.2</v>
      </c>
      <c r="W176" s="20">
        <v>4.7</v>
      </c>
      <c r="X176" s="20">
        <v>4.4000000000000004</v>
      </c>
      <c r="Y176" s="20">
        <v>3.5</v>
      </c>
      <c r="Z176" s="20">
        <v>5.6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3">
        <f t="shared" si="12"/>
        <v>0</v>
      </c>
      <c r="AG176">
        <v>0</v>
      </c>
      <c r="AH176">
        <v>0</v>
      </c>
      <c r="AI176">
        <v>0</v>
      </c>
      <c r="AJ176">
        <v>0</v>
      </c>
      <c r="AK176">
        <v>65</v>
      </c>
      <c r="AL176">
        <v>0</v>
      </c>
      <c r="AM176">
        <v>15</v>
      </c>
      <c r="AN176">
        <v>0</v>
      </c>
      <c r="AO176">
        <v>20</v>
      </c>
      <c r="AP176" s="14">
        <f t="shared" si="13"/>
        <v>100</v>
      </c>
      <c r="AQ176" s="14" t="s">
        <v>69</v>
      </c>
      <c r="AR176" s="14" t="s">
        <v>69</v>
      </c>
      <c r="AS176">
        <v>0</v>
      </c>
      <c r="AT176">
        <v>0</v>
      </c>
      <c r="AU176">
        <v>0</v>
      </c>
      <c r="AV176" s="8">
        <v>0</v>
      </c>
      <c r="AW176">
        <v>0</v>
      </c>
      <c r="AX176">
        <v>0</v>
      </c>
      <c r="AY176" s="8">
        <v>0</v>
      </c>
      <c r="AZ176">
        <v>0</v>
      </c>
      <c r="BA176" s="8">
        <v>0</v>
      </c>
      <c r="BB176">
        <v>0</v>
      </c>
      <c r="BC176" s="8">
        <v>0</v>
      </c>
      <c r="BD176">
        <v>0</v>
      </c>
      <c r="BE176" s="8" t="s">
        <v>69</v>
      </c>
      <c r="BF176" s="8" t="s">
        <v>69</v>
      </c>
      <c r="BG176" s="8" t="s">
        <v>69</v>
      </c>
      <c r="BH176" s="8" t="s">
        <v>69</v>
      </c>
      <c r="BI176" s="8" t="s">
        <v>69</v>
      </c>
      <c r="BJ176" s="8" t="s">
        <v>69</v>
      </c>
      <c r="BK176" s="8" t="s">
        <v>69</v>
      </c>
      <c r="BL176" s="8">
        <v>0</v>
      </c>
      <c r="BM176" s="8">
        <f t="shared" si="10"/>
        <v>0</v>
      </c>
    </row>
    <row r="177" spans="1:65">
      <c r="A177" s="18" t="str">
        <f t="shared" si="11"/>
        <v>CMS_2024_UPZ_2_1</v>
      </c>
      <c r="B177" t="s">
        <v>85</v>
      </c>
      <c r="C177">
        <v>40.340800000000002</v>
      </c>
      <c r="D177">
        <v>-124.3633</v>
      </c>
      <c r="E177" s="10">
        <v>45493</v>
      </c>
      <c r="F177">
        <v>2024</v>
      </c>
      <c r="G177" t="s">
        <v>86</v>
      </c>
      <c r="H177" t="s">
        <v>70</v>
      </c>
      <c r="I177">
        <v>2</v>
      </c>
      <c r="J177">
        <v>1</v>
      </c>
      <c r="K177" t="s">
        <v>68</v>
      </c>
      <c r="L177" s="25">
        <v>6</v>
      </c>
      <c r="M177" s="25">
        <v>6</v>
      </c>
      <c r="N177" s="25">
        <v>0</v>
      </c>
      <c r="O177" s="25">
        <v>0</v>
      </c>
      <c r="P177" s="25">
        <v>12</v>
      </c>
      <c r="Q177" s="25" t="s">
        <v>69</v>
      </c>
      <c r="R177" s="25">
        <v>19</v>
      </c>
      <c r="S177" s="24">
        <v>0</v>
      </c>
      <c r="T177" s="25">
        <v>2</v>
      </c>
      <c r="U177" s="25">
        <v>9</v>
      </c>
      <c r="V177" s="20">
        <v>4.2</v>
      </c>
      <c r="W177" s="20">
        <v>2.8</v>
      </c>
      <c r="X177" s="20">
        <v>3.7</v>
      </c>
      <c r="Y177" s="20">
        <v>2.2000000000000002</v>
      </c>
      <c r="Z177" s="20">
        <v>2.9</v>
      </c>
      <c r="AA177" s="17">
        <v>0</v>
      </c>
      <c r="AB177" s="17">
        <v>1</v>
      </c>
      <c r="AC177" s="17">
        <v>0</v>
      </c>
      <c r="AD177" s="17">
        <v>1</v>
      </c>
      <c r="AE177" s="17">
        <v>0</v>
      </c>
      <c r="AF177" s="13">
        <f t="shared" si="12"/>
        <v>2</v>
      </c>
      <c r="AG177">
        <v>1</v>
      </c>
      <c r="AH177">
        <v>65</v>
      </c>
      <c r="AI177">
        <v>0</v>
      </c>
      <c r="AJ177">
        <v>0</v>
      </c>
      <c r="AK177">
        <v>24</v>
      </c>
      <c r="AL177">
        <v>3</v>
      </c>
      <c r="AM177">
        <v>1</v>
      </c>
      <c r="AN177">
        <v>0</v>
      </c>
      <c r="AO177">
        <v>6</v>
      </c>
      <c r="AP177" s="14">
        <f t="shared" si="13"/>
        <v>100</v>
      </c>
      <c r="AQ177" s="14" t="s">
        <v>69</v>
      </c>
      <c r="AR177" s="14" t="s">
        <v>69</v>
      </c>
      <c r="AS177">
        <v>2</v>
      </c>
      <c r="AT177">
        <v>12</v>
      </c>
      <c r="AU177">
        <v>0</v>
      </c>
      <c r="AV177" s="8">
        <v>0</v>
      </c>
      <c r="AW177" s="8">
        <v>0</v>
      </c>
      <c r="AX177">
        <v>5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 t="s">
        <v>69</v>
      </c>
      <c r="BF177" s="8" t="s">
        <v>69</v>
      </c>
      <c r="BG177" s="8" t="s">
        <v>69</v>
      </c>
      <c r="BH177" s="8" t="s">
        <v>69</v>
      </c>
      <c r="BI177" s="8" t="s">
        <v>69</v>
      </c>
      <c r="BJ177" s="8" t="s">
        <v>69</v>
      </c>
      <c r="BK177" s="8" t="s">
        <v>69</v>
      </c>
      <c r="BL177" s="8">
        <v>0</v>
      </c>
      <c r="BM177" s="8">
        <f t="shared" si="10"/>
        <v>19</v>
      </c>
    </row>
    <row r="178" spans="1:65">
      <c r="A178" s="18" t="str">
        <f t="shared" si="11"/>
        <v>CMS_2024_UPZ_2_2</v>
      </c>
      <c r="B178" t="s">
        <v>85</v>
      </c>
      <c r="C178">
        <v>40.340800000000002</v>
      </c>
      <c r="D178">
        <v>-124.3633</v>
      </c>
      <c r="E178" s="10">
        <v>45493</v>
      </c>
      <c r="F178">
        <v>2024</v>
      </c>
      <c r="G178" t="s">
        <v>86</v>
      </c>
      <c r="H178" t="s">
        <v>70</v>
      </c>
      <c r="I178">
        <v>2</v>
      </c>
      <c r="J178">
        <v>2</v>
      </c>
      <c r="K178" t="s">
        <v>68</v>
      </c>
      <c r="L178" s="25">
        <v>16</v>
      </c>
      <c r="M178" s="25">
        <v>7</v>
      </c>
      <c r="N178" s="25">
        <v>3</v>
      </c>
      <c r="O178" s="25">
        <v>6</v>
      </c>
      <c r="P178" s="25">
        <v>28</v>
      </c>
      <c r="Q178" s="25" t="s">
        <v>69</v>
      </c>
      <c r="R178" s="25">
        <v>29</v>
      </c>
      <c r="S178" s="24">
        <v>0</v>
      </c>
      <c r="T178" s="25">
        <v>3</v>
      </c>
      <c r="U178" s="25">
        <v>11</v>
      </c>
      <c r="V178" s="20">
        <v>4.5</v>
      </c>
      <c r="W178" s="20">
        <v>3.9</v>
      </c>
      <c r="X178" s="20">
        <v>3.4</v>
      </c>
      <c r="Y178" s="20">
        <v>2.8</v>
      </c>
      <c r="Z178" s="20">
        <v>2</v>
      </c>
      <c r="AA178" s="17">
        <v>0</v>
      </c>
      <c r="AB178" s="17">
        <v>1</v>
      </c>
      <c r="AC178" s="17">
        <v>0</v>
      </c>
      <c r="AD178" s="17">
        <v>0</v>
      </c>
      <c r="AE178" s="17">
        <v>0</v>
      </c>
      <c r="AF178" s="13">
        <f t="shared" si="12"/>
        <v>1</v>
      </c>
      <c r="AG178">
        <v>0</v>
      </c>
      <c r="AH178">
        <v>18</v>
      </c>
      <c r="AI178">
        <v>0</v>
      </c>
      <c r="AJ178">
        <v>0</v>
      </c>
      <c r="AK178">
        <v>27</v>
      </c>
      <c r="AL178">
        <v>2</v>
      </c>
      <c r="AM178">
        <v>4</v>
      </c>
      <c r="AN178">
        <v>0</v>
      </c>
      <c r="AO178">
        <v>49</v>
      </c>
      <c r="AP178" s="14">
        <f t="shared" si="13"/>
        <v>100</v>
      </c>
      <c r="AQ178" s="14" t="s">
        <v>69</v>
      </c>
      <c r="AR178" s="14" t="s">
        <v>69</v>
      </c>
      <c r="AS178">
        <v>0</v>
      </c>
      <c r="AT178">
        <v>0</v>
      </c>
      <c r="AU178">
        <v>0</v>
      </c>
      <c r="AV178" s="8">
        <v>0</v>
      </c>
      <c r="AW178">
        <v>0</v>
      </c>
      <c r="AX178">
        <v>4</v>
      </c>
      <c r="AY178" s="8">
        <v>0</v>
      </c>
      <c r="AZ178">
        <v>0</v>
      </c>
      <c r="BA178" s="8">
        <v>0</v>
      </c>
      <c r="BB178">
        <v>0</v>
      </c>
      <c r="BC178" s="8">
        <v>0</v>
      </c>
      <c r="BD178">
        <v>0</v>
      </c>
      <c r="BE178" s="8" t="s">
        <v>69</v>
      </c>
      <c r="BF178" s="8" t="s">
        <v>69</v>
      </c>
      <c r="BG178" s="8" t="s">
        <v>69</v>
      </c>
      <c r="BH178" s="8" t="s">
        <v>69</v>
      </c>
      <c r="BI178" s="8" t="s">
        <v>69</v>
      </c>
      <c r="BJ178" s="8" t="s">
        <v>69</v>
      </c>
      <c r="BK178" s="8" t="s">
        <v>69</v>
      </c>
      <c r="BL178" s="8">
        <v>0</v>
      </c>
      <c r="BM178" s="8">
        <f t="shared" si="10"/>
        <v>4</v>
      </c>
    </row>
    <row r="179" spans="1:65">
      <c r="A179" s="18" t="str">
        <f t="shared" si="11"/>
        <v>CMS_2024_UPZ_2_3</v>
      </c>
      <c r="B179" t="s">
        <v>85</v>
      </c>
      <c r="C179">
        <v>40.340800000000002</v>
      </c>
      <c r="D179">
        <v>-124.3633</v>
      </c>
      <c r="E179" s="10">
        <v>45493</v>
      </c>
      <c r="F179">
        <v>2024</v>
      </c>
      <c r="G179" t="s">
        <v>86</v>
      </c>
      <c r="H179" t="s">
        <v>70</v>
      </c>
      <c r="I179">
        <v>2</v>
      </c>
      <c r="J179">
        <v>3</v>
      </c>
      <c r="K179" t="s">
        <v>78</v>
      </c>
      <c r="L179" s="25">
        <v>45</v>
      </c>
      <c r="M179" s="25">
        <v>41</v>
      </c>
      <c r="N179" s="25">
        <v>4</v>
      </c>
      <c r="O179" s="25">
        <v>0</v>
      </c>
      <c r="P179" s="25">
        <v>65</v>
      </c>
      <c r="Q179" s="25" t="s">
        <v>69</v>
      </c>
      <c r="R179" s="25">
        <v>38</v>
      </c>
      <c r="S179" s="24">
        <v>0</v>
      </c>
      <c r="T179" s="25">
        <v>0</v>
      </c>
      <c r="U179" s="25">
        <v>41</v>
      </c>
      <c r="V179" s="20">
        <v>3.5</v>
      </c>
      <c r="W179" s="20">
        <v>3.8</v>
      </c>
      <c r="X179" s="20">
        <v>4.5</v>
      </c>
      <c r="Y179" s="20">
        <v>3.8</v>
      </c>
      <c r="Z179" s="20">
        <v>3.8</v>
      </c>
      <c r="AA179" s="17">
        <v>0</v>
      </c>
      <c r="AB179" s="17">
        <v>0</v>
      </c>
      <c r="AC179" s="17">
        <v>0</v>
      </c>
      <c r="AD179" s="17">
        <v>1</v>
      </c>
      <c r="AE179" s="17">
        <v>1</v>
      </c>
      <c r="AF179" s="13">
        <f t="shared" si="12"/>
        <v>2</v>
      </c>
      <c r="AG179">
        <v>0</v>
      </c>
      <c r="AH179">
        <v>6</v>
      </c>
      <c r="AI179">
        <v>0</v>
      </c>
      <c r="AJ179">
        <v>0</v>
      </c>
      <c r="AK179">
        <v>25</v>
      </c>
      <c r="AL179">
        <v>0</v>
      </c>
      <c r="AM179">
        <v>4</v>
      </c>
      <c r="AN179">
        <v>3</v>
      </c>
      <c r="AO179">
        <v>62</v>
      </c>
      <c r="AP179" s="14">
        <f t="shared" si="13"/>
        <v>100</v>
      </c>
      <c r="AQ179" s="14" t="s">
        <v>69</v>
      </c>
      <c r="AR179" s="14" t="s">
        <v>69</v>
      </c>
      <c r="AS179">
        <v>0</v>
      </c>
      <c r="AT179">
        <v>0</v>
      </c>
      <c r="AU179">
        <v>0</v>
      </c>
      <c r="AV179" s="8">
        <v>0</v>
      </c>
      <c r="AW179" s="8">
        <v>0</v>
      </c>
      <c r="AX179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 t="s">
        <v>69</v>
      </c>
      <c r="BF179" s="8" t="s">
        <v>69</v>
      </c>
      <c r="BG179" s="8" t="s">
        <v>69</v>
      </c>
      <c r="BH179" s="8" t="s">
        <v>69</v>
      </c>
      <c r="BI179" s="8" t="s">
        <v>69</v>
      </c>
      <c r="BJ179" s="8" t="s">
        <v>69</v>
      </c>
      <c r="BK179" s="8" t="s">
        <v>69</v>
      </c>
      <c r="BL179" s="8">
        <v>0</v>
      </c>
      <c r="BM179" s="8">
        <f t="shared" si="10"/>
        <v>0</v>
      </c>
    </row>
    <row r="180" spans="1:65">
      <c r="A180" s="18" t="str">
        <f t="shared" si="11"/>
        <v>CMS_2024_UPZ_2_4</v>
      </c>
      <c r="B180" t="s">
        <v>85</v>
      </c>
      <c r="C180">
        <v>40.340800000000002</v>
      </c>
      <c r="D180">
        <v>-124.3633</v>
      </c>
      <c r="E180" s="10">
        <v>45493</v>
      </c>
      <c r="F180">
        <v>2024</v>
      </c>
      <c r="G180" t="s">
        <v>86</v>
      </c>
      <c r="H180" t="s">
        <v>70</v>
      </c>
      <c r="I180">
        <v>2</v>
      </c>
      <c r="J180">
        <v>4</v>
      </c>
      <c r="K180" t="s">
        <v>68</v>
      </c>
      <c r="L180" s="25">
        <v>6</v>
      </c>
      <c r="M180" s="25">
        <v>6</v>
      </c>
      <c r="N180" s="25">
        <v>0</v>
      </c>
      <c r="O180" s="25">
        <v>0</v>
      </c>
      <c r="P180" s="25">
        <v>9</v>
      </c>
      <c r="Q180" s="25" t="s">
        <v>69</v>
      </c>
      <c r="R180" s="25">
        <v>7</v>
      </c>
      <c r="S180" s="24">
        <v>0</v>
      </c>
      <c r="T180" s="25">
        <v>4</v>
      </c>
      <c r="U180" s="25">
        <v>11</v>
      </c>
      <c r="V180" s="20">
        <v>4.4000000000000004</v>
      </c>
      <c r="W180" s="20">
        <v>2.9</v>
      </c>
      <c r="X180" s="20">
        <v>3.5</v>
      </c>
      <c r="Y180" s="20">
        <v>1.6</v>
      </c>
      <c r="Z180" s="20">
        <v>2.5</v>
      </c>
      <c r="AA180" s="17">
        <v>0</v>
      </c>
      <c r="AB180" s="17">
        <v>0</v>
      </c>
      <c r="AC180" s="17">
        <v>0</v>
      </c>
      <c r="AD180" s="17">
        <v>0</v>
      </c>
      <c r="AE180" s="17">
        <v>1</v>
      </c>
      <c r="AF180" s="13">
        <f t="shared" si="12"/>
        <v>1</v>
      </c>
      <c r="AG180">
        <v>0</v>
      </c>
      <c r="AH180">
        <v>30</v>
      </c>
      <c r="AI180">
        <v>0</v>
      </c>
      <c r="AJ180">
        <v>0</v>
      </c>
      <c r="AK180">
        <v>30</v>
      </c>
      <c r="AL180">
        <v>3</v>
      </c>
      <c r="AM180">
        <v>3</v>
      </c>
      <c r="AN180">
        <v>0</v>
      </c>
      <c r="AO180">
        <v>34</v>
      </c>
      <c r="AP180" s="14">
        <f t="shared" si="13"/>
        <v>100</v>
      </c>
      <c r="AQ180" s="14" t="s">
        <v>69</v>
      </c>
      <c r="AR180" s="14" t="s">
        <v>69</v>
      </c>
      <c r="AS180">
        <v>0</v>
      </c>
      <c r="AT180">
        <v>19</v>
      </c>
      <c r="AU180">
        <v>0</v>
      </c>
      <c r="AV180" s="8">
        <v>0</v>
      </c>
      <c r="AW180">
        <v>0</v>
      </c>
      <c r="AX180">
        <v>6</v>
      </c>
      <c r="AY180" s="8">
        <v>0</v>
      </c>
      <c r="AZ180">
        <v>0</v>
      </c>
      <c r="BA180" s="8">
        <v>0</v>
      </c>
      <c r="BB180">
        <v>0</v>
      </c>
      <c r="BC180" s="8">
        <v>0</v>
      </c>
      <c r="BD180">
        <v>0</v>
      </c>
      <c r="BE180" s="8" t="s">
        <v>69</v>
      </c>
      <c r="BF180" s="8" t="s">
        <v>69</v>
      </c>
      <c r="BG180" s="8" t="s">
        <v>69</v>
      </c>
      <c r="BH180" s="8" t="s">
        <v>69</v>
      </c>
      <c r="BI180" s="8" t="s">
        <v>69</v>
      </c>
      <c r="BJ180" s="8" t="s">
        <v>69</v>
      </c>
      <c r="BK180" s="8" t="s">
        <v>69</v>
      </c>
      <c r="BL180" s="8">
        <v>0</v>
      </c>
      <c r="BM180" s="8">
        <f t="shared" si="10"/>
        <v>25</v>
      </c>
    </row>
    <row r="181" spans="1:65">
      <c r="A181" s="18" t="str">
        <f t="shared" si="11"/>
        <v>CMS_2024_UPZ_2_5</v>
      </c>
      <c r="B181" t="s">
        <v>85</v>
      </c>
      <c r="C181">
        <v>40.340800000000002</v>
      </c>
      <c r="D181">
        <v>-124.3633</v>
      </c>
      <c r="E181" s="10">
        <v>45493</v>
      </c>
      <c r="F181">
        <v>2024</v>
      </c>
      <c r="G181" t="s">
        <v>86</v>
      </c>
      <c r="H181" t="s">
        <v>70</v>
      </c>
      <c r="I181">
        <v>2</v>
      </c>
      <c r="J181">
        <v>5</v>
      </c>
      <c r="K181" t="s">
        <v>68</v>
      </c>
      <c r="L181" s="25">
        <v>8</v>
      </c>
      <c r="M181" s="25">
        <v>7</v>
      </c>
      <c r="N181" s="25">
        <v>1</v>
      </c>
      <c r="O181" s="25">
        <v>0</v>
      </c>
      <c r="P181" s="25">
        <v>25</v>
      </c>
      <c r="Q181" s="25" t="s">
        <v>69</v>
      </c>
      <c r="R181" s="25">
        <v>28</v>
      </c>
      <c r="S181" s="24">
        <v>0</v>
      </c>
      <c r="T181" s="25">
        <v>6</v>
      </c>
      <c r="U181" s="25">
        <v>13</v>
      </c>
      <c r="V181" s="20">
        <v>4.2</v>
      </c>
      <c r="W181" s="20">
        <v>4.4000000000000004</v>
      </c>
      <c r="X181" s="20">
        <v>3</v>
      </c>
      <c r="Y181" s="20">
        <v>3.2</v>
      </c>
      <c r="Z181" s="20">
        <v>3.2</v>
      </c>
      <c r="AA181" s="17">
        <v>0</v>
      </c>
      <c r="AB181" s="17">
        <v>0</v>
      </c>
      <c r="AC181" s="17">
        <v>0</v>
      </c>
      <c r="AD181" s="17">
        <v>0</v>
      </c>
      <c r="AE181" s="17">
        <v>1</v>
      </c>
      <c r="AF181" s="13">
        <f t="shared" si="12"/>
        <v>1</v>
      </c>
      <c r="AG181">
        <v>0</v>
      </c>
      <c r="AH181">
        <v>11</v>
      </c>
      <c r="AI181">
        <v>0</v>
      </c>
      <c r="AJ181">
        <v>0</v>
      </c>
      <c r="AK181">
        <v>81</v>
      </c>
      <c r="AL181">
        <v>1</v>
      </c>
      <c r="AM181">
        <v>4</v>
      </c>
      <c r="AN181">
        <v>0</v>
      </c>
      <c r="AO181">
        <v>3</v>
      </c>
      <c r="AP181" s="14">
        <f t="shared" si="13"/>
        <v>100</v>
      </c>
      <c r="AQ181" s="14" t="s">
        <v>69</v>
      </c>
      <c r="AR181" s="14" t="s">
        <v>69</v>
      </c>
      <c r="AS181">
        <v>32</v>
      </c>
      <c r="AT181">
        <v>0</v>
      </c>
      <c r="AU181">
        <v>0</v>
      </c>
      <c r="AV181" s="8">
        <v>0</v>
      </c>
      <c r="AW181" s="8">
        <v>0</v>
      </c>
      <c r="AX181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 t="s">
        <v>69</v>
      </c>
      <c r="BF181" s="8" t="s">
        <v>69</v>
      </c>
      <c r="BG181" s="8" t="s">
        <v>69</v>
      </c>
      <c r="BH181" s="8" t="s">
        <v>69</v>
      </c>
      <c r="BI181" s="8" t="s">
        <v>69</v>
      </c>
      <c r="BJ181" s="8" t="s">
        <v>69</v>
      </c>
      <c r="BK181" s="8" t="s">
        <v>69</v>
      </c>
      <c r="BL181" s="8">
        <v>0</v>
      </c>
      <c r="BM181" s="8">
        <f t="shared" si="10"/>
        <v>32</v>
      </c>
    </row>
    <row r="182" spans="1:65">
      <c r="A182" s="18" t="str">
        <f t="shared" si="11"/>
        <v>CMS_2024_NPZ_1_1</v>
      </c>
      <c r="B182" t="s">
        <v>85</v>
      </c>
      <c r="C182">
        <v>40.340800000000002</v>
      </c>
      <c r="D182">
        <v>-124.3633</v>
      </c>
      <c r="E182" s="10">
        <v>45493</v>
      </c>
      <c r="F182">
        <v>2024</v>
      </c>
      <c r="G182" t="s">
        <v>86</v>
      </c>
      <c r="H182" t="s">
        <v>73</v>
      </c>
      <c r="I182">
        <v>1</v>
      </c>
      <c r="J182">
        <v>1</v>
      </c>
      <c r="K182" t="s">
        <v>82</v>
      </c>
      <c r="L182" s="25">
        <v>45</v>
      </c>
      <c r="M182" s="25">
        <v>45</v>
      </c>
      <c r="N182" s="25">
        <v>0</v>
      </c>
      <c r="O182" s="25">
        <v>0</v>
      </c>
      <c r="P182" s="25">
        <v>9</v>
      </c>
      <c r="Q182" s="25">
        <v>0</v>
      </c>
      <c r="R182" s="25">
        <v>4</v>
      </c>
      <c r="S182" s="24">
        <v>0</v>
      </c>
      <c r="T182" s="25">
        <v>0</v>
      </c>
      <c r="U182" s="25">
        <v>45</v>
      </c>
      <c r="V182" s="20">
        <v>4.7</v>
      </c>
      <c r="W182" s="20">
        <v>5.5</v>
      </c>
      <c r="X182" s="20">
        <v>5.0999999999999996</v>
      </c>
      <c r="Y182" s="20">
        <v>3.8</v>
      </c>
      <c r="Z182" s="20">
        <v>2.7</v>
      </c>
      <c r="AA182" s="17">
        <v>0</v>
      </c>
      <c r="AB182" s="17">
        <v>0</v>
      </c>
      <c r="AC182" s="17">
        <v>0</v>
      </c>
      <c r="AD182" s="17">
        <v>1</v>
      </c>
      <c r="AE182" s="17">
        <v>0</v>
      </c>
      <c r="AF182" s="13">
        <f t="shared" si="12"/>
        <v>1</v>
      </c>
      <c r="AG182">
        <v>0</v>
      </c>
      <c r="AH182">
        <v>0</v>
      </c>
      <c r="AI182">
        <v>0</v>
      </c>
      <c r="AJ182">
        <v>0</v>
      </c>
      <c r="AK182">
        <v>14</v>
      </c>
      <c r="AL182">
        <v>2</v>
      </c>
      <c r="AM182">
        <v>0</v>
      </c>
      <c r="AN182">
        <v>0</v>
      </c>
      <c r="AO182">
        <v>84</v>
      </c>
      <c r="AP182" s="14">
        <f t="shared" si="13"/>
        <v>100</v>
      </c>
      <c r="AQ182" s="14" t="s">
        <v>69</v>
      </c>
      <c r="AR182" s="14" t="s">
        <v>69</v>
      </c>
      <c r="AS182">
        <v>0</v>
      </c>
      <c r="AT182">
        <v>0</v>
      </c>
      <c r="AU182">
        <v>0</v>
      </c>
      <c r="AV182" s="8">
        <v>0</v>
      </c>
      <c r="AW182">
        <v>0</v>
      </c>
      <c r="AX182">
        <v>0</v>
      </c>
      <c r="AY182" s="8">
        <v>0</v>
      </c>
      <c r="AZ182">
        <v>0</v>
      </c>
      <c r="BA182" s="8">
        <v>0</v>
      </c>
      <c r="BB182">
        <v>0</v>
      </c>
      <c r="BC182" s="8">
        <v>0</v>
      </c>
      <c r="BD182">
        <v>0</v>
      </c>
      <c r="BE182" s="8" t="s">
        <v>69</v>
      </c>
      <c r="BF182" s="8" t="s">
        <v>69</v>
      </c>
      <c r="BG182" s="8" t="s">
        <v>69</v>
      </c>
      <c r="BH182" s="8" t="s">
        <v>69</v>
      </c>
      <c r="BI182" s="8" t="s">
        <v>69</v>
      </c>
      <c r="BJ182" s="8" t="s">
        <v>69</v>
      </c>
      <c r="BK182" s="8" t="s">
        <v>69</v>
      </c>
      <c r="BL182" s="8">
        <v>0</v>
      </c>
      <c r="BM182" s="8">
        <f t="shared" si="10"/>
        <v>0</v>
      </c>
    </row>
    <row r="183" spans="1:65">
      <c r="A183" s="18" t="str">
        <f t="shared" si="11"/>
        <v>CMS_2024_NPZ_1_2</v>
      </c>
      <c r="B183" t="s">
        <v>85</v>
      </c>
      <c r="C183">
        <v>40.340800000000002</v>
      </c>
      <c r="D183">
        <v>-124.3633</v>
      </c>
      <c r="E183" s="10">
        <v>45493</v>
      </c>
      <c r="F183">
        <v>2024</v>
      </c>
      <c r="G183" t="s">
        <v>86</v>
      </c>
      <c r="H183" t="s">
        <v>73</v>
      </c>
      <c r="I183">
        <v>1</v>
      </c>
      <c r="J183">
        <v>2</v>
      </c>
      <c r="K183" t="s">
        <v>82</v>
      </c>
      <c r="L183" s="25">
        <v>31</v>
      </c>
      <c r="M183" s="25">
        <v>1</v>
      </c>
      <c r="N183" s="25">
        <v>4</v>
      </c>
      <c r="O183" s="25">
        <f t="shared" ref="O183:O191" si="14">L183-M183-N183</f>
        <v>26</v>
      </c>
      <c r="P183" s="25">
        <v>33</v>
      </c>
      <c r="Q183" s="25">
        <v>1</v>
      </c>
      <c r="R183" s="25">
        <v>0</v>
      </c>
      <c r="S183" s="24">
        <v>0</v>
      </c>
      <c r="T183" s="25">
        <v>1</v>
      </c>
      <c r="U183" s="25">
        <v>2</v>
      </c>
      <c r="V183" s="20">
        <v>3.6</v>
      </c>
      <c r="W183" s="20">
        <v>2.7</v>
      </c>
      <c r="X183" s="20">
        <v>2.9</v>
      </c>
      <c r="Y183" s="20">
        <v>2.8</v>
      </c>
      <c r="Z183" s="20">
        <v>2.8</v>
      </c>
      <c r="AA183" s="17">
        <v>0</v>
      </c>
      <c r="AB183" s="17">
        <v>0</v>
      </c>
      <c r="AC183" s="17">
        <v>0</v>
      </c>
      <c r="AD183" s="17">
        <v>1</v>
      </c>
      <c r="AE183" s="17">
        <v>0</v>
      </c>
      <c r="AF183" s="13">
        <f t="shared" si="12"/>
        <v>1</v>
      </c>
      <c r="AG183">
        <v>0</v>
      </c>
      <c r="AH183">
        <v>4</v>
      </c>
      <c r="AI183">
        <v>0</v>
      </c>
      <c r="AJ183">
        <v>0</v>
      </c>
      <c r="AK183">
        <v>19</v>
      </c>
      <c r="AL183">
        <v>0</v>
      </c>
      <c r="AM183">
        <v>10</v>
      </c>
      <c r="AN183">
        <v>0</v>
      </c>
      <c r="AO183">
        <v>67</v>
      </c>
      <c r="AP183" s="14">
        <f t="shared" si="13"/>
        <v>100</v>
      </c>
      <c r="AQ183" s="14" t="s">
        <v>69</v>
      </c>
      <c r="AR183" s="14" t="s">
        <v>69</v>
      </c>
      <c r="AS183">
        <v>0</v>
      </c>
      <c r="AT183">
        <v>0</v>
      </c>
      <c r="AU183">
        <v>0</v>
      </c>
      <c r="AV183" s="8">
        <v>0</v>
      </c>
      <c r="AW183" s="8">
        <v>0</v>
      </c>
      <c r="AX183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 t="s">
        <v>69</v>
      </c>
      <c r="BF183" s="8" t="s">
        <v>69</v>
      </c>
      <c r="BG183" s="8" t="s">
        <v>69</v>
      </c>
      <c r="BH183" s="8" t="s">
        <v>69</v>
      </c>
      <c r="BI183" s="8" t="s">
        <v>69</v>
      </c>
      <c r="BJ183" s="8" t="s">
        <v>69</v>
      </c>
      <c r="BK183" s="8" t="s">
        <v>69</v>
      </c>
      <c r="BL183" s="8">
        <v>0</v>
      </c>
      <c r="BM183" s="8">
        <f t="shared" si="10"/>
        <v>0</v>
      </c>
    </row>
    <row r="184" spans="1:65">
      <c r="A184" s="18" t="str">
        <f t="shared" si="11"/>
        <v>CMS_2024_NPZ_1_3</v>
      </c>
      <c r="B184" t="s">
        <v>85</v>
      </c>
      <c r="C184">
        <v>40.340800000000002</v>
      </c>
      <c r="D184">
        <v>-124.3633</v>
      </c>
      <c r="E184" s="10">
        <v>45493</v>
      </c>
      <c r="F184">
        <v>2024</v>
      </c>
      <c r="G184" t="s">
        <v>86</v>
      </c>
      <c r="H184" t="s">
        <v>73</v>
      </c>
      <c r="I184">
        <v>1</v>
      </c>
      <c r="J184">
        <v>3</v>
      </c>
      <c r="K184" t="s">
        <v>81</v>
      </c>
      <c r="L184" s="25">
        <v>46</v>
      </c>
      <c r="M184" s="25">
        <v>0</v>
      </c>
      <c r="N184" s="25">
        <v>3</v>
      </c>
      <c r="O184" s="25">
        <f t="shared" si="14"/>
        <v>43</v>
      </c>
      <c r="P184" s="25">
        <v>11</v>
      </c>
      <c r="Q184" s="25">
        <v>0</v>
      </c>
      <c r="R184" s="25">
        <v>0</v>
      </c>
      <c r="S184" s="24">
        <v>0</v>
      </c>
      <c r="T184" s="25">
        <v>0</v>
      </c>
      <c r="U184" s="25">
        <v>0</v>
      </c>
      <c r="V184" s="20">
        <v>6.3</v>
      </c>
      <c r="W184" s="20">
        <v>6.3</v>
      </c>
      <c r="X184" s="20">
        <v>4.5999999999999996</v>
      </c>
      <c r="Y184" s="20">
        <v>5.4</v>
      </c>
      <c r="Z184" s="20">
        <v>4.7</v>
      </c>
      <c r="AA184" s="17">
        <v>0</v>
      </c>
      <c r="AB184" s="17">
        <v>0</v>
      </c>
      <c r="AC184" s="17">
        <v>0</v>
      </c>
      <c r="AD184" s="17">
        <v>0</v>
      </c>
      <c r="AE184" s="17">
        <v>0</v>
      </c>
      <c r="AF184" s="13">
        <f t="shared" si="12"/>
        <v>0</v>
      </c>
      <c r="AG184">
        <v>0</v>
      </c>
      <c r="AH184">
        <v>0</v>
      </c>
      <c r="AI184">
        <v>0</v>
      </c>
      <c r="AJ184">
        <v>0</v>
      </c>
      <c r="AK184">
        <v>3</v>
      </c>
      <c r="AL184">
        <v>0</v>
      </c>
      <c r="AM184">
        <v>7</v>
      </c>
      <c r="AN184">
        <v>10</v>
      </c>
      <c r="AO184">
        <v>80</v>
      </c>
      <c r="AP184" s="14">
        <f t="shared" si="13"/>
        <v>100</v>
      </c>
      <c r="AQ184" s="14" t="s">
        <v>69</v>
      </c>
      <c r="AR184" s="14" t="s">
        <v>69</v>
      </c>
      <c r="AS184">
        <v>0</v>
      </c>
      <c r="AT184">
        <v>0</v>
      </c>
      <c r="AU184">
        <v>0</v>
      </c>
      <c r="AV184" s="8">
        <v>0</v>
      </c>
      <c r="AW184">
        <v>0</v>
      </c>
      <c r="AX184">
        <v>0</v>
      </c>
      <c r="AY184" s="8">
        <v>0</v>
      </c>
      <c r="AZ184">
        <v>0</v>
      </c>
      <c r="BA184" s="8">
        <v>0</v>
      </c>
      <c r="BB184">
        <v>0</v>
      </c>
      <c r="BC184" s="8">
        <v>0</v>
      </c>
      <c r="BD184">
        <v>0</v>
      </c>
      <c r="BE184" s="8" t="s">
        <v>69</v>
      </c>
      <c r="BF184" s="8" t="s">
        <v>69</v>
      </c>
      <c r="BG184" s="8" t="s">
        <v>69</v>
      </c>
      <c r="BH184" s="8" t="s">
        <v>69</v>
      </c>
      <c r="BI184" s="8" t="s">
        <v>69</v>
      </c>
      <c r="BJ184" s="8" t="s">
        <v>69</v>
      </c>
      <c r="BK184" s="8" t="s">
        <v>69</v>
      </c>
      <c r="BL184" s="8">
        <v>0</v>
      </c>
      <c r="BM184" s="8">
        <f t="shared" si="10"/>
        <v>0</v>
      </c>
    </row>
    <row r="185" spans="1:65">
      <c r="A185" s="18" t="str">
        <f t="shared" si="11"/>
        <v>CMS_2024_NPZ_1_4</v>
      </c>
      <c r="B185" t="s">
        <v>85</v>
      </c>
      <c r="C185">
        <v>40.340800000000002</v>
      </c>
      <c r="D185">
        <v>-124.3633</v>
      </c>
      <c r="E185" s="10">
        <v>45493</v>
      </c>
      <c r="F185">
        <v>2024</v>
      </c>
      <c r="G185" t="s">
        <v>86</v>
      </c>
      <c r="H185" t="s">
        <v>73</v>
      </c>
      <c r="I185">
        <v>1</v>
      </c>
      <c r="J185">
        <v>4</v>
      </c>
      <c r="K185" t="s">
        <v>82</v>
      </c>
      <c r="L185" s="25">
        <v>36</v>
      </c>
      <c r="M185" s="25">
        <v>1</v>
      </c>
      <c r="N185" s="25">
        <v>4</v>
      </c>
      <c r="O185" s="25">
        <f t="shared" si="14"/>
        <v>31</v>
      </c>
      <c r="P185" s="25">
        <v>24</v>
      </c>
      <c r="Q185" s="25">
        <v>0</v>
      </c>
      <c r="R185" s="25">
        <v>0</v>
      </c>
      <c r="S185" s="24">
        <v>0</v>
      </c>
      <c r="T185" s="25">
        <v>1</v>
      </c>
      <c r="U185" s="25">
        <v>2</v>
      </c>
      <c r="V185" s="20">
        <v>4</v>
      </c>
      <c r="W185" s="20">
        <v>5.4</v>
      </c>
      <c r="X185" s="20">
        <v>4.2</v>
      </c>
      <c r="Y185" s="20">
        <v>6.6</v>
      </c>
      <c r="Z185" s="20">
        <v>4.4000000000000004</v>
      </c>
      <c r="AA185" s="17">
        <v>0</v>
      </c>
      <c r="AB185" s="17">
        <v>0</v>
      </c>
      <c r="AC185" s="17">
        <v>0</v>
      </c>
      <c r="AD185" s="17">
        <v>0</v>
      </c>
      <c r="AE185" s="17">
        <v>0</v>
      </c>
      <c r="AF185" s="13">
        <f t="shared" si="12"/>
        <v>0</v>
      </c>
      <c r="AG185">
        <v>0</v>
      </c>
      <c r="AH185">
        <v>2</v>
      </c>
      <c r="AI185">
        <v>0</v>
      </c>
      <c r="AJ185">
        <v>0</v>
      </c>
      <c r="AK185">
        <v>11</v>
      </c>
      <c r="AL185">
        <v>2</v>
      </c>
      <c r="AM185">
        <v>4</v>
      </c>
      <c r="AN185">
        <v>2</v>
      </c>
      <c r="AO185">
        <v>79</v>
      </c>
      <c r="AP185" s="14">
        <f t="shared" si="13"/>
        <v>100</v>
      </c>
      <c r="AQ185" s="14" t="s">
        <v>69</v>
      </c>
      <c r="AR185" s="14" t="s">
        <v>69</v>
      </c>
      <c r="AS185">
        <v>0</v>
      </c>
      <c r="AT185">
        <v>0</v>
      </c>
      <c r="AU185">
        <v>0</v>
      </c>
      <c r="AV185" s="8">
        <v>0</v>
      </c>
      <c r="AW185" s="8">
        <v>0</v>
      </c>
      <c r="AX185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 t="s">
        <v>69</v>
      </c>
      <c r="BF185" s="8" t="s">
        <v>69</v>
      </c>
      <c r="BG185" s="8" t="s">
        <v>69</v>
      </c>
      <c r="BH185" s="8" t="s">
        <v>69</v>
      </c>
      <c r="BI185" s="8" t="s">
        <v>69</v>
      </c>
      <c r="BJ185" s="8" t="s">
        <v>69</v>
      </c>
      <c r="BK185" s="8" t="s">
        <v>69</v>
      </c>
      <c r="BL185" s="8">
        <v>0</v>
      </c>
      <c r="BM185" s="8">
        <f t="shared" si="10"/>
        <v>0</v>
      </c>
    </row>
    <row r="186" spans="1:65">
      <c r="A186" s="18" t="str">
        <f t="shared" si="11"/>
        <v>CMS_2024_NPZ_1_5</v>
      </c>
      <c r="B186" t="s">
        <v>85</v>
      </c>
      <c r="C186">
        <v>40.340800000000002</v>
      </c>
      <c r="D186">
        <v>-124.3633</v>
      </c>
      <c r="E186" s="10">
        <v>45493</v>
      </c>
      <c r="F186">
        <v>2024</v>
      </c>
      <c r="G186" t="s">
        <v>86</v>
      </c>
      <c r="H186" t="s">
        <v>73</v>
      </c>
      <c r="I186">
        <v>1</v>
      </c>
      <c r="J186">
        <v>5</v>
      </c>
      <c r="K186" t="s">
        <v>82</v>
      </c>
      <c r="L186" s="25">
        <v>56</v>
      </c>
      <c r="M186" s="25">
        <v>0</v>
      </c>
      <c r="N186" s="25">
        <v>2</v>
      </c>
      <c r="O186" s="25">
        <f t="shared" si="14"/>
        <v>54</v>
      </c>
      <c r="P186" s="25">
        <v>8</v>
      </c>
      <c r="Q186" s="25">
        <v>0</v>
      </c>
      <c r="R186" s="25">
        <v>0</v>
      </c>
      <c r="S186" s="24">
        <v>0</v>
      </c>
      <c r="T186" s="25">
        <v>0</v>
      </c>
      <c r="U186" s="25">
        <v>0</v>
      </c>
      <c r="V186" s="20">
        <v>4.0999999999999996</v>
      </c>
      <c r="W186" s="20">
        <v>2.6</v>
      </c>
      <c r="X186" s="20">
        <v>3.1</v>
      </c>
      <c r="Y186" s="20">
        <v>4.4000000000000004</v>
      </c>
      <c r="Z186" s="20">
        <v>3.1</v>
      </c>
      <c r="AA186" s="17">
        <v>0</v>
      </c>
      <c r="AB186" s="17">
        <v>1</v>
      </c>
      <c r="AC186" s="17">
        <v>0</v>
      </c>
      <c r="AD186" s="17">
        <v>1</v>
      </c>
      <c r="AE186" s="17">
        <v>1</v>
      </c>
      <c r="AF186" s="13">
        <f t="shared" si="12"/>
        <v>3</v>
      </c>
      <c r="AG186">
        <v>0</v>
      </c>
      <c r="AH186">
        <v>0</v>
      </c>
      <c r="AI186">
        <v>0</v>
      </c>
      <c r="AJ186">
        <v>0</v>
      </c>
      <c r="AK186">
        <v>8</v>
      </c>
      <c r="AL186">
        <v>0</v>
      </c>
      <c r="AM186">
        <v>2</v>
      </c>
      <c r="AN186">
        <v>6</v>
      </c>
      <c r="AO186">
        <v>84</v>
      </c>
      <c r="AP186" s="14">
        <f t="shared" si="13"/>
        <v>100</v>
      </c>
      <c r="AQ186" s="14" t="s">
        <v>69</v>
      </c>
      <c r="AR186" s="14" t="s">
        <v>69</v>
      </c>
      <c r="AS186">
        <v>0</v>
      </c>
      <c r="AT186">
        <v>0</v>
      </c>
      <c r="AU186">
        <v>2</v>
      </c>
      <c r="AV186" s="8">
        <v>0</v>
      </c>
      <c r="AW186">
        <v>0</v>
      </c>
      <c r="AX186">
        <v>4</v>
      </c>
      <c r="AY186" s="8">
        <v>0</v>
      </c>
      <c r="AZ186">
        <v>0</v>
      </c>
      <c r="BA186" s="8">
        <v>0</v>
      </c>
      <c r="BB186">
        <v>0</v>
      </c>
      <c r="BC186" s="8">
        <v>0</v>
      </c>
      <c r="BD186">
        <v>0</v>
      </c>
      <c r="BE186" s="8" t="s">
        <v>69</v>
      </c>
      <c r="BF186" s="8" t="s">
        <v>69</v>
      </c>
      <c r="BG186" s="8" t="s">
        <v>69</v>
      </c>
      <c r="BH186" s="8" t="s">
        <v>69</v>
      </c>
      <c r="BI186" s="8" t="s">
        <v>69</v>
      </c>
      <c r="BJ186" s="8" t="s">
        <v>69</v>
      </c>
      <c r="BK186" s="8" t="s">
        <v>69</v>
      </c>
      <c r="BL186" s="8">
        <v>0</v>
      </c>
      <c r="BM186" s="8">
        <f t="shared" si="10"/>
        <v>6</v>
      </c>
    </row>
    <row r="187" spans="1:65">
      <c r="A187" s="18" t="str">
        <f t="shared" si="11"/>
        <v>CMS_2024_NPZ_2_1</v>
      </c>
      <c r="B187" t="s">
        <v>85</v>
      </c>
      <c r="C187">
        <v>40.340800000000002</v>
      </c>
      <c r="D187">
        <v>-124.3633</v>
      </c>
      <c r="E187" s="10">
        <v>45493</v>
      </c>
      <c r="F187">
        <v>2024</v>
      </c>
      <c r="G187" t="s">
        <v>86</v>
      </c>
      <c r="H187" t="s">
        <v>73</v>
      </c>
      <c r="I187">
        <v>2</v>
      </c>
      <c r="J187">
        <v>1</v>
      </c>
      <c r="K187" t="s">
        <v>83</v>
      </c>
      <c r="L187" s="25">
        <v>34</v>
      </c>
      <c r="M187" s="25">
        <v>0</v>
      </c>
      <c r="N187" s="25">
        <v>3</v>
      </c>
      <c r="O187" s="25">
        <f t="shared" si="14"/>
        <v>31</v>
      </c>
      <c r="P187" s="25">
        <v>0</v>
      </c>
      <c r="Q187" s="25">
        <v>0</v>
      </c>
      <c r="R187" s="25">
        <v>0</v>
      </c>
      <c r="S187" s="24">
        <v>0</v>
      </c>
      <c r="T187" s="25">
        <v>0</v>
      </c>
      <c r="U187" s="25">
        <v>0</v>
      </c>
      <c r="V187" s="20">
        <v>5.7</v>
      </c>
      <c r="W187" s="20">
        <v>3.4</v>
      </c>
      <c r="X187" s="20">
        <v>2.7</v>
      </c>
      <c r="Y187" s="20">
        <v>6.3</v>
      </c>
      <c r="Z187" s="20">
        <v>4.3</v>
      </c>
      <c r="AA187" s="17">
        <v>0</v>
      </c>
      <c r="AB187" s="17">
        <v>0</v>
      </c>
      <c r="AC187" s="17">
        <v>0</v>
      </c>
      <c r="AD187" s="17">
        <v>0</v>
      </c>
      <c r="AE187" s="17">
        <v>0</v>
      </c>
      <c r="AF187" s="13">
        <f t="shared" si="12"/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1</v>
      </c>
      <c r="AM187">
        <v>0</v>
      </c>
      <c r="AN187">
        <v>17</v>
      </c>
      <c r="AO187">
        <v>78</v>
      </c>
      <c r="AP187" s="14">
        <f t="shared" si="13"/>
        <v>100</v>
      </c>
      <c r="AQ187" s="14" t="s">
        <v>69</v>
      </c>
      <c r="AR187" s="14" t="s">
        <v>69</v>
      </c>
      <c r="AS187">
        <v>0</v>
      </c>
      <c r="AT187">
        <v>0</v>
      </c>
      <c r="AU187">
        <v>0</v>
      </c>
      <c r="AV187" s="8">
        <v>0</v>
      </c>
      <c r="AW187" s="8">
        <v>0</v>
      </c>
      <c r="AX187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 t="s">
        <v>69</v>
      </c>
      <c r="BF187" s="8" t="s">
        <v>69</v>
      </c>
      <c r="BG187" s="8" t="s">
        <v>69</v>
      </c>
      <c r="BH187" s="8" t="s">
        <v>69</v>
      </c>
      <c r="BI187" s="8" t="s">
        <v>69</v>
      </c>
      <c r="BJ187" s="8" t="s">
        <v>69</v>
      </c>
      <c r="BK187" s="8" t="s">
        <v>69</v>
      </c>
      <c r="BL187" s="8">
        <v>0</v>
      </c>
      <c r="BM187" s="8">
        <f t="shared" ref="BM187:BM193" si="15">SUM(AS187:BD187)</f>
        <v>0</v>
      </c>
    </row>
    <row r="188" spans="1:65">
      <c r="A188" s="18" t="str">
        <f t="shared" si="11"/>
        <v>CMS_2024_NPZ_2_2</v>
      </c>
      <c r="B188" t="s">
        <v>85</v>
      </c>
      <c r="C188">
        <v>40.340800000000002</v>
      </c>
      <c r="D188">
        <v>-124.3633</v>
      </c>
      <c r="E188" s="10">
        <v>45493</v>
      </c>
      <c r="F188">
        <v>2024</v>
      </c>
      <c r="G188" t="s">
        <v>86</v>
      </c>
      <c r="H188" t="s">
        <v>73</v>
      </c>
      <c r="I188">
        <v>2</v>
      </c>
      <c r="J188">
        <v>2</v>
      </c>
      <c r="K188" t="s">
        <v>83</v>
      </c>
      <c r="L188" s="25">
        <v>29</v>
      </c>
      <c r="M188" s="25">
        <v>0</v>
      </c>
      <c r="N188" s="25">
        <v>0</v>
      </c>
      <c r="O188" s="25">
        <f t="shared" si="14"/>
        <v>29</v>
      </c>
      <c r="P188" s="25">
        <v>0</v>
      </c>
      <c r="Q188" s="25">
        <v>0</v>
      </c>
      <c r="R188" s="25">
        <v>0</v>
      </c>
      <c r="S188" s="24">
        <v>0</v>
      </c>
      <c r="T188" s="25">
        <v>0</v>
      </c>
      <c r="U188" s="25">
        <v>0</v>
      </c>
      <c r="V188" s="20">
        <v>4.4000000000000004</v>
      </c>
      <c r="W188" s="20">
        <v>5.3</v>
      </c>
      <c r="X188" s="20">
        <v>4.8</v>
      </c>
      <c r="Y188" s="20">
        <v>6.1</v>
      </c>
      <c r="Z188" s="20">
        <v>4.2</v>
      </c>
      <c r="AA188" s="17">
        <v>0</v>
      </c>
      <c r="AB188" s="17">
        <v>0</v>
      </c>
      <c r="AC188" s="17">
        <v>0</v>
      </c>
      <c r="AD188" s="17">
        <v>0</v>
      </c>
      <c r="AE188" s="17">
        <v>0</v>
      </c>
      <c r="AF188" s="13">
        <f t="shared" si="12"/>
        <v>0</v>
      </c>
      <c r="AG188">
        <v>0</v>
      </c>
      <c r="AH188">
        <v>0</v>
      </c>
      <c r="AI188">
        <v>0</v>
      </c>
      <c r="AJ188">
        <v>0</v>
      </c>
      <c r="AK188">
        <v>2</v>
      </c>
      <c r="AL188">
        <v>1</v>
      </c>
      <c r="AM188">
        <v>3</v>
      </c>
      <c r="AN188">
        <v>3</v>
      </c>
      <c r="AO188">
        <v>91</v>
      </c>
      <c r="AP188" s="14">
        <f t="shared" si="13"/>
        <v>100</v>
      </c>
      <c r="AQ188" s="14" t="s">
        <v>69</v>
      </c>
      <c r="AR188" s="14" t="s">
        <v>69</v>
      </c>
      <c r="AS188">
        <v>0</v>
      </c>
      <c r="AT188">
        <v>0</v>
      </c>
      <c r="AU188">
        <v>0</v>
      </c>
      <c r="AV188" s="8">
        <v>0</v>
      </c>
      <c r="AW188">
        <v>0</v>
      </c>
      <c r="AX188">
        <v>0</v>
      </c>
      <c r="AY188" s="8">
        <v>0</v>
      </c>
      <c r="AZ188">
        <v>0</v>
      </c>
      <c r="BA188" s="8">
        <v>0</v>
      </c>
      <c r="BB188">
        <v>0</v>
      </c>
      <c r="BC188" s="8">
        <v>0</v>
      </c>
      <c r="BD188">
        <v>0</v>
      </c>
      <c r="BE188" s="8" t="s">
        <v>69</v>
      </c>
      <c r="BF188" s="8" t="s">
        <v>69</v>
      </c>
      <c r="BG188" s="8" t="s">
        <v>69</v>
      </c>
      <c r="BH188" s="8" t="s">
        <v>69</v>
      </c>
      <c r="BI188" s="8" t="s">
        <v>69</v>
      </c>
      <c r="BJ188" s="8" t="s">
        <v>69</v>
      </c>
      <c r="BK188" s="8" t="s">
        <v>69</v>
      </c>
      <c r="BL188" s="8">
        <v>0</v>
      </c>
      <c r="BM188" s="8">
        <f t="shared" si="15"/>
        <v>0</v>
      </c>
    </row>
    <row r="189" spans="1:65">
      <c r="A189" s="18" t="str">
        <f t="shared" si="11"/>
        <v>CMS_2024_NPZ_2_3</v>
      </c>
      <c r="B189" t="s">
        <v>85</v>
      </c>
      <c r="C189">
        <v>40.340800000000002</v>
      </c>
      <c r="D189">
        <v>-124.3633</v>
      </c>
      <c r="E189" s="10">
        <v>45493</v>
      </c>
      <c r="F189">
        <v>2024</v>
      </c>
      <c r="G189" t="s">
        <v>86</v>
      </c>
      <c r="H189" t="s">
        <v>73</v>
      </c>
      <c r="I189">
        <v>2</v>
      </c>
      <c r="J189">
        <v>3</v>
      </c>
      <c r="K189" t="s">
        <v>82</v>
      </c>
      <c r="L189" s="25">
        <v>27</v>
      </c>
      <c r="M189" s="25">
        <v>0</v>
      </c>
      <c r="N189" s="25">
        <v>19</v>
      </c>
      <c r="O189" s="25">
        <f t="shared" si="14"/>
        <v>8</v>
      </c>
      <c r="P189" s="25">
        <v>0</v>
      </c>
      <c r="Q189" s="25">
        <v>0</v>
      </c>
      <c r="R189" s="25">
        <v>0</v>
      </c>
      <c r="S189" s="24">
        <v>0</v>
      </c>
      <c r="T189" s="25">
        <v>0</v>
      </c>
      <c r="U189" s="25">
        <v>0</v>
      </c>
      <c r="V189" s="20">
        <v>4.9000000000000004</v>
      </c>
      <c r="W189" s="20">
        <v>5.3</v>
      </c>
      <c r="X189" s="20">
        <v>3.9</v>
      </c>
      <c r="Y189" s="20">
        <v>3.3</v>
      </c>
      <c r="Z189" s="20">
        <v>2.9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13">
        <f t="shared" si="12"/>
        <v>0</v>
      </c>
      <c r="AG189">
        <v>0</v>
      </c>
      <c r="AH189">
        <v>0</v>
      </c>
      <c r="AI189">
        <v>0</v>
      </c>
      <c r="AJ189">
        <v>0</v>
      </c>
      <c r="AK189">
        <v>0.1</v>
      </c>
      <c r="AL189">
        <v>0</v>
      </c>
      <c r="AM189">
        <v>0</v>
      </c>
      <c r="AN189">
        <v>3</v>
      </c>
      <c r="AO189">
        <v>97</v>
      </c>
      <c r="AP189" s="14">
        <f t="shared" si="13"/>
        <v>100.1</v>
      </c>
      <c r="AQ189" s="14" t="s">
        <v>69</v>
      </c>
      <c r="AR189" s="14" t="s">
        <v>69</v>
      </c>
      <c r="AS189">
        <v>0</v>
      </c>
      <c r="AT189">
        <v>0</v>
      </c>
      <c r="AU189">
        <v>0</v>
      </c>
      <c r="AV189" s="8">
        <v>0</v>
      </c>
      <c r="AW189" s="8">
        <v>0</v>
      </c>
      <c r="AX189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 t="s">
        <v>69</v>
      </c>
      <c r="BF189" s="8" t="s">
        <v>69</v>
      </c>
      <c r="BG189" s="8" t="s">
        <v>69</v>
      </c>
      <c r="BH189" s="8" t="s">
        <v>69</v>
      </c>
      <c r="BI189" s="8" t="s">
        <v>69</v>
      </c>
      <c r="BJ189" s="8" t="s">
        <v>69</v>
      </c>
      <c r="BK189" s="8" t="s">
        <v>69</v>
      </c>
      <c r="BL189" s="8">
        <v>0</v>
      </c>
      <c r="BM189" s="8">
        <f t="shared" si="15"/>
        <v>0</v>
      </c>
    </row>
    <row r="190" spans="1:65">
      <c r="A190" s="18" t="str">
        <f t="shared" si="11"/>
        <v>CMS_2024_NPZ_2_4</v>
      </c>
      <c r="B190" t="s">
        <v>85</v>
      </c>
      <c r="C190">
        <v>40.340800000000002</v>
      </c>
      <c r="D190">
        <v>-124.3633</v>
      </c>
      <c r="E190" s="10">
        <v>45493</v>
      </c>
      <c r="F190">
        <v>2024</v>
      </c>
      <c r="G190" t="s">
        <v>86</v>
      </c>
      <c r="H190" t="s">
        <v>73</v>
      </c>
      <c r="I190">
        <v>2</v>
      </c>
      <c r="J190">
        <v>4</v>
      </c>
      <c r="K190" t="s">
        <v>82</v>
      </c>
      <c r="L190" s="25">
        <v>36</v>
      </c>
      <c r="M190" s="25">
        <v>0</v>
      </c>
      <c r="N190" s="25">
        <v>13</v>
      </c>
      <c r="O190" s="25">
        <f t="shared" si="14"/>
        <v>23</v>
      </c>
      <c r="P190" s="25">
        <v>0</v>
      </c>
      <c r="Q190" s="25">
        <v>0</v>
      </c>
      <c r="R190" s="25">
        <v>0</v>
      </c>
      <c r="S190" s="24">
        <v>0</v>
      </c>
      <c r="T190" s="25">
        <v>0</v>
      </c>
      <c r="U190" s="25">
        <v>0</v>
      </c>
      <c r="V190" s="20">
        <v>3.2</v>
      </c>
      <c r="W190" s="20">
        <v>2.7</v>
      </c>
      <c r="X190" s="20">
        <v>5.9</v>
      </c>
      <c r="Y190" s="20">
        <v>5.4</v>
      </c>
      <c r="Z190" s="20">
        <v>5.6</v>
      </c>
      <c r="AA190" s="17">
        <v>0</v>
      </c>
      <c r="AB190" s="17">
        <v>0</v>
      </c>
      <c r="AC190" s="17">
        <v>0</v>
      </c>
      <c r="AD190" s="17">
        <v>0</v>
      </c>
      <c r="AE190" s="17">
        <v>0</v>
      </c>
      <c r="AF190" s="13">
        <f t="shared" si="12"/>
        <v>0</v>
      </c>
      <c r="AG190">
        <v>0</v>
      </c>
      <c r="AH190">
        <v>3</v>
      </c>
      <c r="AI190">
        <v>0</v>
      </c>
      <c r="AJ190">
        <v>0</v>
      </c>
      <c r="AK190">
        <v>1</v>
      </c>
      <c r="AL190">
        <v>8</v>
      </c>
      <c r="AM190">
        <v>3</v>
      </c>
      <c r="AN190">
        <v>3</v>
      </c>
      <c r="AO190">
        <v>82</v>
      </c>
      <c r="AP190" s="14">
        <f t="shared" si="13"/>
        <v>100</v>
      </c>
      <c r="AQ190" s="14" t="s">
        <v>69</v>
      </c>
      <c r="AR190" s="14" t="s">
        <v>69</v>
      </c>
      <c r="AS190">
        <v>0</v>
      </c>
      <c r="AT190">
        <v>0</v>
      </c>
      <c r="AU190">
        <v>0</v>
      </c>
      <c r="AV190" s="8">
        <v>0</v>
      </c>
      <c r="AW190">
        <v>0</v>
      </c>
      <c r="AX190">
        <v>0</v>
      </c>
      <c r="AY190" s="8">
        <v>0</v>
      </c>
      <c r="AZ190">
        <v>0</v>
      </c>
      <c r="BA190" s="8">
        <v>0</v>
      </c>
      <c r="BB190">
        <v>0</v>
      </c>
      <c r="BC190" s="8">
        <v>0</v>
      </c>
      <c r="BD190">
        <v>0</v>
      </c>
      <c r="BE190" s="8" t="s">
        <v>69</v>
      </c>
      <c r="BF190" s="8" t="s">
        <v>69</v>
      </c>
      <c r="BG190" s="8" t="s">
        <v>69</v>
      </c>
      <c r="BH190" s="8" t="s">
        <v>69</v>
      </c>
      <c r="BI190" s="8" t="s">
        <v>69</v>
      </c>
      <c r="BJ190" s="8" t="s">
        <v>69</v>
      </c>
      <c r="BK190" s="8" t="s">
        <v>69</v>
      </c>
      <c r="BL190" s="8">
        <v>0</v>
      </c>
      <c r="BM190" s="8">
        <f t="shared" si="15"/>
        <v>0</v>
      </c>
    </row>
    <row r="191" spans="1:65">
      <c r="A191" s="18" t="str">
        <f t="shared" si="11"/>
        <v>CMS_2024_NPZ_2_5</v>
      </c>
      <c r="B191" t="s">
        <v>85</v>
      </c>
      <c r="C191">
        <v>40.340800000000002</v>
      </c>
      <c r="D191">
        <v>-124.3633</v>
      </c>
      <c r="E191" s="10">
        <v>45493</v>
      </c>
      <c r="F191">
        <v>2024</v>
      </c>
      <c r="G191" t="s">
        <v>86</v>
      </c>
      <c r="H191" t="s">
        <v>73</v>
      </c>
      <c r="I191">
        <v>2</v>
      </c>
      <c r="J191">
        <v>5</v>
      </c>
      <c r="K191" t="s">
        <v>83</v>
      </c>
      <c r="L191" s="25">
        <v>40</v>
      </c>
      <c r="M191" s="25">
        <v>0</v>
      </c>
      <c r="N191" s="25">
        <v>23</v>
      </c>
      <c r="O191" s="25">
        <f t="shared" si="14"/>
        <v>17</v>
      </c>
      <c r="P191" s="25">
        <v>1</v>
      </c>
      <c r="Q191" s="25">
        <v>0</v>
      </c>
      <c r="R191" s="25">
        <v>0</v>
      </c>
      <c r="S191" s="24">
        <v>0</v>
      </c>
      <c r="T191" s="25">
        <v>0</v>
      </c>
      <c r="U191" s="25">
        <v>0</v>
      </c>
      <c r="V191" s="20">
        <v>3.5</v>
      </c>
      <c r="W191" s="20">
        <v>4.0999999999999996</v>
      </c>
      <c r="X191" s="20">
        <v>6.3</v>
      </c>
      <c r="Y191" s="20">
        <v>4.3</v>
      </c>
      <c r="Z191" s="20">
        <v>4.4000000000000004</v>
      </c>
      <c r="AA191" s="17">
        <v>0</v>
      </c>
      <c r="AB191" s="17">
        <v>0</v>
      </c>
      <c r="AC191" s="17">
        <v>0</v>
      </c>
      <c r="AD191" s="17">
        <v>0</v>
      </c>
      <c r="AE191" s="17">
        <v>1</v>
      </c>
      <c r="AF191" s="13">
        <f t="shared" si="12"/>
        <v>1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0.1</v>
      </c>
      <c r="AM191">
        <v>0</v>
      </c>
      <c r="AN191">
        <v>0</v>
      </c>
      <c r="AO191">
        <v>99</v>
      </c>
      <c r="AP191" s="14">
        <f t="shared" si="13"/>
        <v>100.1</v>
      </c>
      <c r="AQ191" s="14" t="s">
        <v>69</v>
      </c>
      <c r="AR191" s="14" t="s">
        <v>69</v>
      </c>
      <c r="AS191">
        <v>0</v>
      </c>
      <c r="AT191">
        <v>0</v>
      </c>
      <c r="AU191">
        <v>0</v>
      </c>
      <c r="AV191" s="8">
        <v>0</v>
      </c>
      <c r="AW191" s="8">
        <v>0</v>
      </c>
      <c r="AX191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 t="s">
        <v>69</v>
      </c>
      <c r="BF191" s="8" t="s">
        <v>69</v>
      </c>
      <c r="BG191" s="8" t="s">
        <v>69</v>
      </c>
      <c r="BH191" s="8" t="s">
        <v>69</v>
      </c>
      <c r="BI191" s="8" t="s">
        <v>69</v>
      </c>
      <c r="BJ191" s="8" t="s">
        <v>69</v>
      </c>
      <c r="BK191" s="8" t="s">
        <v>69</v>
      </c>
      <c r="BL191" s="8">
        <v>0</v>
      </c>
      <c r="BM191" s="8">
        <f t="shared" si="15"/>
        <v>0</v>
      </c>
    </row>
    <row r="192" spans="1:65">
      <c r="A192" s="18" t="str">
        <f t="shared" si="11"/>
        <v>CMN_2024_NPZ_2_1</v>
      </c>
      <c r="B192" t="s">
        <v>87</v>
      </c>
      <c r="C192">
        <v>40.343000000000004</v>
      </c>
      <c r="D192">
        <v>124.36450000000001</v>
      </c>
      <c r="E192" s="10">
        <v>45494</v>
      </c>
      <c r="F192">
        <v>2024</v>
      </c>
      <c r="G192" t="s">
        <v>86</v>
      </c>
      <c r="H192" t="s">
        <v>73</v>
      </c>
      <c r="I192">
        <v>2</v>
      </c>
      <c r="J192">
        <v>1</v>
      </c>
      <c r="K192" t="s">
        <v>83</v>
      </c>
      <c r="L192" s="25">
        <v>38</v>
      </c>
      <c r="M192" s="25">
        <v>36</v>
      </c>
      <c r="N192" s="25">
        <v>0</v>
      </c>
      <c r="O192" s="25">
        <v>2</v>
      </c>
      <c r="P192" s="25">
        <v>6</v>
      </c>
      <c r="Q192" s="25">
        <v>0</v>
      </c>
      <c r="S192" s="24">
        <v>0</v>
      </c>
      <c r="T192" s="25">
        <v>2</v>
      </c>
      <c r="U192" s="25">
        <v>38</v>
      </c>
      <c r="V192" s="20">
        <v>4.7</v>
      </c>
      <c r="W192" s="20">
        <v>4.4000000000000004</v>
      </c>
      <c r="X192" s="20">
        <v>5.9</v>
      </c>
      <c r="Y192" s="20">
        <v>7.3</v>
      </c>
      <c r="Z192" s="20">
        <v>5.6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3">
        <f t="shared" si="12"/>
        <v>0</v>
      </c>
      <c r="AG192">
        <v>0</v>
      </c>
      <c r="AH192">
        <v>0</v>
      </c>
      <c r="AI192">
        <v>0</v>
      </c>
      <c r="AJ192">
        <v>0</v>
      </c>
      <c r="AK192">
        <v>9</v>
      </c>
      <c r="AL192">
        <v>3</v>
      </c>
      <c r="AM192">
        <v>3</v>
      </c>
      <c r="AN192">
        <v>5</v>
      </c>
      <c r="AO192">
        <v>80</v>
      </c>
      <c r="AP192" s="14">
        <f t="shared" si="13"/>
        <v>100</v>
      </c>
      <c r="AQ192" s="14" t="s">
        <v>69</v>
      </c>
      <c r="AR192" s="14" t="s">
        <v>69</v>
      </c>
      <c r="AS192">
        <v>0</v>
      </c>
      <c r="AT192">
        <v>0</v>
      </c>
      <c r="AU192">
        <v>0</v>
      </c>
      <c r="AV192" s="8">
        <v>0</v>
      </c>
      <c r="AW192">
        <v>0</v>
      </c>
      <c r="AX192">
        <v>0</v>
      </c>
      <c r="AY192" s="8">
        <v>0</v>
      </c>
      <c r="AZ192">
        <v>0</v>
      </c>
      <c r="BA192" s="8">
        <v>0</v>
      </c>
      <c r="BB192">
        <v>0</v>
      </c>
      <c r="BC192" s="8">
        <v>0</v>
      </c>
      <c r="BD192">
        <v>0</v>
      </c>
      <c r="BE192" s="8" t="s">
        <v>69</v>
      </c>
      <c r="BF192" s="8" t="s">
        <v>69</v>
      </c>
      <c r="BG192" s="8" t="s">
        <v>69</v>
      </c>
      <c r="BH192" s="8" t="s">
        <v>69</v>
      </c>
      <c r="BI192" s="8" t="s">
        <v>69</v>
      </c>
      <c r="BJ192" s="8" t="s">
        <v>69</v>
      </c>
      <c r="BK192" s="8" t="s">
        <v>69</v>
      </c>
      <c r="BL192" s="8">
        <v>0</v>
      </c>
      <c r="BM192" s="8">
        <f t="shared" si="15"/>
        <v>0</v>
      </c>
    </row>
    <row r="193" spans="1:65">
      <c r="A193" s="18" t="str">
        <f t="shared" si="11"/>
        <v>CMN_2024_NPZ_2_2</v>
      </c>
      <c r="B193" t="s">
        <v>87</v>
      </c>
      <c r="C193">
        <v>40.343000000000004</v>
      </c>
      <c r="D193">
        <v>124.36450000000001</v>
      </c>
      <c r="E193" s="10">
        <v>41841</v>
      </c>
      <c r="F193">
        <v>2024</v>
      </c>
      <c r="G193" t="s">
        <v>86</v>
      </c>
      <c r="H193" t="s">
        <v>73</v>
      </c>
      <c r="I193">
        <v>2</v>
      </c>
      <c r="J193">
        <v>2</v>
      </c>
      <c r="K193" t="s">
        <v>83</v>
      </c>
      <c r="L193" s="25">
        <v>20</v>
      </c>
      <c r="M193" s="25">
        <v>12</v>
      </c>
      <c r="N193" s="25">
        <v>0</v>
      </c>
      <c r="O193" s="25">
        <v>8</v>
      </c>
      <c r="P193" s="25">
        <v>11</v>
      </c>
      <c r="Q193" s="25">
        <v>0</v>
      </c>
      <c r="S193" s="24">
        <v>0</v>
      </c>
      <c r="T193" s="25">
        <v>1</v>
      </c>
      <c r="U193" s="25">
        <v>13</v>
      </c>
      <c r="V193" s="20">
        <v>5.6</v>
      </c>
      <c r="W193" s="20">
        <v>4.2</v>
      </c>
      <c r="X193" s="20">
        <v>3.4</v>
      </c>
      <c r="Y193" s="20">
        <v>5.2</v>
      </c>
      <c r="Z193" s="20">
        <v>4.5</v>
      </c>
      <c r="AA193" s="17">
        <v>2</v>
      </c>
      <c r="AB193" s="17">
        <v>0</v>
      </c>
      <c r="AC193" s="17">
        <v>0</v>
      </c>
      <c r="AD193" s="17">
        <v>0</v>
      </c>
      <c r="AE193" s="17">
        <v>0</v>
      </c>
      <c r="AF193" s="13">
        <f t="shared" si="12"/>
        <v>2</v>
      </c>
      <c r="AG193">
        <v>0</v>
      </c>
      <c r="AH193">
        <v>26</v>
      </c>
      <c r="AI193">
        <v>0</v>
      </c>
      <c r="AJ193">
        <v>0</v>
      </c>
      <c r="AK193">
        <v>11</v>
      </c>
      <c r="AL193">
        <v>7</v>
      </c>
      <c r="AM193">
        <v>4</v>
      </c>
      <c r="AN193">
        <v>6</v>
      </c>
      <c r="AO193">
        <v>46</v>
      </c>
      <c r="AP193" s="14">
        <f t="shared" si="13"/>
        <v>100</v>
      </c>
      <c r="AQ193" s="14" t="s">
        <v>69</v>
      </c>
      <c r="AR193" s="14" t="s">
        <v>69</v>
      </c>
      <c r="AS193">
        <v>0</v>
      </c>
      <c r="AT193">
        <v>0</v>
      </c>
      <c r="AU193">
        <v>0</v>
      </c>
      <c r="AV193" s="8">
        <v>0</v>
      </c>
      <c r="AW193">
        <v>0</v>
      </c>
      <c r="AX193">
        <v>8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 t="s">
        <v>69</v>
      </c>
      <c r="BF193" s="8" t="s">
        <v>69</v>
      </c>
      <c r="BG193" s="8" t="s">
        <v>69</v>
      </c>
      <c r="BH193" s="8" t="s">
        <v>69</v>
      </c>
      <c r="BI193" s="8" t="s">
        <v>69</v>
      </c>
      <c r="BJ193" s="8" t="s">
        <v>69</v>
      </c>
      <c r="BK193" s="8" t="s">
        <v>69</v>
      </c>
      <c r="BL193" s="8">
        <v>0</v>
      </c>
      <c r="BM193" s="8">
        <f t="shared" si="15"/>
        <v>8</v>
      </c>
    </row>
    <row r="194" spans="1:65">
      <c r="A194" s="18" t="str">
        <f t="shared" ref="A194:A257" si="16">_xlfn.CONCAT(B194,"_",F194, "_",H194, "_",I194,"_",J194)</f>
        <v>CMN_2024_NPZ_2_3</v>
      </c>
      <c r="B194" t="s">
        <v>87</v>
      </c>
      <c r="C194">
        <v>40.343000000000004</v>
      </c>
      <c r="D194">
        <v>124.36450000000001</v>
      </c>
      <c r="E194" s="10">
        <v>45494</v>
      </c>
      <c r="F194">
        <v>2024</v>
      </c>
      <c r="G194" t="s">
        <v>86</v>
      </c>
      <c r="H194" t="s">
        <v>73</v>
      </c>
      <c r="I194">
        <v>2</v>
      </c>
      <c r="J194">
        <v>3</v>
      </c>
      <c r="K194" t="s">
        <v>72</v>
      </c>
      <c r="L194" s="25">
        <v>30</v>
      </c>
      <c r="M194" s="25">
        <v>15</v>
      </c>
      <c r="N194" s="25">
        <v>0</v>
      </c>
      <c r="O194" s="25">
        <v>15</v>
      </c>
      <c r="P194" s="25">
        <v>8</v>
      </c>
      <c r="Q194" s="25">
        <v>0</v>
      </c>
      <c r="S194" s="24">
        <v>0</v>
      </c>
      <c r="T194" s="25">
        <v>2</v>
      </c>
      <c r="U194" s="25">
        <v>17</v>
      </c>
      <c r="V194" s="20">
        <v>5</v>
      </c>
      <c r="W194" s="20">
        <v>5.3</v>
      </c>
      <c r="X194" s="20">
        <v>5.7</v>
      </c>
      <c r="Y194" s="20">
        <v>4.9000000000000004</v>
      </c>
      <c r="Z194" s="20">
        <v>3.7</v>
      </c>
      <c r="AA194" s="17">
        <v>1</v>
      </c>
      <c r="AB194" s="17">
        <v>0</v>
      </c>
      <c r="AC194" s="17">
        <v>0</v>
      </c>
      <c r="AD194" s="17">
        <v>0</v>
      </c>
      <c r="AE194" s="17">
        <v>0</v>
      </c>
      <c r="AF194" s="13">
        <f t="shared" si="12"/>
        <v>1</v>
      </c>
      <c r="AG194">
        <v>0</v>
      </c>
      <c r="AH194">
        <v>20</v>
      </c>
      <c r="AI194">
        <v>0</v>
      </c>
      <c r="AJ194">
        <v>0</v>
      </c>
      <c r="AK194">
        <v>6</v>
      </c>
      <c r="AL194">
        <v>0</v>
      </c>
      <c r="AM194">
        <v>1</v>
      </c>
      <c r="AN194">
        <v>0.1</v>
      </c>
      <c r="AO194">
        <v>73</v>
      </c>
      <c r="AP194" s="14">
        <f t="shared" si="13"/>
        <v>100.1</v>
      </c>
      <c r="AQ194" s="14" t="s">
        <v>69</v>
      </c>
      <c r="AR194" s="14" t="s">
        <v>69</v>
      </c>
      <c r="AS194">
        <v>0</v>
      </c>
      <c r="AT194">
        <v>0</v>
      </c>
      <c r="AU194">
        <v>0</v>
      </c>
      <c r="AV194" s="8">
        <v>0</v>
      </c>
      <c r="AW194">
        <v>0</v>
      </c>
      <c r="AX194">
        <v>0</v>
      </c>
      <c r="AY194" s="8">
        <v>0</v>
      </c>
      <c r="AZ194">
        <v>0</v>
      </c>
      <c r="BA194" s="8">
        <v>0</v>
      </c>
      <c r="BB194">
        <v>0</v>
      </c>
      <c r="BC194" s="8">
        <v>0</v>
      </c>
      <c r="BD194">
        <v>0</v>
      </c>
      <c r="BE194" s="8" t="s">
        <v>69</v>
      </c>
      <c r="BF194" s="8" t="s">
        <v>69</v>
      </c>
      <c r="BG194" s="8" t="s">
        <v>69</v>
      </c>
      <c r="BH194" s="8" t="s">
        <v>69</v>
      </c>
      <c r="BI194" s="8" t="s">
        <v>69</v>
      </c>
      <c r="BJ194" s="8" t="s">
        <v>69</v>
      </c>
      <c r="BK194" s="8" t="s">
        <v>69</v>
      </c>
      <c r="BL194" s="8">
        <v>0</v>
      </c>
      <c r="BM194" s="8">
        <f>SUM(AT194:BD194)</f>
        <v>0</v>
      </c>
    </row>
    <row r="195" spans="1:65">
      <c r="A195" s="18" t="str">
        <f t="shared" si="16"/>
        <v>CMN_2024_NPZ_2_4</v>
      </c>
      <c r="B195" t="s">
        <v>87</v>
      </c>
      <c r="C195">
        <v>40.343000000000004</v>
      </c>
      <c r="D195">
        <v>124.36450000000001</v>
      </c>
      <c r="E195" s="10">
        <v>41841</v>
      </c>
      <c r="F195">
        <v>2024</v>
      </c>
      <c r="G195" t="s">
        <v>86</v>
      </c>
      <c r="H195" t="s">
        <v>73</v>
      </c>
      <c r="I195">
        <v>2</v>
      </c>
      <c r="J195">
        <v>4</v>
      </c>
      <c r="K195" t="s">
        <v>81</v>
      </c>
      <c r="L195" s="25">
        <v>22</v>
      </c>
      <c r="M195" s="25">
        <v>3</v>
      </c>
      <c r="N195" s="25">
        <v>0</v>
      </c>
      <c r="O195" s="25">
        <v>19</v>
      </c>
      <c r="P195" s="25">
        <v>0</v>
      </c>
      <c r="Q195" s="25">
        <v>0</v>
      </c>
      <c r="S195" s="24">
        <v>0</v>
      </c>
      <c r="T195" s="25">
        <v>0</v>
      </c>
      <c r="U195" s="25">
        <v>3</v>
      </c>
      <c r="V195" s="20">
        <v>8.1</v>
      </c>
      <c r="W195" s="20">
        <v>5.8</v>
      </c>
      <c r="X195" s="20">
        <v>5</v>
      </c>
      <c r="Y195" s="20">
        <v>5.3</v>
      </c>
      <c r="Z195" s="20">
        <v>5.4</v>
      </c>
      <c r="AA195" s="17">
        <v>0</v>
      </c>
      <c r="AB195" s="17">
        <v>1</v>
      </c>
      <c r="AC195" s="17">
        <v>0</v>
      </c>
      <c r="AD195" s="17">
        <v>0</v>
      </c>
      <c r="AE195" s="17">
        <v>0</v>
      </c>
      <c r="AF195" s="13">
        <f t="shared" ref="AF195:AF258" si="17">SUM(AA195:AE195)</f>
        <v>1</v>
      </c>
      <c r="AG195">
        <v>0</v>
      </c>
      <c r="AH195">
        <v>14</v>
      </c>
      <c r="AI195">
        <v>0</v>
      </c>
      <c r="AJ195">
        <v>0</v>
      </c>
      <c r="AK195">
        <v>7</v>
      </c>
      <c r="AL195">
        <v>0</v>
      </c>
      <c r="AM195">
        <v>3</v>
      </c>
      <c r="AN195">
        <v>8</v>
      </c>
      <c r="AO195">
        <v>68</v>
      </c>
      <c r="AP195" s="14">
        <f t="shared" ref="AP195:AP258" si="18">SUM(AG195:AO195)</f>
        <v>100</v>
      </c>
      <c r="AQ195" s="14" t="s">
        <v>69</v>
      </c>
      <c r="AR195" s="14" t="s">
        <v>69</v>
      </c>
      <c r="AS195">
        <v>0</v>
      </c>
      <c r="AT195">
        <v>0</v>
      </c>
      <c r="AU195">
        <v>0</v>
      </c>
      <c r="AV195" s="8">
        <v>0</v>
      </c>
      <c r="AW195">
        <v>0</v>
      </c>
      <c r="AX195">
        <v>7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 t="s">
        <v>69</v>
      </c>
      <c r="BF195" s="8" t="s">
        <v>69</v>
      </c>
      <c r="BG195" s="8" t="s">
        <v>69</v>
      </c>
      <c r="BH195" s="8" t="s">
        <v>69</v>
      </c>
      <c r="BI195" s="8" t="s">
        <v>69</v>
      </c>
      <c r="BJ195" s="8" t="s">
        <v>69</v>
      </c>
      <c r="BK195" s="8" t="s">
        <v>69</v>
      </c>
      <c r="BL195" s="8">
        <v>0</v>
      </c>
      <c r="BM195" s="8">
        <f>SUM(AT195:BD195)</f>
        <v>7</v>
      </c>
    </row>
    <row r="196" spans="1:65">
      <c r="A196" s="18" t="str">
        <f t="shared" si="16"/>
        <v>CMN_2024_NPZ_2_5</v>
      </c>
      <c r="B196" t="s">
        <v>87</v>
      </c>
      <c r="C196">
        <v>40.343000000000004</v>
      </c>
      <c r="D196">
        <v>124.36450000000001</v>
      </c>
      <c r="E196" s="10">
        <v>45494</v>
      </c>
      <c r="F196">
        <v>2024</v>
      </c>
      <c r="G196" t="s">
        <v>86</v>
      </c>
      <c r="H196" t="s">
        <v>73</v>
      </c>
      <c r="I196">
        <v>2</v>
      </c>
      <c r="J196">
        <v>5</v>
      </c>
      <c r="K196" t="s">
        <v>81</v>
      </c>
      <c r="L196" s="25">
        <v>47</v>
      </c>
      <c r="M196" s="25">
        <v>0</v>
      </c>
      <c r="N196" s="25">
        <v>0</v>
      </c>
      <c r="O196" s="25">
        <v>47</v>
      </c>
      <c r="P196" s="25">
        <v>9</v>
      </c>
      <c r="Q196" s="25">
        <v>0</v>
      </c>
      <c r="S196" s="24">
        <v>0</v>
      </c>
      <c r="T196" s="25">
        <v>0</v>
      </c>
      <c r="U196" s="25">
        <v>0</v>
      </c>
      <c r="V196" s="20">
        <v>6.2</v>
      </c>
      <c r="W196" s="20">
        <v>4.7</v>
      </c>
      <c r="X196" s="20">
        <v>6.1</v>
      </c>
      <c r="Y196" s="20">
        <v>5.5</v>
      </c>
      <c r="Z196" s="20">
        <v>3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3">
        <f t="shared" si="17"/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0.1</v>
      </c>
      <c r="AM196">
        <v>4</v>
      </c>
      <c r="AN196">
        <v>32</v>
      </c>
      <c r="AO196">
        <v>63</v>
      </c>
      <c r="AP196" s="14">
        <f t="shared" si="18"/>
        <v>100.1</v>
      </c>
      <c r="AQ196" s="14" t="s">
        <v>69</v>
      </c>
      <c r="AR196" s="14" t="s">
        <v>69</v>
      </c>
      <c r="AS196">
        <v>0</v>
      </c>
      <c r="AT196">
        <v>0</v>
      </c>
      <c r="AU196">
        <v>0</v>
      </c>
      <c r="AV196" s="8">
        <v>0</v>
      </c>
      <c r="AW196">
        <v>0</v>
      </c>
      <c r="AX196">
        <v>0</v>
      </c>
      <c r="AY196" s="8">
        <v>0</v>
      </c>
      <c r="AZ196">
        <v>0</v>
      </c>
      <c r="BA196" s="8">
        <v>0</v>
      </c>
      <c r="BB196">
        <v>0</v>
      </c>
      <c r="BC196" s="8">
        <v>0</v>
      </c>
      <c r="BD196">
        <v>0</v>
      </c>
      <c r="BE196" s="8" t="s">
        <v>69</v>
      </c>
      <c r="BF196" s="8" t="s">
        <v>69</v>
      </c>
      <c r="BG196" s="8" t="s">
        <v>69</v>
      </c>
      <c r="BH196" s="8" t="s">
        <v>69</v>
      </c>
      <c r="BI196" s="8" t="s">
        <v>69</v>
      </c>
      <c r="BJ196" s="8" t="s">
        <v>69</v>
      </c>
      <c r="BK196" s="8" t="s">
        <v>69</v>
      </c>
      <c r="BL196" s="8">
        <v>0</v>
      </c>
      <c r="BM196" s="8">
        <f>SUM(AT196:BD196)</f>
        <v>0</v>
      </c>
    </row>
    <row r="197" spans="1:65">
      <c r="A197" s="18" t="str">
        <f t="shared" si="16"/>
        <v>CMN_2024_AZ_2_1</v>
      </c>
      <c r="B197" t="s">
        <v>87</v>
      </c>
      <c r="C197">
        <v>40.343000000000004</v>
      </c>
      <c r="D197">
        <v>124.36450000000001</v>
      </c>
      <c r="E197" s="10">
        <v>41841</v>
      </c>
      <c r="F197">
        <v>2024</v>
      </c>
      <c r="G197" t="s">
        <v>86</v>
      </c>
      <c r="H197" t="s">
        <v>67</v>
      </c>
      <c r="I197">
        <v>2</v>
      </c>
      <c r="J197">
        <v>1</v>
      </c>
      <c r="K197" t="s">
        <v>68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S197" s="24">
        <v>0</v>
      </c>
      <c r="T197" s="25">
        <v>1</v>
      </c>
      <c r="U197" s="25">
        <v>1</v>
      </c>
      <c r="V197" s="20" t="s">
        <v>69</v>
      </c>
      <c r="W197" s="20" t="s">
        <v>69</v>
      </c>
      <c r="X197" s="20" t="s">
        <v>69</v>
      </c>
      <c r="Y197" s="20" t="s">
        <v>69</v>
      </c>
      <c r="Z197" s="20" t="s">
        <v>69</v>
      </c>
      <c r="AA197" s="13" t="s">
        <v>69</v>
      </c>
      <c r="AB197" s="13" t="s">
        <v>69</v>
      </c>
      <c r="AC197" s="13" t="s">
        <v>69</v>
      </c>
      <c r="AD197" s="13" t="s">
        <v>69</v>
      </c>
      <c r="AE197" s="13" t="s">
        <v>69</v>
      </c>
      <c r="AF197" s="13" t="s">
        <v>69</v>
      </c>
      <c r="AG197">
        <v>0</v>
      </c>
      <c r="AH197">
        <v>85</v>
      </c>
      <c r="AI197">
        <v>0</v>
      </c>
      <c r="AJ197">
        <v>0</v>
      </c>
      <c r="AK197">
        <v>0</v>
      </c>
      <c r="AL197">
        <v>0.1</v>
      </c>
      <c r="AM197">
        <v>2</v>
      </c>
      <c r="AN197">
        <v>0</v>
      </c>
      <c r="AO197">
        <v>13</v>
      </c>
      <c r="AP197" s="14">
        <f t="shared" si="18"/>
        <v>100.1</v>
      </c>
      <c r="AQ197" s="14" t="s">
        <v>69</v>
      </c>
      <c r="AR197" s="14" t="s">
        <v>69</v>
      </c>
      <c r="AS197">
        <v>0</v>
      </c>
      <c r="AT197">
        <v>0</v>
      </c>
      <c r="AU197">
        <v>26</v>
      </c>
      <c r="AV197" s="8">
        <v>0</v>
      </c>
      <c r="AW197">
        <v>0</v>
      </c>
      <c r="AX197">
        <v>6</v>
      </c>
      <c r="AY197" s="8">
        <v>0</v>
      </c>
      <c r="AZ197" s="8">
        <v>0</v>
      </c>
      <c r="BA197" s="8">
        <v>0</v>
      </c>
      <c r="BB197">
        <v>1</v>
      </c>
      <c r="BC197" s="8">
        <v>0</v>
      </c>
      <c r="BD197">
        <v>19</v>
      </c>
      <c r="BE197" s="8" t="s">
        <v>69</v>
      </c>
      <c r="BF197" s="8" t="s">
        <v>69</v>
      </c>
      <c r="BG197" s="8" t="s">
        <v>69</v>
      </c>
      <c r="BH197" s="8" t="s">
        <v>69</v>
      </c>
      <c r="BI197" s="8" t="s">
        <v>69</v>
      </c>
      <c r="BJ197" s="8" t="s">
        <v>69</v>
      </c>
      <c r="BK197" s="8" t="s">
        <v>69</v>
      </c>
      <c r="BL197" s="8">
        <v>0</v>
      </c>
      <c r="BM197" s="8">
        <f t="shared" ref="BM197:BM226" si="19">SUM(AT197:BD197)</f>
        <v>52</v>
      </c>
    </row>
    <row r="198" spans="1:65">
      <c r="A198" s="18" t="str">
        <f t="shared" si="16"/>
        <v>CMN_2024_AZ_2_2</v>
      </c>
      <c r="B198" t="s">
        <v>87</v>
      </c>
      <c r="C198">
        <v>40.343000000000004</v>
      </c>
      <c r="D198">
        <v>124.36450000000001</v>
      </c>
      <c r="E198" s="10">
        <v>45494</v>
      </c>
      <c r="F198">
        <v>2024</v>
      </c>
      <c r="G198" t="s">
        <v>86</v>
      </c>
      <c r="H198" t="s">
        <v>67</v>
      </c>
      <c r="I198">
        <v>2</v>
      </c>
      <c r="J198">
        <v>2</v>
      </c>
      <c r="K198" t="s">
        <v>68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S198" s="24">
        <v>0</v>
      </c>
      <c r="T198" s="25">
        <v>4</v>
      </c>
      <c r="U198" s="25">
        <v>4</v>
      </c>
      <c r="V198" s="20" t="s">
        <v>69</v>
      </c>
      <c r="W198" s="20" t="s">
        <v>69</v>
      </c>
      <c r="X198" s="20" t="s">
        <v>69</v>
      </c>
      <c r="Y198" s="20" t="s">
        <v>69</v>
      </c>
      <c r="Z198" s="20" t="s">
        <v>69</v>
      </c>
      <c r="AA198" s="13" t="s">
        <v>69</v>
      </c>
      <c r="AB198" s="13" t="s">
        <v>69</v>
      </c>
      <c r="AC198" s="13" t="s">
        <v>69</v>
      </c>
      <c r="AD198" s="13" t="s">
        <v>69</v>
      </c>
      <c r="AE198" s="13" t="s">
        <v>69</v>
      </c>
      <c r="AF198" s="13" t="s">
        <v>69</v>
      </c>
      <c r="AG198">
        <v>0</v>
      </c>
      <c r="AH198">
        <v>92</v>
      </c>
      <c r="AI198">
        <v>0</v>
      </c>
      <c r="AJ198">
        <v>0</v>
      </c>
      <c r="AK198">
        <v>0.1</v>
      </c>
      <c r="AL198">
        <v>0.1</v>
      </c>
      <c r="AM198">
        <v>0.1</v>
      </c>
      <c r="AN198">
        <v>0</v>
      </c>
      <c r="AO198">
        <v>8</v>
      </c>
      <c r="AP198" s="14">
        <f t="shared" si="18"/>
        <v>100.29999999999998</v>
      </c>
      <c r="AQ198" s="14" t="s">
        <v>69</v>
      </c>
      <c r="AR198" s="14" t="s">
        <v>69</v>
      </c>
      <c r="AS198">
        <v>0</v>
      </c>
      <c r="AT198">
        <v>0</v>
      </c>
      <c r="AU198">
        <v>9</v>
      </c>
      <c r="AV198" s="8">
        <v>0</v>
      </c>
      <c r="AW198">
        <v>0</v>
      </c>
      <c r="AX198">
        <v>15</v>
      </c>
      <c r="AY198" s="8">
        <v>0</v>
      </c>
      <c r="AZ198">
        <v>0</v>
      </c>
      <c r="BA198" s="8">
        <v>0</v>
      </c>
      <c r="BB198">
        <v>2</v>
      </c>
      <c r="BC198" s="8">
        <v>0</v>
      </c>
      <c r="BD198">
        <v>2</v>
      </c>
      <c r="BE198" s="8" t="s">
        <v>69</v>
      </c>
      <c r="BF198" s="8" t="s">
        <v>69</v>
      </c>
      <c r="BG198" s="8" t="s">
        <v>69</v>
      </c>
      <c r="BH198" s="8" t="s">
        <v>69</v>
      </c>
      <c r="BI198" s="8" t="s">
        <v>69</v>
      </c>
      <c r="BJ198" s="8" t="s">
        <v>69</v>
      </c>
      <c r="BK198" s="8" t="s">
        <v>69</v>
      </c>
      <c r="BL198" s="8">
        <v>0</v>
      </c>
      <c r="BM198" s="8">
        <f t="shared" si="19"/>
        <v>28</v>
      </c>
    </row>
    <row r="199" spans="1:65">
      <c r="A199" s="18" t="str">
        <f t="shared" si="16"/>
        <v>CMN_2024_AZ_2_3</v>
      </c>
      <c r="B199" t="s">
        <v>87</v>
      </c>
      <c r="C199">
        <v>40.343000000000004</v>
      </c>
      <c r="D199">
        <v>124.36450000000001</v>
      </c>
      <c r="E199" s="10">
        <v>41841</v>
      </c>
      <c r="F199">
        <v>2024</v>
      </c>
      <c r="G199" t="s">
        <v>86</v>
      </c>
      <c r="H199" t="s">
        <v>67</v>
      </c>
      <c r="I199">
        <v>2</v>
      </c>
      <c r="J199">
        <v>3</v>
      </c>
      <c r="K199" t="s">
        <v>68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S199" s="24">
        <v>0</v>
      </c>
      <c r="T199" s="25">
        <v>5</v>
      </c>
      <c r="U199" s="25">
        <v>5</v>
      </c>
      <c r="V199" s="20" t="s">
        <v>69</v>
      </c>
      <c r="W199" s="20" t="s">
        <v>69</v>
      </c>
      <c r="X199" s="20" t="s">
        <v>69</v>
      </c>
      <c r="Y199" s="20" t="s">
        <v>69</v>
      </c>
      <c r="Z199" s="20" t="s">
        <v>69</v>
      </c>
      <c r="AA199" s="13" t="s">
        <v>69</v>
      </c>
      <c r="AB199" s="13" t="s">
        <v>69</v>
      </c>
      <c r="AC199" s="13" t="s">
        <v>69</v>
      </c>
      <c r="AD199" s="13" t="s">
        <v>69</v>
      </c>
      <c r="AE199" s="13" t="s">
        <v>69</v>
      </c>
      <c r="AF199" s="13" t="s">
        <v>69</v>
      </c>
      <c r="AG199">
        <v>0</v>
      </c>
      <c r="AH199">
        <v>88</v>
      </c>
      <c r="AI199">
        <v>0</v>
      </c>
      <c r="AJ199">
        <v>0</v>
      </c>
      <c r="AK199">
        <v>0</v>
      </c>
      <c r="AL199">
        <v>1</v>
      </c>
      <c r="AM199">
        <v>6</v>
      </c>
      <c r="AN199">
        <v>0</v>
      </c>
      <c r="AO199">
        <v>5</v>
      </c>
      <c r="AP199" s="14">
        <f t="shared" si="18"/>
        <v>100</v>
      </c>
      <c r="AQ199" s="14" t="s">
        <v>69</v>
      </c>
      <c r="AR199" s="14" t="s">
        <v>69</v>
      </c>
      <c r="AS199">
        <v>0</v>
      </c>
      <c r="AT199">
        <v>0</v>
      </c>
      <c r="AU199">
        <v>16</v>
      </c>
      <c r="AV199" s="8">
        <v>0</v>
      </c>
      <c r="AW199">
        <v>0</v>
      </c>
      <c r="AX199">
        <v>6</v>
      </c>
      <c r="AY199" s="8">
        <v>0</v>
      </c>
      <c r="AZ199" s="8">
        <v>0</v>
      </c>
      <c r="BA199" s="8">
        <v>0</v>
      </c>
      <c r="BB199">
        <v>23</v>
      </c>
      <c r="BC199" s="8">
        <v>0</v>
      </c>
      <c r="BD199" s="8">
        <v>0</v>
      </c>
      <c r="BE199" s="8" t="s">
        <v>69</v>
      </c>
      <c r="BF199" s="8" t="s">
        <v>69</v>
      </c>
      <c r="BG199" s="8" t="s">
        <v>69</v>
      </c>
      <c r="BH199" s="8" t="s">
        <v>69</v>
      </c>
      <c r="BI199" s="8" t="s">
        <v>69</v>
      </c>
      <c r="BJ199" s="8" t="s">
        <v>69</v>
      </c>
      <c r="BK199" s="8" t="s">
        <v>69</v>
      </c>
      <c r="BL199" s="8">
        <v>0</v>
      </c>
      <c r="BM199" s="8">
        <f t="shared" si="19"/>
        <v>45</v>
      </c>
    </row>
    <row r="200" spans="1:65">
      <c r="A200" s="18" t="str">
        <f t="shared" si="16"/>
        <v>CMN_2024_AZ_2_4</v>
      </c>
      <c r="B200" t="s">
        <v>87</v>
      </c>
      <c r="C200">
        <v>40.343000000000004</v>
      </c>
      <c r="D200">
        <v>124.36450000000001</v>
      </c>
      <c r="E200" s="10">
        <v>45494</v>
      </c>
      <c r="F200">
        <v>2024</v>
      </c>
      <c r="G200" t="s">
        <v>86</v>
      </c>
      <c r="H200" t="s">
        <v>67</v>
      </c>
      <c r="I200">
        <v>2</v>
      </c>
      <c r="J200">
        <v>4</v>
      </c>
      <c r="K200" t="s">
        <v>68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S200" s="24">
        <v>0</v>
      </c>
      <c r="T200" s="25">
        <v>1</v>
      </c>
      <c r="U200" s="25">
        <v>1</v>
      </c>
      <c r="V200" s="20" t="s">
        <v>69</v>
      </c>
      <c r="W200" s="20" t="s">
        <v>69</v>
      </c>
      <c r="X200" s="20" t="s">
        <v>69</v>
      </c>
      <c r="Y200" s="20" t="s">
        <v>69</v>
      </c>
      <c r="Z200" s="20" t="s">
        <v>69</v>
      </c>
      <c r="AA200" s="13" t="s">
        <v>69</v>
      </c>
      <c r="AB200" s="13" t="s">
        <v>69</v>
      </c>
      <c r="AC200" s="13" t="s">
        <v>69</v>
      </c>
      <c r="AD200" s="13" t="s">
        <v>69</v>
      </c>
      <c r="AE200" s="13" t="s">
        <v>69</v>
      </c>
      <c r="AF200" s="13" t="s">
        <v>69</v>
      </c>
      <c r="AG200">
        <v>0</v>
      </c>
      <c r="AH200">
        <v>76</v>
      </c>
      <c r="AI200">
        <v>0</v>
      </c>
      <c r="AJ200">
        <v>0</v>
      </c>
      <c r="AK200">
        <v>3</v>
      </c>
      <c r="AL200">
        <v>2</v>
      </c>
      <c r="AM200">
        <v>7</v>
      </c>
      <c r="AN200">
        <v>8</v>
      </c>
      <c r="AO200">
        <v>4</v>
      </c>
      <c r="AP200" s="14">
        <f t="shared" si="18"/>
        <v>100</v>
      </c>
      <c r="AQ200" s="14" t="s">
        <v>69</v>
      </c>
      <c r="AR200" s="14" t="s">
        <v>69</v>
      </c>
      <c r="AS200">
        <v>0</v>
      </c>
      <c r="AT200">
        <v>0</v>
      </c>
      <c r="AU200">
        <v>6</v>
      </c>
      <c r="AV200" s="8">
        <v>0</v>
      </c>
      <c r="AW200">
        <v>0</v>
      </c>
      <c r="AX200">
        <v>64</v>
      </c>
      <c r="AY200" s="8">
        <v>0</v>
      </c>
      <c r="AZ200">
        <v>0</v>
      </c>
      <c r="BA200" s="8">
        <v>0</v>
      </c>
      <c r="BB200">
        <v>4</v>
      </c>
      <c r="BC200" s="8">
        <v>0</v>
      </c>
      <c r="BD200">
        <v>5</v>
      </c>
      <c r="BE200" s="8" t="s">
        <v>69</v>
      </c>
      <c r="BF200" s="8" t="s">
        <v>69</v>
      </c>
      <c r="BG200" s="8" t="s">
        <v>69</v>
      </c>
      <c r="BH200" s="8" t="s">
        <v>69</v>
      </c>
      <c r="BI200" s="8" t="s">
        <v>69</v>
      </c>
      <c r="BJ200" s="8" t="s">
        <v>69</v>
      </c>
      <c r="BK200" s="8" t="s">
        <v>69</v>
      </c>
      <c r="BL200" s="8">
        <v>0</v>
      </c>
      <c r="BM200" s="8">
        <f t="shared" si="19"/>
        <v>79</v>
      </c>
    </row>
    <row r="201" spans="1:65">
      <c r="A201" s="18" t="str">
        <f t="shared" si="16"/>
        <v>CMN_2024_AZ_2_5</v>
      </c>
      <c r="B201" t="s">
        <v>87</v>
      </c>
      <c r="C201">
        <v>40.343000000000004</v>
      </c>
      <c r="D201">
        <v>124.36450000000001</v>
      </c>
      <c r="E201" s="10">
        <v>41841</v>
      </c>
      <c r="F201">
        <v>2024</v>
      </c>
      <c r="G201" t="s">
        <v>86</v>
      </c>
      <c r="H201" t="s">
        <v>67</v>
      </c>
      <c r="I201">
        <v>2</v>
      </c>
      <c r="J201">
        <v>5</v>
      </c>
      <c r="K201" t="s">
        <v>68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S201" s="24">
        <v>0</v>
      </c>
      <c r="T201" s="25">
        <v>0</v>
      </c>
      <c r="U201" s="25">
        <v>0</v>
      </c>
      <c r="V201" s="20" t="s">
        <v>69</v>
      </c>
      <c r="W201" s="20" t="s">
        <v>69</v>
      </c>
      <c r="X201" s="20" t="s">
        <v>69</v>
      </c>
      <c r="Y201" s="20" t="s">
        <v>69</v>
      </c>
      <c r="Z201" s="20" t="s">
        <v>69</v>
      </c>
      <c r="AA201" s="13" t="s">
        <v>69</v>
      </c>
      <c r="AB201" s="13" t="s">
        <v>69</v>
      </c>
      <c r="AC201" s="13" t="s">
        <v>69</v>
      </c>
      <c r="AD201" s="13" t="s">
        <v>69</v>
      </c>
      <c r="AE201" s="13" t="s">
        <v>69</v>
      </c>
      <c r="AF201" s="13" t="s">
        <v>69</v>
      </c>
      <c r="AG201">
        <v>0</v>
      </c>
      <c r="AH201">
        <v>84</v>
      </c>
      <c r="AI201">
        <v>0</v>
      </c>
      <c r="AJ201">
        <v>0</v>
      </c>
      <c r="AK201">
        <v>0</v>
      </c>
      <c r="AL201">
        <v>0.1</v>
      </c>
      <c r="AM201">
        <v>11</v>
      </c>
      <c r="AN201">
        <v>2</v>
      </c>
      <c r="AO201">
        <v>3</v>
      </c>
      <c r="AP201" s="14">
        <f t="shared" si="18"/>
        <v>100.1</v>
      </c>
      <c r="AQ201" s="14" t="s">
        <v>69</v>
      </c>
      <c r="AR201" s="14" t="s">
        <v>69</v>
      </c>
      <c r="AS201">
        <v>0</v>
      </c>
      <c r="AT201">
        <v>0</v>
      </c>
      <c r="AU201">
        <v>4</v>
      </c>
      <c r="AV201" s="8">
        <v>0</v>
      </c>
      <c r="AW201">
        <v>0</v>
      </c>
      <c r="AX201">
        <v>44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>
        <v>5</v>
      </c>
      <c r="BE201" s="8" t="s">
        <v>69</v>
      </c>
      <c r="BF201" s="8" t="s">
        <v>69</v>
      </c>
      <c r="BG201" s="8" t="s">
        <v>69</v>
      </c>
      <c r="BH201" s="8" t="s">
        <v>69</v>
      </c>
      <c r="BI201" s="8" t="s">
        <v>69</v>
      </c>
      <c r="BJ201" s="8" t="s">
        <v>69</v>
      </c>
      <c r="BK201" s="8" t="s">
        <v>69</v>
      </c>
      <c r="BL201" s="8">
        <v>0</v>
      </c>
      <c r="BM201" s="8">
        <f t="shared" si="19"/>
        <v>53</v>
      </c>
    </row>
    <row r="202" spans="1:65">
      <c r="A202" s="18" t="str">
        <f t="shared" si="16"/>
        <v>CMN_2024_AZ_1_1</v>
      </c>
      <c r="B202" t="s">
        <v>87</v>
      </c>
      <c r="C202">
        <v>40.343000000000004</v>
      </c>
      <c r="D202">
        <v>124.36450000000001</v>
      </c>
      <c r="E202" s="10">
        <v>38189</v>
      </c>
      <c r="F202">
        <v>2024</v>
      </c>
      <c r="G202" t="s">
        <v>86</v>
      </c>
      <c r="H202" t="s">
        <v>67</v>
      </c>
      <c r="I202">
        <v>1</v>
      </c>
      <c r="J202">
        <v>1</v>
      </c>
      <c r="K202" t="s">
        <v>71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S202" s="24">
        <v>0</v>
      </c>
      <c r="T202" s="25">
        <v>0</v>
      </c>
      <c r="U202" s="25">
        <v>0</v>
      </c>
      <c r="V202" s="20" t="s">
        <v>69</v>
      </c>
      <c r="W202" s="20" t="s">
        <v>69</v>
      </c>
      <c r="X202" s="20" t="s">
        <v>69</v>
      </c>
      <c r="Y202" s="20" t="s">
        <v>69</v>
      </c>
      <c r="Z202" s="20" t="s">
        <v>69</v>
      </c>
      <c r="AA202" s="13" t="s">
        <v>69</v>
      </c>
      <c r="AB202" s="13" t="s">
        <v>69</v>
      </c>
      <c r="AC202" s="13" t="s">
        <v>69</v>
      </c>
      <c r="AD202" s="13" t="s">
        <v>69</v>
      </c>
      <c r="AE202" s="13" t="s">
        <v>69</v>
      </c>
      <c r="AF202" s="13" t="s">
        <v>69</v>
      </c>
      <c r="AG202">
        <v>0</v>
      </c>
      <c r="AH202">
        <v>86</v>
      </c>
      <c r="AI202">
        <v>0</v>
      </c>
      <c r="AJ202">
        <v>0</v>
      </c>
      <c r="AK202">
        <v>6</v>
      </c>
      <c r="AL202">
        <v>0</v>
      </c>
      <c r="AM202">
        <v>0</v>
      </c>
      <c r="AN202">
        <v>4</v>
      </c>
      <c r="AO202">
        <v>4</v>
      </c>
      <c r="AP202" s="14">
        <f t="shared" si="18"/>
        <v>100</v>
      </c>
      <c r="AQ202" s="14" t="s">
        <v>69</v>
      </c>
      <c r="AR202" s="14" t="s">
        <v>69</v>
      </c>
      <c r="AS202">
        <v>0</v>
      </c>
      <c r="AT202">
        <v>0</v>
      </c>
      <c r="AU202">
        <v>0</v>
      </c>
      <c r="AV202" s="8">
        <v>0</v>
      </c>
      <c r="AW202">
        <v>0</v>
      </c>
      <c r="AX202">
        <v>100</v>
      </c>
      <c r="AY202" s="8">
        <v>0</v>
      </c>
      <c r="AZ202">
        <v>0</v>
      </c>
      <c r="BA202" s="8">
        <v>0</v>
      </c>
      <c r="BB202">
        <v>0</v>
      </c>
      <c r="BC202" s="8">
        <v>0</v>
      </c>
      <c r="BD202">
        <v>0</v>
      </c>
      <c r="BE202" s="8" t="s">
        <v>69</v>
      </c>
      <c r="BF202" s="8" t="s">
        <v>69</v>
      </c>
      <c r="BG202" s="8" t="s">
        <v>69</v>
      </c>
      <c r="BH202" s="8" t="s">
        <v>69</v>
      </c>
      <c r="BI202" s="8" t="s">
        <v>69</v>
      </c>
      <c r="BJ202" s="8" t="s">
        <v>69</v>
      </c>
      <c r="BK202" s="8" t="s">
        <v>69</v>
      </c>
      <c r="BL202" s="8">
        <v>0</v>
      </c>
      <c r="BM202" s="8">
        <f t="shared" si="19"/>
        <v>100</v>
      </c>
    </row>
    <row r="203" spans="1:65">
      <c r="A203" s="18" t="str">
        <f t="shared" si="16"/>
        <v>CMN_2024_AZ_1_2</v>
      </c>
      <c r="B203" t="s">
        <v>87</v>
      </c>
      <c r="C203">
        <v>40.343000000000004</v>
      </c>
      <c r="D203">
        <v>124.36450000000001</v>
      </c>
      <c r="E203" s="10">
        <v>34536</v>
      </c>
      <c r="F203">
        <v>2024</v>
      </c>
      <c r="G203" t="s">
        <v>86</v>
      </c>
      <c r="H203" t="s">
        <v>67</v>
      </c>
      <c r="I203">
        <v>1</v>
      </c>
      <c r="J203">
        <v>2</v>
      </c>
      <c r="K203" t="s">
        <v>71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S203" s="24">
        <v>0</v>
      </c>
      <c r="T203" s="25">
        <v>0</v>
      </c>
      <c r="U203" s="25">
        <v>0</v>
      </c>
      <c r="V203" s="20" t="s">
        <v>69</v>
      </c>
      <c r="W203" s="20" t="s">
        <v>69</v>
      </c>
      <c r="X203" s="20" t="s">
        <v>69</v>
      </c>
      <c r="Y203" s="20" t="s">
        <v>69</v>
      </c>
      <c r="Z203" s="20" t="s">
        <v>69</v>
      </c>
      <c r="AA203" s="13" t="s">
        <v>69</v>
      </c>
      <c r="AB203" s="13" t="s">
        <v>69</v>
      </c>
      <c r="AC203" s="13" t="s">
        <v>69</v>
      </c>
      <c r="AD203" s="13" t="s">
        <v>69</v>
      </c>
      <c r="AE203" s="13" t="s">
        <v>69</v>
      </c>
      <c r="AF203" s="13" t="s">
        <v>69</v>
      </c>
      <c r="AG203">
        <v>0</v>
      </c>
      <c r="AH203">
        <v>92</v>
      </c>
      <c r="AI203">
        <v>0</v>
      </c>
      <c r="AJ203">
        <v>0</v>
      </c>
      <c r="AK203">
        <v>5</v>
      </c>
      <c r="AL203">
        <v>0.1</v>
      </c>
      <c r="AM203">
        <v>0</v>
      </c>
      <c r="AN203">
        <v>0</v>
      </c>
      <c r="AO203">
        <v>3</v>
      </c>
      <c r="AP203" s="14">
        <f t="shared" si="18"/>
        <v>100.1</v>
      </c>
      <c r="AQ203" s="14" t="s">
        <v>69</v>
      </c>
      <c r="AR203" s="14" t="s">
        <v>69</v>
      </c>
      <c r="AS203">
        <v>0</v>
      </c>
      <c r="AT203">
        <v>0</v>
      </c>
      <c r="AU203">
        <v>9</v>
      </c>
      <c r="AV203" s="8">
        <v>0</v>
      </c>
      <c r="AW203">
        <v>0</v>
      </c>
      <c r="AX203">
        <v>94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 t="s">
        <v>69</v>
      </c>
      <c r="BF203" s="8" t="s">
        <v>69</v>
      </c>
      <c r="BG203" s="8" t="s">
        <v>69</v>
      </c>
      <c r="BH203" s="8" t="s">
        <v>69</v>
      </c>
      <c r="BI203" s="8" t="s">
        <v>69</v>
      </c>
      <c r="BJ203" s="8" t="s">
        <v>69</v>
      </c>
      <c r="BK203" s="8" t="s">
        <v>69</v>
      </c>
      <c r="BL203" s="8">
        <v>0</v>
      </c>
      <c r="BM203" s="8">
        <f t="shared" si="19"/>
        <v>103</v>
      </c>
    </row>
    <row r="204" spans="1:65">
      <c r="A204" s="18" t="str">
        <f t="shared" si="16"/>
        <v>CMN_2024_AZ_1_3</v>
      </c>
      <c r="B204" t="s">
        <v>87</v>
      </c>
      <c r="C204">
        <v>40.343000000000004</v>
      </c>
      <c r="D204">
        <v>124.36450000000001</v>
      </c>
      <c r="E204" s="10">
        <v>30884</v>
      </c>
      <c r="F204">
        <v>2024</v>
      </c>
      <c r="G204" t="s">
        <v>86</v>
      </c>
      <c r="H204" t="s">
        <v>67</v>
      </c>
      <c r="I204">
        <v>1</v>
      </c>
      <c r="J204">
        <v>3</v>
      </c>
      <c r="K204" t="s">
        <v>71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S204" s="24">
        <v>0</v>
      </c>
      <c r="T204" s="25">
        <v>0</v>
      </c>
      <c r="U204" s="25">
        <v>0</v>
      </c>
      <c r="V204" s="20" t="s">
        <v>69</v>
      </c>
      <c r="W204" s="20" t="s">
        <v>69</v>
      </c>
      <c r="X204" s="20" t="s">
        <v>69</v>
      </c>
      <c r="Y204" s="20" t="s">
        <v>69</v>
      </c>
      <c r="Z204" s="20" t="s">
        <v>69</v>
      </c>
      <c r="AA204" s="13" t="s">
        <v>69</v>
      </c>
      <c r="AB204" s="13" t="s">
        <v>69</v>
      </c>
      <c r="AC204" s="13" t="s">
        <v>69</v>
      </c>
      <c r="AD204" s="13" t="s">
        <v>69</v>
      </c>
      <c r="AE204" s="13" t="s">
        <v>69</v>
      </c>
      <c r="AF204" s="13" t="s">
        <v>69</v>
      </c>
      <c r="AG204">
        <v>0</v>
      </c>
      <c r="AH204">
        <v>92</v>
      </c>
      <c r="AI204">
        <v>0</v>
      </c>
      <c r="AJ204">
        <v>0</v>
      </c>
      <c r="AK204">
        <v>4</v>
      </c>
      <c r="AL204">
        <v>0</v>
      </c>
      <c r="AM204">
        <v>0</v>
      </c>
      <c r="AN204">
        <v>4</v>
      </c>
      <c r="AO204">
        <v>0</v>
      </c>
      <c r="AP204" s="14">
        <f t="shared" si="18"/>
        <v>100</v>
      </c>
      <c r="AQ204" s="14" t="s">
        <v>69</v>
      </c>
      <c r="AR204" s="14" t="s">
        <v>69</v>
      </c>
      <c r="AS204">
        <v>0</v>
      </c>
      <c r="AT204">
        <v>0</v>
      </c>
      <c r="AU204">
        <v>0</v>
      </c>
      <c r="AV204" s="8">
        <v>0</v>
      </c>
      <c r="AW204">
        <v>0</v>
      </c>
      <c r="AX204">
        <v>98</v>
      </c>
      <c r="AY204" s="8">
        <v>0</v>
      </c>
      <c r="AZ204">
        <v>0</v>
      </c>
      <c r="BA204" s="8">
        <v>0</v>
      </c>
      <c r="BB204">
        <v>0</v>
      </c>
      <c r="BC204" s="8">
        <v>0</v>
      </c>
      <c r="BD204">
        <v>0</v>
      </c>
      <c r="BE204" s="8" t="s">
        <v>69</v>
      </c>
      <c r="BF204" s="8" t="s">
        <v>69</v>
      </c>
      <c r="BG204" s="8" t="s">
        <v>69</v>
      </c>
      <c r="BH204" s="8" t="s">
        <v>69</v>
      </c>
      <c r="BI204" s="8" t="s">
        <v>69</v>
      </c>
      <c r="BJ204" s="8" t="s">
        <v>69</v>
      </c>
      <c r="BK204" s="8" t="s">
        <v>69</v>
      </c>
      <c r="BL204" s="8">
        <v>0</v>
      </c>
      <c r="BM204" s="8">
        <f t="shared" si="19"/>
        <v>98</v>
      </c>
    </row>
    <row r="205" spans="1:65">
      <c r="A205" s="18" t="str">
        <f t="shared" si="16"/>
        <v>CMN_2024_AZ_1_4</v>
      </c>
      <c r="B205" t="s">
        <v>87</v>
      </c>
      <c r="C205">
        <v>40.343000000000004</v>
      </c>
      <c r="D205">
        <v>124.36450000000001</v>
      </c>
      <c r="E205" s="10">
        <v>27231</v>
      </c>
      <c r="F205">
        <v>2024</v>
      </c>
      <c r="G205" t="s">
        <v>86</v>
      </c>
      <c r="H205" t="s">
        <v>67</v>
      </c>
      <c r="I205">
        <v>1</v>
      </c>
      <c r="J205">
        <v>4</v>
      </c>
      <c r="K205" t="s">
        <v>71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S205" s="24">
        <v>0</v>
      </c>
      <c r="T205" s="25">
        <v>0</v>
      </c>
      <c r="U205" s="25">
        <v>0</v>
      </c>
      <c r="V205" s="20" t="s">
        <v>69</v>
      </c>
      <c r="W205" s="20" t="s">
        <v>69</v>
      </c>
      <c r="X205" s="20" t="s">
        <v>69</v>
      </c>
      <c r="Y205" s="20" t="s">
        <v>69</v>
      </c>
      <c r="Z205" s="20" t="s">
        <v>69</v>
      </c>
      <c r="AA205" s="13" t="s">
        <v>69</v>
      </c>
      <c r="AB205" s="13" t="s">
        <v>69</v>
      </c>
      <c r="AC205" s="13" t="s">
        <v>69</v>
      </c>
      <c r="AD205" s="13" t="s">
        <v>69</v>
      </c>
      <c r="AE205" s="13" t="s">
        <v>69</v>
      </c>
      <c r="AF205" s="13" t="s">
        <v>69</v>
      </c>
      <c r="AG205">
        <v>0</v>
      </c>
      <c r="AH205">
        <v>83</v>
      </c>
      <c r="AI205">
        <v>0</v>
      </c>
      <c r="AJ205">
        <v>0</v>
      </c>
      <c r="AK205">
        <v>7</v>
      </c>
      <c r="AL205">
        <v>5</v>
      </c>
      <c r="AM205">
        <v>0.1</v>
      </c>
      <c r="AN205">
        <v>2</v>
      </c>
      <c r="AO205">
        <v>3</v>
      </c>
      <c r="AP205" s="14">
        <f t="shared" si="18"/>
        <v>100.1</v>
      </c>
      <c r="AQ205" s="14" t="s">
        <v>69</v>
      </c>
      <c r="AR205" s="14" t="s">
        <v>69</v>
      </c>
      <c r="AS205">
        <v>0</v>
      </c>
      <c r="AT205">
        <v>0</v>
      </c>
      <c r="AU205">
        <v>0</v>
      </c>
      <c r="AV205" s="8">
        <v>0</v>
      </c>
      <c r="AW205">
        <v>0</v>
      </c>
      <c r="AX205">
        <v>96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 t="s">
        <v>69</v>
      </c>
      <c r="BF205" s="8" t="s">
        <v>69</v>
      </c>
      <c r="BG205" s="8" t="s">
        <v>69</v>
      </c>
      <c r="BH205" s="8" t="s">
        <v>69</v>
      </c>
      <c r="BI205" s="8" t="s">
        <v>69</v>
      </c>
      <c r="BJ205" s="8" t="s">
        <v>69</v>
      </c>
      <c r="BK205" s="8" t="s">
        <v>69</v>
      </c>
      <c r="BL205" s="8">
        <v>0</v>
      </c>
      <c r="BM205" s="8">
        <f t="shared" si="19"/>
        <v>96</v>
      </c>
    </row>
    <row r="206" spans="1:65">
      <c r="A206" s="18" t="str">
        <f t="shared" si="16"/>
        <v>CMN_2024_AZ_1_5</v>
      </c>
      <c r="B206" t="s">
        <v>87</v>
      </c>
      <c r="C206">
        <v>40.343000000000004</v>
      </c>
      <c r="D206">
        <v>124.36450000000001</v>
      </c>
      <c r="E206" s="10">
        <v>23579</v>
      </c>
      <c r="F206">
        <v>2024</v>
      </c>
      <c r="G206" t="s">
        <v>86</v>
      </c>
      <c r="H206" t="s">
        <v>67</v>
      </c>
      <c r="I206">
        <v>1</v>
      </c>
      <c r="J206">
        <v>5</v>
      </c>
      <c r="K206" t="s">
        <v>71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S206" s="24">
        <v>0</v>
      </c>
      <c r="T206" s="25">
        <v>0</v>
      </c>
      <c r="U206" s="25">
        <v>0</v>
      </c>
      <c r="V206" s="20" t="s">
        <v>69</v>
      </c>
      <c r="W206" s="20" t="s">
        <v>69</v>
      </c>
      <c r="X206" s="20" t="s">
        <v>69</v>
      </c>
      <c r="Y206" s="20" t="s">
        <v>69</v>
      </c>
      <c r="Z206" s="20" t="s">
        <v>69</v>
      </c>
      <c r="AA206" s="13" t="s">
        <v>69</v>
      </c>
      <c r="AB206" s="13" t="s">
        <v>69</v>
      </c>
      <c r="AC206" s="13" t="s">
        <v>69</v>
      </c>
      <c r="AD206" s="13" t="s">
        <v>69</v>
      </c>
      <c r="AE206" s="13" t="s">
        <v>69</v>
      </c>
      <c r="AF206" s="13" t="s">
        <v>69</v>
      </c>
      <c r="AG206">
        <v>0</v>
      </c>
      <c r="AH206">
        <v>89</v>
      </c>
      <c r="AI206">
        <v>0</v>
      </c>
      <c r="AJ206">
        <v>0</v>
      </c>
      <c r="AK206">
        <v>6</v>
      </c>
      <c r="AL206">
        <v>0.1</v>
      </c>
      <c r="AM206">
        <v>0.1</v>
      </c>
      <c r="AN206">
        <v>4</v>
      </c>
      <c r="AO206">
        <v>1</v>
      </c>
      <c r="AP206" s="14">
        <f t="shared" si="18"/>
        <v>100.19999999999999</v>
      </c>
      <c r="AQ206" s="14" t="s">
        <v>69</v>
      </c>
      <c r="AR206" s="14" t="s">
        <v>69</v>
      </c>
      <c r="AS206">
        <v>0</v>
      </c>
      <c r="AT206">
        <v>0</v>
      </c>
      <c r="AU206">
        <v>0</v>
      </c>
      <c r="AV206" s="8">
        <v>0</v>
      </c>
      <c r="AW206">
        <v>0</v>
      </c>
      <c r="AX206">
        <v>92</v>
      </c>
      <c r="AY206" s="8">
        <v>0</v>
      </c>
      <c r="AZ206">
        <v>0</v>
      </c>
      <c r="BA206" s="8">
        <v>0</v>
      </c>
      <c r="BB206">
        <v>0</v>
      </c>
      <c r="BC206" s="8">
        <v>0</v>
      </c>
      <c r="BD206">
        <v>0</v>
      </c>
      <c r="BE206" s="8" t="s">
        <v>69</v>
      </c>
      <c r="BF206" s="8" t="s">
        <v>69</v>
      </c>
      <c r="BG206" s="8" t="s">
        <v>69</v>
      </c>
      <c r="BH206" s="8" t="s">
        <v>69</v>
      </c>
      <c r="BI206" s="8" t="s">
        <v>69</v>
      </c>
      <c r="BJ206" s="8" t="s">
        <v>69</v>
      </c>
      <c r="BK206" s="8" t="s">
        <v>69</v>
      </c>
      <c r="BL206" s="8">
        <v>0</v>
      </c>
      <c r="BM206" s="8">
        <f t="shared" si="19"/>
        <v>92</v>
      </c>
    </row>
    <row r="207" spans="1:65">
      <c r="A207" s="18" t="str">
        <f t="shared" si="16"/>
        <v>CMN_2024_UPZ_1_1</v>
      </c>
      <c r="B207" t="s">
        <v>87</v>
      </c>
      <c r="C207">
        <v>40.343000000000004</v>
      </c>
      <c r="D207">
        <v>124.36450000000001</v>
      </c>
      <c r="E207" s="10">
        <v>19926</v>
      </c>
      <c r="F207">
        <v>2024</v>
      </c>
      <c r="G207" t="s">
        <v>86</v>
      </c>
      <c r="H207" t="s">
        <v>70</v>
      </c>
      <c r="I207">
        <v>1</v>
      </c>
      <c r="J207">
        <v>1</v>
      </c>
      <c r="K207" t="s">
        <v>71</v>
      </c>
      <c r="L207" s="25">
        <v>15</v>
      </c>
      <c r="M207" s="25">
        <v>15</v>
      </c>
      <c r="N207" s="25">
        <v>0</v>
      </c>
      <c r="O207" s="25">
        <v>0</v>
      </c>
      <c r="P207" s="25">
        <v>21</v>
      </c>
      <c r="Q207" s="25">
        <v>21</v>
      </c>
      <c r="S207" s="24">
        <v>0</v>
      </c>
      <c r="T207" s="25">
        <v>7</v>
      </c>
      <c r="U207" s="25">
        <v>22</v>
      </c>
      <c r="V207" s="20">
        <v>2.2999999999999998</v>
      </c>
      <c r="W207" s="20">
        <v>3.9</v>
      </c>
      <c r="X207" s="20">
        <v>3.9</v>
      </c>
      <c r="Y207" s="20">
        <v>4.3</v>
      </c>
      <c r="Z207" s="20">
        <v>1.7</v>
      </c>
      <c r="AA207" s="17">
        <v>1</v>
      </c>
      <c r="AB207" s="17">
        <v>0</v>
      </c>
      <c r="AC207" s="17">
        <v>0</v>
      </c>
      <c r="AD207" s="17">
        <v>0</v>
      </c>
      <c r="AE207" s="17">
        <v>0</v>
      </c>
      <c r="AF207" s="13">
        <f t="shared" si="17"/>
        <v>1</v>
      </c>
      <c r="AG207">
        <v>0</v>
      </c>
      <c r="AH207">
        <v>47</v>
      </c>
      <c r="AI207">
        <v>0</v>
      </c>
      <c r="AJ207">
        <v>0</v>
      </c>
      <c r="AK207">
        <v>36</v>
      </c>
      <c r="AL207">
        <v>9</v>
      </c>
      <c r="AM207">
        <v>1</v>
      </c>
      <c r="AN207">
        <v>0.1</v>
      </c>
      <c r="AO207">
        <v>7</v>
      </c>
      <c r="AP207" s="14">
        <f t="shared" si="18"/>
        <v>100.1</v>
      </c>
      <c r="AQ207" s="14" t="s">
        <v>69</v>
      </c>
      <c r="AR207" s="14" t="s">
        <v>69</v>
      </c>
      <c r="AS207">
        <v>0</v>
      </c>
      <c r="AT207">
        <v>18</v>
      </c>
      <c r="AU207">
        <v>0</v>
      </c>
      <c r="AV207" s="8">
        <v>0</v>
      </c>
      <c r="AW207">
        <v>0</v>
      </c>
      <c r="AX207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 t="s">
        <v>69</v>
      </c>
      <c r="BF207" s="8" t="s">
        <v>69</v>
      </c>
      <c r="BG207" s="8" t="s">
        <v>69</v>
      </c>
      <c r="BH207" s="8" t="s">
        <v>69</v>
      </c>
      <c r="BI207" s="8" t="s">
        <v>69</v>
      </c>
      <c r="BJ207" s="8" t="s">
        <v>69</v>
      </c>
      <c r="BK207" s="8" t="s">
        <v>69</v>
      </c>
      <c r="BL207" s="8">
        <v>0</v>
      </c>
      <c r="BM207" s="8">
        <f t="shared" si="19"/>
        <v>18</v>
      </c>
    </row>
    <row r="208" spans="1:65">
      <c r="A208" s="18" t="str">
        <f t="shared" si="16"/>
        <v>CMN_2024_UPZ_1_2</v>
      </c>
      <c r="B208" t="s">
        <v>87</v>
      </c>
      <c r="C208">
        <v>40.343000000000004</v>
      </c>
      <c r="D208">
        <v>124.36450000000001</v>
      </c>
      <c r="E208" s="10">
        <v>16274</v>
      </c>
      <c r="F208">
        <v>2024</v>
      </c>
      <c r="G208" t="s">
        <v>86</v>
      </c>
      <c r="H208" t="s">
        <v>70</v>
      </c>
      <c r="I208">
        <v>1</v>
      </c>
      <c r="J208">
        <v>2</v>
      </c>
      <c r="K208" t="s">
        <v>71</v>
      </c>
      <c r="L208" s="25">
        <v>13</v>
      </c>
      <c r="M208" s="25">
        <v>13</v>
      </c>
      <c r="N208" s="25">
        <v>0</v>
      </c>
      <c r="O208" s="25">
        <v>0</v>
      </c>
      <c r="P208" s="25">
        <v>13</v>
      </c>
      <c r="Q208" s="25">
        <v>0</v>
      </c>
      <c r="S208" s="24">
        <v>0</v>
      </c>
      <c r="T208" s="25">
        <v>9</v>
      </c>
      <c r="U208" s="25">
        <f>M208+T208</f>
        <v>22</v>
      </c>
      <c r="V208" s="20">
        <v>5</v>
      </c>
      <c r="W208" s="20">
        <v>4.9000000000000004</v>
      </c>
      <c r="X208" s="20">
        <v>3.2</v>
      </c>
      <c r="Y208" s="20">
        <v>2.8</v>
      </c>
      <c r="Z208" s="20">
        <v>3</v>
      </c>
      <c r="AA208" s="17">
        <v>0</v>
      </c>
      <c r="AB208" s="17">
        <v>1</v>
      </c>
      <c r="AC208" s="17">
        <v>0</v>
      </c>
      <c r="AD208" s="17">
        <v>0</v>
      </c>
      <c r="AE208" s="17">
        <v>0</v>
      </c>
      <c r="AF208" s="13">
        <f t="shared" si="17"/>
        <v>1</v>
      </c>
      <c r="AG208">
        <v>0</v>
      </c>
      <c r="AH208">
        <v>53</v>
      </c>
      <c r="AI208">
        <v>0</v>
      </c>
      <c r="AJ208">
        <v>0</v>
      </c>
      <c r="AK208">
        <v>35</v>
      </c>
      <c r="AL208">
        <v>2</v>
      </c>
      <c r="AM208">
        <v>2</v>
      </c>
      <c r="AN208">
        <v>0</v>
      </c>
      <c r="AO208">
        <v>8</v>
      </c>
      <c r="AP208" s="14">
        <f t="shared" si="18"/>
        <v>100</v>
      </c>
      <c r="AQ208" s="14" t="s">
        <v>69</v>
      </c>
      <c r="AR208" s="14" t="s">
        <v>69</v>
      </c>
      <c r="AS208">
        <v>0</v>
      </c>
      <c r="AT208">
        <v>0</v>
      </c>
      <c r="AU208">
        <v>0</v>
      </c>
      <c r="AV208" s="8">
        <v>0</v>
      </c>
      <c r="AW208">
        <v>0</v>
      </c>
      <c r="AX208">
        <v>0</v>
      </c>
      <c r="AY208" s="8">
        <v>0</v>
      </c>
      <c r="AZ208">
        <v>0</v>
      </c>
      <c r="BA208" s="8">
        <v>0</v>
      </c>
      <c r="BB208">
        <v>0</v>
      </c>
      <c r="BC208" s="8">
        <v>0</v>
      </c>
      <c r="BD208">
        <v>0</v>
      </c>
      <c r="BE208" s="8" t="s">
        <v>69</v>
      </c>
      <c r="BF208" s="8" t="s">
        <v>69</v>
      </c>
      <c r="BG208" s="8" t="s">
        <v>69</v>
      </c>
      <c r="BH208" s="8" t="s">
        <v>69</v>
      </c>
      <c r="BI208" s="8" t="s">
        <v>69</v>
      </c>
      <c r="BJ208" s="8" t="s">
        <v>69</v>
      </c>
      <c r="BK208" s="8" t="s">
        <v>69</v>
      </c>
      <c r="BL208" s="8">
        <v>0</v>
      </c>
      <c r="BM208" s="8">
        <f t="shared" si="19"/>
        <v>0</v>
      </c>
    </row>
    <row r="209" spans="1:65">
      <c r="A209" s="18" t="str">
        <f t="shared" si="16"/>
        <v>CMN_2024_UPZ_1_3</v>
      </c>
      <c r="B209" t="s">
        <v>87</v>
      </c>
      <c r="C209">
        <v>40.343000000000004</v>
      </c>
      <c r="D209">
        <v>124.36450000000001</v>
      </c>
      <c r="E209" s="10">
        <v>12621</v>
      </c>
      <c r="F209">
        <v>2024</v>
      </c>
      <c r="G209" t="s">
        <v>86</v>
      </c>
      <c r="H209" t="s">
        <v>70</v>
      </c>
      <c r="I209">
        <v>1</v>
      </c>
      <c r="J209">
        <v>3</v>
      </c>
      <c r="K209" t="s">
        <v>71</v>
      </c>
      <c r="L209" s="25">
        <v>27</v>
      </c>
      <c r="M209" s="25">
        <v>27</v>
      </c>
      <c r="N209" s="25">
        <v>0</v>
      </c>
      <c r="O209" s="25">
        <v>0</v>
      </c>
      <c r="P209" s="25">
        <v>1</v>
      </c>
      <c r="Q209" s="25">
        <v>0</v>
      </c>
      <c r="S209" s="24">
        <v>0</v>
      </c>
      <c r="T209" s="25">
        <v>9</v>
      </c>
      <c r="U209" s="25">
        <f t="shared" ref="U209:U221" si="20">M209+T209</f>
        <v>36</v>
      </c>
      <c r="V209" s="20">
        <v>4.3</v>
      </c>
      <c r="W209" s="20">
        <v>4.5999999999999996</v>
      </c>
      <c r="X209" s="20">
        <v>4.3</v>
      </c>
      <c r="Y209" s="20">
        <v>3.6</v>
      </c>
      <c r="Z209" s="20">
        <v>5.5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3">
        <f t="shared" si="17"/>
        <v>0</v>
      </c>
      <c r="AG209">
        <v>0</v>
      </c>
      <c r="AH209">
        <v>5</v>
      </c>
      <c r="AI209">
        <v>0</v>
      </c>
      <c r="AJ209">
        <v>0</v>
      </c>
      <c r="AK209">
        <v>17</v>
      </c>
      <c r="AL209">
        <v>3</v>
      </c>
      <c r="AM209">
        <v>3</v>
      </c>
      <c r="AN209">
        <v>0.1</v>
      </c>
      <c r="AO209">
        <v>72</v>
      </c>
      <c r="AP209" s="14">
        <f t="shared" si="18"/>
        <v>100.1</v>
      </c>
      <c r="AQ209" s="14" t="s">
        <v>69</v>
      </c>
      <c r="AR209" s="14" t="s">
        <v>69</v>
      </c>
      <c r="AS209">
        <v>0</v>
      </c>
      <c r="AT209">
        <v>22</v>
      </c>
      <c r="AU209">
        <v>0</v>
      </c>
      <c r="AV209" s="8">
        <v>0</v>
      </c>
      <c r="AW209">
        <v>0</v>
      </c>
      <c r="AX209">
        <v>0</v>
      </c>
      <c r="AY209">
        <v>1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 t="s">
        <v>69</v>
      </c>
      <c r="BF209" s="8" t="s">
        <v>69</v>
      </c>
      <c r="BG209" s="8" t="s">
        <v>69</v>
      </c>
      <c r="BH209" s="8" t="s">
        <v>69</v>
      </c>
      <c r="BI209" s="8" t="s">
        <v>69</v>
      </c>
      <c r="BJ209" s="8" t="s">
        <v>69</v>
      </c>
      <c r="BK209" s="8" t="s">
        <v>69</v>
      </c>
      <c r="BL209" s="8">
        <v>0</v>
      </c>
      <c r="BM209" s="8">
        <f t="shared" si="19"/>
        <v>23</v>
      </c>
    </row>
    <row r="210" spans="1:65">
      <c r="A210" s="18" t="str">
        <f t="shared" si="16"/>
        <v>CMN_2024_UPZ_1_4</v>
      </c>
      <c r="B210" t="s">
        <v>87</v>
      </c>
      <c r="C210">
        <v>40.343000000000004</v>
      </c>
      <c r="D210">
        <v>124.36450000000001</v>
      </c>
      <c r="E210" s="10">
        <v>8969</v>
      </c>
      <c r="F210">
        <v>2024</v>
      </c>
      <c r="G210" t="s">
        <v>86</v>
      </c>
      <c r="H210" t="s">
        <v>70</v>
      </c>
      <c r="I210">
        <v>1</v>
      </c>
      <c r="J210">
        <v>4</v>
      </c>
      <c r="K210" t="s">
        <v>71</v>
      </c>
      <c r="L210" s="25">
        <v>18</v>
      </c>
      <c r="M210" s="25">
        <v>18</v>
      </c>
      <c r="N210" s="25">
        <v>0</v>
      </c>
      <c r="O210" s="25">
        <v>0</v>
      </c>
      <c r="P210" s="25">
        <v>28</v>
      </c>
      <c r="Q210" s="25">
        <v>3</v>
      </c>
      <c r="S210" s="24">
        <v>0</v>
      </c>
      <c r="T210" s="25">
        <v>4</v>
      </c>
      <c r="U210" s="25">
        <f t="shared" si="20"/>
        <v>22</v>
      </c>
      <c r="V210" s="20">
        <v>2.4</v>
      </c>
      <c r="W210" s="20">
        <v>2.8</v>
      </c>
      <c r="X210" s="20">
        <v>3</v>
      </c>
      <c r="Y210" s="20">
        <v>2.9</v>
      </c>
      <c r="Z210" s="20">
        <v>2.9</v>
      </c>
      <c r="AA210" s="17">
        <v>0</v>
      </c>
      <c r="AB210" s="17">
        <v>0</v>
      </c>
      <c r="AC210" s="17">
        <v>1</v>
      </c>
      <c r="AD210" s="17">
        <v>0</v>
      </c>
      <c r="AE210" s="17">
        <v>0</v>
      </c>
      <c r="AF210" s="13">
        <f t="shared" si="17"/>
        <v>1</v>
      </c>
      <c r="AG210">
        <v>0</v>
      </c>
      <c r="AH210">
        <v>11</v>
      </c>
      <c r="AI210">
        <v>0</v>
      </c>
      <c r="AJ210">
        <v>0</v>
      </c>
      <c r="AK210">
        <v>82</v>
      </c>
      <c r="AL210">
        <v>0.1</v>
      </c>
      <c r="AM210">
        <v>2</v>
      </c>
      <c r="AN210">
        <v>0</v>
      </c>
      <c r="AO210">
        <v>5</v>
      </c>
      <c r="AP210" s="14">
        <f t="shared" si="18"/>
        <v>100.1</v>
      </c>
      <c r="AQ210" s="14" t="s">
        <v>69</v>
      </c>
      <c r="AR210" s="14" t="s">
        <v>69</v>
      </c>
      <c r="AS210">
        <v>0</v>
      </c>
      <c r="AT210">
        <v>0</v>
      </c>
      <c r="AU210">
        <v>0</v>
      </c>
      <c r="AV210" s="8">
        <v>0</v>
      </c>
      <c r="AW210">
        <v>0</v>
      </c>
      <c r="AX210">
        <v>0</v>
      </c>
      <c r="AY210" s="8">
        <v>0</v>
      </c>
      <c r="AZ210">
        <v>0</v>
      </c>
      <c r="BA210" s="8">
        <v>0</v>
      </c>
      <c r="BB210">
        <v>0</v>
      </c>
      <c r="BC210" s="8">
        <v>0</v>
      </c>
      <c r="BD210">
        <v>0</v>
      </c>
      <c r="BE210" s="8" t="s">
        <v>69</v>
      </c>
      <c r="BF210" s="8" t="s">
        <v>69</v>
      </c>
      <c r="BG210" s="8" t="s">
        <v>69</v>
      </c>
      <c r="BH210" s="8" t="s">
        <v>69</v>
      </c>
      <c r="BI210" s="8" t="s">
        <v>69</v>
      </c>
      <c r="BJ210" s="8" t="s">
        <v>69</v>
      </c>
      <c r="BK210" s="8" t="s">
        <v>69</v>
      </c>
      <c r="BL210" s="8">
        <v>0</v>
      </c>
      <c r="BM210" s="8">
        <f t="shared" si="19"/>
        <v>0</v>
      </c>
    </row>
    <row r="211" spans="1:65">
      <c r="A211" s="18" t="str">
        <f t="shared" si="16"/>
        <v>CMN_2024_UPZ_1_5</v>
      </c>
      <c r="B211" t="s">
        <v>87</v>
      </c>
      <c r="C211">
        <v>40.343000000000004</v>
      </c>
      <c r="D211">
        <v>124.36450000000001</v>
      </c>
      <c r="E211" s="10">
        <v>5316</v>
      </c>
      <c r="F211">
        <v>2024</v>
      </c>
      <c r="G211" t="s">
        <v>86</v>
      </c>
      <c r="H211" t="s">
        <v>70</v>
      </c>
      <c r="I211">
        <v>1</v>
      </c>
      <c r="J211">
        <v>5</v>
      </c>
      <c r="K211" t="s">
        <v>71</v>
      </c>
      <c r="L211" s="25">
        <v>8</v>
      </c>
      <c r="M211" s="25">
        <v>7</v>
      </c>
      <c r="N211" s="25">
        <v>1</v>
      </c>
      <c r="O211" s="25">
        <v>0</v>
      </c>
      <c r="P211" s="25">
        <v>30</v>
      </c>
      <c r="Q211" s="25">
        <v>30</v>
      </c>
      <c r="S211" s="24">
        <v>0</v>
      </c>
      <c r="T211" s="25">
        <v>4</v>
      </c>
      <c r="U211" s="25">
        <f t="shared" si="20"/>
        <v>11</v>
      </c>
      <c r="V211" s="20">
        <v>3.2</v>
      </c>
      <c r="W211" s="20">
        <v>2.7</v>
      </c>
      <c r="X211" s="20">
        <v>2.4</v>
      </c>
      <c r="Y211" s="20">
        <v>3.8</v>
      </c>
      <c r="Z211" s="20">
        <v>2.2000000000000002</v>
      </c>
      <c r="AA211" s="17">
        <v>0</v>
      </c>
      <c r="AB211" s="17">
        <v>0</v>
      </c>
      <c r="AC211" s="17">
        <v>1</v>
      </c>
      <c r="AD211" s="17">
        <v>0</v>
      </c>
      <c r="AE211" s="17">
        <v>0</v>
      </c>
      <c r="AF211" s="13">
        <f t="shared" si="17"/>
        <v>1</v>
      </c>
      <c r="AG211">
        <v>4</v>
      </c>
      <c r="AH211">
        <v>7</v>
      </c>
      <c r="AI211">
        <v>0</v>
      </c>
      <c r="AJ211">
        <v>0</v>
      </c>
      <c r="AK211">
        <v>80</v>
      </c>
      <c r="AL211">
        <v>1</v>
      </c>
      <c r="AM211">
        <v>1</v>
      </c>
      <c r="AN211">
        <v>1</v>
      </c>
      <c r="AO211">
        <v>6</v>
      </c>
      <c r="AP211" s="14">
        <f t="shared" si="18"/>
        <v>100</v>
      </c>
      <c r="AQ211" s="14" t="s">
        <v>69</v>
      </c>
      <c r="AR211" s="14" t="s">
        <v>69</v>
      </c>
      <c r="AS211">
        <v>0</v>
      </c>
      <c r="AT211">
        <v>8</v>
      </c>
      <c r="AU211">
        <v>0</v>
      </c>
      <c r="AV211" s="8">
        <v>0</v>
      </c>
      <c r="AW211">
        <v>0</v>
      </c>
      <c r="AX211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 t="s">
        <v>69</v>
      </c>
      <c r="BF211" s="8" t="s">
        <v>69</v>
      </c>
      <c r="BG211" s="8" t="s">
        <v>69</v>
      </c>
      <c r="BH211" s="8" t="s">
        <v>69</v>
      </c>
      <c r="BI211" s="8" t="s">
        <v>69</v>
      </c>
      <c r="BJ211" s="8" t="s">
        <v>69</v>
      </c>
      <c r="BK211" s="8" t="s">
        <v>69</v>
      </c>
      <c r="BL211" s="8">
        <v>0</v>
      </c>
      <c r="BM211" s="8">
        <f t="shared" si="19"/>
        <v>8</v>
      </c>
    </row>
    <row r="212" spans="1:65">
      <c r="A212" s="18" t="str">
        <f t="shared" si="16"/>
        <v>CMN_2024_UPZ_2_1</v>
      </c>
      <c r="B212" t="s">
        <v>87</v>
      </c>
      <c r="C212">
        <v>40.343000000000004</v>
      </c>
      <c r="D212">
        <v>124.36450000000001</v>
      </c>
      <c r="E212" s="10">
        <v>1664</v>
      </c>
      <c r="F212">
        <v>2024</v>
      </c>
      <c r="G212" t="s">
        <v>86</v>
      </c>
      <c r="H212" t="s">
        <v>70</v>
      </c>
      <c r="I212">
        <v>2</v>
      </c>
      <c r="J212">
        <v>1</v>
      </c>
      <c r="K212" t="s">
        <v>71</v>
      </c>
      <c r="L212" s="25">
        <v>13</v>
      </c>
      <c r="M212" s="25">
        <v>10</v>
      </c>
      <c r="N212" s="25">
        <v>3</v>
      </c>
      <c r="O212" s="25">
        <v>0</v>
      </c>
      <c r="P212" s="25">
        <v>18</v>
      </c>
      <c r="Q212" s="25">
        <v>0</v>
      </c>
      <c r="S212" s="24">
        <v>0</v>
      </c>
      <c r="T212" s="25">
        <v>0</v>
      </c>
      <c r="U212" s="25">
        <f t="shared" si="20"/>
        <v>10</v>
      </c>
      <c r="V212" s="20">
        <v>4.2</v>
      </c>
      <c r="W212" s="20">
        <v>3.6</v>
      </c>
      <c r="X212" s="20">
        <v>3.3</v>
      </c>
      <c r="Y212" s="20">
        <v>4.8</v>
      </c>
      <c r="Z212" s="20">
        <v>4.5</v>
      </c>
      <c r="AA212" s="17">
        <v>0</v>
      </c>
      <c r="AB212" s="17">
        <v>1</v>
      </c>
      <c r="AC212" s="17">
        <v>0</v>
      </c>
      <c r="AD212" s="17">
        <v>0</v>
      </c>
      <c r="AE212" s="17">
        <v>0</v>
      </c>
      <c r="AF212" s="13">
        <f t="shared" si="17"/>
        <v>1</v>
      </c>
      <c r="AG212">
        <v>0</v>
      </c>
      <c r="AH212">
        <v>0</v>
      </c>
      <c r="AI212">
        <v>0</v>
      </c>
      <c r="AJ212">
        <v>0</v>
      </c>
      <c r="AK212">
        <v>86</v>
      </c>
      <c r="AL212">
        <v>0</v>
      </c>
      <c r="AM212">
        <v>5</v>
      </c>
      <c r="AN212">
        <v>0</v>
      </c>
      <c r="AO212">
        <v>9</v>
      </c>
      <c r="AP212" s="14">
        <f t="shared" si="18"/>
        <v>100</v>
      </c>
      <c r="AQ212" s="14" t="s">
        <v>69</v>
      </c>
      <c r="AR212" s="14" t="s">
        <v>69</v>
      </c>
      <c r="AS212">
        <v>0</v>
      </c>
      <c r="AT212">
        <v>0</v>
      </c>
      <c r="AU212">
        <v>0</v>
      </c>
      <c r="AV212" s="8">
        <v>0</v>
      </c>
      <c r="AW212">
        <v>0</v>
      </c>
      <c r="AX212">
        <v>0</v>
      </c>
      <c r="AY212" s="8">
        <v>0</v>
      </c>
      <c r="AZ212">
        <v>0</v>
      </c>
      <c r="BA212" s="8">
        <v>0</v>
      </c>
      <c r="BB212">
        <v>0</v>
      </c>
      <c r="BC212" s="8">
        <v>0</v>
      </c>
      <c r="BD212">
        <v>0</v>
      </c>
      <c r="BE212" s="8" t="s">
        <v>69</v>
      </c>
      <c r="BF212" s="8" t="s">
        <v>69</v>
      </c>
      <c r="BG212" s="8" t="s">
        <v>69</v>
      </c>
      <c r="BH212" s="8" t="s">
        <v>69</v>
      </c>
      <c r="BI212" s="8" t="s">
        <v>69</v>
      </c>
      <c r="BJ212" s="8" t="s">
        <v>69</v>
      </c>
      <c r="BK212" s="8" t="s">
        <v>69</v>
      </c>
      <c r="BL212" s="8">
        <v>0</v>
      </c>
      <c r="BM212" s="8">
        <f t="shared" si="19"/>
        <v>0</v>
      </c>
    </row>
    <row r="213" spans="1:65">
      <c r="A213" s="18" t="str">
        <f t="shared" si="16"/>
        <v>CMN_2024_UPZ_2_2</v>
      </c>
      <c r="B213" t="s">
        <v>87</v>
      </c>
      <c r="C213">
        <v>40.343000000000004</v>
      </c>
      <c r="D213">
        <v>124.36450000000001</v>
      </c>
      <c r="E213" s="10">
        <v>41841</v>
      </c>
      <c r="F213">
        <v>2024</v>
      </c>
      <c r="G213" t="s">
        <v>86</v>
      </c>
      <c r="H213" t="s">
        <v>70</v>
      </c>
      <c r="I213">
        <v>2</v>
      </c>
      <c r="J213">
        <v>2</v>
      </c>
      <c r="K213" t="s">
        <v>71</v>
      </c>
      <c r="L213" s="25">
        <v>31</v>
      </c>
      <c r="M213" s="25">
        <v>23</v>
      </c>
      <c r="N213" s="25">
        <v>0</v>
      </c>
      <c r="O213" s="25">
        <v>8</v>
      </c>
      <c r="P213" s="25">
        <v>7</v>
      </c>
      <c r="Q213" s="25">
        <v>0</v>
      </c>
      <c r="S213" s="24">
        <v>0</v>
      </c>
      <c r="T213" s="25">
        <v>2</v>
      </c>
      <c r="U213" s="25">
        <f t="shared" si="20"/>
        <v>25</v>
      </c>
      <c r="V213" s="20">
        <v>5.8</v>
      </c>
      <c r="W213" s="20">
        <v>4</v>
      </c>
      <c r="X213" s="20">
        <v>5.2</v>
      </c>
      <c r="Y213" s="20">
        <v>4.3</v>
      </c>
      <c r="Z213" s="20">
        <v>4.0999999999999996</v>
      </c>
      <c r="AA213" s="17">
        <v>0</v>
      </c>
      <c r="AB213" s="17">
        <v>2</v>
      </c>
      <c r="AC213" s="17">
        <v>0</v>
      </c>
      <c r="AD213" s="17">
        <v>0</v>
      </c>
      <c r="AE213" s="17">
        <v>0</v>
      </c>
      <c r="AF213" s="13">
        <f t="shared" si="17"/>
        <v>2</v>
      </c>
      <c r="AG213">
        <v>0</v>
      </c>
      <c r="AH213">
        <v>5</v>
      </c>
      <c r="AI213">
        <v>0</v>
      </c>
      <c r="AJ213">
        <v>0</v>
      </c>
      <c r="AK213">
        <v>86</v>
      </c>
      <c r="AL213">
        <v>7</v>
      </c>
      <c r="AM213">
        <v>2</v>
      </c>
      <c r="AN213">
        <v>0</v>
      </c>
      <c r="AO213">
        <v>0</v>
      </c>
      <c r="AP213" s="14">
        <f t="shared" si="18"/>
        <v>100</v>
      </c>
      <c r="AQ213" s="14" t="s">
        <v>69</v>
      </c>
      <c r="AR213" s="14" t="s">
        <v>69</v>
      </c>
      <c r="AS213">
        <v>0</v>
      </c>
      <c r="AT213">
        <v>0</v>
      </c>
      <c r="AU213">
        <v>0</v>
      </c>
      <c r="AV213" s="8">
        <v>0</v>
      </c>
      <c r="AW213">
        <v>0</v>
      </c>
      <c r="AX213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 t="s">
        <v>69</v>
      </c>
      <c r="BF213" s="8" t="s">
        <v>69</v>
      </c>
      <c r="BG213" s="8" t="s">
        <v>69</v>
      </c>
      <c r="BH213" s="8" t="s">
        <v>69</v>
      </c>
      <c r="BI213" s="8" t="s">
        <v>69</v>
      </c>
      <c r="BJ213" s="8" t="s">
        <v>69</v>
      </c>
      <c r="BK213" s="8" t="s">
        <v>69</v>
      </c>
      <c r="BL213" s="8">
        <v>0</v>
      </c>
      <c r="BM213" s="8">
        <f t="shared" si="19"/>
        <v>0</v>
      </c>
    </row>
    <row r="214" spans="1:65">
      <c r="A214" s="18" t="str">
        <f t="shared" si="16"/>
        <v>CMN_2024_UPZ_2_3</v>
      </c>
      <c r="B214" t="s">
        <v>87</v>
      </c>
      <c r="C214">
        <v>40.343000000000004</v>
      </c>
      <c r="D214">
        <v>124.36450000000001</v>
      </c>
      <c r="E214" s="10">
        <v>45494</v>
      </c>
      <c r="F214">
        <v>2024</v>
      </c>
      <c r="G214" t="s">
        <v>86</v>
      </c>
      <c r="H214" t="s">
        <v>70</v>
      </c>
      <c r="I214">
        <v>2</v>
      </c>
      <c r="J214">
        <v>3</v>
      </c>
      <c r="K214" t="s">
        <v>71</v>
      </c>
      <c r="L214" s="25">
        <v>13</v>
      </c>
      <c r="M214" s="25">
        <v>10</v>
      </c>
      <c r="N214" s="25">
        <v>0</v>
      </c>
      <c r="O214" s="25">
        <v>3</v>
      </c>
      <c r="P214" s="25">
        <v>18</v>
      </c>
      <c r="Q214" s="25">
        <v>0</v>
      </c>
      <c r="S214" s="24">
        <v>0</v>
      </c>
      <c r="T214" s="25">
        <v>2</v>
      </c>
      <c r="U214" s="25">
        <f t="shared" si="20"/>
        <v>12</v>
      </c>
      <c r="V214" s="20">
        <v>4.7</v>
      </c>
      <c r="W214" s="20">
        <v>3.6</v>
      </c>
      <c r="X214" s="20">
        <v>5.3</v>
      </c>
      <c r="Y214" s="20">
        <v>4.4000000000000004</v>
      </c>
      <c r="Z214" s="20">
        <v>4.4000000000000004</v>
      </c>
      <c r="AA214" s="17">
        <v>0</v>
      </c>
      <c r="AB214" s="17">
        <v>0</v>
      </c>
      <c r="AC214" s="17">
        <v>0</v>
      </c>
      <c r="AD214" s="17">
        <v>0</v>
      </c>
      <c r="AE214" s="17">
        <v>0</v>
      </c>
      <c r="AF214" s="13">
        <f t="shared" si="17"/>
        <v>0</v>
      </c>
      <c r="AG214">
        <v>0</v>
      </c>
      <c r="AH214">
        <v>11</v>
      </c>
      <c r="AI214">
        <v>0</v>
      </c>
      <c r="AJ214">
        <v>0</v>
      </c>
      <c r="AK214">
        <v>15</v>
      </c>
      <c r="AL214">
        <v>3</v>
      </c>
      <c r="AM214">
        <v>0</v>
      </c>
      <c r="AN214">
        <v>0</v>
      </c>
      <c r="AO214">
        <v>71</v>
      </c>
      <c r="AP214" s="14">
        <f t="shared" si="18"/>
        <v>100</v>
      </c>
      <c r="AQ214" s="14" t="s">
        <v>69</v>
      </c>
      <c r="AR214" s="14" t="s">
        <v>69</v>
      </c>
      <c r="AS214">
        <v>0</v>
      </c>
      <c r="AT214">
        <v>0</v>
      </c>
      <c r="AU214">
        <v>0</v>
      </c>
      <c r="AV214" s="8">
        <v>0</v>
      </c>
      <c r="AW214">
        <v>0</v>
      </c>
      <c r="AX214">
        <v>2</v>
      </c>
      <c r="AY214" s="8">
        <v>0</v>
      </c>
      <c r="AZ214">
        <v>0</v>
      </c>
      <c r="BA214" s="8">
        <v>0</v>
      </c>
      <c r="BB214">
        <v>0</v>
      </c>
      <c r="BC214" s="8">
        <v>0</v>
      </c>
      <c r="BD214">
        <v>0</v>
      </c>
      <c r="BE214" s="8" t="s">
        <v>69</v>
      </c>
      <c r="BF214" s="8" t="s">
        <v>69</v>
      </c>
      <c r="BG214" s="8" t="s">
        <v>69</v>
      </c>
      <c r="BH214" s="8" t="s">
        <v>69</v>
      </c>
      <c r="BI214" s="8" t="s">
        <v>69</v>
      </c>
      <c r="BJ214" s="8" t="s">
        <v>69</v>
      </c>
      <c r="BK214" s="8" t="s">
        <v>69</v>
      </c>
      <c r="BL214" s="8">
        <v>0</v>
      </c>
      <c r="BM214" s="8">
        <f t="shared" si="19"/>
        <v>2</v>
      </c>
    </row>
    <row r="215" spans="1:65">
      <c r="A215" s="18" t="str">
        <f t="shared" si="16"/>
        <v>CMN_2024_UPZ_2_4</v>
      </c>
      <c r="B215" t="s">
        <v>87</v>
      </c>
      <c r="C215">
        <v>40.343000000000004</v>
      </c>
      <c r="D215">
        <v>124.36450000000001</v>
      </c>
      <c r="E215" s="10">
        <v>41841</v>
      </c>
      <c r="F215">
        <v>2024</v>
      </c>
      <c r="G215" t="s">
        <v>86</v>
      </c>
      <c r="H215" t="s">
        <v>70</v>
      </c>
      <c r="I215">
        <v>2</v>
      </c>
      <c r="J215">
        <v>4</v>
      </c>
      <c r="K215" t="s">
        <v>71</v>
      </c>
      <c r="L215" s="25">
        <v>31</v>
      </c>
      <c r="M215" s="25">
        <v>23</v>
      </c>
      <c r="N215" s="25">
        <v>0</v>
      </c>
      <c r="O215" s="25">
        <v>8</v>
      </c>
      <c r="P215" s="25">
        <v>42</v>
      </c>
      <c r="Q215" s="25">
        <v>0</v>
      </c>
      <c r="S215" s="24">
        <v>0</v>
      </c>
      <c r="T215" s="25">
        <v>0</v>
      </c>
      <c r="U215" s="25">
        <f t="shared" si="20"/>
        <v>23</v>
      </c>
      <c r="V215" s="20">
        <v>4.3</v>
      </c>
      <c r="W215" s="20">
        <v>3.6</v>
      </c>
      <c r="X215" s="20">
        <v>6.9</v>
      </c>
      <c r="Y215" s="20">
        <v>7</v>
      </c>
      <c r="Z215" s="20">
        <v>5.5</v>
      </c>
      <c r="AA215" s="17">
        <v>0</v>
      </c>
      <c r="AB215" s="17">
        <v>1</v>
      </c>
      <c r="AC215" s="17">
        <v>0</v>
      </c>
      <c r="AD215" s="17">
        <v>0</v>
      </c>
      <c r="AE215" s="17">
        <v>0</v>
      </c>
      <c r="AF215" s="13">
        <f t="shared" si="17"/>
        <v>1</v>
      </c>
      <c r="AG215">
        <v>0</v>
      </c>
      <c r="AH215">
        <v>3</v>
      </c>
      <c r="AI215">
        <v>0</v>
      </c>
      <c r="AJ215">
        <v>0</v>
      </c>
      <c r="AK215">
        <v>85</v>
      </c>
      <c r="AL215">
        <v>2</v>
      </c>
      <c r="AM215">
        <v>0.1</v>
      </c>
      <c r="AN215">
        <v>0</v>
      </c>
      <c r="AO215">
        <v>10</v>
      </c>
      <c r="AP215" s="14">
        <f t="shared" si="18"/>
        <v>100.1</v>
      </c>
      <c r="AQ215" s="14" t="s">
        <v>69</v>
      </c>
      <c r="AR215" s="14" t="s">
        <v>69</v>
      </c>
      <c r="AS215">
        <v>0</v>
      </c>
      <c r="AT215">
        <v>0</v>
      </c>
      <c r="AU215">
        <v>0</v>
      </c>
      <c r="AV215" s="8">
        <v>0</v>
      </c>
      <c r="AW215">
        <v>0</v>
      </c>
      <c r="AX215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 t="s">
        <v>69</v>
      </c>
      <c r="BF215" s="8" t="s">
        <v>69</v>
      </c>
      <c r="BG215" s="8" t="s">
        <v>69</v>
      </c>
      <c r="BH215" s="8" t="s">
        <v>69</v>
      </c>
      <c r="BI215" s="8" t="s">
        <v>69</v>
      </c>
      <c r="BJ215" s="8" t="s">
        <v>69</v>
      </c>
      <c r="BK215" s="8" t="s">
        <v>69</v>
      </c>
      <c r="BL215" s="8">
        <v>0</v>
      </c>
      <c r="BM215" s="8">
        <f t="shared" si="19"/>
        <v>0</v>
      </c>
    </row>
    <row r="216" spans="1:65">
      <c r="A216" s="18" t="str">
        <f t="shared" si="16"/>
        <v>CMN_2024_UPZ_2_5</v>
      </c>
      <c r="B216" t="s">
        <v>87</v>
      </c>
      <c r="C216">
        <v>40.343000000000004</v>
      </c>
      <c r="D216">
        <v>124.36450000000001</v>
      </c>
      <c r="E216" s="10">
        <v>45494</v>
      </c>
      <c r="F216">
        <v>2024</v>
      </c>
      <c r="G216" t="s">
        <v>86</v>
      </c>
      <c r="H216" t="s">
        <v>70</v>
      </c>
      <c r="I216">
        <v>2</v>
      </c>
      <c r="J216">
        <v>5</v>
      </c>
      <c r="K216" t="s">
        <v>81</v>
      </c>
      <c r="L216" s="25">
        <v>20</v>
      </c>
      <c r="M216" s="25">
        <v>13</v>
      </c>
      <c r="N216" s="25">
        <v>7</v>
      </c>
      <c r="O216" s="25">
        <v>0</v>
      </c>
      <c r="P216" s="25">
        <v>14</v>
      </c>
      <c r="Q216" s="25">
        <v>0</v>
      </c>
      <c r="S216" s="24">
        <v>0</v>
      </c>
      <c r="T216" s="25">
        <v>1</v>
      </c>
      <c r="U216" s="25">
        <f t="shared" si="20"/>
        <v>14</v>
      </c>
      <c r="V216" s="20">
        <v>6.1</v>
      </c>
      <c r="W216" s="20">
        <v>6.9</v>
      </c>
      <c r="X216" s="20">
        <v>6.1</v>
      </c>
      <c r="Y216" s="20">
        <v>4.7</v>
      </c>
      <c r="Z216" s="20">
        <v>6.8</v>
      </c>
      <c r="AA216" s="17">
        <v>0</v>
      </c>
      <c r="AB216" s="17">
        <v>1</v>
      </c>
      <c r="AC216" s="17">
        <v>0</v>
      </c>
      <c r="AD216" s="17">
        <v>0</v>
      </c>
      <c r="AE216" s="17">
        <v>0</v>
      </c>
      <c r="AF216" s="13">
        <f t="shared" si="17"/>
        <v>1</v>
      </c>
      <c r="AG216">
        <v>0</v>
      </c>
      <c r="AH216">
        <v>7</v>
      </c>
      <c r="AI216">
        <v>0</v>
      </c>
      <c r="AJ216">
        <v>0</v>
      </c>
      <c r="AK216">
        <v>15</v>
      </c>
      <c r="AL216">
        <v>1</v>
      </c>
      <c r="AM216">
        <v>3</v>
      </c>
      <c r="AN216">
        <v>0.1</v>
      </c>
      <c r="AO216">
        <v>74</v>
      </c>
      <c r="AP216" s="14">
        <f t="shared" si="18"/>
        <v>100.1</v>
      </c>
      <c r="AQ216" s="14" t="s">
        <v>69</v>
      </c>
      <c r="AR216" s="14" t="s">
        <v>69</v>
      </c>
      <c r="AS216">
        <v>0</v>
      </c>
      <c r="AT216">
        <v>0</v>
      </c>
      <c r="AU216">
        <v>0</v>
      </c>
      <c r="AV216" s="8">
        <v>0</v>
      </c>
      <c r="AW216">
        <v>0</v>
      </c>
      <c r="AX216">
        <v>0</v>
      </c>
      <c r="AY216" s="8">
        <v>0</v>
      </c>
      <c r="AZ216">
        <v>0</v>
      </c>
      <c r="BA216" s="8">
        <v>0</v>
      </c>
      <c r="BB216">
        <v>0</v>
      </c>
      <c r="BC216" s="8">
        <v>0</v>
      </c>
      <c r="BD216">
        <v>0</v>
      </c>
      <c r="BE216" s="8" t="s">
        <v>69</v>
      </c>
      <c r="BF216" s="8" t="s">
        <v>69</v>
      </c>
      <c r="BG216" s="8" t="s">
        <v>69</v>
      </c>
      <c r="BH216" s="8" t="s">
        <v>69</v>
      </c>
      <c r="BI216" s="8" t="s">
        <v>69</v>
      </c>
      <c r="BJ216" s="8" t="s">
        <v>69</v>
      </c>
      <c r="BK216" s="8" t="s">
        <v>69</v>
      </c>
      <c r="BL216" s="8">
        <v>0</v>
      </c>
      <c r="BM216" s="8">
        <f t="shared" si="19"/>
        <v>0</v>
      </c>
    </row>
    <row r="217" spans="1:65">
      <c r="A217" s="18" t="str">
        <f t="shared" si="16"/>
        <v>CMN_2024_NPZ_1_1</v>
      </c>
      <c r="B217" t="s">
        <v>87</v>
      </c>
      <c r="C217">
        <v>40.343000000000004</v>
      </c>
      <c r="D217">
        <v>124.36450000000001</v>
      </c>
      <c r="E217" s="10">
        <v>41841</v>
      </c>
      <c r="F217">
        <v>2024</v>
      </c>
      <c r="G217" t="s">
        <v>86</v>
      </c>
      <c r="H217" t="s">
        <v>73</v>
      </c>
      <c r="I217">
        <v>1</v>
      </c>
      <c r="J217">
        <v>1</v>
      </c>
      <c r="L217" s="25">
        <v>26</v>
      </c>
      <c r="M217" s="25">
        <v>0</v>
      </c>
      <c r="N217" s="25">
        <v>0</v>
      </c>
      <c r="O217" s="25">
        <v>26</v>
      </c>
      <c r="P217" s="25">
        <v>7</v>
      </c>
      <c r="Q217" s="25">
        <v>0</v>
      </c>
      <c r="S217" s="24">
        <v>0</v>
      </c>
      <c r="T217" s="25">
        <v>0</v>
      </c>
      <c r="U217" s="25">
        <f t="shared" si="20"/>
        <v>0</v>
      </c>
      <c r="V217" s="20">
        <v>5.9</v>
      </c>
      <c r="W217" s="20">
        <v>4.5999999999999996</v>
      </c>
      <c r="X217" s="20">
        <v>6.8</v>
      </c>
      <c r="Y217" s="20">
        <v>6</v>
      </c>
      <c r="Z217" s="20">
        <v>6.3</v>
      </c>
      <c r="AA217" s="17">
        <v>1</v>
      </c>
      <c r="AB217" s="17">
        <v>0</v>
      </c>
      <c r="AC217" s="17">
        <v>0</v>
      </c>
      <c r="AD217" s="17">
        <v>0</v>
      </c>
      <c r="AE217" s="17">
        <v>0</v>
      </c>
      <c r="AF217" s="13">
        <f t="shared" si="17"/>
        <v>1</v>
      </c>
      <c r="AG217">
        <v>0</v>
      </c>
      <c r="AH217">
        <v>0</v>
      </c>
      <c r="AI217">
        <v>0</v>
      </c>
      <c r="AJ217">
        <v>0</v>
      </c>
      <c r="AK217">
        <v>77</v>
      </c>
      <c r="AL217">
        <v>3</v>
      </c>
      <c r="AM217">
        <v>12</v>
      </c>
      <c r="AN217">
        <v>0</v>
      </c>
      <c r="AO217">
        <v>8</v>
      </c>
      <c r="AP217" s="14">
        <f t="shared" si="18"/>
        <v>100</v>
      </c>
      <c r="AQ217" s="14" t="s">
        <v>69</v>
      </c>
      <c r="AR217" s="14" t="s">
        <v>69</v>
      </c>
      <c r="AS217">
        <v>0</v>
      </c>
      <c r="AT217">
        <v>0</v>
      </c>
      <c r="AU217">
        <v>0</v>
      </c>
      <c r="AV217" s="8">
        <v>0</v>
      </c>
      <c r="AW217">
        <v>0</v>
      </c>
      <c r="AX217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 t="s">
        <v>69</v>
      </c>
      <c r="BF217" s="8" t="s">
        <v>69</v>
      </c>
      <c r="BG217" s="8" t="s">
        <v>69</v>
      </c>
      <c r="BH217" s="8" t="s">
        <v>69</v>
      </c>
      <c r="BI217" s="8" t="s">
        <v>69</v>
      </c>
      <c r="BJ217" s="8" t="s">
        <v>69</v>
      </c>
      <c r="BK217" s="8" t="s">
        <v>69</v>
      </c>
      <c r="BL217" s="8">
        <v>0</v>
      </c>
      <c r="BM217" s="8">
        <f t="shared" si="19"/>
        <v>0</v>
      </c>
    </row>
    <row r="218" spans="1:65">
      <c r="A218" s="18" t="str">
        <f t="shared" si="16"/>
        <v>CMN_2024_NPZ_1_2</v>
      </c>
      <c r="B218" t="s">
        <v>87</v>
      </c>
      <c r="C218">
        <v>40.343000000000004</v>
      </c>
      <c r="D218">
        <v>124.36450000000001</v>
      </c>
      <c r="E218" s="10">
        <v>45494</v>
      </c>
      <c r="F218">
        <v>2024</v>
      </c>
      <c r="G218" t="s">
        <v>86</v>
      </c>
      <c r="H218" t="s">
        <v>73</v>
      </c>
      <c r="I218">
        <v>1</v>
      </c>
      <c r="J218">
        <v>2</v>
      </c>
      <c r="L218" s="25">
        <v>32</v>
      </c>
      <c r="M218" s="25">
        <v>0</v>
      </c>
      <c r="N218" s="25">
        <v>0</v>
      </c>
      <c r="O218" s="25">
        <v>32</v>
      </c>
      <c r="P218" s="25">
        <v>29</v>
      </c>
      <c r="Q218" s="25">
        <v>0</v>
      </c>
      <c r="S218" s="24">
        <v>0</v>
      </c>
      <c r="T218" s="25">
        <v>0</v>
      </c>
      <c r="U218" s="25">
        <f t="shared" si="20"/>
        <v>0</v>
      </c>
      <c r="V218" s="20">
        <v>6.1</v>
      </c>
      <c r="W218" s="20">
        <v>6.5</v>
      </c>
      <c r="X218" s="20">
        <v>4</v>
      </c>
      <c r="Y218" s="20">
        <v>4.2</v>
      </c>
      <c r="Z218" s="20">
        <v>4.2</v>
      </c>
      <c r="AA218" s="17">
        <v>0</v>
      </c>
      <c r="AB218" s="17">
        <v>0</v>
      </c>
      <c r="AC218" s="17">
        <v>0</v>
      </c>
      <c r="AD218" s="17">
        <v>0</v>
      </c>
      <c r="AE218" s="17">
        <v>0</v>
      </c>
      <c r="AF218" s="13">
        <f t="shared" si="17"/>
        <v>0</v>
      </c>
      <c r="AG218">
        <v>0</v>
      </c>
      <c r="AH218">
        <v>0</v>
      </c>
      <c r="AI218">
        <v>0</v>
      </c>
      <c r="AJ218">
        <v>0</v>
      </c>
      <c r="AK218">
        <v>90</v>
      </c>
      <c r="AL218">
        <v>2</v>
      </c>
      <c r="AM218">
        <v>1</v>
      </c>
      <c r="AN218">
        <v>0.1</v>
      </c>
      <c r="AO218">
        <v>7</v>
      </c>
      <c r="AP218" s="14">
        <f t="shared" si="18"/>
        <v>100.1</v>
      </c>
      <c r="AQ218" s="14" t="s">
        <v>69</v>
      </c>
      <c r="AR218" s="14" t="s">
        <v>69</v>
      </c>
      <c r="AS218">
        <v>0</v>
      </c>
      <c r="AT218">
        <v>0</v>
      </c>
      <c r="AU218">
        <v>0</v>
      </c>
      <c r="AV218" s="8">
        <v>0</v>
      </c>
      <c r="AW218">
        <v>0</v>
      </c>
      <c r="AX218">
        <v>0</v>
      </c>
      <c r="AY218" s="8">
        <v>0</v>
      </c>
      <c r="AZ218">
        <v>0</v>
      </c>
      <c r="BA218" s="8">
        <v>0</v>
      </c>
      <c r="BB218">
        <v>0</v>
      </c>
      <c r="BC218" s="8">
        <v>0</v>
      </c>
      <c r="BD218">
        <v>0</v>
      </c>
      <c r="BE218" s="8" t="s">
        <v>69</v>
      </c>
      <c r="BF218" s="8" t="s">
        <v>69</v>
      </c>
      <c r="BG218" s="8" t="s">
        <v>69</v>
      </c>
      <c r="BH218" s="8" t="s">
        <v>69</v>
      </c>
      <c r="BI218" s="8" t="s">
        <v>69</v>
      </c>
      <c r="BJ218" s="8" t="s">
        <v>69</v>
      </c>
      <c r="BK218" s="8" t="s">
        <v>69</v>
      </c>
      <c r="BL218" s="8">
        <v>0</v>
      </c>
      <c r="BM218" s="8">
        <f t="shared" si="19"/>
        <v>0</v>
      </c>
    </row>
    <row r="219" spans="1:65">
      <c r="A219" s="18" t="str">
        <f t="shared" si="16"/>
        <v>CMN_2024_NPZ_1_3</v>
      </c>
      <c r="B219" t="s">
        <v>87</v>
      </c>
      <c r="C219">
        <v>40.343000000000004</v>
      </c>
      <c r="D219">
        <v>124.36450000000001</v>
      </c>
      <c r="E219" s="10">
        <v>41841</v>
      </c>
      <c r="F219">
        <v>2024</v>
      </c>
      <c r="G219" t="s">
        <v>86</v>
      </c>
      <c r="H219" t="s">
        <v>73</v>
      </c>
      <c r="I219">
        <v>1</v>
      </c>
      <c r="J219">
        <v>3</v>
      </c>
      <c r="L219" s="25">
        <v>30</v>
      </c>
      <c r="M219" s="25">
        <v>29</v>
      </c>
      <c r="N219" s="25">
        <v>0</v>
      </c>
      <c r="O219" s="25">
        <v>1</v>
      </c>
      <c r="P219" s="25">
        <v>32</v>
      </c>
      <c r="Q219" s="25">
        <v>0</v>
      </c>
      <c r="S219" s="24">
        <v>0</v>
      </c>
      <c r="T219" s="25">
        <v>2</v>
      </c>
      <c r="U219" s="25">
        <f t="shared" si="20"/>
        <v>31</v>
      </c>
      <c r="V219" s="20">
        <v>4.3</v>
      </c>
      <c r="W219" s="20">
        <v>4.9000000000000004</v>
      </c>
      <c r="X219" s="20">
        <v>4.4000000000000004</v>
      </c>
      <c r="Y219" s="20">
        <v>4.8</v>
      </c>
      <c r="Z219" s="20">
        <v>5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3">
        <f t="shared" si="17"/>
        <v>0</v>
      </c>
      <c r="AG219">
        <v>0</v>
      </c>
      <c r="AH219">
        <v>5</v>
      </c>
      <c r="AI219">
        <v>0</v>
      </c>
      <c r="AJ219">
        <v>0</v>
      </c>
      <c r="AK219">
        <v>11</v>
      </c>
      <c r="AL219">
        <v>0.1</v>
      </c>
      <c r="AM219">
        <v>2</v>
      </c>
      <c r="AN219">
        <v>0</v>
      </c>
      <c r="AO219">
        <v>82</v>
      </c>
      <c r="AP219" s="14">
        <f t="shared" si="18"/>
        <v>100.1</v>
      </c>
      <c r="AQ219" s="14" t="s">
        <v>69</v>
      </c>
      <c r="AR219" s="14" t="s">
        <v>69</v>
      </c>
      <c r="AS219">
        <v>0</v>
      </c>
      <c r="AT219">
        <v>0</v>
      </c>
      <c r="AU219">
        <v>0</v>
      </c>
      <c r="AV219" s="8">
        <v>0</v>
      </c>
      <c r="AW219">
        <v>0</v>
      </c>
      <c r="AX219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 t="s">
        <v>69</v>
      </c>
      <c r="BF219" s="8" t="s">
        <v>69</v>
      </c>
      <c r="BG219" s="8" t="s">
        <v>69</v>
      </c>
      <c r="BH219" s="8" t="s">
        <v>69</v>
      </c>
      <c r="BI219" s="8" t="s">
        <v>69</v>
      </c>
      <c r="BJ219" s="8" t="s">
        <v>69</v>
      </c>
      <c r="BK219" s="8" t="s">
        <v>69</v>
      </c>
      <c r="BL219" s="8">
        <v>0</v>
      </c>
      <c r="BM219" s="8">
        <f t="shared" si="19"/>
        <v>0</v>
      </c>
    </row>
    <row r="220" spans="1:65">
      <c r="A220" s="18" t="str">
        <f t="shared" si="16"/>
        <v>CMN_2024_NPZ_1_4</v>
      </c>
      <c r="B220" t="s">
        <v>87</v>
      </c>
      <c r="C220">
        <v>40.343000000000004</v>
      </c>
      <c r="D220">
        <v>124.36450000000001</v>
      </c>
      <c r="E220" s="10">
        <v>45494</v>
      </c>
      <c r="F220">
        <v>2024</v>
      </c>
      <c r="G220" t="s">
        <v>86</v>
      </c>
      <c r="H220" t="s">
        <v>73</v>
      </c>
      <c r="I220">
        <v>1</v>
      </c>
      <c r="J220">
        <v>4</v>
      </c>
      <c r="L220" s="25">
        <v>35</v>
      </c>
      <c r="M220" s="25">
        <v>17</v>
      </c>
      <c r="N220" s="25">
        <v>7</v>
      </c>
      <c r="O220" s="25">
        <v>11</v>
      </c>
      <c r="P220" s="25">
        <v>11</v>
      </c>
      <c r="Q220" s="25">
        <v>0</v>
      </c>
      <c r="S220" s="24">
        <v>0</v>
      </c>
      <c r="T220" s="25">
        <v>1</v>
      </c>
      <c r="U220" s="25">
        <f t="shared" si="20"/>
        <v>18</v>
      </c>
      <c r="V220" s="20">
        <v>3.7</v>
      </c>
      <c r="W220" s="20">
        <v>3.3</v>
      </c>
      <c r="X220" s="20">
        <v>4.0999999999999996</v>
      </c>
      <c r="Y220" s="20">
        <v>5.8</v>
      </c>
      <c r="Z220" s="20">
        <v>4</v>
      </c>
      <c r="AA220" s="17">
        <v>0</v>
      </c>
      <c r="AB220" s="17">
        <v>3</v>
      </c>
      <c r="AC220" s="17">
        <v>0</v>
      </c>
      <c r="AD220" s="17">
        <v>0</v>
      </c>
      <c r="AE220" s="17">
        <v>0</v>
      </c>
      <c r="AF220" s="13">
        <f t="shared" si="17"/>
        <v>3</v>
      </c>
      <c r="AG220">
        <v>0</v>
      </c>
      <c r="AH220">
        <v>24</v>
      </c>
      <c r="AI220">
        <v>0</v>
      </c>
      <c r="AJ220">
        <v>0</v>
      </c>
      <c r="AK220">
        <v>12</v>
      </c>
      <c r="AL220">
        <v>0.1</v>
      </c>
      <c r="AM220">
        <v>3</v>
      </c>
      <c r="AN220">
        <v>2</v>
      </c>
      <c r="AO220">
        <v>59</v>
      </c>
      <c r="AP220" s="14">
        <f t="shared" si="18"/>
        <v>100.1</v>
      </c>
      <c r="AQ220" s="14" t="s">
        <v>69</v>
      </c>
      <c r="AR220" s="14" t="s">
        <v>69</v>
      </c>
      <c r="AS220">
        <v>0</v>
      </c>
      <c r="AT220">
        <v>0</v>
      </c>
      <c r="AU220">
        <v>3</v>
      </c>
      <c r="AV220" s="8">
        <v>0</v>
      </c>
      <c r="AW220">
        <v>0</v>
      </c>
      <c r="AX220">
        <v>12</v>
      </c>
      <c r="AY220" s="8">
        <v>0</v>
      </c>
      <c r="AZ220">
        <v>0</v>
      </c>
      <c r="BA220" s="8">
        <v>0</v>
      </c>
      <c r="BB220">
        <v>0</v>
      </c>
      <c r="BC220" s="8">
        <v>0</v>
      </c>
      <c r="BD220">
        <v>0</v>
      </c>
      <c r="BE220" s="8" t="s">
        <v>69</v>
      </c>
      <c r="BF220" s="8" t="s">
        <v>69</v>
      </c>
      <c r="BG220" s="8" t="s">
        <v>69</v>
      </c>
      <c r="BH220" s="8" t="s">
        <v>69</v>
      </c>
      <c r="BI220" s="8" t="s">
        <v>69</v>
      </c>
      <c r="BJ220" s="8" t="s">
        <v>69</v>
      </c>
      <c r="BK220" s="8" t="s">
        <v>69</v>
      </c>
      <c r="BL220" s="8">
        <v>0</v>
      </c>
      <c r="BM220" s="8">
        <f t="shared" si="19"/>
        <v>15</v>
      </c>
    </row>
    <row r="221" spans="1:65">
      <c r="A221" s="18" t="str">
        <f t="shared" si="16"/>
        <v>CMN_2024_NPZ_1_5</v>
      </c>
      <c r="B221" t="s">
        <v>87</v>
      </c>
      <c r="C221">
        <v>40.343000000000004</v>
      </c>
      <c r="D221">
        <v>124.36450000000001</v>
      </c>
      <c r="E221" s="10">
        <v>41841</v>
      </c>
      <c r="F221">
        <v>2024</v>
      </c>
      <c r="G221" t="s">
        <v>86</v>
      </c>
      <c r="H221" t="s">
        <v>73</v>
      </c>
      <c r="I221">
        <v>1</v>
      </c>
      <c r="J221">
        <v>5</v>
      </c>
      <c r="L221" s="25">
        <v>20</v>
      </c>
      <c r="M221" s="25">
        <v>4</v>
      </c>
      <c r="N221" s="25">
        <v>14</v>
      </c>
      <c r="O221" s="25">
        <v>2</v>
      </c>
      <c r="P221" s="25">
        <v>18</v>
      </c>
      <c r="Q221" s="25">
        <v>0</v>
      </c>
      <c r="S221" s="24">
        <v>0</v>
      </c>
      <c r="T221" s="25">
        <v>0</v>
      </c>
      <c r="U221" s="25">
        <f t="shared" si="20"/>
        <v>4</v>
      </c>
      <c r="V221" s="20">
        <v>5.2</v>
      </c>
      <c r="W221" s="20">
        <v>4.3</v>
      </c>
      <c r="X221" s="20">
        <v>4.0999999999999996</v>
      </c>
      <c r="Y221" s="20">
        <v>4.7</v>
      </c>
      <c r="Z221" s="20">
        <v>3.6</v>
      </c>
      <c r="AA221" s="17">
        <v>0</v>
      </c>
      <c r="AB221" s="17">
        <v>1</v>
      </c>
      <c r="AC221" s="17">
        <v>1</v>
      </c>
      <c r="AD221" s="17">
        <v>0</v>
      </c>
      <c r="AE221" s="17">
        <v>0</v>
      </c>
      <c r="AF221" s="13">
        <f t="shared" si="17"/>
        <v>2</v>
      </c>
      <c r="AG221">
        <v>0</v>
      </c>
      <c r="AH221">
        <v>80</v>
      </c>
      <c r="AI221">
        <v>0.1</v>
      </c>
      <c r="AJ221">
        <v>0</v>
      </c>
      <c r="AK221">
        <v>5</v>
      </c>
      <c r="AL221">
        <v>1</v>
      </c>
      <c r="AM221">
        <v>3</v>
      </c>
      <c r="AN221">
        <v>0.1</v>
      </c>
      <c r="AO221">
        <v>11</v>
      </c>
      <c r="AP221" s="14">
        <f t="shared" si="18"/>
        <v>100.19999999999999</v>
      </c>
      <c r="AQ221" s="14" t="s">
        <v>69</v>
      </c>
      <c r="AR221" s="14" t="s">
        <v>69</v>
      </c>
      <c r="AS221">
        <v>0</v>
      </c>
      <c r="AT221">
        <v>0</v>
      </c>
      <c r="AU221">
        <v>0</v>
      </c>
      <c r="AV221" s="8">
        <v>0</v>
      </c>
      <c r="AW221">
        <v>0</v>
      </c>
      <c r="AX221">
        <v>20</v>
      </c>
      <c r="AY221">
        <v>1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 t="s">
        <v>69</v>
      </c>
      <c r="BF221" s="8" t="s">
        <v>69</v>
      </c>
      <c r="BG221" s="8" t="s">
        <v>69</v>
      </c>
      <c r="BH221" s="8" t="s">
        <v>69</v>
      </c>
      <c r="BI221" s="8" t="s">
        <v>69</v>
      </c>
      <c r="BJ221" s="8" t="s">
        <v>69</v>
      </c>
      <c r="BK221" s="8" t="s">
        <v>69</v>
      </c>
      <c r="BL221" s="8">
        <v>0</v>
      </c>
      <c r="BM221" s="8">
        <f t="shared" si="19"/>
        <v>21</v>
      </c>
    </row>
    <row r="222" spans="1:65">
      <c r="A222" s="18" t="str">
        <f t="shared" si="16"/>
        <v>FC_2024_UPZ_1_1</v>
      </c>
      <c r="B222" t="s">
        <v>88</v>
      </c>
      <c r="C222">
        <v>44.8386</v>
      </c>
      <c r="D222">
        <v>-124.05875</v>
      </c>
      <c r="E222" s="10">
        <v>45506</v>
      </c>
      <c r="F222">
        <v>2024</v>
      </c>
      <c r="G222" t="s">
        <v>89</v>
      </c>
      <c r="H222" t="s">
        <v>70</v>
      </c>
      <c r="I222">
        <v>1</v>
      </c>
      <c r="J222">
        <v>1</v>
      </c>
      <c r="K222" t="s">
        <v>71</v>
      </c>
      <c r="L222" s="25">
        <v>57</v>
      </c>
      <c r="M222" s="25">
        <v>57</v>
      </c>
      <c r="N222" s="25">
        <v>0</v>
      </c>
      <c r="O222" s="25">
        <v>0</v>
      </c>
      <c r="P222" s="25">
        <v>3</v>
      </c>
      <c r="Q222" s="25">
        <v>3</v>
      </c>
      <c r="R222" s="25" t="s">
        <v>69</v>
      </c>
      <c r="S222" s="24">
        <v>0</v>
      </c>
      <c r="T222" s="25">
        <v>2</v>
      </c>
      <c r="U222" s="25">
        <v>60</v>
      </c>
      <c r="V222" s="20">
        <v>4.5999999999999996</v>
      </c>
      <c r="W222" s="20">
        <v>4.8</v>
      </c>
      <c r="X222" s="20">
        <v>3.4</v>
      </c>
      <c r="Y222" s="20">
        <v>5</v>
      </c>
      <c r="Z222" s="20">
        <v>3.5</v>
      </c>
      <c r="AA222" s="17">
        <v>2</v>
      </c>
      <c r="AB222" s="17">
        <v>0</v>
      </c>
      <c r="AC222" s="17">
        <v>0</v>
      </c>
      <c r="AD222" s="17">
        <v>1</v>
      </c>
      <c r="AE222" s="17">
        <v>0</v>
      </c>
      <c r="AF222" s="13">
        <f t="shared" si="17"/>
        <v>3</v>
      </c>
      <c r="AG222">
        <v>0</v>
      </c>
      <c r="AH222">
        <v>17</v>
      </c>
      <c r="AI222">
        <v>1</v>
      </c>
      <c r="AJ222">
        <v>0</v>
      </c>
      <c r="AK222">
        <v>7</v>
      </c>
      <c r="AL222">
        <v>0</v>
      </c>
      <c r="AM222">
        <v>7</v>
      </c>
      <c r="AN222">
        <v>0</v>
      </c>
      <c r="AO222">
        <v>68</v>
      </c>
      <c r="AP222" s="14">
        <f t="shared" si="18"/>
        <v>100</v>
      </c>
      <c r="AQ222" s="14" t="s">
        <v>69</v>
      </c>
      <c r="AR222" s="14" t="s">
        <v>69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1</v>
      </c>
      <c r="AZ222">
        <v>0</v>
      </c>
      <c r="BA222" s="8">
        <v>0</v>
      </c>
      <c r="BB222">
        <v>0</v>
      </c>
      <c r="BC222" s="8">
        <v>0</v>
      </c>
      <c r="BD222">
        <v>0</v>
      </c>
      <c r="BE222" s="8" t="s">
        <v>69</v>
      </c>
      <c r="BF222" s="8" t="s">
        <v>69</v>
      </c>
      <c r="BG222" s="8" t="s">
        <v>69</v>
      </c>
      <c r="BH222" s="8" t="s">
        <v>69</v>
      </c>
      <c r="BI222" s="8" t="s">
        <v>69</v>
      </c>
      <c r="BJ222" s="8" t="s">
        <v>69</v>
      </c>
      <c r="BK222" s="8" t="s">
        <v>69</v>
      </c>
      <c r="BL222" s="8">
        <v>0</v>
      </c>
      <c r="BM222" s="8">
        <f t="shared" si="19"/>
        <v>2</v>
      </c>
    </row>
    <row r="223" spans="1:65">
      <c r="A223" s="18" t="str">
        <f t="shared" si="16"/>
        <v>FC_2024_UPZ_1_2</v>
      </c>
      <c r="B223" t="s">
        <v>88</v>
      </c>
      <c r="C223">
        <v>44.8386</v>
      </c>
      <c r="D223">
        <v>-124.05875</v>
      </c>
      <c r="E223" s="10">
        <v>45506</v>
      </c>
      <c r="F223">
        <v>2024</v>
      </c>
      <c r="G223" t="s">
        <v>89</v>
      </c>
      <c r="H223" t="s">
        <v>70</v>
      </c>
      <c r="I223">
        <v>1</v>
      </c>
      <c r="J223">
        <v>2</v>
      </c>
      <c r="K223" t="s">
        <v>68</v>
      </c>
      <c r="L223" s="25">
        <v>10</v>
      </c>
      <c r="M223" s="25">
        <v>10</v>
      </c>
      <c r="N223" s="25">
        <v>0</v>
      </c>
      <c r="O223" s="25">
        <v>0</v>
      </c>
      <c r="P223" s="25">
        <v>0</v>
      </c>
      <c r="Q223" s="25">
        <v>0</v>
      </c>
      <c r="R223" s="25" t="s">
        <v>69</v>
      </c>
      <c r="S223" s="24">
        <v>0</v>
      </c>
      <c r="T223" s="25">
        <v>3</v>
      </c>
      <c r="U223" s="25">
        <v>17</v>
      </c>
      <c r="V223" s="20">
        <v>5.0999999999999996</v>
      </c>
      <c r="W223" s="20">
        <v>3.9</v>
      </c>
      <c r="X223" s="20">
        <v>3.3</v>
      </c>
      <c r="Y223" s="20">
        <v>2.8</v>
      </c>
      <c r="AA223" s="17">
        <v>0</v>
      </c>
      <c r="AB223" s="17">
        <v>1</v>
      </c>
      <c r="AC223" s="17">
        <v>0</v>
      </c>
      <c r="AD223" s="17">
        <v>0</v>
      </c>
      <c r="AE223" s="17">
        <v>0</v>
      </c>
      <c r="AF223" s="13">
        <f t="shared" si="17"/>
        <v>1</v>
      </c>
      <c r="AG223">
        <v>0</v>
      </c>
      <c r="AH223">
        <v>61</v>
      </c>
      <c r="AI223">
        <v>0</v>
      </c>
      <c r="AJ223">
        <v>0</v>
      </c>
      <c r="AK223">
        <v>9</v>
      </c>
      <c r="AL223">
        <v>5</v>
      </c>
      <c r="AM223">
        <v>14</v>
      </c>
      <c r="AN223">
        <v>0</v>
      </c>
      <c r="AO223">
        <v>11</v>
      </c>
      <c r="AP223" s="14">
        <f t="shared" si="18"/>
        <v>100</v>
      </c>
      <c r="AQ223" s="14" t="s">
        <v>69</v>
      </c>
      <c r="AR223" s="14" t="s">
        <v>69</v>
      </c>
      <c r="AS223">
        <v>0</v>
      </c>
      <c r="AT223">
        <v>0</v>
      </c>
      <c r="AU223">
        <v>0</v>
      </c>
      <c r="AV223" s="8">
        <v>0</v>
      </c>
      <c r="AW223">
        <v>0</v>
      </c>
      <c r="AX223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 t="s">
        <v>69</v>
      </c>
      <c r="BF223" s="8" t="s">
        <v>69</v>
      </c>
      <c r="BG223" s="8" t="s">
        <v>69</v>
      </c>
      <c r="BH223" s="8" t="s">
        <v>69</v>
      </c>
      <c r="BI223" s="8" t="s">
        <v>69</v>
      </c>
      <c r="BJ223" s="8" t="s">
        <v>69</v>
      </c>
      <c r="BK223" s="8" t="s">
        <v>69</v>
      </c>
      <c r="BL223" s="8">
        <v>0</v>
      </c>
      <c r="BM223" s="8">
        <f t="shared" si="19"/>
        <v>0</v>
      </c>
    </row>
    <row r="224" spans="1:65">
      <c r="A224" s="18" t="str">
        <f t="shared" si="16"/>
        <v>FC_2024_UPZ_1_3</v>
      </c>
      <c r="B224" t="s">
        <v>88</v>
      </c>
      <c r="C224">
        <v>44.8386</v>
      </c>
      <c r="D224">
        <v>-124.05875</v>
      </c>
      <c r="E224" s="10">
        <v>45506</v>
      </c>
      <c r="F224">
        <v>2024</v>
      </c>
      <c r="G224" t="s">
        <v>89</v>
      </c>
      <c r="H224" t="s">
        <v>70</v>
      </c>
      <c r="I224">
        <v>1</v>
      </c>
      <c r="J224">
        <v>3</v>
      </c>
      <c r="K224" t="s">
        <v>68</v>
      </c>
      <c r="L224" s="25">
        <v>16</v>
      </c>
      <c r="M224" s="25">
        <v>16</v>
      </c>
      <c r="N224" s="25">
        <v>0</v>
      </c>
      <c r="O224" s="25">
        <v>0</v>
      </c>
      <c r="P224" s="25">
        <v>1</v>
      </c>
      <c r="Q224" s="25">
        <v>1</v>
      </c>
      <c r="R224" s="25" t="s">
        <v>69</v>
      </c>
      <c r="S224" s="24">
        <v>0</v>
      </c>
      <c r="T224" s="25">
        <v>4</v>
      </c>
      <c r="U224" s="25">
        <v>20</v>
      </c>
      <c r="V224" s="20">
        <v>3</v>
      </c>
      <c r="W224" s="20">
        <v>3.1</v>
      </c>
      <c r="X224" s="20">
        <v>3.8</v>
      </c>
      <c r="Y224" s="20">
        <v>3.1</v>
      </c>
      <c r="Z224" s="20">
        <v>2.5</v>
      </c>
      <c r="AA224" s="17">
        <v>1</v>
      </c>
      <c r="AB224" s="17">
        <v>0</v>
      </c>
      <c r="AC224" s="17">
        <v>0</v>
      </c>
      <c r="AD224" s="17">
        <v>0</v>
      </c>
      <c r="AE224" s="17">
        <v>0</v>
      </c>
      <c r="AF224" s="13">
        <f t="shared" si="17"/>
        <v>1</v>
      </c>
      <c r="AG224">
        <v>0</v>
      </c>
      <c r="AH224">
        <v>72</v>
      </c>
      <c r="AI224">
        <v>0</v>
      </c>
      <c r="AJ224">
        <v>0</v>
      </c>
      <c r="AK224">
        <v>6</v>
      </c>
      <c r="AL224">
        <v>3</v>
      </c>
      <c r="AM224">
        <v>14</v>
      </c>
      <c r="AN224">
        <v>0</v>
      </c>
      <c r="AO224">
        <v>5</v>
      </c>
      <c r="AP224" s="14">
        <f t="shared" si="18"/>
        <v>100</v>
      </c>
      <c r="AQ224" s="14" t="s">
        <v>69</v>
      </c>
      <c r="AR224" s="14" t="s">
        <v>69</v>
      </c>
      <c r="AS224">
        <v>0</v>
      </c>
      <c r="AT224">
        <v>0</v>
      </c>
      <c r="AU224">
        <v>0</v>
      </c>
      <c r="AV224">
        <v>3</v>
      </c>
      <c r="AW224">
        <v>0</v>
      </c>
      <c r="AX224">
        <v>0</v>
      </c>
      <c r="AY224" s="8">
        <v>0</v>
      </c>
      <c r="AZ224">
        <v>0</v>
      </c>
      <c r="BA224" s="8">
        <v>0</v>
      </c>
      <c r="BB224">
        <v>0</v>
      </c>
      <c r="BC224" s="8">
        <v>0</v>
      </c>
      <c r="BD224">
        <v>0</v>
      </c>
      <c r="BE224" s="8" t="s">
        <v>69</v>
      </c>
      <c r="BF224" s="8" t="s">
        <v>69</v>
      </c>
      <c r="BG224" s="8" t="s">
        <v>69</v>
      </c>
      <c r="BH224" s="8" t="s">
        <v>69</v>
      </c>
      <c r="BI224" s="8" t="s">
        <v>69</v>
      </c>
      <c r="BJ224" s="8" t="s">
        <v>69</v>
      </c>
      <c r="BK224" s="8" t="s">
        <v>69</v>
      </c>
      <c r="BL224" s="8">
        <v>0</v>
      </c>
      <c r="BM224" s="8">
        <f t="shared" si="19"/>
        <v>3</v>
      </c>
    </row>
    <row r="225" spans="1:65">
      <c r="A225" s="18" t="str">
        <f t="shared" si="16"/>
        <v>FC_2024_UPZ_1_4</v>
      </c>
      <c r="B225" t="s">
        <v>88</v>
      </c>
      <c r="C225">
        <v>44.8386</v>
      </c>
      <c r="D225">
        <v>-124.05875</v>
      </c>
      <c r="E225" s="10">
        <v>45506</v>
      </c>
      <c r="F225">
        <v>2024</v>
      </c>
      <c r="G225" t="s">
        <v>89</v>
      </c>
      <c r="H225" t="s">
        <v>70</v>
      </c>
      <c r="I225">
        <v>1</v>
      </c>
      <c r="J225">
        <v>4</v>
      </c>
      <c r="K225" t="s">
        <v>71</v>
      </c>
      <c r="L225" s="25">
        <v>20</v>
      </c>
      <c r="M225" s="25">
        <v>20</v>
      </c>
      <c r="N225" s="25">
        <v>0</v>
      </c>
      <c r="O225" s="25">
        <v>0</v>
      </c>
      <c r="P225" s="25">
        <v>0</v>
      </c>
      <c r="Q225" s="25">
        <v>0</v>
      </c>
      <c r="R225" s="25" t="s">
        <v>69</v>
      </c>
      <c r="S225" s="24">
        <v>0</v>
      </c>
      <c r="T225" s="25">
        <v>3</v>
      </c>
      <c r="U225" s="25">
        <v>23</v>
      </c>
      <c r="V225" s="20" t="s">
        <v>69</v>
      </c>
      <c r="W225" s="20" t="s">
        <v>69</v>
      </c>
      <c r="X225" s="20" t="s">
        <v>69</v>
      </c>
      <c r="Y225" s="20" t="s">
        <v>69</v>
      </c>
      <c r="Z225" s="20" t="s">
        <v>69</v>
      </c>
      <c r="AA225" s="17">
        <v>0</v>
      </c>
      <c r="AB225" s="17">
        <v>0</v>
      </c>
      <c r="AC225" s="17">
        <v>0</v>
      </c>
      <c r="AD225" s="17">
        <v>0</v>
      </c>
      <c r="AE225" s="17">
        <v>0</v>
      </c>
      <c r="AF225" s="13">
        <f t="shared" si="17"/>
        <v>0</v>
      </c>
      <c r="AG225">
        <v>0</v>
      </c>
      <c r="AH225">
        <v>73</v>
      </c>
      <c r="AI225">
        <v>0</v>
      </c>
      <c r="AJ225">
        <v>0</v>
      </c>
      <c r="AK225">
        <v>13</v>
      </c>
      <c r="AL225">
        <v>0.1</v>
      </c>
      <c r="AM225">
        <v>14</v>
      </c>
      <c r="AN225">
        <v>0</v>
      </c>
      <c r="AO225">
        <v>0</v>
      </c>
      <c r="AP225" s="14">
        <f t="shared" si="18"/>
        <v>100.1</v>
      </c>
      <c r="AQ225" s="14" t="s">
        <v>69</v>
      </c>
      <c r="AR225" s="14" t="s">
        <v>69</v>
      </c>
      <c r="AS225">
        <v>0</v>
      </c>
      <c r="AT225">
        <v>0</v>
      </c>
      <c r="AU225">
        <v>0</v>
      </c>
      <c r="AV225" s="8">
        <v>0</v>
      </c>
      <c r="AW225">
        <v>0</v>
      </c>
      <c r="AX225">
        <v>6</v>
      </c>
      <c r="AY225">
        <v>0.1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 t="s">
        <v>69</v>
      </c>
      <c r="BF225" s="8" t="s">
        <v>69</v>
      </c>
      <c r="BG225" s="8" t="s">
        <v>69</v>
      </c>
      <c r="BH225" s="8" t="s">
        <v>69</v>
      </c>
      <c r="BI225" s="8" t="s">
        <v>69</v>
      </c>
      <c r="BJ225" s="8" t="s">
        <v>69</v>
      </c>
      <c r="BK225" s="8" t="s">
        <v>69</v>
      </c>
      <c r="BL225" s="8">
        <v>0</v>
      </c>
      <c r="BM225" s="8">
        <f t="shared" si="19"/>
        <v>6.1</v>
      </c>
    </row>
    <row r="226" spans="1:65">
      <c r="A226" s="18" t="str">
        <f t="shared" si="16"/>
        <v>FC_2024_UPZ_1_5</v>
      </c>
      <c r="B226" t="s">
        <v>88</v>
      </c>
      <c r="C226">
        <v>44.8386</v>
      </c>
      <c r="D226">
        <v>-124.05875</v>
      </c>
      <c r="E226" s="10">
        <v>45506</v>
      </c>
      <c r="F226">
        <v>2024</v>
      </c>
      <c r="G226" t="s">
        <v>89</v>
      </c>
      <c r="H226" t="s">
        <v>70</v>
      </c>
      <c r="I226">
        <v>1</v>
      </c>
      <c r="J226">
        <v>5</v>
      </c>
      <c r="K226" t="s">
        <v>71</v>
      </c>
      <c r="L226" s="25">
        <v>17</v>
      </c>
      <c r="M226" s="25">
        <v>16</v>
      </c>
      <c r="N226" s="25">
        <v>1</v>
      </c>
      <c r="O226" s="25">
        <v>0</v>
      </c>
      <c r="P226" s="25">
        <v>0</v>
      </c>
      <c r="Q226" s="25">
        <v>0</v>
      </c>
      <c r="R226" s="25" t="s">
        <v>69</v>
      </c>
      <c r="S226" s="24">
        <v>0</v>
      </c>
      <c r="T226" s="25">
        <v>1</v>
      </c>
      <c r="U226" s="25">
        <f>M226+T226</f>
        <v>17</v>
      </c>
      <c r="V226" s="20">
        <v>3.1</v>
      </c>
      <c r="W226" s="20">
        <v>2.1</v>
      </c>
      <c r="X226" s="20">
        <v>2.2000000000000002</v>
      </c>
      <c r="Y226" s="20">
        <v>3.2</v>
      </c>
      <c r="Z226" s="20">
        <v>3.3</v>
      </c>
      <c r="AA226" s="17">
        <v>0</v>
      </c>
      <c r="AB226" s="17">
        <v>0</v>
      </c>
      <c r="AC226" s="17">
        <v>0</v>
      </c>
      <c r="AD226" s="17">
        <v>0</v>
      </c>
      <c r="AE226" s="17">
        <v>0</v>
      </c>
      <c r="AF226" s="13">
        <f t="shared" si="17"/>
        <v>0</v>
      </c>
      <c r="AG226">
        <v>3</v>
      </c>
      <c r="AH226">
        <v>60</v>
      </c>
      <c r="AI226">
        <v>0</v>
      </c>
      <c r="AJ226">
        <v>0</v>
      </c>
      <c r="AK226">
        <v>5</v>
      </c>
      <c r="AL226">
        <v>2</v>
      </c>
      <c r="AM226">
        <v>22</v>
      </c>
      <c r="AN226">
        <v>4</v>
      </c>
      <c r="AO226">
        <v>4</v>
      </c>
      <c r="AP226" s="14">
        <f t="shared" si="18"/>
        <v>100</v>
      </c>
      <c r="AQ226" s="14" t="s">
        <v>69</v>
      </c>
      <c r="AR226" s="14" t="s">
        <v>69</v>
      </c>
      <c r="AS226">
        <v>0</v>
      </c>
      <c r="AT226">
        <v>20</v>
      </c>
      <c r="AU226">
        <v>0</v>
      </c>
      <c r="AV226">
        <v>0</v>
      </c>
      <c r="AW226">
        <v>0</v>
      </c>
      <c r="AX226">
        <v>20</v>
      </c>
      <c r="AY226">
        <v>0</v>
      </c>
      <c r="AZ226">
        <v>0</v>
      </c>
      <c r="BA226" s="8">
        <v>0</v>
      </c>
      <c r="BB226">
        <v>0</v>
      </c>
      <c r="BC226" s="8">
        <v>0</v>
      </c>
      <c r="BD226">
        <v>0</v>
      </c>
      <c r="BE226" s="8" t="s">
        <v>69</v>
      </c>
      <c r="BF226" s="8" t="s">
        <v>69</v>
      </c>
      <c r="BG226" s="8" t="s">
        <v>69</v>
      </c>
      <c r="BH226" s="8" t="s">
        <v>69</v>
      </c>
      <c r="BI226" s="8" t="s">
        <v>69</v>
      </c>
      <c r="BJ226" s="8" t="s">
        <v>69</v>
      </c>
      <c r="BK226" s="8" t="s">
        <v>69</v>
      </c>
      <c r="BL226" s="8">
        <v>0</v>
      </c>
      <c r="BM226" s="8">
        <f t="shared" si="19"/>
        <v>40</v>
      </c>
    </row>
    <row r="227" spans="1:65">
      <c r="A227" s="18" t="str">
        <f t="shared" si="16"/>
        <v>FC_2024_UPZ_2_1</v>
      </c>
      <c r="B227" t="s">
        <v>88</v>
      </c>
      <c r="C227">
        <v>44.8386</v>
      </c>
      <c r="D227">
        <v>-124.05875</v>
      </c>
      <c r="E227" s="10">
        <v>45522</v>
      </c>
      <c r="F227">
        <v>2024</v>
      </c>
      <c r="G227" t="s">
        <v>89</v>
      </c>
      <c r="H227" t="s">
        <v>70</v>
      </c>
      <c r="I227">
        <v>2</v>
      </c>
      <c r="J227">
        <v>1</v>
      </c>
      <c r="K227" t="s">
        <v>68</v>
      </c>
      <c r="L227" s="25">
        <v>3</v>
      </c>
      <c r="M227" s="25">
        <v>3</v>
      </c>
      <c r="N227" s="25">
        <v>0</v>
      </c>
      <c r="O227" s="25">
        <v>0</v>
      </c>
      <c r="P227" s="25">
        <v>0</v>
      </c>
      <c r="Q227" s="25">
        <v>0</v>
      </c>
      <c r="R227" s="25" t="s">
        <v>69</v>
      </c>
      <c r="S227" s="24">
        <v>0</v>
      </c>
      <c r="T227" s="25">
        <v>1</v>
      </c>
      <c r="U227" s="25">
        <f t="shared" ref="U227:U252" si="21">M227+T227</f>
        <v>4</v>
      </c>
      <c r="V227" s="20">
        <v>3.3929999999999998</v>
      </c>
      <c r="W227" s="20" t="s">
        <v>69</v>
      </c>
      <c r="X227" s="20" t="s">
        <v>69</v>
      </c>
      <c r="Y227" s="20" t="s">
        <v>69</v>
      </c>
      <c r="Z227" s="20" t="s">
        <v>69</v>
      </c>
      <c r="AA227" s="17">
        <v>0</v>
      </c>
      <c r="AB227" s="17">
        <v>0</v>
      </c>
      <c r="AC227" s="17">
        <v>0</v>
      </c>
      <c r="AD227" s="17">
        <v>0</v>
      </c>
      <c r="AE227" s="17">
        <v>0</v>
      </c>
      <c r="AF227" s="13">
        <f>SUM(AA227:AE227)</f>
        <v>0</v>
      </c>
      <c r="AG227">
        <v>1</v>
      </c>
      <c r="AH227">
        <v>67</v>
      </c>
      <c r="AI227">
        <v>0</v>
      </c>
      <c r="AJ227">
        <v>0</v>
      </c>
      <c r="AK227">
        <v>7</v>
      </c>
      <c r="AL227">
        <v>6</v>
      </c>
      <c r="AM227">
        <v>17</v>
      </c>
      <c r="AN227">
        <v>0</v>
      </c>
      <c r="AO227">
        <v>2</v>
      </c>
      <c r="AP227" s="14">
        <f t="shared" si="18"/>
        <v>100</v>
      </c>
      <c r="AQ227" s="14" t="s">
        <v>69</v>
      </c>
      <c r="AR227" s="14" t="s">
        <v>69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8</v>
      </c>
      <c r="BA227" s="8">
        <v>0</v>
      </c>
      <c r="BB227">
        <v>0</v>
      </c>
      <c r="BC227">
        <v>0</v>
      </c>
      <c r="BD227">
        <v>0</v>
      </c>
      <c r="BE227" s="8" t="s">
        <v>69</v>
      </c>
      <c r="BF227" s="8" t="s">
        <v>69</v>
      </c>
      <c r="BG227" s="8" t="s">
        <v>69</v>
      </c>
      <c r="BH227" s="8" t="s">
        <v>69</v>
      </c>
      <c r="BI227" s="8" t="s">
        <v>69</v>
      </c>
      <c r="BJ227" s="8" t="s">
        <v>69</v>
      </c>
      <c r="BK227" s="8" t="s">
        <v>69</v>
      </c>
      <c r="BL227" s="8">
        <v>0</v>
      </c>
      <c r="BM227" s="8">
        <f>SUM(AT227:BD227)</f>
        <v>8</v>
      </c>
    </row>
    <row r="228" spans="1:65">
      <c r="A228" s="18" t="str">
        <f t="shared" si="16"/>
        <v>FC_2024_UPZ_2_2</v>
      </c>
      <c r="B228" t="s">
        <v>88</v>
      </c>
      <c r="C228">
        <v>44.8386</v>
      </c>
      <c r="D228">
        <v>-124.05875</v>
      </c>
      <c r="E228" s="10">
        <v>45522</v>
      </c>
      <c r="F228">
        <v>2024</v>
      </c>
      <c r="G228" t="s">
        <v>89</v>
      </c>
      <c r="H228" t="s">
        <v>70</v>
      </c>
      <c r="I228">
        <v>2</v>
      </c>
      <c r="J228">
        <v>2</v>
      </c>
      <c r="K228" t="s">
        <v>68</v>
      </c>
      <c r="L228" s="25">
        <v>9</v>
      </c>
      <c r="M228" s="25">
        <v>9</v>
      </c>
      <c r="N228" s="25">
        <v>0</v>
      </c>
      <c r="O228" s="25">
        <v>0</v>
      </c>
      <c r="P228" s="25">
        <v>0</v>
      </c>
      <c r="Q228" s="25">
        <v>0</v>
      </c>
      <c r="R228" s="25" t="s">
        <v>69</v>
      </c>
      <c r="S228" s="24">
        <v>0</v>
      </c>
      <c r="T228" s="25">
        <v>5</v>
      </c>
      <c r="U228" s="25">
        <f t="shared" si="21"/>
        <v>14</v>
      </c>
      <c r="V228" s="20">
        <v>3.9489999999999998</v>
      </c>
      <c r="W228" s="20">
        <v>3.891</v>
      </c>
      <c r="X228" s="20" t="s">
        <v>69</v>
      </c>
      <c r="Y228" s="20" t="s">
        <v>69</v>
      </c>
      <c r="Z228" s="20" t="s">
        <v>69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3">
        <f>SUM(AA228:AE228)</f>
        <v>0</v>
      </c>
      <c r="AG228">
        <v>9</v>
      </c>
      <c r="AH228">
        <v>67</v>
      </c>
      <c r="AI228">
        <v>0</v>
      </c>
      <c r="AJ228">
        <v>0</v>
      </c>
      <c r="AK228">
        <v>3</v>
      </c>
      <c r="AL228">
        <v>2</v>
      </c>
      <c r="AM228">
        <v>15</v>
      </c>
      <c r="AN228">
        <v>0</v>
      </c>
      <c r="AO228">
        <v>4</v>
      </c>
      <c r="AP228" s="14">
        <f t="shared" si="18"/>
        <v>100</v>
      </c>
      <c r="AQ228" s="14" t="s">
        <v>69</v>
      </c>
      <c r="AR228" s="14" t="s">
        <v>69</v>
      </c>
      <c r="AS228">
        <v>0</v>
      </c>
      <c r="AT228">
        <v>1</v>
      </c>
      <c r="AU228">
        <v>0</v>
      </c>
      <c r="AV228">
        <v>23</v>
      </c>
      <c r="AW228">
        <v>0</v>
      </c>
      <c r="AX228">
        <v>0</v>
      </c>
      <c r="AY228">
        <v>2</v>
      </c>
      <c r="AZ228">
        <v>0</v>
      </c>
      <c r="BA228" s="8">
        <v>0</v>
      </c>
      <c r="BB228" s="8">
        <v>0</v>
      </c>
      <c r="BC228">
        <v>0</v>
      </c>
      <c r="BD228" s="8">
        <v>0</v>
      </c>
      <c r="BE228" s="8" t="s">
        <v>69</v>
      </c>
      <c r="BF228" s="8" t="s">
        <v>69</v>
      </c>
      <c r="BG228" s="8" t="s">
        <v>69</v>
      </c>
      <c r="BH228" s="8" t="s">
        <v>69</v>
      </c>
      <c r="BI228" s="8" t="s">
        <v>69</v>
      </c>
      <c r="BJ228" s="8" t="s">
        <v>69</v>
      </c>
      <c r="BK228" s="8" t="s">
        <v>69</v>
      </c>
      <c r="BL228" s="8">
        <v>0</v>
      </c>
      <c r="BM228" s="8">
        <f>SUM(AT228:BD228)</f>
        <v>26</v>
      </c>
    </row>
    <row r="229" spans="1:65">
      <c r="A229" s="18" t="str">
        <f t="shared" si="16"/>
        <v>FC_2024_UPZ_2_3</v>
      </c>
      <c r="B229" t="s">
        <v>88</v>
      </c>
      <c r="C229">
        <v>44.8386</v>
      </c>
      <c r="D229">
        <v>-124.05875</v>
      </c>
      <c r="E229" s="10">
        <v>45522</v>
      </c>
      <c r="F229">
        <v>2024</v>
      </c>
      <c r="G229" t="s">
        <v>89</v>
      </c>
      <c r="H229" t="s">
        <v>70</v>
      </c>
      <c r="I229">
        <v>2</v>
      </c>
      <c r="J229">
        <v>3</v>
      </c>
      <c r="K229" t="s">
        <v>68</v>
      </c>
      <c r="L229" s="25">
        <v>18</v>
      </c>
      <c r="M229" s="25">
        <v>18</v>
      </c>
      <c r="N229" s="25">
        <v>0</v>
      </c>
      <c r="O229" s="25">
        <v>0</v>
      </c>
      <c r="P229" s="25">
        <v>0</v>
      </c>
      <c r="Q229" s="25">
        <v>0</v>
      </c>
      <c r="R229" s="25" t="s">
        <v>69</v>
      </c>
      <c r="S229" s="24">
        <v>0</v>
      </c>
      <c r="T229" s="25">
        <v>2</v>
      </c>
      <c r="U229" s="25">
        <f t="shared" si="21"/>
        <v>20</v>
      </c>
      <c r="V229" s="20">
        <v>3.5</v>
      </c>
      <c r="W229" s="20">
        <v>3.8</v>
      </c>
      <c r="X229" s="20">
        <v>4.0999999999999996</v>
      </c>
      <c r="Y229" s="20">
        <v>4.5</v>
      </c>
      <c r="Z229" s="20">
        <v>3.9</v>
      </c>
      <c r="AA229" s="17">
        <v>2</v>
      </c>
      <c r="AB229" s="17">
        <v>0</v>
      </c>
      <c r="AC229" s="17">
        <v>0</v>
      </c>
      <c r="AD229" s="17">
        <v>0</v>
      </c>
      <c r="AE229" s="17">
        <v>0</v>
      </c>
      <c r="AF229" s="13">
        <f>SUM(AA229:AE229)</f>
        <v>2</v>
      </c>
      <c r="AG229">
        <v>1</v>
      </c>
      <c r="AH229">
        <v>69</v>
      </c>
      <c r="AI229">
        <v>0</v>
      </c>
      <c r="AJ229">
        <v>0</v>
      </c>
      <c r="AK229">
        <v>3</v>
      </c>
      <c r="AL229">
        <v>3</v>
      </c>
      <c r="AM229">
        <v>18</v>
      </c>
      <c r="AN229">
        <v>0</v>
      </c>
      <c r="AO229">
        <v>6</v>
      </c>
      <c r="AP229" s="14">
        <f t="shared" si="18"/>
        <v>100</v>
      </c>
      <c r="AQ229" s="14" t="s">
        <v>69</v>
      </c>
      <c r="AR229" s="14" t="s">
        <v>69</v>
      </c>
      <c r="AS229">
        <v>0</v>
      </c>
      <c r="AT229">
        <v>2</v>
      </c>
      <c r="AU229">
        <v>0</v>
      </c>
      <c r="AV229">
        <v>3</v>
      </c>
      <c r="AW229">
        <v>0</v>
      </c>
      <c r="AX229">
        <v>0</v>
      </c>
      <c r="AY229">
        <v>2</v>
      </c>
      <c r="AZ229">
        <v>0</v>
      </c>
      <c r="BA229" s="8">
        <v>0</v>
      </c>
      <c r="BB229">
        <v>0</v>
      </c>
      <c r="BC229">
        <v>0</v>
      </c>
      <c r="BD229">
        <v>0</v>
      </c>
      <c r="BE229" s="8" t="s">
        <v>69</v>
      </c>
      <c r="BF229" s="8" t="s">
        <v>69</v>
      </c>
      <c r="BG229" s="8" t="s">
        <v>69</v>
      </c>
      <c r="BH229" s="8" t="s">
        <v>69</v>
      </c>
      <c r="BI229" s="8" t="s">
        <v>69</v>
      </c>
      <c r="BJ229" s="8" t="s">
        <v>69</v>
      </c>
      <c r="BK229" s="8" t="s">
        <v>69</v>
      </c>
      <c r="BL229">
        <v>1</v>
      </c>
      <c r="BM229" s="8">
        <f>SUM(AT229:BD229)</f>
        <v>7</v>
      </c>
    </row>
    <row r="230" spans="1:65">
      <c r="A230" s="18" t="str">
        <f t="shared" si="16"/>
        <v>FC_2024_UPZ_2_4</v>
      </c>
      <c r="B230" t="s">
        <v>88</v>
      </c>
      <c r="C230">
        <v>44.8386</v>
      </c>
      <c r="D230">
        <v>-124.05875</v>
      </c>
      <c r="E230" s="10">
        <v>45522</v>
      </c>
      <c r="F230">
        <v>2024</v>
      </c>
      <c r="G230" t="s">
        <v>89</v>
      </c>
      <c r="H230" t="s">
        <v>70</v>
      </c>
      <c r="I230">
        <v>2</v>
      </c>
      <c r="J230">
        <v>4</v>
      </c>
      <c r="K230" t="s">
        <v>68</v>
      </c>
      <c r="L230" s="25">
        <v>25</v>
      </c>
      <c r="M230" s="25">
        <v>25</v>
      </c>
      <c r="N230" s="25">
        <v>0</v>
      </c>
      <c r="O230" s="25">
        <v>0</v>
      </c>
      <c r="P230" s="25">
        <v>0</v>
      </c>
      <c r="Q230" s="25">
        <v>0</v>
      </c>
      <c r="R230" s="25" t="s">
        <v>69</v>
      </c>
      <c r="S230" s="24">
        <v>0</v>
      </c>
      <c r="T230" s="25">
        <v>0</v>
      </c>
      <c r="U230" s="25">
        <f t="shared" si="21"/>
        <v>25</v>
      </c>
      <c r="V230" s="20">
        <v>2.8</v>
      </c>
      <c r="W230" s="20">
        <v>3.6</v>
      </c>
      <c r="X230" s="20">
        <v>4.9000000000000004</v>
      </c>
      <c r="Y230" s="20">
        <v>3.8</v>
      </c>
      <c r="Z230" s="20">
        <v>3.2</v>
      </c>
      <c r="AA230" s="17">
        <v>1</v>
      </c>
      <c r="AB230" s="17">
        <v>0</v>
      </c>
      <c r="AC230" s="17">
        <v>1</v>
      </c>
      <c r="AD230" s="17">
        <v>0</v>
      </c>
      <c r="AE230" s="17">
        <v>0</v>
      </c>
      <c r="AF230" s="13">
        <f>SUM(AA230:AE230)</f>
        <v>2</v>
      </c>
      <c r="AG230">
        <v>7</v>
      </c>
      <c r="AH230">
        <v>61</v>
      </c>
      <c r="AI230">
        <v>0</v>
      </c>
      <c r="AJ230">
        <v>0</v>
      </c>
      <c r="AK230">
        <v>3</v>
      </c>
      <c r="AL230">
        <v>4</v>
      </c>
      <c r="AM230">
        <v>16</v>
      </c>
      <c r="AN230">
        <v>0</v>
      </c>
      <c r="AO230">
        <v>9</v>
      </c>
      <c r="AP230" s="14">
        <f t="shared" si="18"/>
        <v>100</v>
      </c>
      <c r="AQ230" s="14" t="s">
        <v>69</v>
      </c>
      <c r="AR230" s="14" t="s">
        <v>69</v>
      </c>
      <c r="AS230">
        <v>0</v>
      </c>
      <c r="AT230">
        <v>3</v>
      </c>
      <c r="AU230">
        <v>0</v>
      </c>
      <c r="AV230">
        <v>10</v>
      </c>
      <c r="AW230">
        <v>0</v>
      </c>
      <c r="AX230">
        <v>6</v>
      </c>
      <c r="AY230">
        <v>4</v>
      </c>
      <c r="AZ230">
        <v>0</v>
      </c>
      <c r="BA230" s="8">
        <v>0</v>
      </c>
      <c r="BB230" s="8">
        <v>0</v>
      </c>
      <c r="BC230">
        <v>0</v>
      </c>
      <c r="BD230" s="8">
        <v>0</v>
      </c>
      <c r="BE230" s="8" t="s">
        <v>69</v>
      </c>
      <c r="BF230" s="8" t="s">
        <v>69</v>
      </c>
      <c r="BG230" s="8" t="s">
        <v>69</v>
      </c>
      <c r="BH230" s="8" t="s">
        <v>69</v>
      </c>
      <c r="BI230" s="8" t="s">
        <v>69</v>
      </c>
      <c r="BJ230" s="8" t="s">
        <v>69</v>
      </c>
      <c r="BK230" s="8" t="s">
        <v>69</v>
      </c>
      <c r="BL230" s="8">
        <v>0</v>
      </c>
      <c r="BM230" s="8">
        <f>SUM(AT230:BD230)</f>
        <v>23</v>
      </c>
    </row>
    <row r="231" spans="1:65">
      <c r="A231" s="18" t="str">
        <f t="shared" si="16"/>
        <v>FC_2024_UPZ_2_5</v>
      </c>
      <c r="B231" t="s">
        <v>88</v>
      </c>
      <c r="C231">
        <v>44.8386</v>
      </c>
      <c r="D231">
        <v>-124.05875</v>
      </c>
      <c r="E231" s="10">
        <v>45522</v>
      </c>
      <c r="F231">
        <v>2024</v>
      </c>
      <c r="G231" t="s">
        <v>89</v>
      </c>
      <c r="H231" t="s">
        <v>70</v>
      </c>
      <c r="I231">
        <v>2</v>
      </c>
      <c r="J231">
        <v>5</v>
      </c>
      <c r="K231" t="s">
        <v>68</v>
      </c>
      <c r="L231" s="25">
        <v>1</v>
      </c>
      <c r="M231" s="25">
        <v>1</v>
      </c>
      <c r="N231" s="25">
        <v>0</v>
      </c>
      <c r="O231" s="25">
        <v>0</v>
      </c>
      <c r="P231" s="25">
        <v>0</v>
      </c>
      <c r="Q231" s="25">
        <v>0</v>
      </c>
      <c r="R231" s="25" t="s">
        <v>69</v>
      </c>
      <c r="S231" s="24">
        <v>0</v>
      </c>
      <c r="T231" s="25">
        <v>0</v>
      </c>
      <c r="U231" s="25">
        <f t="shared" si="21"/>
        <v>1</v>
      </c>
      <c r="V231" s="20">
        <v>4.6340000000000003</v>
      </c>
      <c r="W231" s="20" t="s">
        <v>69</v>
      </c>
      <c r="X231" s="20" t="s">
        <v>69</v>
      </c>
      <c r="Y231" s="20" t="s">
        <v>69</v>
      </c>
      <c r="Z231" s="20" t="s">
        <v>69</v>
      </c>
      <c r="AA231" s="17">
        <v>0</v>
      </c>
      <c r="AB231" s="17">
        <v>0</v>
      </c>
      <c r="AC231" s="17">
        <v>0</v>
      </c>
      <c r="AD231" s="17">
        <v>0</v>
      </c>
      <c r="AE231" s="17">
        <v>0</v>
      </c>
      <c r="AF231" s="13">
        <f>SUM(AA231:AE231)</f>
        <v>0</v>
      </c>
      <c r="AG231">
        <v>6</v>
      </c>
      <c r="AH231">
        <v>80</v>
      </c>
      <c r="AI231">
        <v>0</v>
      </c>
      <c r="AJ231">
        <v>0</v>
      </c>
      <c r="AK231">
        <v>4</v>
      </c>
      <c r="AL231">
        <v>2</v>
      </c>
      <c r="AM231">
        <v>8</v>
      </c>
      <c r="AN231">
        <v>0</v>
      </c>
      <c r="AO231">
        <v>0</v>
      </c>
      <c r="AP231" s="14">
        <f t="shared" si="18"/>
        <v>100</v>
      </c>
      <c r="AQ231" s="14" t="s">
        <v>69</v>
      </c>
      <c r="AR231" s="14" t="s">
        <v>69</v>
      </c>
      <c r="AS231">
        <v>0</v>
      </c>
      <c r="AT231">
        <v>0</v>
      </c>
      <c r="AU231">
        <v>0</v>
      </c>
      <c r="AV231">
        <v>30</v>
      </c>
      <c r="AW231">
        <v>0</v>
      </c>
      <c r="AX231">
        <v>6</v>
      </c>
      <c r="AY231">
        <v>0</v>
      </c>
      <c r="AZ231">
        <v>2</v>
      </c>
      <c r="BA231" s="8">
        <v>0</v>
      </c>
      <c r="BB231">
        <v>0</v>
      </c>
      <c r="BC231">
        <v>0</v>
      </c>
      <c r="BD231">
        <v>0</v>
      </c>
      <c r="BE231" s="8" t="s">
        <v>69</v>
      </c>
      <c r="BF231" s="8" t="s">
        <v>69</v>
      </c>
      <c r="BG231" s="8" t="s">
        <v>69</v>
      </c>
      <c r="BH231" s="8" t="s">
        <v>69</v>
      </c>
      <c r="BI231" s="8" t="s">
        <v>69</v>
      </c>
      <c r="BJ231" s="8" t="s">
        <v>69</v>
      </c>
      <c r="BK231" s="8" t="s">
        <v>69</v>
      </c>
      <c r="BL231" s="8">
        <v>0</v>
      </c>
      <c r="BM231" s="8">
        <f>SUM(AT231:BD231)</f>
        <v>38</v>
      </c>
    </row>
    <row r="232" spans="1:65">
      <c r="A232" s="18" t="str">
        <f t="shared" si="16"/>
        <v>FC_2024_AZ_1_1</v>
      </c>
      <c r="B232" t="s">
        <v>88</v>
      </c>
      <c r="C232">
        <v>44.8386</v>
      </c>
      <c r="D232">
        <v>-124.05875</v>
      </c>
      <c r="E232" s="10">
        <v>45522</v>
      </c>
      <c r="F232">
        <v>2024</v>
      </c>
      <c r="G232" t="s">
        <v>89</v>
      </c>
      <c r="H232" t="s">
        <v>67</v>
      </c>
      <c r="I232">
        <v>1</v>
      </c>
      <c r="J232">
        <v>1</v>
      </c>
      <c r="K232" t="s">
        <v>68</v>
      </c>
      <c r="L232" s="25">
        <v>11</v>
      </c>
      <c r="M232" s="25">
        <v>11</v>
      </c>
      <c r="N232" s="25">
        <v>0</v>
      </c>
      <c r="O232" s="25">
        <v>0</v>
      </c>
      <c r="P232" s="25">
        <v>0</v>
      </c>
      <c r="Q232" s="25">
        <v>0</v>
      </c>
      <c r="R232" s="25" t="s">
        <v>69</v>
      </c>
      <c r="S232" s="24">
        <v>0</v>
      </c>
      <c r="T232" s="25">
        <v>0</v>
      </c>
      <c r="U232" s="25">
        <f t="shared" si="21"/>
        <v>11</v>
      </c>
      <c r="V232" s="20" t="s">
        <v>69</v>
      </c>
      <c r="W232" s="20" t="s">
        <v>69</v>
      </c>
      <c r="X232" s="20" t="s">
        <v>69</v>
      </c>
      <c r="Y232" s="20" t="s">
        <v>69</v>
      </c>
      <c r="Z232" s="20" t="s">
        <v>69</v>
      </c>
      <c r="AA232" s="13" t="s">
        <v>69</v>
      </c>
      <c r="AB232" s="13" t="s">
        <v>69</v>
      </c>
      <c r="AC232" s="13" t="s">
        <v>69</v>
      </c>
      <c r="AD232" s="13" t="s">
        <v>69</v>
      </c>
      <c r="AE232" s="13" t="s">
        <v>69</v>
      </c>
      <c r="AF232" s="13" t="s">
        <v>69</v>
      </c>
      <c r="AG232">
        <v>5</v>
      </c>
      <c r="AH232">
        <v>79</v>
      </c>
      <c r="AI232">
        <v>0</v>
      </c>
      <c r="AJ232">
        <v>0</v>
      </c>
      <c r="AK232">
        <v>4</v>
      </c>
      <c r="AL232">
        <v>8</v>
      </c>
      <c r="AM232">
        <v>0</v>
      </c>
      <c r="AN232">
        <v>0</v>
      </c>
      <c r="AO232">
        <v>4</v>
      </c>
      <c r="AP232" s="14">
        <f t="shared" si="18"/>
        <v>100</v>
      </c>
      <c r="AQ232" s="14" t="s">
        <v>69</v>
      </c>
      <c r="AR232" s="14" t="s">
        <v>69</v>
      </c>
      <c r="AS232">
        <v>0</v>
      </c>
      <c r="AT232">
        <v>0</v>
      </c>
      <c r="AU232">
        <v>0</v>
      </c>
      <c r="AV232" s="8">
        <v>0</v>
      </c>
      <c r="AW232">
        <v>0</v>
      </c>
      <c r="AX232">
        <v>6</v>
      </c>
      <c r="AY232">
        <v>4</v>
      </c>
      <c r="AZ232">
        <v>70</v>
      </c>
      <c r="BA232" s="8">
        <v>0</v>
      </c>
      <c r="BB232" s="8">
        <v>0</v>
      </c>
      <c r="BC232">
        <v>14</v>
      </c>
      <c r="BD232" s="8">
        <v>0</v>
      </c>
      <c r="BE232" s="8" t="s">
        <v>69</v>
      </c>
      <c r="BF232" s="8" t="s">
        <v>69</v>
      </c>
      <c r="BG232" s="8" t="s">
        <v>69</v>
      </c>
      <c r="BH232" s="8" t="s">
        <v>69</v>
      </c>
      <c r="BI232" s="8" t="s">
        <v>69</v>
      </c>
      <c r="BJ232" s="8" t="s">
        <v>69</v>
      </c>
      <c r="BK232" s="8" t="s">
        <v>69</v>
      </c>
      <c r="BL232" s="8">
        <v>0</v>
      </c>
      <c r="BM232" s="8">
        <f t="shared" ref="BM232:BM241" si="22">SUM(AT232:BD232)</f>
        <v>94</v>
      </c>
    </row>
    <row r="233" spans="1:65">
      <c r="A233" s="18" t="str">
        <f t="shared" si="16"/>
        <v>FC_2024_AZ_1_2</v>
      </c>
      <c r="B233" t="s">
        <v>88</v>
      </c>
      <c r="C233">
        <v>44.8386</v>
      </c>
      <c r="D233">
        <v>-124.05875</v>
      </c>
      <c r="E233" s="10">
        <v>45522</v>
      </c>
      <c r="F233">
        <v>2024</v>
      </c>
      <c r="G233" t="s">
        <v>89</v>
      </c>
      <c r="H233" t="s">
        <v>67</v>
      </c>
      <c r="I233">
        <v>1</v>
      </c>
      <c r="J233">
        <v>2</v>
      </c>
      <c r="K233" t="s">
        <v>68</v>
      </c>
      <c r="L233" s="25">
        <v>8</v>
      </c>
      <c r="M233" s="25">
        <v>8</v>
      </c>
      <c r="N233" s="25">
        <v>0</v>
      </c>
      <c r="O233" s="25">
        <v>0</v>
      </c>
      <c r="P233" s="25">
        <v>0</v>
      </c>
      <c r="Q233" s="25">
        <v>0</v>
      </c>
      <c r="R233" s="25" t="s">
        <v>69</v>
      </c>
      <c r="S233" s="24">
        <v>0</v>
      </c>
      <c r="T233" s="25">
        <v>0</v>
      </c>
      <c r="U233" s="25">
        <f t="shared" si="21"/>
        <v>8</v>
      </c>
      <c r="V233" s="20" t="s">
        <v>69</v>
      </c>
      <c r="W233" s="20" t="s">
        <v>69</v>
      </c>
      <c r="X233" s="20" t="s">
        <v>69</v>
      </c>
      <c r="Y233" s="20" t="s">
        <v>69</v>
      </c>
      <c r="Z233" s="20" t="s">
        <v>69</v>
      </c>
      <c r="AA233" s="13" t="s">
        <v>69</v>
      </c>
      <c r="AB233" s="13" t="s">
        <v>69</v>
      </c>
      <c r="AC233" s="13" t="s">
        <v>69</v>
      </c>
      <c r="AD233" s="13" t="s">
        <v>69</v>
      </c>
      <c r="AE233" s="13" t="s">
        <v>69</v>
      </c>
      <c r="AF233" s="13" t="s">
        <v>69</v>
      </c>
      <c r="AG233">
        <v>6</v>
      </c>
      <c r="AH233">
        <v>86</v>
      </c>
      <c r="AI233">
        <v>0</v>
      </c>
      <c r="AJ233">
        <v>0</v>
      </c>
      <c r="AK233">
        <v>3</v>
      </c>
      <c r="AL233">
        <v>3</v>
      </c>
      <c r="AM233">
        <v>0</v>
      </c>
      <c r="AN233">
        <v>0</v>
      </c>
      <c r="AO233">
        <v>2</v>
      </c>
      <c r="AP233" s="14">
        <f t="shared" si="18"/>
        <v>100</v>
      </c>
      <c r="AQ233" s="14" t="s">
        <v>69</v>
      </c>
      <c r="AR233" s="14" t="s">
        <v>69</v>
      </c>
      <c r="AS233">
        <v>0</v>
      </c>
      <c r="AT233">
        <v>5</v>
      </c>
      <c r="AU233">
        <v>0</v>
      </c>
      <c r="AV233">
        <v>0</v>
      </c>
      <c r="AW233">
        <v>0</v>
      </c>
      <c r="AX233">
        <v>0</v>
      </c>
      <c r="AY233">
        <v>16</v>
      </c>
      <c r="AZ233">
        <v>72</v>
      </c>
      <c r="BA233" s="8">
        <v>0</v>
      </c>
      <c r="BB233">
        <v>0</v>
      </c>
      <c r="BC233">
        <v>15</v>
      </c>
      <c r="BD233">
        <v>0</v>
      </c>
      <c r="BE233" s="8" t="s">
        <v>69</v>
      </c>
      <c r="BF233" s="8" t="s">
        <v>69</v>
      </c>
      <c r="BG233" s="8" t="s">
        <v>69</v>
      </c>
      <c r="BH233" s="8" t="s">
        <v>69</v>
      </c>
      <c r="BI233" s="8" t="s">
        <v>69</v>
      </c>
      <c r="BJ233" s="8" t="s">
        <v>69</v>
      </c>
      <c r="BK233" s="8" t="s">
        <v>69</v>
      </c>
      <c r="BL233" s="8">
        <v>0</v>
      </c>
      <c r="BM233" s="8">
        <f t="shared" si="22"/>
        <v>108</v>
      </c>
    </row>
    <row r="234" spans="1:65">
      <c r="A234" s="18" t="str">
        <f t="shared" si="16"/>
        <v>FC_2024_AZ_1_3</v>
      </c>
      <c r="B234" t="s">
        <v>88</v>
      </c>
      <c r="C234">
        <v>44.8386</v>
      </c>
      <c r="D234">
        <v>-124.05875</v>
      </c>
      <c r="E234" s="10">
        <v>45522</v>
      </c>
      <c r="F234">
        <v>2024</v>
      </c>
      <c r="G234" t="s">
        <v>89</v>
      </c>
      <c r="H234" t="s">
        <v>67</v>
      </c>
      <c r="I234">
        <v>1</v>
      </c>
      <c r="J234">
        <v>3</v>
      </c>
      <c r="K234" t="s">
        <v>68</v>
      </c>
      <c r="L234" s="25">
        <v>11</v>
      </c>
      <c r="M234" s="25">
        <v>11</v>
      </c>
      <c r="N234" s="25">
        <v>0</v>
      </c>
      <c r="O234" s="25">
        <v>0</v>
      </c>
      <c r="P234" s="25">
        <v>0</v>
      </c>
      <c r="Q234" s="25">
        <v>0</v>
      </c>
      <c r="R234" s="25" t="s">
        <v>69</v>
      </c>
      <c r="S234" s="24">
        <v>0</v>
      </c>
      <c r="T234" s="25">
        <v>4</v>
      </c>
      <c r="U234" s="25">
        <f t="shared" si="21"/>
        <v>15</v>
      </c>
      <c r="V234" s="20" t="s">
        <v>69</v>
      </c>
      <c r="W234" s="20" t="s">
        <v>69</v>
      </c>
      <c r="X234" s="20" t="s">
        <v>69</v>
      </c>
      <c r="Y234" s="20" t="s">
        <v>69</v>
      </c>
      <c r="Z234" s="20" t="s">
        <v>69</v>
      </c>
      <c r="AA234" s="13" t="s">
        <v>69</v>
      </c>
      <c r="AB234" s="13" t="s">
        <v>69</v>
      </c>
      <c r="AC234" s="13" t="s">
        <v>69</v>
      </c>
      <c r="AD234" s="13" t="s">
        <v>69</v>
      </c>
      <c r="AE234" s="13" t="s">
        <v>69</v>
      </c>
      <c r="AF234" s="13" t="s">
        <v>69</v>
      </c>
      <c r="AG234">
        <v>8</v>
      </c>
      <c r="AH234">
        <v>79</v>
      </c>
      <c r="AI234">
        <v>0</v>
      </c>
      <c r="AJ234">
        <v>0</v>
      </c>
      <c r="AK234">
        <v>3</v>
      </c>
      <c r="AL234">
        <v>1</v>
      </c>
      <c r="AM234">
        <v>5</v>
      </c>
      <c r="AN234">
        <v>0</v>
      </c>
      <c r="AO234">
        <v>4</v>
      </c>
      <c r="AP234" s="14">
        <f t="shared" si="18"/>
        <v>100</v>
      </c>
      <c r="AQ234" s="14" t="s">
        <v>69</v>
      </c>
      <c r="AR234" s="14" t="s">
        <v>69</v>
      </c>
      <c r="AS234">
        <v>0</v>
      </c>
      <c r="AT234">
        <v>52</v>
      </c>
      <c r="AU234">
        <v>0</v>
      </c>
      <c r="AV234" s="8">
        <v>0</v>
      </c>
      <c r="AW234">
        <v>0</v>
      </c>
      <c r="AX234">
        <v>2</v>
      </c>
      <c r="AY234">
        <v>0</v>
      </c>
      <c r="AZ234">
        <v>0</v>
      </c>
      <c r="BA234" s="8">
        <v>0</v>
      </c>
      <c r="BB234" s="8">
        <v>0</v>
      </c>
      <c r="BC234">
        <v>0</v>
      </c>
      <c r="BD234" s="8">
        <v>0</v>
      </c>
      <c r="BE234" s="8" t="s">
        <v>69</v>
      </c>
      <c r="BF234" s="8" t="s">
        <v>69</v>
      </c>
      <c r="BG234" s="8" t="s">
        <v>69</v>
      </c>
      <c r="BH234" s="8" t="s">
        <v>69</v>
      </c>
      <c r="BI234" s="8" t="s">
        <v>69</v>
      </c>
      <c r="BJ234" s="8" t="s">
        <v>69</v>
      </c>
      <c r="BK234" s="8" t="s">
        <v>69</v>
      </c>
      <c r="BL234" s="8">
        <v>0</v>
      </c>
      <c r="BM234" s="8">
        <f t="shared" si="22"/>
        <v>54</v>
      </c>
    </row>
    <row r="235" spans="1:65">
      <c r="A235" s="18" t="str">
        <f t="shared" si="16"/>
        <v>FC_2024_AZ_1_4</v>
      </c>
      <c r="B235" t="s">
        <v>88</v>
      </c>
      <c r="C235">
        <v>44.8386</v>
      </c>
      <c r="D235">
        <v>-124.05875</v>
      </c>
      <c r="E235" s="10">
        <v>45522</v>
      </c>
      <c r="F235">
        <v>2024</v>
      </c>
      <c r="G235" t="s">
        <v>89</v>
      </c>
      <c r="H235" t="s">
        <v>67</v>
      </c>
      <c r="I235">
        <v>1</v>
      </c>
      <c r="J235">
        <v>4</v>
      </c>
      <c r="K235" t="s">
        <v>68</v>
      </c>
      <c r="L235" s="25">
        <v>6</v>
      </c>
      <c r="M235" s="25">
        <v>6</v>
      </c>
      <c r="N235" s="25">
        <v>0</v>
      </c>
      <c r="O235" s="25">
        <v>0</v>
      </c>
      <c r="P235" s="25">
        <v>2</v>
      </c>
      <c r="Q235" s="25">
        <v>2</v>
      </c>
      <c r="R235" s="25" t="s">
        <v>69</v>
      </c>
      <c r="S235" s="24">
        <v>0</v>
      </c>
      <c r="T235" s="25">
        <v>2</v>
      </c>
      <c r="U235" s="25">
        <f t="shared" si="21"/>
        <v>8</v>
      </c>
      <c r="V235" s="20" t="s">
        <v>69</v>
      </c>
      <c r="W235" s="20" t="s">
        <v>69</v>
      </c>
      <c r="X235" s="20" t="s">
        <v>69</v>
      </c>
      <c r="Y235" s="20" t="s">
        <v>69</v>
      </c>
      <c r="Z235" s="20" t="s">
        <v>69</v>
      </c>
      <c r="AA235" s="13" t="s">
        <v>69</v>
      </c>
      <c r="AB235" s="13" t="s">
        <v>69</v>
      </c>
      <c r="AC235" s="13" t="s">
        <v>69</v>
      </c>
      <c r="AD235" s="13" t="s">
        <v>69</v>
      </c>
      <c r="AE235" s="13" t="s">
        <v>69</v>
      </c>
      <c r="AF235" s="13" t="s">
        <v>69</v>
      </c>
      <c r="AG235">
        <v>12</v>
      </c>
      <c r="AH235">
        <v>77</v>
      </c>
      <c r="AI235">
        <v>0</v>
      </c>
      <c r="AJ235">
        <v>0</v>
      </c>
      <c r="AK235">
        <v>7</v>
      </c>
      <c r="AL235">
        <v>2</v>
      </c>
      <c r="AM235">
        <v>0</v>
      </c>
      <c r="AN235">
        <v>0</v>
      </c>
      <c r="AO235">
        <v>2</v>
      </c>
      <c r="AP235" s="14">
        <f t="shared" si="18"/>
        <v>100</v>
      </c>
      <c r="AQ235" s="14" t="s">
        <v>69</v>
      </c>
      <c r="AR235" s="14" t="s">
        <v>69</v>
      </c>
      <c r="AS235">
        <v>0</v>
      </c>
      <c r="AT235">
        <v>5</v>
      </c>
      <c r="AU235">
        <v>0</v>
      </c>
      <c r="AV235">
        <v>3</v>
      </c>
      <c r="AW235">
        <v>0</v>
      </c>
      <c r="AX235">
        <v>0</v>
      </c>
      <c r="AY235">
        <v>0</v>
      </c>
      <c r="AZ235">
        <v>0</v>
      </c>
      <c r="BA235" s="8">
        <v>0</v>
      </c>
      <c r="BB235">
        <v>0</v>
      </c>
      <c r="BC235">
        <v>75</v>
      </c>
      <c r="BD235">
        <v>0</v>
      </c>
      <c r="BE235" s="8" t="s">
        <v>69</v>
      </c>
      <c r="BF235" s="8" t="s">
        <v>69</v>
      </c>
      <c r="BG235" s="8" t="s">
        <v>69</v>
      </c>
      <c r="BH235" s="8" t="s">
        <v>69</v>
      </c>
      <c r="BI235" s="8" t="s">
        <v>69</v>
      </c>
      <c r="BJ235" s="8" t="s">
        <v>69</v>
      </c>
      <c r="BK235" s="8" t="s">
        <v>69</v>
      </c>
      <c r="BL235" s="8">
        <v>0</v>
      </c>
      <c r="BM235" s="8">
        <f t="shared" si="22"/>
        <v>83</v>
      </c>
    </row>
    <row r="236" spans="1:65">
      <c r="A236" s="18" t="str">
        <f t="shared" si="16"/>
        <v>FC_2024_AZ_1_5</v>
      </c>
      <c r="B236" t="s">
        <v>88</v>
      </c>
      <c r="C236">
        <v>44.8386</v>
      </c>
      <c r="D236">
        <v>-124.05875</v>
      </c>
      <c r="E236" s="10">
        <v>45522</v>
      </c>
      <c r="F236">
        <v>2024</v>
      </c>
      <c r="G236" t="s">
        <v>89</v>
      </c>
      <c r="H236" t="s">
        <v>67</v>
      </c>
      <c r="I236">
        <v>1</v>
      </c>
      <c r="J236">
        <v>5</v>
      </c>
      <c r="K236" t="s">
        <v>68</v>
      </c>
      <c r="L236" s="25">
        <v>3</v>
      </c>
      <c r="M236" s="25">
        <v>3</v>
      </c>
      <c r="N236" s="25">
        <v>0</v>
      </c>
      <c r="O236" s="25">
        <v>0</v>
      </c>
      <c r="P236" s="25">
        <v>0</v>
      </c>
      <c r="Q236" s="25">
        <v>0</v>
      </c>
      <c r="R236" s="25" t="s">
        <v>69</v>
      </c>
      <c r="S236" s="24">
        <v>0</v>
      </c>
      <c r="T236" s="25">
        <v>7</v>
      </c>
      <c r="U236" s="25">
        <f t="shared" si="21"/>
        <v>10</v>
      </c>
      <c r="V236" s="20" t="s">
        <v>69</v>
      </c>
      <c r="W236" s="20" t="s">
        <v>69</v>
      </c>
      <c r="X236" s="20" t="s">
        <v>69</v>
      </c>
      <c r="Y236" s="20" t="s">
        <v>69</v>
      </c>
      <c r="Z236" s="20" t="s">
        <v>69</v>
      </c>
      <c r="AA236" s="13" t="s">
        <v>69</v>
      </c>
      <c r="AB236" s="13" t="s">
        <v>69</v>
      </c>
      <c r="AC236" s="13" t="s">
        <v>69</v>
      </c>
      <c r="AD236" s="13" t="s">
        <v>69</v>
      </c>
      <c r="AE236" s="13" t="s">
        <v>69</v>
      </c>
      <c r="AF236" s="13" t="s">
        <v>69</v>
      </c>
      <c r="AG236">
        <v>0</v>
      </c>
      <c r="AH236">
        <v>91</v>
      </c>
      <c r="AI236">
        <v>0</v>
      </c>
      <c r="AJ236">
        <v>0</v>
      </c>
      <c r="AK236">
        <v>4</v>
      </c>
      <c r="AL236">
        <v>1</v>
      </c>
      <c r="AM236">
        <v>1</v>
      </c>
      <c r="AN236">
        <v>0.1</v>
      </c>
      <c r="AO236">
        <v>3</v>
      </c>
      <c r="AP236" s="14">
        <f t="shared" si="18"/>
        <v>100.1</v>
      </c>
      <c r="AQ236" s="14" t="s">
        <v>69</v>
      </c>
      <c r="AR236" s="14" t="s">
        <v>69</v>
      </c>
      <c r="AS236">
        <v>0</v>
      </c>
      <c r="AT236">
        <v>0</v>
      </c>
      <c r="AU236">
        <v>0</v>
      </c>
      <c r="AV236" s="8">
        <v>0</v>
      </c>
      <c r="AW236">
        <v>0</v>
      </c>
      <c r="AX236">
        <v>6</v>
      </c>
      <c r="AY236">
        <v>0</v>
      </c>
      <c r="AZ236">
        <v>0</v>
      </c>
      <c r="BA236" s="8">
        <v>0</v>
      </c>
      <c r="BB236" s="8">
        <v>0</v>
      </c>
      <c r="BC236">
        <v>40</v>
      </c>
      <c r="BD236" s="8">
        <v>0</v>
      </c>
      <c r="BE236" s="8" t="s">
        <v>69</v>
      </c>
      <c r="BF236" s="8" t="s">
        <v>69</v>
      </c>
      <c r="BG236" s="8" t="s">
        <v>69</v>
      </c>
      <c r="BH236" s="8" t="s">
        <v>69</v>
      </c>
      <c r="BI236" s="8" t="s">
        <v>69</v>
      </c>
      <c r="BJ236" s="8" t="s">
        <v>69</v>
      </c>
      <c r="BK236" s="8" t="s">
        <v>69</v>
      </c>
      <c r="BL236" s="8">
        <v>0</v>
      </c>
      <c r="BM236" s="8">
        <f t="shared" si="22"/>
        <v>46</v>
      </c>
    </row>
    <row r="237" spans="1:65">
      <c r="A237" s="18" t="str">
        <f t="shared" si="16"/>
        <v>FC_2024_AZ_2_1</v>
      </c>
      <c r="B237" t="s">
        <v>88</v>
      </c>
      <c r="C237">
        <v>44.8386</v>
      </c>
      <c r="D237">
        <v>-124.05875</v>
      </c>
      <c r="E237" s="10">
        <v>45522</v>
      </c>
      <c r="F237">
        <v>2024</v>
      </c>
      <c r="G237" t="s">
        <v>89</v>
      </c>
      <c r="H237" t="s">
        <v>67</v>
      </c>
      <c r="I237">
        <v>2</v>
      </c>
      <c r="J237">
        <v>1</v>
      </c>
      <c r="K237" t="s">
        <v>68</v>
      </c>
      <c r="L237" s="25">
        <v>1</v>
      </c>
      <c r="M237" s="25">
        <v>0</v>
      </c>
      <c r="N237" s="25">
        <v>0</v>
      </c>
      <c r="O237" s="25">
        <v>0</v>
      </c>
      <c r="P237" s="25">
        <v>1</v>
      </c>
      <c r="Q237" s="25">
        <v>0</v>
      </c>
      <c r="R237" s="25" t="s">
        <v>69</v>
      </c>
      <c r="S237" s="24">
        <v>0</v>
      </c>
      <c r="T237" s="25">
        <v>1</v>
      </c>
      <c r="U237" s="25">
        <f t="shared" si="21"/>
        <v>1</v>
      </c>
      <c r="V237" s="20" t="s">
        <v>69</v>
      </c>
      <c r="W237" s="20" t="s">
        <v>69</v>
      </c>
      <c r="X237" s="20" t="s">
        <v>69</v>
      </c>
      <c r="Y237" s="20" t="s">
        <v>69</v>
      </c>
      <c r="Z237" s="20" t="s">
        <v>69</v>
      </c>
      <c r="AA237" s="13" t="s">
        <v>69</v>
      </c>
      <c r="AB237" s="13" t="s">
        <v>69</v>
      </c>
      <c r="AC237" s="13" t="s">
        <v>69</v>
      </c>
      <c r="AD237" s="13" t="s">
        <v>69</v>
      </c>
      <c r="AE237" s="13" t="s">
        <v>69</v>
      </c>
      <c r="AF237" s="13" t="s">
        <v>69</v>
      </c>
      <c r="AG237">
        <v>15</v>
      </c>
      <c r="AH237">
        <v>76</v>
      </c>
      <c r="AI237">
        <v>0</v>
      </c>
      <c r="AJ237">
        <v>0</v>
      </c>
      <c r="AK237">
        <v>3</v>
      </c>
      <c r="AL237">
        <v>2</v>
      </c>
      <c r="AM237">
        <v>2</v>
      </c>
      <c r="AN237">
        <v>0</v>
      </c>
      <c r="AO237">
        <v>2</v>
      </c>
      <c r="AP237" s="14">
        <f t="shared" si="18"/>
        <v>100</v>
      </c>
      <c r="AQ237" s="14" t="s">
        <v>69</v>
      </c>
      <c r="AR237" s="14" t="s">
        <v>69</v>
      </c>
      <c r="AS237">
        <v>100</v>
      </c>
      <c r="AT237">
        <v>90</v>
      </c>
      <c r="AU237">
        <v>0</v>
      </c>
      <c r="AV237">
        <v>0</v>
      </c>
      <c r="AW237">
        <v>10</v>
      </c>
      <c r="AX237">
        <v>10</v>
      </c>
      <c r="AY237">
        <v>0</v>
      </c>
      <c r="AZ237">
        <v>0</v>
      </c>
      <c r="BA237" s="8">
        <v>0</v>
      </c>
      <c r="BB237" s="8">
        <v>0</v>
      </c>
      <c r="BC237">
        <v>0</v>
      </c>
      <c r="BD237" s="8">
        <v>0</v>
      </c>
      <c r="BE237" s="8" t="s">
        <v>69</v>
      </c>
      <c r="BF237" s="8" t="s">
        <v>69</v>
      </c>
      <c r="BG237" s="8" t="s">
        <v>69</v>
      </c>
      <c r="BH237" s="8" t="s">
        <v>69</v>
      </c>
      <c r="BI237" s="8" t="s">
        <v>69</v>
      </c>
      <c r="BJ237" s="8" t="s">
        <v>69</v>
      </c>
      <c r="BK237" s="8" t="s">
        <v>69</v>
      </c>
      <c r="BL237" s="8">
        <v>0</v>
      </c>
      <c r="BM237" s="8">
        <f t="shared" si="22"/>
        <v>110</v>
      </c>
    </row>
    <row r="238" spans="1:65">
      <c r="A238" s="18" t="str">
        <f t="shared" si="16"/>
        <v>FC_2024_AZ_2_2</v>
      </c>
      <c r="B238" t="s">
        <v>88</v>
      </c>
      <c r="C238">
        <v>44.8386</v>
      </c>
      <c r="D238">
        <v>-124.05875</v>
      </c>
      <c r="E238" s="10">
        <v>45522</v>
      </c>
      <c r="F238">
        <v>2024</v>
      </c>
      <c r="G238" t="s">
        <v>89</v>
      </c>
      <c r="H238" t="s">
        <v>67</v>
      </c>
      <c r="I238">
        <v>2</v>
      </c>
      <c r="J238">
        <v>2</v>
      </c>
      <c r="K238" t="s">
        <v>68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 t="s">
        <v>69</v>
      </c>
      <c r="S238" s="24">
        <v>0</v>
      </c>
      <c r="T238" s="25">
        <v>0</v>
      </c>
      <c r="U238" s="25">
        <f t="shared" si="21"/>
        <v>0</v>
      </c>
      <c r="V238" s="20" t="s">
        <v>69</v>
      </c>
      <c r="W238" s="20" t="s">
        <v>69</v>
      </c>
      <c r="X238" s="20" t="s">
        <v>69</v>
      </c>
      <c r="Y238" s="20" t="s">
        <v>69</v>
      </c>
      <c r="Z238" s="20" t="s">
        <v>69</v>
      </c>
      <c r="AA238" s="13" t="s">
        <v>69</v>
      </c>
      <c r="AB238" s="13" t="s">
        <v>69</v>
      </c>
      <c r="AC238" s="13" t="s">
        <v>69</v>
      </c>
      <c r="AD238" s="13" t="s">
        <v>69</v>
      </c>
      <c r="AE238" s="13" t="s">
        <v>69</v>
      </c>
      <c r="AF238" s="13" t="s">
        <v>69</v>
      </c>
      <c r="AG238" s="15">
        <v>5</v>
      </c>
      <c r="AH238" s="15">
        <v>4</v>
      </c>
      <c r="AI238" s="15">
        <v>0</v>
      </c>
      <c r="AJ238" s="15">
        <v>75</v>
      </c>
      <c r="AK238" s="15">
        <v>2</v>
      </c>
      <c r="AL238" s="15">
        <v>2</v>
      </c>
      <c r="AM238" s="15">
        <v>4</v>
      </c>
      <c r="AN238" s="15">
        <v>0</v>
      </c>
      <c r="AO238" s="15">
        <v>8</v>
      </c>
      <c r="AP238" s="14">
        <f t="shared" si="18"/>
        <v>100</v>
      </c>
      <c r="AQ238" s="14" t="s">
        <v>69</v>
      </c>
      <c r="AR238" s="14" t="s">
        <v>69</v>
      </c>
      <c r="AS238">
        <v>38</v>
      </c>
      <c r="AT238">
        <v>85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62</v>
      </c>
      <c r="BA238" s="8">
        <v>0</v>
      </c>
      <c r="BB238">
        <v>0</v>
      </c>
      <c r="BC238">
        <v>0</v>
      </c>
      <c r="BD238">
        <v>0</v>
      </c>
      <c r="BE238" s="8" t="s">
        <v>69</v>
      </c>
      <c r="BF238" s="8" t="s">
        <v>69</v>
      </c>
      <c r="BG238" s="8" t="s">
        <v>69</v>
      </c>
      <c r="BH238" s="8" t="s">
        <v>69</v>
      </c>
      <c r="BI238" s="8" t="s">
        <v>69</v>
      </c>
      <c r="BJ238" s="8" t="s">
        <v>69</v>
      </c>
      <c r="BK238" s="8" t="s">
        <v>69</v>
      </c>
      <c r="BL238" s="8">
        <v>0</v>
      </c>
      <c r="BM238" s="8">
        <f t="shared" si="22"/>
        <v>147</v>
      </c>
    </row>
    <row r="239" spans="1:65">
      <c r="A239" s="18" t="str">
        <f t="shared" si="16"/>
        <v>FC_2024_AZ_2_3</v>
      </c>
      <c r="B239" t="s">
        <v>88</v>
      </c>
      <c r="C239">
        <v>44.8386</v>
      </c>
      <c r="D239">
        <v>-124.05875</v>
      </c>
      <c r="E239" s="10">
        <v>45522</v>
      </c>
      <c r="F239">
        <v>2024</v>
      </c>
      <c r="G239" t="s">
        <v>89</v>
      </c>
      <c r="H239" t="s">
        <v>67</v>
      </c>
      <c r="I239">
        <v>2</v>
      </c>
      <c r="J239">
        <v>3</v>
      </c>
      <c r="K239" t="s">
        <v>68</v>
      </c>
      <c r="L239" s="25">
        <v>1</v>
      </c>
      <c r="M239" s="25">
        <v>0</v>
      </c>
      <c r="N239" s="25">
        <v>0</v>
      </c>
      <c r="O239" s="25">
        <v>0</v>
      </c>
      <c r="P239" s="25">
        <v>1</v>
      </c>
      <c r="Q239" s="25">
        <v>1</v>
      </c>
      <c r="R239" s="25" t="s">
        <v>69</v>
      </c>
      <c r="S239" s="24">
        <v>0</v>
      </c>
      <c r="T239" s="25">
        <v>0</v>
      </c>
      <c r="U239" s="25">
        <f t="shared" si="21"/>
        <v>0</v>
      </c>
      <c r="V239" s="20" t="s">
        <v>69</v>
      </c>
      <c r="W239" s="20" t="s">
        <v>69</v>
      </c>
      <c r="X239" s="20" t="s">
        <v>69</v>
      </c>
      <c r="Y239" s="20" t="s">
        <v>69</v>
      </c>
      <c r="Z239" s="20" t="s">
        <v>69</v>
      </c>
      <c r="AA239" s="13" t="s">
        <v>69</v>
      </c>
      <c r="AB239" s="13" t="s">
        <v>69</v>
      </c>
      <c r="AC239" s="13" t="s">
        <v>69</v>
      </c>
      <c r="AD239" s="13" t="s">
        <v>69</v>
      </c>
      <c r="AE239" s="13" t="s">
        <v>69</v>
      </c>
      <c r="AF239" s="13" t="s">
        <v>69</v>
      </c>
      <c r="AG239" s="15">
        <v>0</v>
      </c>
      <c r="AH239" s="15">
        <v>6</v>
      </c>
      <c r="AI239" s="15">
        <v>0</v>
      </c>
      <c r="AJ239" s="15">
        <v>79</v>
      </c>
      <c r="AK239" s="15">
        <v>2</v>
      </c>
      <c r="AL239" s="15">
        <v>2</v>
      </c>
      <c r="AM239" s="15">
        <v>10</v>
      </c>
      <c r="AN239" s="15">
        <v>0</v>
      </c>
      <c r="AO239" s="15">
        <v>1</v>
      </c>
      <c r="AP239" s="14">
        <f t="shared" si="18"/>
        <v>100</v>
      </c>
      <c r="AQ239" s="14" t="s">
        <v>69</v>
      </c>
      <c r="AR239" s="14" t="s">
        <v>69</v>
      </c>
      <c r="AS239">
        <v>15</v>
      </c>
      <c r="AT239">
        <v>0</v>
      </c>
      <c r="AU239">
        <v>0</v>
      </c>
      <c r="AV239">
        <v>0</v>
      </c>
      <c r="AW239">
        <v>12</v>
      </c>
      <c r="AX239">
        <v>6</v>
      </c>
      <c r="AY239">
        <v>0</v>
      </c>
      <c r="AZ239">
        <v>94</v>
      </c>
      <c r="BA239" s="8">
        <v>0</v>
      </c>
      <c r="BB239" s="8">
        <v>0</v>
      </c>
      <c r="BC239">
        <v>0</v>
      </c>
      <c r="BD239" s="8">
        <v>0</v>
      </c>
      <c r="BE239" s="8" t="s">
        <v>69</v>
      </c>
      <c r="BF239" s="8" t="s">
        <v>69</v>
      </c>
      <c r="BG239" s="8" t="s">
        <v>69</v>
      </c>
      <c r="BH239" s="8" t="s">
        <v>69</v>
      </c>
      <c r="BI239" s="8" t="s">
        <v>69</v>
      </c>
      <c r="BJ239" s="8" t="s">
        <v>69</v>
      </c>
      <c r="BK239" s="8" t="s">
        <v>69</v>
      </c>
      <c r="BL239">
        <v>7</v>
      </c>
      <c r="BM239" s="8">
        <f t="shared" si="22"/>
        <v>112</v>
      </c>
    </row>
    <row r="240" spans="1:65">
      <c r="A240" s="18" t="str">
        <f t="shared" si="16"/>
        <v>FC_2024_AZ_2_4</v>
      </c>
      <c r="B240" t="s">
        <v>88</v>
      </c>
      <c r="C240">
        <v>44.8386</v>
      </c>
      <c r="D240">
        <v>-124.05875</v>
      </c>
      <c r="E240" s="10">
        <v>45522</v>
      </c>
      <c r="F240">
        <v>2024</v>
      </c>
      <c r="G240" t="s">
        <v>89</v>
      </c>
      <c r="H240" t="s">
        <v>67</v>
      </c>
      <c r="I240">
        <v>2</v>
      </c>
      <c r="J240">
        <v>4</v>
      </c>
      <c r="K240" t="s">
        <v>68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 t="s">
        <v>69</v>
      </c>
      <c r="S240" s="24">
        <v>0</v>
      </c>
      <c r="T240" s="25">
        <v>0</v>
      </c>
      <c r="U240" s="25">
        <f t="shared" si="21"/>
        <v>0</v>
      </c>
      <c r="V240" s="20" t="s">
        <v>69</v>
      </c>
      <c r="W240" s="20" t="s">
        <v>69</v>
      </c>
      <c r="X240" s="20" t="s">
        <v>69</v>
      </c>
      <c r="Y240" s="20" t="s">
        <v>69</v>
      </c>
      <c r="Z240" s="20" t="s">
        <v>69</v>
      </c>
      <c r="AA240" s="13" t="s">
        <v>69</v>
      </c>
      <c r="AB240" s="13" t="s">
        <v>69</v>
      </c>
      <c r="AC240" s="13" t="s">
        <v>69</v>
      </c>
      <c r="AD240" s="13" t="s">
        <v>69</v>
      </c>
      <c r="AE240" s="13" t="s">
        <v>69</v>
      </c>
      <c r="AF240" s="13" t="s">
        <v>69</v>
      </c>
      <c r="AG240" s="15">
        <v>3</v>
      </c>
      <c r="AH240" s="15">
        <v>15</v>
      </c>
      <c r="AI240" s="15">
        <v>0</v>
      </c>
      <c r="AJ240" s="15">
        <v>66</v>
      </c>
      <c r="AK240" s="15">
        <v>1</v>
      </c>
      <c r="AL240" s="15">
        <v>5</v>
      </c>
      <c r="AM240" s="15">
        <v>7</v>
      </c>
      <c r="AN240" s="15">
        <v>0</v>
      </c>
      <c r="AO240" s="15">
        <v>3</v>
      </c>
      <c r="AP240" s="14">
        <f t="shared" si="18"/>
        <v>100</v>
      </c>
      <c r="AQ240" s="14" t="s">
        <v>69</v>
      </c>
      <c r="AR240" s="14" t="s">
        <v>69</v>
      </c>
      <c r="AS240">
        <v>25</v>
      </c>
      <c r="AT240">
        <v>25</v>
      </c>
      <c r="AU240">
        <v>0</v>
      </c>
      <c r="AV240">
        <v>0</v>
      </c>
      <c r="AW240">
        <v>20</v>
      </c>
      <c r="AX240">
        <v>5</v>
      </c>
      <c r="AY240">
        <v>0</v>
      </c>
      <c r="AZ240">
        <v>82</v>
      </c>
      <c r="BA240" s="8">
        <v>0</v>
      </c>
      <c r="BB240">
        <v>0</v>
      </c>
      <c r="BC240">
        <v>0</v>
      </c>
      <c r="BD240">
        <v>0</v>
      </c>
      <c r="BE240" s="8" t="s">
        <v>69</v>
      </c>
      <c r="BF240" s="8" t="s">
        <v>69</v>
      </c>
      <c r="BG240" s="8" t="s">
        <v>69</v>
      </c>
      <c r="BH240" s="8" t="s">
        <v>69</v>
      </c>
      <c r="BI240" s="8" t="s">
        <v>69</v>
      </c>
      <c r="BJ240" s="8" t="s">
        <v>69</v>
      </c>
      <c r="BK240" s="8" t="s">
        <v>69</v>
      </c>
      <c r="BL240" s="8">
        <v>0</v>
      </c>
      <c r="BM240" s="8">
        <f t="shared" si="22"/>
        <v>132</v>
      </c>
    </row>
    <row r="241" spans="1:65">
      <c r="A241" s="18" t="str">
        <f t="shared" si="16"/>
        <v>FC_2024_AZ_2_5</v>
      </c>
      <c r="B241" t="s">
        <v>88</v>
      </c>
      <c r="C241">
        <v>44.8386</v>
      </c>
      <c r="D241">
        <v>-124.05875</v>
      </c>
      <c r="E241" s="10">
        <v>45522</v>
      </c>
      <c r="F241">
        <v>2024</v>
      </c>
      <c r="G241" t="s">
        <v>89</v>
      </c>
      <c r="H241" t="s">
        <v>67</v>
      </c>
      <c r="I241">
        <v>2</v>
      </c>
      <c r="J241">
        <v>5</v>
      </c>
      <c r="K241" t="s">
        <v>68</v>
      </c>
      <c r="L241" s="25">
        <v>0</v>
      </c>
      <c r="M241" s="25">
        <v>0</v>
      </c>
      <c r="N241" s="25">
        <v>0</v>
      </c>
      <c r="O241" s="25">
        <v>0</v>
      </c>
      <c r="P241" s="25">
        <v>0</v>
      </c>
      <c r="Q241" s="25">
        <v>0</v>
      </c>
      <c r="R241" s="25" t="s">
        <v>69</v>
      </c>
      <c r="S241" s="24">
        <v>0</v>
      </c>
      <c r="T241" s="25">
        <v>2</v>
      </c>
      <c r="U241" s="25">
        <f t="shared" si="21"/>
        <v>2</v>
      </c>
      <c r="V241" s="20" t="s">
        <v>69</v>
      </c>
      <c r="W241" s="20" t="s">
        <v>69</v>
      </c>
      <c r="X241" s="20" t="s">
        <v>69</v>
      </c>
      <c r="Y241" s="20" t="s">
        <v>69</v>
      </c>
      <c r="Z241" s="20" t="s">
        <v>69</v>
      </c>
      <c r="AA241" s="13" t="s">
        <v>69</v>
      </c>
      <c r="AB241" s="13" t="s">
        <v>69</v>
      </c>
      <c r="AC241" s="13" t="s">
        <v>69</v>
      </c>
      <c r="AD241" s="13" t="s">
        <v>69</v>
      </c>
      <c r="AE241" s="13" t="s">
        <v>69</v>
      </c>
      <c r="AF241" s="13" t="s">
        <v>69</v>
      </c>
      <c r="AG241">
        <v>0</v>
      </c>
      <c r="AH241">
        <v>12</v>
      </c>
      <c r="AI241">
        <v>0</v>
      </c>
      <c r="AJ241">
        <v>0</v>
      </c>
      <c r="AK241">
        <v>6</v>
      </c>
      <c r="AL241">
        <v>8</v>
      </c>
      <c r="AM241">
        <v>1</v>
      </c>
      <c r="AN241">
        <v>8</v>
      </c>
      <c r="AO241">
        <v>65</v>
      </c>
      <c r="AP241" s="14">
        <f t="shared" si="18"/>
        <v>100</v>
      </c>
      <c r="AQ241" s="14" t="s">
        <v>69</v>
      </c>
      <c r="AR241" s="14" t="s">
        <v>69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10</v>
      </c>
      <c r="AY241">
        <v>0</v>
      </c>
      <c r="AZ241">
        <v>52</v>
      </c>
      <c r="BA241" s="8">
        <v>0</v>
      </c>
      <c r="BB241" s="8">
        <v>0</v>
      </c>
      <c r="BC241">
        <v>0</v>
      </c>
      <c r="BD241" s="8">
        <v>0</v>
      </c>
      <c r="BE241" s="8" t="s">
        <v>69</v>
      </c>
      <c r="BF241" s="8" t="s">
        <v>69</v>
      </c>
      <c r="BG241" s="8" t="s">
        <v>69</v>
      </c>
      <c r="BH241" s="8" t="s">
        <v>69</v>
      </c>
      <c r="BI241" s="8" t="s">
        <v>69</v>
      </c>
      <c r="BJ241" s="8" t="s">
        <v>69</v>
      </c>
      <c r="BK241" s="8" t="s">
        <v>69</v>
      </c>
      <c r="BL241" s="8">
        <v>0</v>
      </c>
      <c r="BM241" s="8">
        <f t="shared" si="22"/>
        <v>62</v>
      </c>
    </row>
    <row r="242" spans="1:65">
      <c r="A242" s="18" t="str">
        <f t="shared" si="16"/>
        <v>WC_2024_AZ_1_1</v>
      </c>
      <c r="B242" t="s">
        <v>90</v>
      </c>
      <c r="C242">
        <v>42.222900000000003</v>
      </c>
      <c r="D242">
        <v>-124.383</v>
      </c>
      <c r="E242" s="10">
        <v>45524</v>
      </c>
      <c r="F242">
        <v>2024</v>
      </c>
      <c r="G242" t="s">
        <v>91</v>
      </c>
      <c r="H242" t="s">
        <v>67</v>
      </c>
      <c r="I242">
        <v>1</v>
      </c>
      <c r="J242">
        <v>1</v>
      </c>
      <c r="K242" t="s">
        <v>72</v>
      </c>
      <c r="L242" s="25">
        <v>3</v>
      </c>
      <c r="M242" s="25">
        <v>0</v>
      </c>
      <c r="N242" s="25">
        <v>3</v>
      </c>
      <c r="O242" s="25">
        <v>0</v>
      </c>
      <c r="P242" s="25">
        <v>1</v>
      </c>
      <c r="R242" s="25" t="s">
        <v>69</v>
      </c>
      <c r="S242" s="24">
        <v>0</v>
      </c>
      <c r="T242" s="25">
        <v>5</v>
      </c>
      <c r="U242" s="25">
        <f t="shared" si="21"/>
        <v>5</v>
      </c>
      <c r="V242" s="20" t="s">
        <v>69</v>
      </c>
      <c r="W242" s="20" t="s">
        <v>69</v>
      </c>
      <c r="X242" s="20" t="s">
        <v>69</v>
      </c>
      <c r="Y242" s="20" t="s">
        <v>69</v>
      </c>
      <c r="Z242" s="20" t="s">
        <v>69</v>
      </c>
      <c r="AA242" s="13" t="s">
        <v>69</v>
      </c>
      <c r="AB242" s="13" t="s">
        <v>69</v>
      </c>
      <c r="AC242" s="13" t="s">
        <v>69</v>
      </c>
      <c r="AD242" s="13" t="s">
        <v>69</v>
      </c>
      <c r="AE242" s="13" t="s">
        <v>69</v>
      </c>
      <c r="AF242" s="13" t="s">
        <v>69</v>
      </c>
      <c r="AG242">
        <v>0</v>
      </c>
      <c r="AH242">
        <v>86</v>
      </c>
      <c r="AI242">
        <v>8</v>
      </c>
      <c r="AJ242">
        <v>0</v>
      </c>
      <c r="AK242">
        <v>2</v>
      </c>
      <c r="AL242">
        <v>2</v>
      </c>
      <c r="AM242">
        <v>1</v>
      </c>
      <c r="AN242">
        <v>0</v>
      </c>
      <c r="AO242">
        <v>1</v>
      </c>
      <c r="AP242" s="14">
        <f t="shared" si="18"/>
        <v>100</v>
      </c>
      <c r="AQ242" s="14" t="s">
        <v>69</v>
      </c>
      <c r="AR242" s="14" t="s">
        <v>69</v>
      </c>
      <c r="AS242">
        <v>0</v>
      </c>
      <c r="AT242">
        <v>3</v>
      </c>
      <c r="AU242">
        <v>0</v>
      </c>
      <c r="AV242">
        <v>0</v>
      </c>
      <c r="AW242">
        <v>0</v>
      </c>
      <c r="AX242">
        <v>20</v>
      </c>
      <c r="AY242">
        <v>0</v>
      </c>
      <c r="AZ242">
        <v>0</v>
      </c>
      <c r="BA242" s="8">
        <v>0</v>
      </c>
      <c r="BB242">
        <v>0</v>
      </c>
      <c r="BC242">
        <v>0</v>
      </c>
      <c r="BD242">
        <v>0</v>
      </c>
      <c r="BE242" s="8" t="s">
        <v>69</v>
      </c>
      <c r="BF242" s="8" t="s">
        <v>69</v>
      </c>
      <c r="BG242" s="8" t="s">
        <v>69</v>
      </c>
      <c r="BH242" s="8" t="s">
        <v>69</v>
      </c>
      <c r="BI242" s="8" t="s">
        <v>69</v>
      </c>
      <c r="BJ242" s="8" t="s">
        <v>69</v>
      </c>
      <c r="BK242" s="8" t="s">
        <v>69</v>
      </c>
      <c r="BL242" s="8">
        <v>0</v>
      </c>
      <c r="BM242" s="8">
        <f>SUM(AT242:BD242)</f>
        <v>23</v>
      </c>
    </row>
    <row r="243" spans="1:65">
      <c r="A243" s="18" t="str">
        <f t="shared" si="16"/>
        <v>WC_2024_AZ_1_2</v>
      </c>
      <c r="B243" t="s">
        <v>90</v>
      </c>
      <c r="C243">
        <v>42.222900000000003</v>
      </c>
      <c r="D243">
        <v>-124.383</v>
      </c>
      <c r="E243" s="10">
        <v>45524</v>
      </c>
      <c r="F243">
        <v>2024</v>
      </c>
      <c r="G243" t="s">
        <v>91</v>
      </c>
      <c r="H243" t="s">
        <v>67</v>
      </c>
      <c r="I243">
        <v>1</v>
      </c>
      <c r="J243">
        <v>2</v>
      </c>
      <c r="K243" t="s">
        <v>72</v>
      </c>
      <c r="L243" s="25">
        <v>1</v>
      </c>
      <c r="M243" s="25">
        <v>0</v>
      </c>
      <c r="N243" s="25">
        <v>1</v>
      </c>
      <c r="O243" s="25">
        <v>0</v>
      </c>
      <c r="P243" s="25">
        <v>0</v>
      </c>
      <c r="R243" s="25" t="s">
        <v>69</v>
      </c>
      <c r="S243" s="24">
        <v>0</v>
      </c>
      <c r="T243" s="25">
        <v>2</v>
      </c>
      <c r="U243" s="25">
        <f t="shared" si="21"/>
        <v>2</v>
      </c>
      <c r="V243" s="20" t="s">
        <v>69</v>
      </c>
      <c r="W243" s="20" t="s">
        <v>69</v>
      </c>
      <c r="X243" s="20" t="s">
        <v>69</v>
      </c>
      <c r="Y243" s="20" t="s">
        <v>69</v>
      </c>
      <c r="Z243" s="20" t="s">
        <v>69</v>
      </c>
      <c r="AA243" s="13" t="s">
        <v>69</v>
      </c>
      <c r="AB243" s="13" t="s">
        <v>69</v>
      </c>
      <c r="AC243" s="13" t="s">
        <v>69</v>
      </c>
      <c r="AD243" s="13" t="s">
        <v>69</v>
      </c>
      <c r="AE243" s="13" t="s">
        <v>69</v>
      </c>
      <c r="AF243" s="13" t="s">
        <v>69</v>
      </c>
      <c r="AG243">
        <v>1</v>
      </c>
      <c r="AH243">
        <v>88</v>
      </c>
      <c r="AI243">
        <v>8</v>
      </c>
      <c r="AJ243">
        <v>0</v>
      </c>
      <c r="AK243">
        <v>0.1</v>
      </c>
      <c r="AL243">
        <v>1</v>
      </c>
      <c r="AM243">
        <v>1</v>
      </c>
      <c r="AN243">
        <v>0.1</v>
      </c>
      <c r="AO243">
        <v>1</v>
      </c>
      <c r="AP243" s="14">
        <f t="shared" si="18"/>
        <v>100.19999999999999</v>
      </c>
      <c r="AQ243" s="14" t="s">
        <v>69</v>
      </c>
      <c r="AR243" s="14" t="s">
        <v>69</v>
      </c>
      <c r="AS243">
        <v>7</v>
      </c>
      <c r="AT243">
        <v>0</v>
      </c>
      <c r="AU243">
        <v>10</v>
      </c>
      <c r="AV243">
        <v>0</v>
      </c>
      <c r="AW243">
        <v>0</v>
      </c>
      <c r="AX243">
        <v>12</v>
      </c>
      <c r="AY243">
        <v>0</v>
      </c>
      <c r="AZ243">
        <v>0</v>
      </c>
      <c r="BA243" s="8">
        <v>0</v>
      </c>
      <c r="BB243">
        <v>8</v>
      </c>
      <c r="BC243">
        <v>0</v>
      </c>
      <c r="BD243" s="8">
        <v>0</v>
      </c>
      <c r="BE243" s="8" t="s">
        <v>69</v>
      </c>
      <c r="BF243" s="8" t="s">
        <v>69</v>
      </c>
      <c r="BG243" s="8" t="s">
        <v>69</v>
      </c>
      <c r="BH243" s="8" t="s">
        <v>69</v>
      </c>
      <c r="BI243" s="8" t="s">
        <v>69</v>
      </c>
      <c r="BJ243" s="8" t="s">
        <v>69</v>
      </c>
      <c r="BK243" s="8" t="s">
        <v>69</v>
      </c>
      <c r="BL243" s="8">
        <v>0</v>
      </c>
      <c r="BM243" s="8">
        <f>SUM(AS243:BD243)</f>
        <v>37</v>
      </c>
    </row>
    <row r="244" spans="1:65">
      <c r="A244" s="18" t="str">
        <f t="shared" si="16"/>
        <v>WC_2024_AZ_1_3</v>
      </c>
      <c r="B244" t="s">
        <v>90</v>
      </c>
      <c r="C244">
        <v>42.222900000000003</v>
      </c>
      <c r="D244">
        <v>-124.383</v>
      </c>
      <c r="E244" s="10">
        <v>45524</v>
      </c>
      <c r="F244">
        <v>2024</v>
      </c>
      <c r="G244" t="s">
        <v>91</v>
      </c>
      <c r="H244" t="s">
        <v>67</v>
      </c>
      <c r="I244">
        <v>1</v>
      </c>
      <c r="J244">
        <v>3</v>
      </c>
      <c r="K244" t="s">
        <v>76</v>
      </c>
      <c r="L244" s="25">
        <v>2</v>
      </c>
      <c r="M244" s="25">
        <v>0</v>
      </c>
      <c r="N244" s="25">
        <v>0</v>
      </c>
      <c r="O244" s="25">
        <v>2</v>
      </c>
      <c r="P244" s="25">
        <v>0</v>
      </c>
      <c r="R244" s="25" t="s">
        <v>69</v>
      </c>
      <c r="S244" s="24">
        <v>0</v>
      </c>
      <c r="T244" s="25">
        <v>0</v>
      </c>
      <c r="U244" s="25">
        <f t="shared" si="21"/>
        <v>0</v>
      </c>
      <c r="V244" s="20" t="s">
        <v>69</v>
      </c>
      <c r="W244" s="20" t="s">
        <v>69</v>
      </c>
      <c r="X244" s="20" t="s">
        <v>69</v>
      </c>
      <c r="Y244" s="20" t="s">
        <v>69</v>
      </c>
      <c r="Z244" s="20" t="s">
        <v>69</v>
      </c>
      <c r="AA244" s="13" t="s">
        <v>69</v>
      </c>
      <c r="AB244" s="13" t="s">
        <v>69</v>
      </c>
      <c r="AC244" s="13" t="s">
        <v>69</v>
      </c>
      <c r="AD244" s="13" t="s">
        <v>69</v>
      </c>
      <c r="AE244" s="13" t="s">
        <v>69</v>
      </c>
      <c r="AF244" s="13" t="s">
        <v>69</v>
      </c>
      <c r="AG244">
        <v>0</v>
      </c>
      <c r="AH244">
        <v>71</v>
      </c>
      <c r="AI244">
        <v>14</v>
      </c>
      <c r="AJ244">
        <v>5</v>
      </c>
      <c r="AK244">
        <v>3</v>
      </c>
      <c r="AL244">
        <v>3</v>
      </c>
      <c r="AM244">
        <v>0</v>
      </c>
      <c r="AN244">
        <v>0.1</v>
      </c>
      <c r="AO244">
        <v>4</v>
      </c>
      <c r="AP244" s="14">
        <f t="shared" si="18"/>
        <v>100.1</v>
      </c>
      <c r="AQ244" s="14" t="s">
        <v>69</v>
      </c>
      <c r="AR244" s="14" t="s">
        <v>69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4</v>
      </c>
      <c r="AY244">
        <v>0</v>
      </c>
      <c r="AZ244">
        <v>5</v>
      </c>
      <c r="BA244" s="8">
        <v>0</v>
      </c>
      <c r="BB244">
        <v>0</v>
      </c>
      <c r="BC244">
        <v>0</v>
      </c>
      <c r="BD244">
        <v>0</v>
      </c>
      <c r="BE244" s="8" t="s">
        <v>69</v>
      </c>
      <c r="BF244" s="8" t="s">
        <v>69</v>
      </c>
      <c r="BG244" s="8" t="s">
        <v>69</v>
      </c>
      <c r="BH244" s="8" t="s">
        <v>69</v>
      </c>
      <c r="BI244" s="8" t="s">
        <v>69</v>
      </c>
      <c r="BJ244" s="8" t="s">
        <v>69</v>
      </c>
      <c r="BK244" s="8" t="s">
        <v>69</v>
      </c>
      <c r="BL244" s="8">
        <v>0</v>
      </c>
      <c r="BM244" s="8">
        <f>SUM(AS244:BD244)</f>
        <v>9</v>
      </c>
    </row>
    <row r="245" spans="1:65">
      <c r="A245" s="18" t="str">
        <f t="shared" si="16"/>
        <v>WC_2024_AZ_1_4</v>
      </c>
      <c r="B245" t="s">
        <v>90</v>
      </c>
      <c r="C245">
        <v>42.222900000000003</v>
      </c>
      <c r="D245">
        <v>-124.383</v>
      </c>
      <c r="E245" s="10">
        <v>45524</v>
      </c>
      <c r="F245">
        <v>2024</v>
      </c>
      <c r="G245" t="s">
        <v>91</v>
      </c>
      <c r="H245" t="s">
        <v>67</v>
      </c>
      <c r="I245">
        <v>1</v>
      </c>
      <c r="J245">
        <v>4</v>
      </c>
      <c r="K245" t="s">
        <v>72</v>
      </c>
      <c r="L245" s="25">
        <v>6</v>
      </c>
      <c r="M245" s="25">
        <v>0</v>
      </c>
      <c r="N245" s="25">
        <v>3</v>
      </c>
      <c r="O245" s="25">
        <v>3</v>
      </c>
      <c r="P245" s="25">
        <v>2</v>
      </c>
      <c r="R245" s="25" t="s">
        <v>69</v>
      </c>
      <c r="S245" s="24">
        <v>0</v>
      </c>
      <c r="T245" s="25">
        <v>0</v>
      </c>
      <c r="U245" s="25">
        <f t="shared" si="21"/>
        <v>0</v>
      </c>
      <c r="V245" s="20" t="s">
        <v>69</v>
      </c>
      <c r="W245" s="20" t="s">
        <v>69</v>
      </c>
      <c r="X245" s="20" t="s">
        <v>69</v>
      </c>
      <c r="Y245" s="20" t="s">
        <v>69</v>
      </c>
      <c r="Z245" s="20" t="s">
        <v>69</v>
      </c>
      <c r="AA245" s="13" t="s">
        <v>69</v>
      </c>
      <c r="AB245" s="13" t="s">
        <v>69</v>
      </c>
      <c r="AC245" s="13" t="s">
        <v>69</v>
      </c>
      <c r="AD245" s="13" t="s">
        <v>69</v>
      </c>
      <c r="AE245" s="13" t="s">
        <v>69</v>
      </c>
      <c r="AF245" s="13" t="s">
        <v>69</v>
      </c>
      <c r="AG245">
        <v>0</v>
      </c>
      <c r="AH245">
        <v>16</v>
      </c>
      <c r="AI245">
        <v>5</v>
      </c>
      <c r="AJ245">
        <v>0</v>
      </c>
      <c r="AK245">
        <v>7</v>
      </c>
      <c r="AL245">
        <v>8</v>
      </c>
      <c r="AM245">
        <v>10</v>
      </c>
      <c r="AN245">
        <v>0.1</v>
      </c>
      <c r="AO245">
        <v>54</v>
      </c>
      <c r="AP245" s="14">
        <f t="shared" si="18"/>
        <v>100.1</v>
      </c>
      <c r="AQ245" s="14" t="s">
        <v>69</v>
      </c>
      <c r="AR245" s="14" t="s">
        <v>69</v>
      </c>
      <c r="AS245">
        <v>0</v>
      </c>
      <c r="AT245">
        <v>0</v>
      </c>
      <c r="AU245">
        <v>3</v>
      </c>
      <c r="AV245">
        <v>0</v>
      </c>
      <c r="AW245">
        <v>0</v>
      </c>
      <c r="AX245">
        <v>8</v>
      </c>
      <c r="AY245">
        <v>0</v>
      </c>
      <c r="AZ245">
        <v>0.1</v>
      </c>
      <c r="BA245" s="8">
        <v>0</v>
      </c>
      <c r="BB245">
        <v>0</v>
      </c>
      <c r="BC245">
        <v>0</v>
      </c>
      <c r="BD245" s="8">
        <v>0</v>
      </c>
      <c r="BE245" s="8" t="s">
        <v>69</v>
      </c>
      <c r="BF245" s="8" t="s">
        <v>69</v>
      </c>
      <c r="BG245" s="8" t="s">
        <v>69</v>
      </c>
      <c r="BH245" s="8" t="s">
        <v>69</v>
      </c>
      <c r="BI245" s="8" t="s">
        <v>69</v>
      </c>
      <c r="BJ245" s="8" t="s">
        <v>69</v>
      </c>
      <c r="BK245" s="8" t="s">
        <v>69</v>
      </c>
      <c r="BL245" s="8">
        <v>0</v>
      </c>
      <c r="BM245" s="8">
        <f>SUM(AS245:BD245)</f>
        <v>11.1</v>
      </c>
    </row>
    <row r="246" spans="1:65">
      <c r="A246" s="18" t="str">
        <f t="shared" si="16"/>
        <v>WC_2024_AZ_1_5</v>
      </c>
      <c r="B246" t="s">
        <v>90</v>
      </c>
      <c r="C246">
        <v>42.222900000000003</v>
      </c>
      <c r="D246">
        <v>-124.383</v>
      </c>
      <c r="E246" s="10">
        <v>45524</v>
      </c>
      <c r="F246">
        <v>2024</v>
      </c>
      <c r="G246" t="s">
        <v>91</v>
      </c>
      <c r="H246" t="s">
        <v>67</v>
      </c>
      <c r="I246">
        <v>1</v>
      </c>
      <c r="J246">
        <v>5</v>
      </c>
      <c r="K246" t="s">
        <v>72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R246" s="25" t="s">
        <v>69</v>
      </c>
      <c r="S246" s="24">
        <v>0</v>
      </c>
      <c r="T246" s="25">
        <v>2</v>
      </c>
      <c r="U246" s="25">
        <f t="shared" si="21"/>
        <v>2</v>
      </c>
      <c r="V246" s="20" t="s">
        <v>69</v>
      </c>
      <c r="W246" s="20" t="s">
        <v>69</v>
      </c>
      <c r="X246" s="20" t="s">
        <v>69</v>
      </c>
      <c r="Y246" s="20" t="s">
        <v>69</v>
      </c>
      <c r="Z246" s="20" t="s">
        <v>69</v>
      </c>
      <c r="AA246" s="13" t="s">
        <v>69</v>
      </c>
      <c r="AB246" s="13" t="s">
        <v>69</v>
      </c>
      <c r="AC246" s="13" t="s">
        <v>69</v>
      </c>
      <c r="AD246" s="13" t="s">
        <v>69</v>
      </c>
      <c r="AE246" s="13" t="s">
        <v>69</v>
      </c>
      <c r="AF246" s="13" t="s">
        <v>69</v>
      </c>
      <c r="AG246">
        <v>6</v>
      </c>
      <c r="AH246">
        <v>79</v>
      </c>
      <c r="AI246">
        <v>1</v>
      </c>
      <c r="AJ246">
        <v>0</v>
      </c>
      <c r="AK246">
        <v>2</v>
      </c>
      <c r="AL246">
        <v>2</v>
      </c>
      <c r="AM246">
        <v>9</v>
      </c>
      <c r="AN246">
        <v>0.1</v>
      </c>
      <c r="AO246">
        <v>1</v>
      </c>
      <c r="AP246" s="14">
        <f t="shared" si="18"/>
        <v>100.1</v>
      </c>
      <c r="AQ246" s="14" t="s">
        <v>69</v>
      </c>
      <c r="AR246" s="14" t="s">
        <v>69</v>
      </c>
      <c r="AS246">
        <v>0</v>
      </c>
      <c r="AT246">
        <v>30</v>
      </c>
      <c r="AU246">
        <v>19</v>
      </c>
      <c r="AV246">
        <v>0</v>
      </c>
      <c r="AW246">
        <v>0</v>
      </c>
      <c r="AX246">
        <v>6</v>
      </c>
      <c r="AY246">
        <v>0</v>
      </c>
      <c r="AZ246">
        <v>0</v>
      </c>
      <c r="BA246" s="8">
        <v>0</v>
      </c>
      <c r="BB246">
        <v>2</v>
      </c>
      <c r="BC246">
        <v>0</v>
      </c>
      <c r="BD246">
        <v>0</v>
      </c>
      <c r="BE246" s="8" t="s">
        <v>69</v>
      </c>
      <c r="BF246" s="8" t="s">
        <v>69</v>
      </c>
      <c r="BG246" s="8" t="s">
        <v>69</v>
      </c>
      <c r="BH246" s="8" t="s">
        <v>69</v>
      </c>
      <c r="BI246" s="8" t="s">
        <v>69</v>
      </c>
      <c r="BJ246" s="8" t="s">
        <v>69</v>
      </c>
      <c r="BK246" s="8" t="s">
        <v>69</v>
      </c>
      <c r="BL246" s="8">
        <v>0</v>
      </c>
      <c r="BM246" s="8">
        <f>SUM(AS246:BD246)</f>
        <v>57</v>
      </c>
    </row>
    <row r="247" spans="1:65">
      <c r="A247" s="18" t="str">
        <f t="shared" si="16"/>
        <v>WC_2024_AZ_2_1</v>
      </c>
      <c r="B247" t="s">
        <v>90</v>
      </c>
      <c r="C247">
        <v>42.222900000000003</v>
      </c>
      <c r="D247">
        <v>-124.383</v>
      </c>
      <c r="E247" s="10">
        <v>45524</v>
      </c>
      <c r="F247">
        <v>2024</v>
      </c>
      <c r="G247" t="s">
        <v>91</v>
      </c>
      <c r="H247" t="s">
        <v>67</v>
      </c>
      <c r="I247">
        <v>2</v>
      </c>
      <c r="J247">
        <v>1</v>
      </c>
      <c r="K247" t="s">
        <v>71</v>
      </c>
      <c r="L247" s="25">
        <v>0</v>
      </c>
      <c r="M247" s="25">
        <v>0</v>
      </c>
      <c r="N247" s="25">
        <v>0</v>
      </c>
      <c r="O247" s="25">
        <v>0</v>
      </c>
      <c r="P247" s="25">
        <v>0</v>
      </c>
      <c r="Q247" s="25">
        <v>0</v>
      </c>
      <c r="R247" s="25" t="s">
        <v>69</v>
      </c>
      <c r="S247" s="24">
        <v>0</v>
      </c>
      <c r="T247" s="25">
        <v>0</v>
      </c>
      <c r="U247" s="25">
        <f t="shared" si="21"/>
        <v>0</v>
      </c>
      <c r="V247" s="20" t="s">
        <v>69</v>
      </c>
      <c r="W247" s="20" t="s">
        <v>69</v>
      </c>
      <c r="X247" s="20" t="s">
        <v>69</v>
      </c>
      <c r="Y247" s="20" t="s">
        <v>69</v>
      </c>
      <c r="Z247" s="20" t="s">
        <v>69</v>
      </c>
      <c r="AA247" s="13" t="s">
        <v>69</v>
      </c>
      <c r="AB247" s="13" t="s">
        <v>69</v>
      </c>
      <c r="AC247" s="13" t="s">
        <v>69</v>
      </c>
      <c r="AD247" s="13" t="s">
        <v>69</v>
      </c>
      <c r="AE247" s="13" t="s">
        <v>69</v>
      </c>
      <c r="AF247" s="13" t="s">
        <v>69</v>
      </c>
      <c r="AG247">
        <v>0</v>
      </c>
      <c r="AH247">
        <v>89</v>
      </c>
      <c r="AI247">
        <v>8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2</v>
      </c>
      <c r="AP247" s="14">
        <f t="shared" si="18"/>
        <v>100</v>
      </c>
      <c r="AQ247" s="14" t="s">
        <v>69</v>
      </c>
      <c r="AR247" s="14" t="s">
        <v>69</v>
      </c>
      <c r="AS247">
        <v>0</v>
      </c>
      <c r="AT247">
        <v>0</v>
      </c>
      <c r="AU247">
        <v>5</v>
      </c>
      <c r="AV247">
        <v>0</v>
      </c>
      <c r="AW247">
        <v>0</v>
      </c>
      <c r="AX247">
        <v>8</v>
      </c>
      <c r="AY247">
        <v>0</v>
      </c>
      <c r="AZ247">
        <v>0</v>
      </c>
      <c r="BA247" s="8">
        <v>0</v>
      </c>
      <c r="BB247">
        <v>0</v>
      </c>
      <c r="BC247">
        <v>0</v>
      </c>
      <c r="BD247" s="8">
        <v>0</v>
      </c>
      <c r="BE247" s="8" t="s">
        <v>69</v>
      </c>
      <c r="BF247" s="8" t="s">
        <v>69</v>
      </c>
      <c r="BG247" s="8" t="s">
        <v>69</v>
      </c>
      <c r="BH247" s="8" t="s">
        <v>69</v>
      </c>
      <c r="BI247" s="8" t="s">
        <v>69</v>
      </c>
      <c r="BJ247" s="8" t="s">
        <v>69</v>
      </c>
      <c r="BK247" s="8" t="s">
        <v>69</v>
      </c>
      <c r="BL247" s="8">
        <v>0</v>
      </c>
      <c r="BM247" s="8">
        <f t="shared" ref="BM247:BM259" si="23">SUM(AS247:BD247)</f>
        <v>13</v>
      </c>
    </row>
    <row r="248" spans="1:65">
      <c r="A248" s="18" t="str">
        <f t="shared" si="16"/>
        <v>WC_2024_AZ_2_2</v>
      </c>
      <c r="B248" t="s">
        <v>90</v>
      </c>
      <c r="C248">
        <v>42.222900000000003</v>
      </c>
      <c r="D248">
        <v>-124.383</v>
      </c>
      <c r="E248" s="10">
        <v>45524</v>
      </c>
      <c r="F248">
        <v>2024</v>
      </c>
      <c r="G248" t="s">
        <v>91</v>
      </c>
      <c r="H248" t="s">
        <v>67</v>
      </c>
      <c r="I248">
        <v>2</v>
      </c>
      <c r="J248">
        <v>2</v>
      </c>
      <c r="K248" t="s">
        <v>68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 t="s">
        <v>69</v>
      </c>
      <c r="S248" s="24">
        <v>0</v>
      </c>
      <c r="T248" s="25">
        <v>0</v>
      </c>
      <c r="U248" s="25">
        <f t="shared" si="21"/>
        <v>0</v>
      </c>
      <c r="V248" s="20" t="s">
        <v>69</v>
      </c>
      <c r="W248" s="20" t="s">
        <v>69</v>
      </c>
      <c r="X248" s="20" t="s">
        <v>69</v>
      </c>
      <c r="Y248" s="20" t="s">
        <v>69</v>
      </c>
      <c r="Z248" s="20" t="s">
        <v>69</v>
      </c>
      <c r="AA248" s="13" t="s">
        <v>69</v>
      </c>
      <c r="AB248" s="13" t="s">
        <v>69</v>
      </c>
      <c r="AC248" s="13" t="s">
        <v>69</v>
      </c>
      <c r="AD248" s="13" t="s">
        <v>69</v>
      </c>
      <c r="AE248" s="13" t="s">
        <v>69</v>
      </c>
      <c r="AF248" s="13" t="s">
        <v>69</v>
      </c>
      <c r="AG248">
        <v>0</v>
      </c>
      <c r="AH248">
        <v>96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4</v>
      </c>
      <c r="AP248" s="14">
        <f t="shared" si="18"/>
        <v>100</v>
      </c>
      <c r="AQ248" s="14" t="s">
        <v>69</v>
      </c>
      <c r="AR248" s="14" t="s">
        <v>69</v>
      </c>
      <c r="AS248">
        <v>0</v>
      </c>
      <c r="AT248">
        <v>0</v>
      </c>
      <c r="AU248">
        <v>4</v>
      </c>
      <c r="AV248">
        <v>0</v>
      </c>
      <c r="AW248">
        <v>0</v>
      </c>
      <c r="AX248">
        <v>29</v>
      </c>
      <c r="AY248">
        <v>0</v>
      </c>
      <c r="AZ248">
        <v>0</v>
      </c>
      <c r="BA248" s="8">
        <v>0</v>
      </c>
      <c r="BB248">
        <v>0</v>
      </c>
      <c r="BC248">
        <v>0</v>
      </c>
      <c r="BD248">
        <v>3</v>
      </c>
      <c r="BE248" s="8" t="s">
        <v>69</v>
      </c>
      <c r="BF248" s="8" t="s">
        <v>69</v>
      </c>
      <c r="BG248" s="8" t="s">
        <v>69</v>
      </c>
      <c r="BH248" s="8" t="s">
        <v>69</v>
      </c>
      <c r="BI248" s="8" t="s">
        <v>69</v>
      </c>
      <c r="BJ248" s="8" t="s">
        <v>69</v>
      </c>
      <c r="BK248" s="8" t="s">
        <v>69</v>
      </c>
      <c r="BL248" s="8">
        <v>0</v>
      </c>
      <c r="BM248" s="8">
        <f t="shared" si="23"/>
        <v>36</v>
      </c>
    </row>
    <row r="249" spans="1:65">
      <c r="A249" s="18" t="str">
        <f t="shared" si="16"/>
        <v>WC_2024_AZ_2_3</v>
      </c>
      <c r="B249" t="s">
        <v>90</v>
      </c>
      <c r="C249">
        <v>42.222900000000003</v>
      </c>
      <c r="D249">
        <v>-124.383</v>
      </c>
      <c r="E249" s="10">
        <v>45524</v>
      </c>
      <c r="F249">
        <v>2024</v>
      </c>
      <c r="G249" t="s">
        <v>91</v>
      </c>
      <c r="H249" t="s">
        <v>67</v>
      </c>
      <c r="I249">
        <v>2</v>
      </c>
      <c r="J249">
        <v>3</v>
      </c>
      <c r="K249" t="s">
        <v>71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 t="s">
        <v>69</v>
      </c>
      <c r="S249" s="24">
        <v>0</v>
      </c>
      <c r="T249" s="25">
        <v>0</v>
      </c>
      <c r="U249" s="25">
        <f t="shared" si="21"/>
        <v>0</v>
      </c>
      <c r="V249" s="20" t="s">
        <v>69</v>
      </c>
      <c r="W249" s="20" t="s">
        <v>69</v>
      </c>
      <c r="X249" s="20" t="s">
        <v>69</v>
      </c>
      <c r="Y249" s="20" t="s">
        <v>69</v>
      </c>
      <c r="Z249" s="20" t="s">
        <v>69</v>
      </c>
      <c r="AA249" s="13" t="s">
        <v>69</v>
      </c>
      <c r="AB249" s="13" t="s">
        <v>69</v>
      </c>
      <c r="AC249" s="13" t="s">
        <v>69</v>
      </c>
      <c r="AD249" s="13" t="s">
        <v>69</v>
      </c>
      <c r="AE249" s="13" t="s">
        <v>69</v>
      </c>
      <c r="AF249" s="13" t="s">
        <v>69</v>
      </c>
      <c r="AG249">
        <v>0</v>
      </c>
      <c r="AH249">
        <v>88</v>
      </c>
      <c r="AI249">
        <v>5</v>
      </c>
      <c r="AJ249">
        <v>0</v>
      </c>
      <c r="AK249">
        <v>0</v>
      </c>
      <c r="AL249">
        <v>1</v>
      </c>
      <c r="AM249">
        <v>1</v>
      </c>
      <c r="AN249">
        <v>0</v>
      </c>
      <c r="AO249">
        <v>5</v>
      </c>
      <c r="AP249" s="14">
        <f t="shared" si="18"/>
        <v>100</v>
      </c>
      <c r="AQ249" s="14" t="s">
        <v>69</v>
      </c>
      <c r="AR249" s="14" t="s">
        <v>69</v>
      </c>
      <c r="AS249">
        <v>0</v>
      </c>
      <c r="AT249">
        <v>2</v>
      </c>
      <c r="AU249">
        <v>5</v>
      </c>
      <c r="AV249">
        <v>0</v>
      </c>
      <c r="AW249">
        <v>0</v>
      </c>
      <c r="AX249">
        <v>23</v>
      </c>
      <c r="AY249">
        <v>0</v>
      </c>
      <c r="AZ249">
        <v>0</v>
      </c>
      <c r="BA249" s="8">
        <v>0</v>
      </c>
      <c r="BB249">
        <v>0</v>
      </c>
      <c r="BC249">
        <v>0</v>
      </c>
      <c r="BD249">
        <v>4</v>
      </c>
      <c r="BE249" s="8" t="s">
        <v>69</v>
      </c>
      <c r="BF249" s="8" t="s">
        <v>69</v>
      </c>
      <c r="BG249" s="8" t="s">
        <v>69</v>
      </c>
      <c r="BH249" s="8" t="s">
        <v>69</v>
      </c>
      <c r="BI249" s="8" t="s">
        <v>69</v>
      </c>
      <c r="BJ249" s="8" t="s">
        <v>69</v>
      </c>
      <c r="BK249" s="8" t="s">
        <v>69</v>
      </c>
      <c r="BL249" s="8">
        <v>0</v>
      </c>
      <c r="BM249" s="8">
        <f t="shared" si="23"/>
        <v>34</v>
      </c>
    </row>
    <row r="250" spans="1:65">
      <c r="A250" s="18" t="str">
        <f t="shared" si="16"/>
        <v>WC_2024_AZ_2_4</v>
      </c>
      <c r="B250" t="s">
        <v>90</v>
      </c>
      <c r="C250">
        <v>42.222900000000003</v>
      </c>
      <c r="D250">
        <v>-124.383</v>
      </c>
      <c r="E250" s="10">
        <v>45524</v>
      </c>
      <c r="F250">
        <v>2024</v>
      </c>
      <c r="G250" t="s">
        <v>91</v>
      </c>
      <c r="H250" t="s">
        <v>67</v>
      </c>
      <c r="I250">
        <v>2</v>
      </c>
      <c r="J250">
        <v>4</v>
      </c>
      <c r="K250" t="s">
        <v>68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 t="s">
        <v>69</v>
      </c>
      <c r="S250" s="24">
        <v>0</v>
      </c>
      <c r="T250" s="25">
        <v>0</v>
      </c>
      <c r="U250" s="25">
        <f t="shared" si="21"/>
        <v>0</v>
      </c>
      <c r="V250" s="20" t="s">
        <v>69</v>
      </c>
      <c r="W250" s="20" t="s">
        <v>69</v>
      </c>
      <c r="X250" s="20" t="s">
        <v>69</v>
      </c>
      <c r="Y250" s="20" t="s">
        <v>69</v>
      </c>
      <c r="Z250" s="20" t="s">
        <v>69</v>
      </c>
      <c r="AA250" s="13" t="s">
        <v>69</v>
      </c>
      <c r="AB250" s="13" t="s">
        <v>69</v>
      </c>
      <c r="AC250" s="13" t="s">
        <v>69</v>
      </c>
      <c r="AD250" s="13" t="s">
        <v>69</v>
      </c>
      <c r="AE250" s="13" t="s">
        <v>69</v>
      </c>
      <c r="AF250" s="13" t="s">
        <v>69</v>
      </c>
      <c r="AG250">
        <v>0</v>
      </c>
      <c r="AH250">
        <v>97</v>
      </c>
      <c r="AI250">
        <v>3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 s="14">
        <f t="shared" si="18"/>
        <v>100</v>
      </c>
      <c r="AQ250" s="14" t="s">
        <v>69</v>
      </c>
      <c r="AR250" s="14" t="s">
        <v>69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19</v>
      </c>
      <c r="AY250">
        <v>0</v>
      </c>
      <c r="AZ250">
        <v>0</v>
      </c>
      <c r="BA250" s="8">
        <v>0</v>
      </c>
      <c r="BB250">
        <v>14</v>
      </c>
      <c r="BC250">
        <v>0</v>
      </c>
      <c r="BD250">
        <v>8</v>
      </c>
      <c r="BE250" s="8" t="s">
        <v>69</v>
      </c>
      <c r="BF250" s="8" t="s">
        <v>69</v>
      </c>
      <c r="BG250" s="8" t="s">
        <v>69</v>
      </c>
      <c r="BH250" s="8" t="s">
        <v>69</v>
      </c>
      <c r="BI250" s="8" t="s">
        <v>69</v>
      </c>
      <c r="BJ250" s="8" t="s">
        <v>69</v>
      </c>
      <c r="BK250" s="8" t="s">
        <v>69</v>
      </c>
      <c r="BL250" s="8">
        <v>0</v>
      </c>
      <c r="BM250" s="8">
        <f t="shared" si="23"/>
        <v>41</v>
      </c>
    </row>
    <row r="251" spans="1:65">
      <c r="A251" s="18" t="str">
        <f t="shared" si="16"/>
        <v>WC_2024_AZ_2_5</v>
      </c>
      <c r="B251" t="s">
        <v>90</v>
      </c>
      <c r="C251">
        <v>42.222900000000003</v>
      </c>
      <c r="D251">
        <v>-124.383</v>
      </c>
      <c r="E251" s="10">
        <v>45524</v>
      </c>
      <c r="F251">
        <v>2024</v>
      </c>
      <c r="G251" t="s">
        <v>91</v>
      </c>
      <c r="H251" t="s">
        <v>67</v>
      </c>
      <c r="I251">
        <v>2</v>
      </c>
      <c r="J251">
        <v>5</v>
      </c>
      <c r="K251" t="s">
        <v>68</v>
      </c>
      <c r="L251" s="25">
        <v>0</v>
      </c>
      <c r="M251" s="25">
        <v>0</v>
      </c>
      <c r="N251" s="25">
        <v>0</v>
      </c>
      <c r="O251" s="25">
        <v>0</v>
      </c>
      <c r="P251" s="25">
        <v>0</v>
      </c>
      <c r="Q251" s="25">
        <v>0</v>
      </c>
      <c r="R251" s="25" t="s">
        <v>69</v>
      </c>
      <c r="S251" s="24">
        <v>0</v>
      </c>
      <c r="T251" s="25">
        <v>0</v>
      </c>
      <c r="U251" s="25">
        <f t="shared" si="21"/>
        <v>0</v>
      </c>
      <c r="V251" s="20" t="s">
        <v>69</v>
      </c>
      <c r="W251" s="20" t="s">
        <v>69</v>
      </c>
      <c r="X251" s="20" t="s">
        <v>69</v>
      </c>
      <c r="Y251" s="20" t="s">
        <v>69</v>
      </c>
      <c r="Z251" s="20" t="s">
        <v>69</v>
      </c>
      <c r="AA251" s="13" t="s">
        <v>69</v>
      </c>
      <c r="AB251" s="13" t="s">
        <v>69</v>
      </c>
      <c r="AC251" s="13" t="s">
        <v>69</v>
      </c>
      <c r="AD251" s="13" t="s">
        <v>69</v>
      </c>
      <c r="AE251" s="13" t="s">
        <v>69</v>
      </c>
      <c r="AF251" s="13" t="s">
        <v>69</v>
      </c>
      <c r="AG251">
        <v>0</v>
      </c>
      <c r="AH251">
        <v>100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s="14">
        <f t="shared" si="18"/>
        <v>100</v>
      </c>
      <c r="AQ251" s="14" t="s">
        <v>69</v>
      </c>
      <c r="AR251" s="14" t="s">
        <v>69</v>
      </c>
      <c r="AS251">
        <v>0</v>
      </c>
      <c r="AT251">
        <v>0</v>
      </c>
      <c r="AU251">
        <v>2</v>
      </c>
      <c r="AV251">
        <v>0</v>
      </c>
      <c r="AW251">
        <v>0</v>
      </c>
      <c r="AX251">
        <v>85</v>
      </c>
      <c r="AY251">
        <v>0</v>
      </c>
      <c r="AZ251">
        <v>0</v>
      </c>
      <c r="BA251" s="8">
        <v>0</v>
      </c>
      <c r="BB251">
        <v>2</v>
      </c>
      <c r="BC251">
        <v>0</v>
      </c>
      <c r="BD251">
        <v>3</v>
      </c>
      <c r="BE251" s="8" t="s">
        <v>69</v>
      </c>
      <c r="BF251" s="8" t="s">
        <v>69</v>
      </c>
      <c r="BG251" s="8" t="s">
        <v>69</v>
      </c>
      <c r="BH251" s="8" t="s">
        <v>69</v>
      </c>
      <c r="BI251" s="8" t="s">
        <v>69</v>
      </c>
      <c r="BJ251" s="8" t="s">
        <v>69</v>
      </c>
      <c r="BK251" s="8" t="s">
        <v>69</v>
      </c>
      <c r="BL251" s="8">
        <v>0</v>
      </c>
      <c r="BM251" s="8">
        <f t="shared" si="23"/>
        <v>92</v>
      </c>
    </row>
    <row r="252" spans="1:65">
      <c r="A252" s="18" t="str">
        <f t="shared" si="16"/>
        <v>WC_2024_UPZ_1_1</v>
      </c>
      <c r="B252" t="s">
        <v>90</v>
      </c>
      <c r="C252">
        <v>42.222900000000003</v>
      </c>
      <c r="D252">
        <v>-124.383</v>
      </c>
      <c r="E252" s="10">
        <v>45524</v>
      </c>
      <c r="F252">
        <v>2024</v>
      </c>
      <c r="G252" t="s">
        <v>91</v>
      </c>
      <c r="H252" t="s">
        <v>70</v>
      </c>
      <c r="I252">
        <v>1</v>
      </c>
      <c r="J252">
        <v>1</v>
      </c>
      <c r="K252" t="s">
        <v>68</v>
      </c>
      <c r="L252" s="25">
        <v>21</v>
      </c>
      <c r="M252" s="25">
        <v>19</v>
      </c>
      <c r="N252" s="25">
        <v>0</v>
      </c>
      <c r="O252" s="25">
        <v>2</v>
      </c>
      <c r="P252" s="25" t="s">
        <v>69</v>
      </c>
      <c r="Q252" s="25" t="s">
        <v>69</v>
      </c>
      <c r="R252" s="25" t="s">
        <v>69</v>
      </c>
      <c r="S252" s="24">
        <v>0</v>
      </c>
      <c r="T252" s="25">
        <v>5</v>
      </c>
      <c r="U252" s="25">
        <f t="shared" si="21"/>
        <v>24</v>
      </c>
      <c r="V252" s="20">
        <v>5.6</v>
      </c>
      <c r="W252" s="20">
        <v>4.3</v>
      </c>
      <c r="X252" s="20">
        <v>3.8</v>
      </c>
      <c r="Y252" s="20">
        <v>3.1</v>
      </c>
      <c r="Z252" s="20">
        <v>4.5999999999999996</v>
      </c>
      <c r="AA252" s="17">
        <v>0</v>
      </c>
      <c r="AB252" s="17">
        <v>0</v>
      </c>
      <c r="AC252" s="17">
        <v>0</v>
      </c>
      <c r="AD252" s="17">
        <v>0</v>
      </c>
      <c r="AE252" s="17">
        <v>0</v>
      </c>
      <c r="AF252" s="13">
        <f t="shared" si="17"/>
        <v>0</v>
      </c>
      <c r="AG252">
        <v>0</v>
      </c>
      <c r="AH252">
        <v>11</v>
      </c>
      <c r="AI252">
        <v>0</v>
      </c>
      <c r="AJ252">
        <v>0</v>
      </c>
      <c r="AK252">
        <v>6</v>
      </c>
      <c r="AL252">
        <v>4</v>
      </c>
      <c r="AM252">
        <v>3</v>
      </c>
      <c r="AN252">
        <v>0</v>
      </c>
      <c r="AO252">
        <v>76</v>
      </c>
      <c r="AP252" s="14">
        <f t="shared" si="18"/>
        <v>100</v>
      </c>
      <c r="AQ252" s="14" t="s">
        <v>69</v>
      </c>
      <c r="AR252" s="14" t="s">
        <v>69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 s="8">
        <v>0</v>
      </c>
      <c r="BB252">
        <v>0</v>
      </c>
      <c r="BC252">
        <v>0</v>
      </c>
      <c r="BD252">
        <v>0</v>
      </c>
      <c r="BE252" s="8" t="s">
        <v>69</v>
      </c>
      <c r="BF252" s="8" t="s">
        <v>69</v>
      </c>
      <c r="BG252" s="8" t="s">
        <v>69</v>
      </c>
      <c r="BH252" s="8" t="s">
        <v>69</v>
      </c>
      <c r="BI252" s="8" t="s">
        <v>69</v>
      </c>
      <c r="BJ252" s="8" t="s">
        <v>69</v>
      </c>
      <c r="BK252" s="8" t="s">
        <v>69</v>
      </c>
      <c r="BL252" s="8">
        <v>0</v>
      </c>
      <c r="BM252" s="8">
        <f t="shared" si="23"/>
        <v>0</v>
      </c>
    </row>
    <row r="253" spans="1:65">
      <c r="A253" s="18" t="str">
        <f t="shared" si="16"/>
        <v>WC_2024_UPZ_1_2</v>
      </c>
      <c r="B253" t="s">
        <v>90</v>
      </c>
      <c r="C253">
        <v>42.222900000000003</v>
      </c>
      <c r="D253">
        <v>-124.383</v>
      </c>
      <c r="E253" s="10">
        <v>45524</v>
      </c>
      <c r="F253">
        <v>2024</v>
      </c>
      <c r="G253" t="s">
        <v>91</v>
      </c>
      <c r="H253" t="s">
        <v>70</v>
      </c>
      <c r="I253">
        <v>1</v>
      </c>
      <c r="J253">
        <v>2</v>
      </c>
      <c r="K253" t="s">
        <v>68</v>
      </c>
      <c r="L253" s="25">
        <v>9</v>
      </c>
      <c r="M253" s="25">
        <v>5</v>
      </c>
      <c r="N253" s="25">
        <v>1</v>
      </c>
      <c r="O253" s="25">
        <v>3</v>
      </c>
      <c r="P253" s="25" t="s">
        <v>69</v>
      </c>
      <c r="Q253" s="25" t="s">
        <v>69</v>
      </c>
      <c r="R253" s="25" t="s">
        <v>69</v>
      </c>
      <c r="S253" s="24">
        <v>0</v>
      </c>
      <c r="T253" s="25" t="s">
        <v>69</v>
      </c>
      <c r="U253" s="25" t="s">
        <v>69</v>
      </c>
      <c r="V253" s="20">
        <v>4.7</v>
      </c>
      <c r="W253" s="20">
        <v>1.7</v>
      </c>
      <c r="X253" s="20">
        <v>5.7</v>
      </c>
      <c r="Y253" s="20">
        <v>6.2</v>
      </c>
      <c r="Z253" s="20">
        <v>3.3</v>
      </c>
      <c r="AA253" s="17">
        <v>0</v>
      </c>
      <c r="AB253" s="17">
        <v>1</v>
      </c>
      <c r="AC253" s="17">
        <v>0</v>
      </c>
      <c r="AD253" s="17">
        <v>0</v>
      </c>
      <c r="AE253" s="17">
        <v>0</v>
      </c>
      <c r="AF253" s="13">
        <f t="shared" si="17"/>
        <v>1</v>
      </c>
      <c r="AG253">
        <v>2</v>
      </c>
      <c r="AH253">
        <v>91</v>
      </c>
      <c r="AI253">
        <v>1</v>
      </c>
      <c r="AJ253">
        <v>0</v>
      </c>
      <c r="AK253">
        <v>2</v>
      </c>
      <c r="AL253">
        <v>0.1</v>
      </c>
      <c r="AM253">
        <v>0</v>
      </c>
      <c r="AN253">
        <v>0</v>
      </c>
      <c r="AO253">
        <v>4</v>
      </c>
      <c r="AP253" s="14">
        <f t="shared" si="18"/>
        <v>100.1</v>
      </c>
      <c r="AQ253" s="14" t="s">
        <v>69</v>
      </c>
      <c r="AR253" s="14" t="s">
        <v>69</v>
      </c>
      <c r="AS253">
        <v>6</v>
      </c>
      <c r="AT253">
        <v>5</v>
      </c>
      <c r="AU253">
        <v>14</v>
      </c>
      <c r="AV253">
        <v>0</v>
      </c>
      <c r="AW253">
        <v>0</v>
      </c>
      <c r="AX253">
        <v>9</v>
      </c>
      <c r="AY253">
        <v>4</v>
      </c>
      <c r="AZ253">
        <v>0</v>
      </c>
      <c r="BA253" s="8">
        <v>0</v>
      </c>
      <c r="BB253">
        <v>0</v>
      </c>
      <c r="BC253">
        <v>0</v>
      </c>
      <c r="BD253">
        <v>0</v>
      </c>
      <c r="BE253" s="8" t="s">
        <v>69</v>
      </c>
      <c r="BF253" s="8" t="s">
        <v>69</v>
      </c>
      <c r="BG253" s="8" t="s">
        <v>69</v>
      </c>
      <c r="BH253" s="8" t="s">
        <v>69</v>
      </c>
      <c r="BI253" s="8" t="s">
        <v>69</v>
      </c>
      <c r="BJ253" s="8" t="s">
        <v>69</v>
      </c>
      <c r="BK253" s="8" t="s">
        <v>69</v>
      </c>
      <c r="BL253" s="8">
        <v>0</v>
      </c>
      <c r="BM253" s="8">
        <f t="shared" si="23"/>
        <v>38</v>
      </c>
    </row>
    <row r="254" spans="1:65">
      <c r="A254" s="18" t="str">
        <f t="shared" si="16"/>
        <v>WC_2024_UPZ_1_3</v>
      </c>
      <c r="B254" t="s">
        <v>90</v>
      </c>
      <c r="C254">
        <v>42.222900000000003</v>
      </c>
      <c r="D254">
        <v>-124.383</v>
      </c>
      <c r="E254" s="10">
        <v>45524</v>
      </c>
      <c r="F254">
        <v>2024</v>
      </c>
      <c r="G254" t="s">
        <v>91</v>
      </c>
      <c r="H254" t="s">
        <v>70</v>
      </c>
      <c r="I254">
        <v>1</v>
      </c>
      <c r="J254">
        <v>3</v>
      </c>
      <c r="K254" t="s">
        <v>71</v>
      </c>
      <c r="L254" s="25">
        <v>10</v>
      </c>
      <c r="M254" s="25">
        <v>7</v>
      </c>
      <c r="N254" s="25">
        <v>1</v>
      </c>
      <c r="O254" s="25">
        <v>2</v>
      </c>
      <c r="P254" s="25">
        <v>3</v>
      </c>
      <c r="Q254" s="25">
        <v>3</v>
      </c>
      <c r="R254" s="25" t="s">
        <v>69</v>
      </c>
      <c r="S254" s="24">
        <v>0</v>
      </c>
      <c r="T254" s="25">
        <v>6</v>
      </c>
      <c r="U254" s="25" t="s">
        <v>69</v>
      </c>
      <c r="V254" s="20">
        <v>7.9</v>
      </c>
      <c r="W254" s="20">
        <v>3.6</v>
      </c>
      <c r="X254" s="20">
        <v>4.2</v>
      </c>
      <c r="Y254" s="20">
        <v>5</v>
      </c>
      <c r="Z254" s="20">
        <v>3.6</v>
      </c>
      <c r="AA254" s="17">
        <v>0</v>
      </c>
      <c r="AB254" s="17">
        <v>0</v>
      </c>
      <c r="AC254" s="17">
        <v>0</v>
      </c>
      <c r="AD254" s="17">
        <v>0</v>
      </c>
      <c r="AE254" s="17">
        <v>1</v>
      </c>
      <c r="AF254" s="13">
        <f t="shared" si="17"/>
        <v>1</v>
      </c>
      <c r="AG254">
        <v>0</v>
      </c>
      <c r="AH254">
        <v>33</v>
      </c>
      <c r="AI254">
        <v>1</v>
      </c>
      <c r="AJ254">
        <v>0</v>
      </c>
      <c r="AK254">
        <v>3</v>
      </c>
      <c r="AL254">
        <v>0</v>
      </c>
      <c r="AM254">
        <v>0</v>
      </c>
      <c r="AN254">
        <v>0</v>
      </c>
      <c r="AO254">
        <v>63</v>
      </c>
      <c r="AP254" s="14">
        <f t="shared" si="18"/>
        <v>100</v>
      </c>
      <c r="AQ254" s="14" t="s">
        <v>69</v>
      </c>
      <c r="AR254" s="14" t="s">
        <v>69</v>
      </c>
      <c r="AS254">
        <v>0</v>
      </c>
      <c r="AT254">
        <v>0</v>
      </c>
      <c r="AU254">
        <v>6</v>
      </c>
      <c r="AV254">
        <v>0</v>
      </c>
      <c r="AW254">
        <v>0</v>
      </c>
      <c r="AX254">
        <v>10</v>
      </c>
      <c r="AY254">
        <v>0</v>
      </c>
      <c r="AZ254">
        <v>0</v>
      </c>
      <c r="BA254" s="8">
        <v>0</v>
      </c>
      <c r="BB254">
        <v>0</v>
      </c>
      <c r="BC254">
        <v>0</v>
      </c>
      <c r="BD254">
        <v>0</v>
      </c>
      <c r="BE254" s="8" t="s">
        <v>69</v>
      </c>
      <c r="BF254" s="8" t="s">
        <v>69</v>
      </c>
      <c r="BG254" s="8" t="s">
        <v>69</v>
      </c>
      <c r="BH254" s="8" t="s">
        <v>69</v>
      </c>
      <c r="BI254" s="8" t="s">
        <v>69</v>
      </c>
      <c r="BJ254" s="8" t="s">
        <v>69</v>
      </c>
      <c r="BK254" s="8" t="s">
        <v>69</v>
      </c>
      <c r="BL254" s="8">
        <v>0</v>
      </c>
      <c r="BM254" s="8">
        <f t="shared" si="23"/>
        <v>16</v>
      </c>
    </row>
    <row r="255" spans="1:65">
      <c r="A255" s="18" t="str">
        <f t="shared" si="16"/>
        <v>WC_2024_UPZ_1_4</v>
      </c>
      <c r="B255" t="s">
        <v>90</v>
      </c>
      <c r="C255">
        <v>42.222900000000003</v>
      </c>
      <c r="D255">
        <v>-124.383</v>
      </c>
      <c r="E255" s="10">
        <v>45524</v>
      </c>
      <c r="F255">
        <v>2024</v>
      </c>
      <c r="G255" t="s">
        <v>91</v>
      </c>
      <c r="H255" t="s">
        <v>70</v>
      </c>
      <c r="I255">
        <v>1</v>
      </c>
      <c r="J255">
        <v>4</v>
      </c>
      <c r="K255" t="s">
        <v>72</v>
      </c>
      <c r="L255" s="25">
        <v>3</v>
      </c>
      <c r="M255" s="25">
        <v>1</v>
      </c>
      <c r="N255" s="25">
        <v>0</v>
      </c>
      <c r="O255" s="25">
        <v>2</v>
      </c>
      <c r="P255" s="25" t="s">
        <v>69</v>
      </c>
      <c r="Q255" s="25" t="s">
        <v>69</v>
      </c>
      <c r="R255" s="25" t="s">
        <v>69</v>
      </c>
      <c r="S255" s="24">
        <v>0</v>
      </c>
      <c r="T255" s="25">
        <v>5</v>
      </c>
      <c r="U255" s="25">
        <v>6</v>
      </c>
      <c r="V255" s="20">
        <v>7.3</v>
      </c>
      <c r="W255" s="20">
        <v>2.1</v>
      </c>
      <c r="X255" s="22"/>
      <c r="Y255" s="22"/>
      <c r="Z255" s="22"/>
      <c r="AA255" s="17">
        <v>0</v>
      </c>
      <c r="AB255" s="17">
        <v>0</v>
      </c>
      <c r="AC255" s="17">
        <v>0</v>
      </c>
      <c r="AD255" s="17">
        <v>0</v>
      </c>
      <c r="AE255" s="17">
        <v>0</v>
      </c>
      <c r="AF255" s="13">
        <f t="shared" si="17"/>
        <v>0</v>
      </c>
      <c r="AG255">
        <v>1</v>
      </c>
      <c r="AH255">
        <v>4</v>
      </c>
      <c r="AI255">
        <v>0</v>
      </c>
      <c r="AJ255">
        <v>0</v>
      </c>
      <c r="AK255">
        <v>7</v>
      </c>
      <c r="AL255">
        <v>1</v>
      </c>
      <c r="AM255">
        <v>1</v>
      </c>
      <c r="AN255">
        <v>0</v>
      </c>
      <c r="AO255">
        <v>86</v>
      </c>
      <c r="AP255" s="14">
        <f t="shared" si="18"/>
        <v>100</v>
      </c>
      <c r="AQ255" s="14" t="s">
        <v>69</v>
      </c>
      <c r="AR255" s="14" t="s">
        <v>69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 s="8">
        <v>0</v>
      </c>
      <c r="BB255">
        <v>0</v>
      </c>
      <c r="BC255">
        <v>0</v>
      </c>
      <c r="BD255">
        <v>0</v>
      </c>
      <c r="BE255">
        <v>7</v>
      </c>
      <c r="BF255" s="8" t="s">
        <v>69</v>
      </c>
      <c r="BG255" s="8" t="s">
        <v>69</v>
      </c>
      <c r="BH255" s="8" t="s">
        <v>69</v>
      </c>
      <c r="BI255" s="8" t="s">
        <v>69</v>
      </c>
      <c r="BJ255" s="8" t="s">
        <v>69</v>
      </c>
      <c r="BK255" s="8" t="s">
        <v>69</v>
      </c>
      <c r="BL255" s="8">
        <v>0</v>
      </c>
      <c r="BM255" s="8">
        <f t="shared" si="23"/>
        <v>0</v>
      </c>
    </row>
    <row r="256" spans="1:65">
      <c r="A256" s="18" t="str">
        <f t="shared" si="16"/>
        <v>WC_2024_UPZ_1_5</v>
      </c>
      <c r="B256" t="s">
        <v>90</v>
      </c>
      <c r="C256">
        <v>42.222900000000003</v>
      </c>
      <c r="D256">
        <v>-124.383</v>
      </c>
      <c r="E256" s="10">
        <v>45524</v>
      </c>
      <c r="F256">
        <v>2024</v>
      </c>
      <c r="G256" t="s">
        <v>91</v>
      </c>
      <c r="H256" t="s">
        <v>70</v>
      </c>
      <c r="I256">
        <v>1</v>
      </c>
      <c r="J256">
        <v>5</v>
      </c>
      <c r="K256" t="s">
        <v>72</v>
      </c>
      <c r="L256" s="25">
        <v>24</v>
      </c>
      <c r="M256" s="25">
        <v>2</v>
      </c>
      <c r="N256" s="25">
        <v>5</v>
      </c>
      <c r="O256" s="25">
        <v>17</v>
      </c>
      <c r="P256" s="25" t="s">
        <v>69</v>
      </c>
      <c r="Q256" s="25" t="s">
        <v>69</v>
      </c>
      <c r="R256" s="25" t="s">
        <v>69</v>
      </c>
      <c r="S256" s="24">
        <v>0</v>
      </c>
      <c r="T256" s="25">
        <v>13</v>
      </c>
      <c r="U256" s="25">
        <v>15</v>
      </c>
      <c r="V256" s="20">
        <v>3.1</v>
      </c>
      <c r="W256" s="20">
        <v>3.8</v>
      </c>
      <c r="X256" s="20">
        <v>4.4000000000000004</v>
      </c>
      <c r="Y256" s="20">
        <v>5.3</v>
      </c>
      <c r="Z256" s="20">
        <v>5</v>
      </c>
      <c r="AA256" s="17">
        <v>0</v>
      </c>
      <c r="AB256" s="17">
        <v>0</v>
      </c>
      <c r="AC256" s="17">
        <v>0</v>
      </c>
      <c r="AD256" s="17">
        <v>0</v>
      </c>
      <c r="AE256" s="17">
        <v>0</v>
      </c>
      <c r="AF256" s="13">
        <f t="shared" si="17"/>
        <v>0</v>
      </c>
      <c r="AG256">
        <v>0</v>
      </c>
      <c r="AH256">
        <v>2</v>
      </c>
      <c r="AI256">
        <v>0</v>
      </c>
      <c r="AJ256">
        <v>0</v>
      </c>
      <c r="AK256">
        <v>13</v>
      </c>
      <c r="AL256">
        <v>6</v>
      </c>
      <c r="AM256">
        <v>0</v>
      </c>
      <c r="AN256">
        <v>0</v>
      </c>
      <c r="AO256">
        <v>79</v>
      </c>
      <c r="AP256" s="14">
        <f t="shared" si="18"/>
        <v>100</v>
      </c>
      <c r="AQ256" s="14" t="s">
        <v>69</v>
      </c>
      <c r="AR256" s="14" t="s">
        <v>69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 s="8">
        <v>0</v>
      </c>
      <c r="BB256">
        <v>0</v>
      </c>
      <c r="BC256">
        <v>0</v>
      </c>
      <c r="BD256">
        <v>0</v>
      </c>
      <c r="BE256">
        <v>0</v>
      </c>
      <c r="BF256" s="8" t="s">
        <v>69</v>
      </c>
      <c r="BG256" s="8" t="s">
        <v>69</v>
      </c>
      <c r="BH256" s="8" t="s">
        <v>69</v>
      </c>
      <c r="BI256" s="8" t="s">
        <v>69</v>
      </c>
      <c r="BJ256" s="8" t="s">
        <v>69</v>
      </c>
      <c r="BK256" s="8" t="s">
        <v>69</v>
      </c>
      <c r="BL256" s="8">
        <v>0</v>
      </c>
      <c r="BM256" s="8">
        <f t="shared" si="23"/>
        <v>0</v>
      </c>
    </row>
    <row r="257" spans="1:65">
      <c r="A257" s="18" t="str">
        <f t="shared" si="16"/>
        <v>WC_2024_UPZ_2_1</v>
      </c>
      <c r="B257" t="s">
        <v>90</v>
      </c>
      <c r="C257">
        <v>42.222900000000003</v>
      </c>
      <c r="D257">
        <v>-124.383</v>
      </c>
      <c r="E257" s="10">
        <v>45524</v>
      </c>
      <c r="F257">
        <v>2024</v>
      </c>
      <c r="G257" t="s">
        <v>91</v>
      </c>
      <c r="H257" t="s">
        <v>70</v>
      </c>
      <c r="I257">
        <v>2</v>
      </c>
      <c r="J257">
        <v>1</v>
      </c>
      <c r="K257" t="s">
        <v>71</v>
      </c>
      <c r="L257" s="25">
        <v>9</v>
      </c>
      <c r="M257" s="25">
        <v>9</v>
      </c>
      <c r="N257" s="25">
        <v>0</v>
      </c>
      <c r="O257" s="25">
        <v>0</v>
      </c>
      <c r="P257" s="25" t="s">
        <v>69</v>
      </c>
      <c r="Q257" s="25" t="s">
        <v>69</v>
      </c>
      <c r="R257" s="25" t="s">
        <v>69</v>
      </c>
      <c r="S257" s="24">
        <v>0</v>
      </c>
      <c r="T257" s="25">
        <v>0</v>
      </c>
      <c r="U257" s="25">
        <v>9</v>
      </c>
      <c r="V257" s="20">
        <v>5.8</v>
      </c>
      <c r="W257" s="20">
        <v>4.2</v>
      </c>
      <c r="X257" s="20">
        <v>3.9</v>
      </c>
      <c r="Y257" s="20">
        <v>5.0999999999999996</v>
      </c>
      <c r="Z257" s="22"/>
      <c r="AA257" s="17">
        <v>0</v>
      </c>
      <c r="AB257" s="17">
        <v>1</v>
      </c>
      <c r="AC257" s="17">
        <v>0</v>
      </c>
      <c r="AD257" s="17">
        <v>0</v>
      </c>
      <c r="AE257" s="17">
        <v>1</v>
      </c>
      <c r="AF257" s="13">
        <f t="shared" si="17"/>
        <v>2</v>
      </c>
      <c r="AG257">
        <v>5</v>
      </c>
      <c r="AH257">
        <v>82</v>
      </c>
      <c r="AI257">
        <v>0.1</v>
      </c>
      <c r="AJ257">
        <v>0</v>
      </c>
      <c r="AK257">
        <v>4</v>
      </c>
      <c r="AL257">
        <v>0</v>
      </c>
      <c r="AM257">
        <v>0.1</v>
      </c>
      <c r="AN257">
        <v>0.1</v>
      </c>
      <c r="AO257">
        <v>9</v>
      </c>
      <c r="AP257" s="14">
        <f t="shared" si="18"/>
        <v>100.29999999999998</v>
      </c>
      <c r="AQ257" s="14" t="s">
        <v>69</v>
      </c>
      <c r="AR257" s="14" t="s">
        <v>69</v>
      </c>
      <c r="AS257">
        <v>0</v>
      </c>
      <c r="AT257">
        <v>5</v>
      </c>
      <c r="AU257">
        <v>0</v>
      </c>
      <c r="AV257">
        <v>0</v>
      </c>
      <c r="AW257">
        <v>11</v>
      </c>
      <c r="AX257">
        <v>10</v>
      </c>
      <c r="AY257">
        <v>2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8" t="s">
        <v>69</v>
      </c>
      <c r="BG257" s="8" t="s">
        <v>69</v>
      </c>
      <c r="BH257" s="8" t="s">
        <v>69</v>
      </c>
      <c r="BI257" s="8" t="s">
        <v>69</v>
      </c>
      <c r="BJ257" s="8" t="s">
        <v>69</v>
      </c>
      <c r="BK257" s="8" t="s">
        <v>69</v>
      </c>
      <c r="BL257" s="8">
        <v>0</v>
      </c>
      <c r="BM257" s="8">
        <f t="shared" si="23"/>
        <v>28</v>
      </c>
    </row>
    <row r="258" spans="1:65">
      <c r="A258" s="18" t="str">
        <f t="shared" ref="A258:A321" si="24">_xlfn.CONCAT(B258,"_",F258, "_",H258, "_",I258,"_",J258)</f>
        <v>WC_2024_UPZ_2_2</v>
      </c>
      <c r="B258" t="s">
        <v>90</v>
      </c>
      <c r="C258">
        <v>42.222900000000003</v>
      </c>
      <c r="D258">
        <v>-124.383</v>
      </c>
      <c r="E258" s="10">
        <v>45524</v>
      </c>
      <c r="F258">
        <v>2024</v>
      </c>
      <c r="G258" t="s">
        <v>91</v>
      </c>
      <c r="H258" t="s">
        <v>70</v>
      </c>
      <c r="I258">
        <v>2</v>
      </c>
      <c r="J258">
        <v>2</v>
      </c>
      <c r="K258" t="s">
        <v>68</v>
      </c>
      <c r="L258" s="25">
        <v>10</v>
      </c>
      <c r="M258" s="25">
        <v>8</v>
      </c>
      <c r="N258" s="25">
        <v>0</v>
      </c>
      <c r="O258" s="25">
        <v>2</v>
      </c>
      <c r="P258" s="25">
        <v>11</v>
      </c>
      <c r="Q258" s="25">
        <v>11</v>
      </c>
      <c r="R258" s="25" t="s">
        <v>69</v>
      </c>
      <c r="S258" s="24">
        <v>0</v>
      </c>
      <c r="T258" s="25">
        <v>1</v>
      </c>
      <c r="U258" s="25" t="s">
        <v>69</v>
      </c>
      <c r="V258" s="20">
        <v>5.0999999999999996</v>
      </c>
      <c r="W258" s="20">
        <v>4.5999999999999996</v>
      </c>
      <c r="X258" s="20">
        <v>2.2999999999999998</v>
      </c>
      <c r="Y258" s="20">
        <v>4.9000000000000004</v>
      </c>
      <c r="Z258" s="20">
        <v>4.9000000000000004</v>
      </c>
      <c r="AA258" s="17">
        <v>0</v>
      </c>
      <c r="AB258" s="17">
        <v>0</v>
      </c>
      <c r="AC258" s="17">
        <v>0</v>
      </c>
      <c r="AD258" s="17">
        <v>0</v>
      </c>
      <c r="AE258" s="17">
        <v>1</v>
      </c>
      <c r="AF258" s="13">
        <f t="shared" si="17"/>
        <v>1</v>
      </c>
      <c r="AG258">
        <v>5</v>
      </c>
      <c r="AH258">
        <v>69</v>
      </c>
      <c r="AI258">
        <v>1</v>
      </c>
      <c r="AJ258">
        <v>0</v>
      </c>
      <c r="AK258">
        <v>6</v>
      </c>
      <c r="AL258">
        <v>2</v>
      </c>
      <c r="AM258">
        <v>3</v>
      </c>
      <c r="AN258">
        <v>0.1</v>
      </c>
      <c r="AO258">
        <v>14</v>
      </c>
      <c r="AP258" s="14">
        <f t="shared" si="18"/>
        <v>100.1</v>
      </c>
      <c r="AQ258" s="14" t="s">
        <v>69</v>
      </c>
      <c r="AR258" s="14" t="s">
        <v>69</v>
      </c>
      <c r="AS258">
        <v>2</v>
      </c>
      <c r="AT258">
        <v>4</v>
      </c>
      <c r="AU258">
        <v>0</v>
      </c>
      <c r="AV258">
        <v>0</v>
      </c>
      <c r="AW258">
        <v>8</v>
      </c>
      <c r="AX258">
        <v>5</v>
      </c>
      <c r="AY258">
        <v>8</v>
      </c>
      <c r="AZ258">
        <v>0</v>
      </c>
      <c r="BA258" s="8">
        <v>0</v>
      </c>
      <c r="BB258">
        <v>0</v>
      </c>
      <c r="BC258">
        <v>0</v>
      </c>
      <c r="BD258">
        <v>0</v>
      </c>
      <c r="BE258">
        <v>0</v>
      </c>
      <c r="BF258" s="8" t="s">
        <v>69</v>
      </c>
      <c r="BG258" s="8" t="s">
        <v>69</v>
      </c>
      <c r="BH258" s="8" t="s">
        <v>69</v>
      </c>
      <c r="BI258" s="8" t="s">
        <v>69</v>
      </c>
      <c r="BJ258" s="8" t="s">
        <v>69</v>
      </c>
      <c r="BK258" s="8" t="s">
        <v>69</v>
      </c>
      <c r="BL258" s="8">
        <v>0</v>
      </c>
      <c r="BM258" s="8">
        <f t="shared" si="23"/>
        <v>27</v>
      </c>
    </row>
    <row r="259" spans="1:65">
      <c r="A259" s="18" t="str">
        <f t="shared" si="24"/>
        <v>WC_2024_UPZ_2_3</v>
      </c>
      <c r="B259" t="s">
        <v>90</v>
      </c>
      <c r="C259">
        <v>42.222900000000003</v>
      </c>
      <c r="D259">
        <v>-124.383</v>
      </c>
      <c r="E259" s="10">
        <v>45524</v>
      </c>
      <c r="F259">
        <v>2024</v>
      </c>
      <c r="G259" t="s">
        <v>91</v>
      </c>
      <c r="H259" t="s">
        <v>70</v>
      </c>
      <c r="I259">
        <v>2</v>
      </c>
      <c r="J259">
        <v>3</v>
      </c>
      <c r="K259" t="s">
        <v>82</v>
      </c>
      <c r="L259" s="25">
        <v>14</v>
      </c>
      <c r="M259" s="25">
        <v>0</v>
      </c>
      <c r="N259" s="25">
        <v>6</v>
      </c>
      <c r="O259" s="25">
        <v>8</v>
      </c>
      <c r="P259" s="25" t="s">
        <v>69</v>
      </c>
      <c r="Q259" s="25" t="s">
        <v>69</v>
      </c>
      <c r="R259" s="25" t="s">
        <v>69</v>
      </c>
      <c r="S259" s="24">
        <v>0</v>
      </c>
      <c r="T259" s="25">
        <v>0</v>
      </c>
      <c r="U259" s="25">
        <v>0</v>
      </c>
      <c r="V259" s="20">
        <v>5</v>
      </c>
      <c r="W259" s="20">
        <v>5.3</v>
      </c>
      <c r="X259" s="20">
        <v>5.9</v>
      </c>
      <c r="Y259" s="20">
        <v>4</v>
      </c>
      <c r="Z259" s="20">
        <v>4</v>
      </c>
      <c r="AA259" s="17">
        <v>0</v>
      </c>
      <c r="AB259" s="17">
        <v>0</v>
      </c>
      <c r="AC259" s="17">
        <v>0</v>
      </c>
      <c r="AD259" s="17">
        <v>0</v>
      </c>
      <c r="AE259" s="17">
        <v>0</v>
      </c>
      <c r="AF259" s="13">
        <f t="shared" ref="AF259:AF322" si="25">SUM(AA259:AE259)</f>
        <v>0</v>
      </c>
      <c r="AG259">
        <v>0</v>
      </c>
      <c r="AH259">
        <v>0</v>
      </c>
      <c r="AI259">
        <v>0</v>
      </c>
      <c r="AJ259">
        <v>0</v>
      </c>
      <c r="AK259">
        <v>24</v>
      </c>
      <c r="AL259">
        <v>5</v>
      </c>
      <c r="AM259">
        <v>0</v>
      </c>
      <c r="AN259">
        <v>0</v>
      </c>
      <c r="AO259">
        <v>71</v>
      </c>
      <c r="AP259" s="14">
        <f t="shared" ref="AP259:AP322" si="26">SUM(AG259:AO259)</f>
        <v>100</v>
      </c>
      <c r="AQ259" s="14" t="s">
        <v>69</v>
      </c>
      <c r="AR259" s="14" t="s">
        <v>69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 s="8">
        <v>0</v>
      </c>
      <c r="BB259">
        <v>0</v>
      </c>
      <c r="BC259">
        <v>0</v>
      </c>
      <c r="BD259">
        <v>0</v>
      </c>
      <c r="BE259">
        <v>0</v>
      </c>
      <c r="BF259" s="8" t="s">
        <v>69</v>
      </c>
      <c r="BG259" s="8" t="s">
        <v>69</v>
      </c>
      <c r="BH259" s="8" t="s">
        <v>69</v>
      </c>
      <c r="BI259" s="8" t="s">
        <v>69</v>
      </c>
      <c r="BJ259" s="8" t="s">
        <v>69</v>
      </c>
      <c r="BK259" s="8" t="s">
        <v>69</v>
      </c>
      <c r="BL259" s="8">
        <v>0</v>
      </c>
      <c r="BM259" s="8">
        <f t="shared" si="23"/>
        <v>0</v>
      </c>
    </row>
    <row r="260" spans="1:65">
      <c r="A260" s="18" t="str">
        <f t="shared" si="24"/>
        <v>WC_2024_UPZ_2_4</v>
      </c>
      <c r="B260" t="s">
        <v>90</v>
      </c>
      <c r="C260">
        <v>42.222900000000003</v>
      </c>
      <c r="D260">
        <v>-124.383</v>
      </c>
      <c r="E260" s="10">
        <v>45524</v>
      </c>
      <c r="F260">
        <v>2024</v>
      </c>
      <c r="G260" t="s">
        <v>91</v>
      </c>
      <c r="H260" t="s">
        <v>70</v>
      </c>
      <c r="I260">
        <v>2</v>
      </c>
      <c r="J260">
        <v>4</v>
      </c>
      <c r="K260" t="s">
        <v>72</v>
      </c>
      <c r="L260" s="25">
        <v>19</v>
      </c>
      <c r="M260" s="25">
        <v>3</v>
      </c>
      <c r="N260" s="25">
        <v>0</v>
      </c>
      <c r="O260" s="25">
        <v>16</v>
      </c>
      <c r="P260" s="25">
        <v>0</v>
      </c>
      <c r="Q260" s="25">
        <v>0</v>
      </c>
      <c r="R260" s="25" t="s">
        <v>69</v>
      </c>
      <c r="S260" s="24">
        <v>0</v>
      </c>
      <c r="T260" s="25">
        <v>15</v>
      </c>
      <c r="U260" s="25">
        <v>18</v>
      </c>
      <c r="V260" s="20">
        <v>2.7</v>
      </c>
      <c r="W260" s="20">
        <v>4.9000000000000004</v>
      </c>
      <c r="X260" s="20">
        <v>4.9000000000000004</v>
      </c>
      <c r="Y260" s="20">
        <v>4.5</v>
      </c>
      <c r="Z260" s="20">
        <v>4.5</v>
      </c>
      <c r="AA260" s="17">
        <v>0</v>
      </c>
      <c r="AB260" s="17">
        <v>0</v>
      </c>
      <c r="AC260" s="17">
        <v>0</v>
      </c>
      <c r="AD260" s="17">
        <v>0</v>
      </c>
      <c r="AE260" s="17">
        <v>0</v>
      </c>
      <c r="AF260" s="13">
        <f t="shared" si="25"/>
        <v>0</v>
      </c>
      <c r="AG260">
        <v>0</v>
      </c>
      <c r="AH260">
        <v>12</v>
      </c>
      <c r="AI260">
        <v>0</v>
      </c>
      <c r="AJ260">
        <v>0</v>
      </c>
      <c r="AK260">
        <v>9</v>
      </c>
      <c r="AL260">
        <v>4</v>
      </c>
      <c r="AM260">
        <v>1</v>
      </c>
      <c r="AN260">
        <v>0</v>
      </c>
      <c r="AO260">
        <v>74</v>
      </c>
      <c r="AP260" s="14">
        <f t="shared" si="26"/>
        <v>100</v>
      </c>
      <c r="AQ260" s="14" t="s">
        <v>69</v>
      </c>
      <c r="AR260" s="14" t="s">
        <v>69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 s="8">
        <v>0</v>
      </c>
      <c r="BB260">
        <v>0</v>
      </c>
      <c r="BC260">
        <v>0</v>
      </c>
      <c r="BD260">
        <v>0</v>
      </c>
      <c r="BE260">
        <v>0</v>
      </c>
      <c r="BF260" s="8" t="s">
        <v>69</v>
      </c>
      <c r="BG260" s="8" t="s">
        <v>69</v>
      </c>
      <c r="BH260" s="8" t="s">
        <v>69</v>
      </c>
      <c r="BI260" s="8" t="s">
        <v>69</v>
      </c>
      <c r="BJ260" s="8" t="s">
        <v>69</v>
      </c>
      <c r="BK260" s="8" t="s">
        <v>69</v>
      </c>
      <c r="BL260" s="8">
        <v>0</v>
      </c>
      <c r="BM260" s="8">
        <f>SUM(AS260:BD260)</f>
        <v>0</v>
      </c>
    </row>
    <row r="261" spans="1:65">
      <c r="A261" s="18" t="str">
        <f t="shared" si="24"/>
        <v>WC_2024_UPZ_2_5</v>
      </c>
      <c r="B261" t="s">
        <v>90</v>
      </c>
      <c r="C261">
        <v>42.222900000000003</v>
      </c>
      <c r="D261">
        <v>-124.383</v>
      </c>
      <c r="E261" s="10">
        <v>45524</v>
      </c>
      <c r="F261">
        <v>2024</v>
      </c>
      <c r="G261" t="s">
        <v>91</v>
      </c>
      <c r="H261" t="s">
        <v>70</v>
      </c>
      <c r="I261">
        <v>2</v>
      </c>
      <c r="J261">
        <v>5</v>
      </c>
      <c r="K261" t="s">
        <v>72</v>
      </c>
      <c r="L261" s="25">
        <v>8</v>
      </c>
      <c r="M261" s="25">
        <v>4</v>
      </c>
      <c r="N261" s="25">
        <v>0</v>
      </c>
      <c r="O261" s="25">
        <v>4</v>
      </c>
      <c r="P261" s="25">
        <v>0</v>
      </c>
      <c r="Q261" s="25">
        <v>0</v>
      </c>
      <c r="R261" s="25" t="s">
        <v>69</v>
      </c>
      <c r="S261" s="24">
        <v>0</v>
      </c>
      <c r="T261" s="25">
        <v>4</v>
      </c>
      <c r="U261" s="25">
        <v>8</v>
      </c>
      <c r="V261" s="20">
        <v>6.1</v>
      </c>
      <c r="W261" s="20">
        <v>5.3</v>
      </c>
      <c r="X261" s="20">
        <v>3.6</v>
      </c>
      <c r="AA261" s="17">
        <v>0</v>
      </c>
      <c r="AB261" s="17">
        <v>0</v>
      </c>
      <c r="AC261" s="17">
        <v>0</v>
      </c>
      <c r="AD261" s="17">
        <v>0</v>
      </c>
      <c r="AE261" s="17">
        <v>0</v>
      </c>
      <c r="AF261" s="13">
        <f t="shared" si="25"/>
        <v>0</v>
      </c>
      <c r="AG261">
        <v>7</v>
      </c>
      <c r="AH261">
        <v>64</v>
      </c>
      <c r="AI261">
        <v>0</v>
      </c>
      <c r="AJ261">
        <v>0</v>
      </c>
      <c r="AK261">
        <v>4</v>
      </c>
      <c r="AL261">
        <v>0</v>
      </c>
      <c r="AM261">
        <v>0</v>
      </c>
      <c r="AN261">
        <v>0</v>
      </c>
      <c r="AO261">
        <v>25</v>
      </c>
      <c r="AP261" s="14">
        <f t="shared" si="26"/>
        <v>100</v>
      </c>
      <c r="AQ261" s="14" t="s">
        <v>69</v>
      </c>
      <c r="AR261" s="14" t="s">
        <v>69</v>
      </c>
      <c r="AS261">
        <v>0</v>
      </c>
      <c r="AT261">
        <v>0</v>
      </c>
      <c r="AU261">
        <v>2</v>
      </c>
      <c r="AV261">
        <v>0</v>
      </c>
      <c r="AW261">
        <v>0</v>
      </c>
      <c r="AX261">
        <v>5</v>
      </c>
      <c r="AY261">
        <v>15</v>
      </c>
      <c r="AZ261">
        <v>0</v>
      </c>
      <c r="BA261" s="8">
        <v>0</v>
      </c>
      <c r="BB261">
        <v>0</v>
      </c>
      <c r="BC261">
        <v>0</v>
      </c>
      <c r="BD261">
        <v>0</v>
      </c>
      <c r="BE261">
        <v>18</v>
      </c>
      <c r="BF261" s="8" t="s">
        <v>69</v>
      </c>
      <c r="BG261" s="8" t="s">
        <v>69</v>
      </c>
      <c r="BH261" s="8" t="s">
        <v>69</v>
      </c>
      <c r="BI261" s="8" t="s">
        <v>69</v>
      </c>
      <c r="BJ261" s="8" t="s">
        <v>69</v>
      </c>
      <c r="BK261" s="8" t="s">
        <v>69</v>
      </c>
      <c r="BL261" s="8">
        <v>0</v>
      </c>
      <c r="BM261" s="8">
        <f>SUM(AS261:BD261)</f>
        <v>22</v>
      </c>
    </row>
    <row r="262" spans="1:65">
      <c r="A262" s="18" t="str">
        <f t="shared" si="24"/>
        <v>WC_2024_NPZ_1_1</v>
      </c>
      <c r="B262" t="s">
        <v>90</v>
      </c>
      <c r="C262">
        <v>42.222900000000003</v>
      </c>
      <c r="D262">
        <v>-124.383</v>
      </c>
      <c r="E262" s="10">
        <v>45524</v>
      </c>
      <c r="F262">
        <v>2024</v>
      </c>
      <c r="G262" t="s">
        <v>91</v>
      </c>
      <c r="H262" t="s">
        <v>73</v>
      </c>
      <c r="I262">
        <v>1</v>
      </c>
      <c r="J262">
        <v>1</v>
      </c>
      <c r="K262" t="s">
        <v>72</v>
      </c>
      <c r="L262" s="25">
        <v>24</v>
      </c>
      <c r="M262" s="25">
        <v>5</v>
      </c>
      <c r="N262" s="25">
        <v>19</v>
      </c>
      <c r="O262" s="25">
        <v>0</v>
      </c>
      <c r="P262" s="25">
        <v>0</v>
      </c>
      <c r="Q262" s="25">
        <v>0</v>
      </c>
      <c r="R262" s="25" t="s">
        <v>69</v>
      </c>
      <c r="S262" s="24">
        <v>0</v>
      </c>
      <c r="T262" s="25">
        <v>13</v>
      </c>
      <c r="U262" s="25" t="s">
        <v>69</v>
      </c>
      <c r="V262" s="20">
        <v>5.0999999999999996</v>
      </c>
      <c r="W262" s="20">
        <v>5.0999999999999996</v>
      </c>
      <c r="X262" s="20">
        <v>4.9000000000000004</v>
      </c>
      <c r="Y262" s="20">
        <v>4.7</v>
      </c>
      <c r="Z262" s="20">
        <v>4.8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3">
        <f t="shared" si="25"/>
        <v>0</v>
      </c>
      <c r="AG262">
        <v>0</v>
      </c>
      <c r="AH262">
        <v>2</v>
      </c>
      <c r="AI262">
        <v>0.1</v>
      </c>
      <c r="AJ262">
        <v>0</v>
      </c>
      <c r="AK262">
        <v>16</v>
      </c>
      <c r="AL262">
        <v>2</v>
      </c>
      <c r="AM262">
        <v>3</v>
      </c>
      <c r="AN262">
        <v>0</v>
      </c>
      <c r="AO262">
        <v>77</v>
      </c>
      <c r="AP262" s="14">
        <f t="shared" si="26"/>
        <v>100.1</v>
      </c>
      <c r="AQ262" s="14" t="s">
        <v>69</v>
      </c>
      <c r="AR262" s="14" t="s">
        <v>69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 s="8">
        <v>0</v>
      </c>
      <c r="BB262">
        <v>0</v>
      </c>
      <c r="BC262">
        <v>0</v>
      </c>
      <c r="BD262">
        <v>0</v>
      </c>
      <c r="BE262">
        <v>0</v>
      </c>
      <c r="BF262" s="8" t="s">
        <v>69</v>
      </c>
      <c r="BG262" s="8" t="s">
        <v>69</v>
      </c>
      <c r="BH262" s="8" t="s">
        <v>69</v>
      </c>
      <c r="BI262" s="8" t="s">
        <v>69</v>
      </c>
      <c r="BJ262" s="8" t="s">
        <v>69</v>
      </c>
      <c r="BK262" s="8" t="s">
        <v>69</v>
      </c>
      <c r="BL262" s="8">
        <v>0</v>
      </c>
      <c r="BM262" s="8">
        <f t="shared" ref="BM262:BM325" si="27">SUM(AS262:BD262)</f>
        <v>0</v>
      </c>
    </row>
    <row r="263" spans="1:65">
      <c r="A263" s="18" t="str">
        <f t="shared" si="24"/>
        <v>WC_2024_NPZ_1_2</v>
      </c>
      <c r="B263" t="s">
        <v>90</v>
      </c>
      <c r="C263">
        <v>42.222900000000003</v>
      </c>
      <c r="D263">
        <v>-124.383</v>
      </c>
      <c r="E263" s="10">
        <v>45524</v>
      </c>
      <c r="F263">
        <v>2024</v>
      </c>
      <c r="G263" t="s">
        <v>91</v>
      </c>
      <c r="H263" t="s">
        <v>73</v>
      </c>
      <c r="I263">
        <v>1</v>
      </c>
      <c r="J263">
        <v>2</v>
      </c>
      <c r="K263" t="s">
        <v>72</v>
      </c>
      <c r="L263" s="25">
        <v>26</v>
      </c>
      <c r="M263" s="25">
        <v>2</v>
      </c>
      <c r="N263" s="25">
        <v>17</v>
      </c>
      <c r="O263" s="25">
        <v>7</v>
      </c>
      <c r="P263" s="25">
        <v>2</v>
      </c>
      <c r="Q263" s="25">
        <v>1</v>
      </c>
      <c r="R263" s="25" t="s">
        <v>69</v>
      </c>
      <c r="S263" s="24">
        <v>0</v>
      </c>
      <c r="T263" s="25">
        <v>0</v>
      </c>
      <c r="U263" s="25">
        <v>2</v>
      </c>
      <c r="V263" s="20">
        <v>5.0999999999999996</v>
      </c>
      <c r="W263" s="20">
        <v>5.8</v>
      </c>
      <c r="X263" s="20">
        <v>4.5999999999999996</v>
      </c>
      <c r="Y263" s="20">
        <v>4.5999999999999996</v>
      </c>
      <c r="Z263" s="20">
        <v>5.4</v>
      </c>
      <c r="AA263" s="17">
        <v>0</v>
      </c>
      <c r="AB263" s="17">
        <v>0</v>
      </c>
      <c r="AC263" s="17">
        <v>0</v>
      </c>
      <c r="AD263" s="17">
        <v>0</v>
      </c>
      <c r="AE263" s="17">
        <v>0</v>
      </c>
      <c r="AF263" s="13">
        <f t="shared" si="25"/>
        <v>0</v>
      </c>
      <c r="AG263">
        <v>0</v>
      </c>
      <c r="AH263">
        <v>2</v>
      </c>
      <c r="AI263">
        <v>0</v>
      </c>
      <c r="AJ263">
        <v>0</v>
      </c>
      <c r="AK263">
        <v>29</v>
      </c>
      <c r="AL263">
        <v>2</v>
      </c>
      <c r="AM263">
        <v>0</v>
      </c>
      <c r="AN263">
        <v>0</v>
      </c>
      <c r="AO263">
        <v>67</v>
      </c>
      <c r="AP263" s="14">
        <f t="shared" si="26"/>
        <v>100</v>
      </c>
      <c r="AQ263" s="14" t="s">
        <v>69</v>
      </c>
      <c r="AR263" s="14" t="s">
        <v>69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 s="8">
        <v>0</v>
      </c>
      <c r="BB263">
        <v>0</v>
      </c>
      <c r="BC263">
        <v>0</v>
      </c>
      <c r="BD263">
        <v>0</v>
      </c>
      <c r="BE263">
        <v>0</v>
      </c>
      <c r="BF263" s="8" t="s">
        <v>69</v>
      </c>
      <c r="BG263" s="8" t="s">
        <v>69</v>
      </c>
      <c r="BH263" s="8" t="s">
        <v>69</v>
      </c>
      <c r="BI263" s="8" t="s">
        <v>69</v>
      </c>
      <c r="BJ263" s="8" t="s">
        <v>69</v>
      </c>
      <c r="BK263" s="8" t="s">
        <v>69</v>
      </c>
      <c r="BL263" s="8">
        <v>0</v>
      </c>
      <c r="BM263" s="8">
        <f t="shared" si="27"/>
        <v>0</v>
      </c>
    </row>
    <row r="264" spans="1:65">
      <c r="A264" s="18" t="str">
        <f t="shared" si="24"/>
        <v>WC_2024_NPZ_1_3</v>
      </c>
      <c r="B264" t="s">
        <v>90</v>
      </c>
      <c r="C264">
        <v>42.222900000000003</v>
      </c>
      <c r="D264">
        <v>-124.383</v>
      </c>
      <c r="E264" s="10">
        <v>45524</v>
      </c>
      <c r="F264">
        <v>2024</v>
      </c>
      <c r="G264" t="s">
        <v>91</v>
      </c>
      <c r="H264" t="s">
        <v>73</v>
      </c>
      <c r="I264">
        <v>1</v>
      </c>
      <c r="J264">
        <v>3</v>
      </c>
      <c r="K264" t="s">
        <v>72</v>
      </c>
      <c r="L264" s="25">
        <v>52</v>
      </c>
      <c r="M264" s="25">
        <v>5</v>
      </c>
      <c r="N264" s="25">
        <v>0</v>
      </c>
      <c r="O264" s="25">
        <v>47</v>
      </c>
      <c r="P264" s="25">
        <v>6</v>
      </c>
      <c r="Q264" s="25">
        <v>2</v>
      </c>
      <c r="R264" s="25" t="s">
        <v>69</v>
      </c>
      <c r="S264" s="25">
        <v>1</v>
      </c>
      <c r="T264" s="25">
        <v>1</v>
      </c>
      <c r="U264" s="25" t="s">
        <v>69</v>
      </c>
      <c r="V264" s="20">
        <v>5.5</v>
      </c>
      <c r="W264" s="20">
        <v>5.4</v>
      </c>
      <c r="X264" s="20">
        <v>5.0999999999999996</v>
      </c>
      <c r="Y264" s="20">
        <v>5</v>
      </c>
      <c r="Z264" s="20">
        <v>4.7</v>
      </c>
      <c r="AA264" s="17">
        <v>0</v>
      </c>
      <c r="AB264" s="17">
        <v>0</v>
      </c>
      <c r="AC264" s="17">
        <v>0</v>
      </c>
      <c r="AD264" s="17">
        <v>0</v>
      </c>
      <c r="AE264" s="17">
        <v>0</v>
      </c>
      <c r="AF264" s="13">
        <f t="shared" si="25"/>
        <v>0</v>
      </c>
      <c r="AG264">
        <v>3</v>
      </c>
      <c r="AH264">
        <v>0.1</v>
      </c>
      <c r="AI264">
        <v>0</v>
      </c>
      <c r="AJ264">
        <v>0</v>
      </c>
      <c r="AK264">
        <v>8</v>
      </c>
      <c r="AL264">
        <v>6</v>
      </c>
      <c r="AM264">
        <v>0</v>
      </c>
      <c r="AN264">
        <v>0</v>
      </c>
      <c r="AO264">
        <v>83</v>
      </c>
      <c r="AP264" s="14">
        <f>SUM(AG264:AO264)</f>
        <v>100.1</v>
      </c>
      <c r="AQ264" s="14" t="s">
        <v>69</v>
      </c>
      <c r="AR264" s="14" t="s">
        <v>69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6</v>
      </c>
      <c r="AZ264">
        <v>0</v>
      </c>
      <c r="BA264" s="8">
        <v>0</v>
      </c>
      <c r="BB264">
        <v>0</v>
      </c>
      <c r="BC264">
        <v>0</v>
      </c>
      <c r="BD264">
        <v>0</v>
      </c>
      <c r="BE264">
        <v>0</v>
      </c>
      <c r="BF264" s="8" t="s">
        <v>69</v>
      </c>
      <c r="BG264" s="8" t="s">
        <v>69</v>
      </c>
      <c r="BH264" s="8" t="s">
        <v>69</v>
      </c>
      <c r="BI264" s="8" t="s">
        <v>69</v>
      </c>
      <c r="BJ264" s="8" t="s">
        <v>69</v>
      </c>
      <c r="BK264" s="8" t="s">
        <v>69</v>
      </c>
      <c r="BL264" s="8">
        <v>0</v>
      </c>
      <c r="BM264" s="8">
        <f t="shared" si="27"/>
        <v>6</v>
      </c>
    </row>
    <row r="265" spans="1:65">
      <c r="A265" s="18" t="str">
        <f t="shared" si="24"/>
        <v>WC_2024_NPZ_1_4</v>
      </c>
      <c r="B265" t="s">
        <v>90</v>
      </c>
      <c r="C265">
        <v>42.222900000000003</v>
      </c>
      <c r="D265">
        <v>-124.383</v>
      </c>
      <c r="E265" s="10">
        <v>45524</v>
      </c>
      <c r="F265">
        <v>2024</v>
      </c>
      <c r="G265" t="s">
        <v>91</v>
      </c>
      <c r="H265" t="s">
        <v>73</v>
      </c>
      <c r="I265">
        <v>1</v>
      </c>
      <c r="J265">
        <v>4</v>
      </c>
      <c r="K265" t="s">
        <v>72</v>
      </c>
      <c r="L265" s="25">
        <v>12</v>
      </c>
      <c r="M265" s="25">
        <v>3</v>
      </c>
      <c r="N265" s="25">
        <v>9</v>
      </c>
      <c r="O265" s="25">
        <v>0</v>
      </c>
      <c r="P265" s="25" t="s">
        <v>69</v>
      </c>
      <c r="Q265" s="25" t="s">
        <v>69</v>
      </c>
      <c r="R265" s="25" t="s">
        <v>69</v>
      </c>
      <c r="S265" s="24">
        <v>0</v>
      </c>
      <c r="T265" s="25">
        <v>0</v>
      </c>
      <c r="U265" s="25" t="s">
        <v>69</v>
      </c>
      <c r="V265" s="20">
        <v>6.1</v>
      </c>
      <c r="W265" s="20">
        <v>6.6</v>
      </c>
      <c r="X265" s="20">
        <v>4.9000000000000004</v>
      </c>
      <c r="Y265" s="20">
        <v>3.4</v>
      </c>
      <c r="Z265" s="20">
        <v>4.0999999999999996</v>
      </c>
      <c r="AA265" s="17">
        <v>1</v>
      </c>
      <c r="AB265" s="17">
        <v>0</v>
      </c>
      <c r="AC265" s="17">
        <v>0</v>
      </c>
      <c r="AD265" s="17">
        <v>0</v>
      </c>
      <c r="AE265" s="17">
        <v>1</v>
      </c>
      <c r="AF265" s="13">
        <f t="shared" si="25"/>
        <v>2</v>
      </c>
      <c r="AG265">
        <v>20</v>
      </c>
      <c r="AH265">
        <v>7</v>
      </c>
      <c r="AI265">
        <v>0</v>
      </c>
      <c r="AJ265">
        <v>0</v>
      </c>
      <c r="AK265">
        <v>14</v>
      </c>
      <c r="AL265">
        <v>0.1</v>
      </c>
      <c r="AM265">
        <v>2</v>
      </c>
      <c r="AN265">
        <v>0</v>
      </c>
      <c r="AO265">
        <v>57</v>
      </c>
      <c r="AP265" s="14">
        <f t="shared" si="26"/>
        <v>100.1</v>
      </c>
      <c r="AQ265" s="14" t="s">
        <v>69</v>
      </c>
      <c r="AR265" s="14" t="s">
        <v>69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3</v>
      </c>
      <c r="AY265">
        <v>0</v>
      </c>
      <c r="AZ265">
        <v>0</v>
      </c>
      <c r="BA265" s="8">
        <v>0</v>
      </c>
      <c r="BB265">
        <v>0</v>
      </c>
      <c r="BC265">
        <v>1</v>
      </c>
      <c r="BD265">
        <v>0</v>
      </c>
      <c r="BE265">
        <v>60</v>
      </c>
      <c r="BF265" s="8" t="s">
        <v>69</v>
      </c>
      <c r="BG265" s="8" t="s">
        <v>69</v>
      </c>
      <c r="BH265" s="8" t="s">
        <v>69</v>
      </c>
      <c r="BI265" s="8" t="s">
        <v>69</v>
      </c>
      <c r="BJ265" s="8" t="s">
        <v>69</v>
      </c>
      <c r="BK265" s="8" t="s">
        <v>69</v>
      </c>
      <c r="BL265" s="8">
        <v>0</v>
      </c>
      <c r="BM265" s="8">
        <f t="shared" si="27"/>
        <v>4</v>
      </c>
    </row>
    <row r="266" spans="1:65">
      <c r="A266" s="18" t="str">
        <f t="shared" si="24"/>
        <v>WC_2024_NPZ_1_5</v>
      </c>
      <c r="B266" t="s">
        <v>90</v>
      </c>
      <c r="C266">
        <v>42.222900000000003</v>
      </c>
      <c r="D266">
        <v>-124.383</v>
      </c>
      <c r="E266" s="10">
        <v>45524</v>
      </c>
      <c r="F266">
        <v>2024</v>
      </c>
      <c r="G266" t="s">
        <v>91</v>
      </c>
      <c r="H266" t="s">
        <v>73</v>
      </c>
      <c r="I266">
        <v>1</v>
      </c>
      <c r="J266">
        <v>5</v>
      </c>
      <c r="K266" t="s">
        <v>72</v>
      </c>
      <c r="L266" s="25">
        <v>24</v>
      </c>
      <c r="M266" s="25">
        <v>0</v>
      </c>
      <c r="N266" s="25">
        <v>7</v>
      </c>
      <c r="O266" s="25">
        <v>17</v>
      </c>
      <c r="P266" s="25" t="s">
        <v>69</v>
      </c>
      <c r="Q266" s="25" t="s">
        <v>69</v>
      </c>
      <c r="R266" s="25" t="s">
        <v>69</v>
      </c>
      <c r="S266" s="24">
        <v>0</v>
      </c>
      <c r="T266" s="25">
        <v>1</v>
      </c>
      <c r="U266" s="25">
        <v>1</v>
      </c>
      <c r="V266" s="20">
        <v>4</v>
      </c>
      <c r="W266" s="20">
        <v>4.5</v>
      </c>
      <c r="X266" s="20">
        <v>4.7</v>
      </c>
      <c r="Y266" s="20">
        <v>5.9</v>
      </c>
      <c r="Z266" s="20">
        <v>3.9</v>
      </c>
      <c r="AA266" s="17">
        <v>0</v>
      </c>
      <c r="AB266" s="17">
        <v>0</v>
      </c>
      <c r="AC266" s="17">
        <v>0</v>
      </c>
      <c r="AD266" s="17">
        <v>0</v>
      </c>
      <c r="AE266" s="17">
        <v>0</v>
      </c>
      <c r="AF266" s="13">
        <f t="shared" si="25"/>
        <v>0</v>
      </c>
      <c r="AG266">
        <v>0</v>
      </c>
      <c r="AH266">
        <v>2</v>
      </c>
      <c r="AI266">
        <v>0</v>
      </c>
      <c r="AJ266">
        <v>0</v>
      </c>
      <c r="AK266">
        <v>9</v>
      </c>
      <c r="AL266">
        <v>9</v>
      </c>
      <c r="AM266">
        <v>0</v>
      </c>
      <c r="AN266">
        <v>0</v>
      </c>
      <c r="AO266">
        <v>80</v>
      </c>
      <c r="AP266" s="14">
        <f t="shared" si="26"/>
        <v>100</v>
      </c>
      <c r="AQ266" s="14" t="s">
        <v>69</v>
      </c>
      <c r="AR266" s="14" t="s">
        <v>69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 s="8">
        <v>0</v>
      </c>
      <c r="BB266">
        <v>0</v>
      </c>
      <c r="BC266">
        <v>0</v>
      </c>
      <c r="BD266">
        <v>0</v>
      </c>
      <c r="BE266">
        <v>0</v>
      </c>
      <c r="BF266" s="8" t="s">
        <v>69</v>
      </c>
      <c r="BG266" s="8" t="s">
        <v>69</v>
      </c>
      <c r="BH266" s="8" t="s">
        <v>69</v>
      </c>
      <c r="BI266" s="8" t="s">
        <v>69</v>
      </c>
      <c r="BJ266" s="8" t="s">
        <v>69</v>
      </c>
      <c r="BK266" s="8" t="s">
        <v>69</v>
      </c>
      <c r="BL266" s="8">
        <v>0</v>
      </c>
      <c r="BM266" s="8">
        <f t="shared" si="27"/>
        <v>0</v>
      </c>
    </row>
    <row r="267" spans="1:65">
      <c r="A267" s="18" t="str">
        <f t="shared" si="24"/>
        <v>WC_2024_NPZ_2_1</v>
      </c>
      <c r="B267" t="s">
        <v>90</v>
      </c>
      <c r="C267">
        <v>42.222900000000003</v>
      </c>
      <c r="D267">
        <v>-124.383</v>
      </c>
      <c r="E267" s="10">
        <v>45524</v>
      </c>
      <c r="F267">
        <v>2024</v>
      </c>
      <c r="G267" t="s">
        <v>91</v>
      </c>
      <c r="H267" t="s">
        <v>73</v>
      </c>
      <c r="I267">
        <v>2</v>
      </c>
      <c r="J267">
        <v>1</v>
      </c>
      <c r="K267" t="s">
        <v>82</v>
      </c>
      <c r="L267" s="25">
        <v>27</v>
      </c>
      <c r="M267" s="25">
        <v>0</v>
      </c>
      <c r="N267" s="25">
        <v>0</v>
      </c>
      <c r="O267" s="25">
        <v>27</v>
      </c>
      <c r="P267" s="25">
        <v>1</v>
      </c>
      <c r="Q267" s="25" t="s">
        <v>69</v>
      </c>
      <c r="R267" s="25" t="s">
        <v>69</v>
      </c>
      <c r="S267" s="24">
        <v>0</v>
      </c>
      <c r="T267" s="25">
        <v>0</v>
      </c>
      <c r="U267" s="25">
        <v>0</v>
      </c>
      <c r="V267" s="20">
        <v>6.5</v>
      </c>
      <c r="W267" s="20">
        <v>6.1</v>
      </c>
      <c r="X267" s="20">
        <v>5.8</v>
      </c>
      <c r="Y267" s="20">
        <v>6.3</v>
      </c>
      <c r="Z267" s="20">
        <v>5.6</v>
      </c>
      <c r="AA267" s="17">
        <v>0</v>
      </c>
      <c r="AB267" s="17">
        <v>0</v>
      </c>
      <c r="AC267" s="17">
        <v>0</v>
      </c>
      <c r="AD267" s="17">
        <v>0</v>
      </c>
      <c r="AE267" s="17">
        <v>1</v>
      </c>
      <c r="AF267" s="13">
        <f t="shared" si="25"/>
        <v>1</v>
      </c>
      <c r="AG267">
        <v>0</v>
      </c>
      <c r="AH267">
        <v>0</v>
      </c>
      <c r="AI267">
        <v>0</v>
      </c>
      <c r="AJ267">
        <v>0</v>
      </c>
      <c r="AK267">
        <v>2</v>
      </c>
      <c r="AL267">
        <v>1</v>
      </c>
      <c r="AM267">
        <v>0</v>
      </c>
      <c r="AN267">
        <v>0</v>
      </c>
      <c r="AO267">
        <v>97</v>
      </c>
      <c r="AP267" s="14">
        <f t="shared" si="26"/>
        <v>100</v>
      </c>
      <c r="AQ267" s="14" t="s">
        <v>69</v>
      </c>
      <c r="AR267" s="14" t="s">
        <v>69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 s="8">
        <v>0</v>
      </c>
      <c r="BB267">
        <v>0</v>
      </c>
      <c r="BC267">
        <v>0</v>
      </c>
      <c r="BD267">
        <v>0</v>
      </c>
      <c r="BE267">
        <v>0</v>
      </c>
      <c r="BF267" s="8" t="s">
        <v>69</v>
      </c>
      <c r="BG267" s="8" t="s">
        <v>69</v>
      </c>
      <c r="BH267" s="8" t="s">
        <v>69</v>
      </c>
      <c r="BI267" s="8" t="s">
        <v>69</v>
      </c>
      <c r="BJ267" s="8" t="s">
        <v>69</v>
      </c>
      <c r="BK267" s="8" t="s">
        <v>69</v>
      </c>
      <c r="BL267" s="8">
        <v>0</v>
      </c>
      <c r="BM267" s="8">
        <f t="shared" si="27"/>
        <v>0</v>
      </c>
    </row>
    <row r="268" spans="1:65">
      <c r="A268" s="18" t="str">
        <f t="shared" si="24"/>
        <v>WC_2024_NPZ_2_2</v>
      </c>
      <c r="B268" t="s">
        <v>90</v>
      </c>
      <c r="C268">
        <v>42.222900000000003</v>
      </c>
      <c r="D268">
        <v>-124.383</v>
      </c>
      <c r="E268" s="10">
        <v>45524</v>
      </c>
      <c r="F268">
        <v>2024</v>
      </c>
      <c r="G268" t="s">
        <v>91</v>
      </c>
      <c r="H268" t="s">
        <v>73</v>
      </c>
      <c r="I268">
        <v>2</v>
      </c>
      <c r="J268">
        <v>2</v>
      </c>
      <c r="K268" t="s">
        <v>71</v>
      </c>
      <c r="L268" s="25">
        <v>7</v>
      </c>
      <c r="M268" s="25">
        <v>0</v>
      </c>
      <c r="N268" s="25">
        <v>0</v>
      </c>
      <c r="O268" s="25">
        <v>7</v>
      </c>
      <c r="P268" s="25" t="s">
        <v>69</v>
      </c>
      <c r="Q268" s="25" t="s">
        <v>69</v>
      </c>
      <c r="R268" s="25" t="s">
        <v>69</v>
      </c>
      <c r="S268" s="24">
        <v>0</v>
      </c>
      <c r="T268" s="25">
        <v>0</v>
      </c>
      <c r="U268" s="25">
        <v>0</v>
      </c>
      <c r="V268" s="20">
        <v>4.0999999999999996</v>
      </c>
      <c r="W268" s="20">
        <v>5.7</v>
      </c>
      <c r="X268" s="20">
        <v>5.4</v>
      </c>
      <c r="Y268" s="20">
        <v>6.1</v>
      </c>
      <c r="Z268" s="20">
        <v>3.8</v>
      </c>
      <c r="AA268" s="17">
        <v>0</v>
      </c>
      <c r="AB268" s="17">
        <v>0</v>
      </c>
      <c r="AC268" s="17">
        <v>0</v>
      </c>
      <c r="AD268" s="17">
        <v>0</v>
      </c>
      <c r="AE268" s="17">
        <v>0</v>
      </c>
      <c r="AF268" s="13">
        <f t="shared" si="25"/>
        <v>0</v>
      </c>
      <c r="AG268">
        <v>0</v>
      </c>
      <c r="AH268">
        <v>0</v>
      </c>
      <c r="AI268">
        <v>0</v>
      </c>
      <c r="AJ268">
        <v>0</v>
      </c>
      <c r="AK268">
        <v>5</v>
      </c>
      <c r="AL268">
        <v>3</v>
      </c>
      <c r="AM268">
        <v>0</v>
      </c>
      <c r="AN268">
        <v>0</v>
      </c>
      <c r="AO268">
        <v>92</v>
      </c>
      <c r="AP268" s="14">
        <f t="shared" si="26"/>
        <v>100</v>
      </c>
      <c r="AQ268" s="14" t="s">
        <v>69</v>
      </c>
      <c r="AR268" s="14" t="s">
        <v>69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 s="8">
        <v>0</v>
      </c>
      <c r="BB268">
        <v>0</v>
      </c>
      <c r="BC268">
        <v>0</v>
      </c>
      <c r="BD268">
        <v>0</v>
      </c>
      <c r="BE268">
        <v>0</v>
      </c>
      <c r="BF268" s="8" t="s">
        <v>69</v>
      </c>
      <c r="BG268" s="8" t="s">
        <v>69</v>
      </c>
      <c r="BH268" s="8" t="s">
        <v>69</v>
      </c>
      <c r="BI268" s="8" t="s">
        <v>69</v>
      </c>
      <c r="BJ268" s="8" t="s">
        <v>69</v>
      </c>
      <c r="BK268" s="8" t="s">
        <v>69</v>
      </c>
      <c r="BL268" s="8">
        <v>0</v>
      </c>
      <c r="BM268" s="8">
        <f t="shared" si="27"/>
        <v>0</v>
      </c>
    </row>
    <row r="269" spans="1:65">
      <c r="A269" s="18" t="str">
        <f t="shared" si="24"/>
        <v>WC_2024_NPZ_2_3</v>
      </c>
      <c r="B269" t="s">
        <v>90</v>
      </c>
      <c r="C269">
        <v>42.222900000000003</v>
      </c>
      <c r="D269">
        <v>-124.383</v>
      </c>
      <c r="E269" s="10">
        <v>45524</v>
      </c>
      <c r="F269">
        <v>2024</v>
      </c>
      <c r="G269" t="s">
        <v>91</v>
      </c>
      <c r="H269" t="s">
        <v>73</v>
      </c>
      <c r="I269">
        <v>2</v>
      </c>
      <c r="J269">
        <v>3</v>
      </c>
      <c r="K269" t="s">
        <v>71</v>
      </c>
      <c r="L269" s="25">
        <v>5</v>
      </c>
      <c r="M269" s="25">
        <v>4</v>
      </c>
      <c r="N269" s="25">
        <v>0</v>
      </c>
      <c r="O269" s="25">
        <v>1</v>
      </c>
      <c r="P269" s="25" t="s">
        <v>69</v>
      </c>
      <c r="Q269" s="25" t="s">
        <v>69</v>
      </c>
      <c r="R269" s="25" t="s">
        <v>69</v>
      </c>
      <c r="S269" s="24">
        <v>0</v>
      </c>
      <c r="T269" s="25">
        <v>6</v>
      </c>
      <c r="U269" s="25">
        <v>10</v>
      </c>
      <c r="V269" s="20">
        <v>6.3</v>
      </c>
      <c r="W269" s="20">
        <v>6.4</v>
      </c>
      <c r="X269" s="20">
        <v>5.6</v>
      </c>
      <c r="Y269" s="20">
        <v>5.6</v>
      </c>
      <c r="Z269" s="20">
        <v>4.5</v>
      </c>
      <c r="AA269" s="17">
        <v>0</v>
      </c>
      <c r="AB269" s="17">
        <v>0</v>
      </c>
      <c r="AC269" s="17">
        <v>0</v>
      </c>
      <c r="AD269" s="17">
        <v>0</v>
      </c>
      <c r="AE269" s="17">
        <v>1</v>
      </c>
      <c r="AF269" s="13">
        <f t="shared" si="25"/>
        <v>1</v>
      </c>
      <c r="AG269">
        <v>0</v>
      </c>
      <c r="AH269">
        <v>0</v>
      </c>
      <c r="AI269">
        <v>0</v>
      </c>
      <c r="AJ269">
        <v>18</v>
      </c>
      <c r="AK269">
        <v>2</v>
      </c>
      <c r="AL269">
        <v>1</v>
      </c>
      <c r="AM269">
        <v>0</v>
      </c>
      <c r="AN269">
        <v>2</v>
      </c>
      <c r="AO269">
        <v>77</v>
      </c>
      <c r="AP269" s="14">
        <f t="shared" si="26"/>
        <v>100</v>
      </c>
      <c r="AQ269" s="14" t="s">
        <v>69</v>
      </c>
      <c r="AR269" s="14" t="s">
        <v>69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5</v>
      </c>
      <c r="BA269" s="8">
        <v>0</v>
      </c>
      <c r="BB269">
        <v>0</v>
      </c>
      <c r="BC269">
        <v>0</v>
      </c>
      <c r="BD269">
        <v>0</v>
      </c>
      <c r="BE269">
        <v>0</v>
      </c>
      <c r="BF269" s="8" t="s">
        <v>69</v>
      </c>
      <c r="BG269" s="8" t="s">
        <v>69</v>
      </c>
      <c r="BH269" s="8" t="s">
        <v>69</v>
      </c>
      <c r="BI269" s="8" t="s">
        <v>69</v>
      </c>
      <c r="BJ269" s="8" t="s">
        <v>69</v>
      </c>
      <c r="BK269" s="8" t="s">
        <v>69</v>
      </c>
      <c r="BL269" s="8">
        <v>0</v>
      </c>
      <c r="BM269" s="8">
        <f t="shared" si="27"/>
        <v>5</v>
      </c>
    </row>
    <row r="270" spans="1:65">
      <c r="A270" s="18" t="str">
        <f t="shared" si="24"/>
        <v>WC_2024_NPZ_2_4</v>
      </c>
      <c r="B270" t="s">
        <v>90</v>
      </c>
      <c r="C270">
        <v>42.222900000000003</v>
      </c>
      <c r="D270">
        <v>-124.383</v>
      </c>
      <c r="E270" s="10">
        <v>45524</v>
      </c>
      <c r="F270">
        <v>2024</v>
      </c>
      <c r="G270" t="s">
        <v>91</v>
      </c>
      <c r="H270" t="s">
        <v>73</v>
      </c>
      <c r="I270">
        <v>2</v>
      </c>
      <c r="J270">
        <v>4</v>
      </c>
      <c r="K270" t="s">
        <v>68</v>
      </c>
      <c r="L270" s="25">
        <v>20</v>
      </c>
      <c r="M270" s="25">
        <v>4</v>
      </c>
      <c r="N270" s="25">
        <v>2</v>
      </c>
      <c r="O270" s="25">
        <v>14</v>
      </c>
      <c r="P270" s="25" t="s">
        <v>69</v>
      </c>
      <c r="Q270" s="25" t="s">
        <v>69</v>
      </c>
      <c r="R270" s="25" t="s">
        <v>69</v>
      </c>
      <c r="S270" s="25">
        <v>1</v>
      </c>
      <c r="T270" s="25">
        <v>0</v>
      </c>
      <c r="U270" s="25">
        <v>4</v>
      </c>
      <c r="V270" s="20">
        <v>6</v>
      </c>
      <c r="W270" s="20">
        <v>4.3</v>
      </c>
      <c r="X270" s="20">
        <v>5.4</v>
      </c>
      <c r="Y270" s="20">
        <v>6.4</v>
      </c>
      <c r="Z270" s="20">
        <v>5.0999999999999996</v>
      </c>
      <c r="AA270" s="17">
        <v>0</v>
      </c>
      <c r="AB270" s="17">
        <v>0</v>
      </c>
      <c r="AC270" s="17">
        <v>0</v>
      </c>
      <c r="AD270" s="17">
        <v>0</v>
      </c>
      <c r="AE270" s="17">
        <v>1</v>
      </c>
      <c r="AF270" s="13">
        <f t="shared" si="25"/>
        <v>1</v>
      </c>
      <c r="AG270">
        <v>0</v>
      </c>
      <c r="AH270">
        <v>3</v>
      </c>
      <c r="AI270">
        <v>0</v>
      </c>
      <c r="AJ270">
        <v>0.1</v>
      </c>
      <c r="AK270">
        <v>7</v>
      </c>
      <c r="AL270">
        <v>4</v>
      </c>
      <c r="AM270">
        <v>0</v>
      </c>
      <c r="AN270">
        <v>0</v>
      </c>
      <c r="AO270">
        <v>86</v>
      </c>
      <c r="AP270" s="14">
        <f t="shared" si="26"/>
        <v>100.1</v>
      </c>
      <c r="AQ270" s="14" t="s">
        <v>69</v>
      </c>
      <c r="AR270" s="14" t="s">
        <v>69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0.1</v>
      </c>
      <c r="BA270" s="8">
        <v>0</v>
      </c>
      <c r="BB270">
        <v>0</v>
      </c>
      <c r="BC270">
        <v>0</v>
      </c>
      <c r="BD270">
        <v>0</v>
      </c>
      <c r="BE270">
        <v>0</v>
      </c>
      <c r="BF270" s="8" t="s">
        <v>69</v>
      </c>
      <c r="BG270" s="8" t="s">
        <v>69</v>
      </c>
      <c r="BH270" s="8" t="s">
        <v>69</v>
      </c>
      <c r="BI270" s="8" t="s">
        <v>69</v>
      </c>
      <c r="BJ270" s="8" t="s">
        <v>69</v>
      </c>
      <c r="BK270" s="8" t="s">
        <v>69</v>
      </c>
      <c r="BL270" s="8">
        <v>0</v>
      </c>
      <c r="BM270" s="8">
        <f t="shared" si="27"/>
        <v>0.1</v>
      </c>
    </row>
    <row r="271" spans="1:65">
      <c r="A271" s="18" t="str">
        <f t="shared" si="24"/>
        <v>WC_2024_NPZ_2_5</v>
      </c>
      <c r="B271" t="s">
        <v>90</v>
      </c>
      <c r="C271">
        <v>42.222900000000003</v>
      </c>
      <c r="D271">
        <v>-124.383</v>
      </c>
      <c r="E271" s="10">
        <v>45524</v>
      </c>
      <c r="F271">
        <v>2024</v>
      </c>
      <c r="G271" t="s">
        <v>91</v>
      </c>
      <c r="H271" t="s">
        <v>73</v>
      </c>
      <c r="I271">
        <v>2</v>
      </c>
      <c r="J271">
        <v>5</v>
      </c>
      <c r="K271" t="s">
        <v>71</v>
      </c>
      <c r="L271" s="25">
        <v>19</v>
      </c>
      <c r="M271" s="25">
        <v>2</v>
      </c>
      <c r="N271" s="25">
        <v>3</v>
      </c>
      <c r="O271" s="25">
        <v>14</v>
      </c>
      <c r="P271" s="25">
        <v>1</v>
      </c>
      <c r="Q271" s="25" t="s">
        <v>69</v>
      </c>
      <c r="R271" s="25" t="s">
        <v>69</v>
      </c>
      <c r="S271" s="24">
        <v>0</v>
      </c>
      <c r="T271" s="25">
        <v>1</v>
      </c>
      <c r="U271" s="25">
        <v>3</v>
      </c>
      <c r="V271" s="20">
        <v>7.5</v>
      </c>
      <c r="W271" s="20">
        <v>5.4</v>
      </c>
      <c r="X271" s="20">
        <v>6.5</v>
      </c>
      <c r="Y271" s="20">
        <v>6.6</v>
      </c>
      <c r="Z271" s="20">
        <v>4.4000000000000004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3">
        <f t="shared" si="25"/>
        <v>0</v>
      </c>
      <c r="AG271">
        <v>0</v>
      </c>
      <c r="AH271">
        <v>11</v>
      </c>
      <c r="AI271">
        <v>0</v>
      </c>
      <c r="AJ271">
        <v>0</v>
      </c>
      <c r="AK271">
        <v>4</v>
      </c>
      <c r="AL271">
        <v>1</v>
      </c>
      <c r="AM271">
        <v>0</v>
      </c>
      <c r="AN271">
        <v>5</v>
      </c>
      <c r="AO271">
        <v>79</v>
      </c>
      <c r="AP271" s="14">
        <f t="shared" si="26"/>
        <v>100</v>
      </c>
      <c r="AQ271" s="14" t="s">
        <v>69</v>
      </c>
      <c r="AR271" s="14" t="s">
        <v>69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 s="8">
        <v>0</v>
      </c>
      <c r="BB271">
        <v>0</v>
      </c>
      <c r="BC271">
        <v>0</v>
      </c>
      <c r="BD271">
        <v>0</v>
      </c>
      <c r="BE271">
        <v>4</v>
      </c>
      <c r="BF271" s="8" t="s">
        <v>69</v>
      </c>
      <c r="BG271" s="8" t="s">
        <v>69</v>
      </c>
      <c r="BH271" s="8" t="s">
        <v>69</v>
      </c>
      <c r="BI271" s="8" t="s">
        <v>69</v>
      </c>
      <c r="BJ271" s="8" t="s">
        <v>69</v>
      </c>
      <c r="BK271" s="8" t="s">
        <v>69</v>
      </c>
      <c r="BL271" s="8">
        <v>0</v>
      </c>
      <c r="BM271" s="8">
        <f t="shared" si="27"/>
        <v>0</v>
      </c>
    </row>
    <row r="272" spans="1:65">
      <c r="A272" s="18" t="str">
        <f t="shared" si="24"/>
        <v>CP_2024_AZ_1_1</v>
      </c>
      <c r="B272" t="s">
        <v>75</v>
      </c>
      <c r="C272">
        <v>42.043399999999998</v>
      </c>
      <c r="D272">
        <v>-124.2899</v>
      </c>
      <c r="E272" s="10">
        <v>45523</v>
      </c>
      <c r="F272">
        <v>2024</v>
      </c>
      <c r="G272" t="s">
        <v>91</v>
      </c>
      <c r="H272" t="s">
        <v>67</v>
      </c>
      <c r="I272">
        <v>1</v>
      </c>
      <c r="J272">
        <v>1</v>
      </c>
      <c r="K272" t="s">
        <v>71</v>
      </c>
      <c r="L272" s="25">
        <v>0</v>
      </c>
      <c r="M272" s="25">
        <v>0</v>
      </c>
      <c r="N272" s="25">
        <v>0</v>
      </c>
      <c r="O272" s="25">
        <v>0</v>
      </c>
      <c r="P272" s="25" t="s">
        <v>69</v>
      </c>
      <c r="Q272" s="25" t="s">
        <v>69</v>
      </c>
      <c r="R272" s="25" t="s">
        <v>69</v>
      </c>
      <c r="S272" s="24">
        <v>0</v>
      </c>
      <c r="T272" s="25">
        <v>0</v>
      </c>
      <c r="U272" s="25">
        <v>0</v>
      </c>
      <c r="V272" s="20" t="s">
        <v>69</v>
      </c>
      <c r="W272" s="20" t="s">
        <v>69</v>
      </c>
      <c r="X272" s="20" t="s">
        <v>69</v>
      </c>
      <c r="Y272" s="20" t="s">
        <v>69</v>
      </c>
      <c r="Z272" s="20" t="s">
        <v>69</v>
      </c>
      <c r="AA272" s="13" t="s">
        <v>69</v>
      </c>
      <c r="AB272" s="13" t="s">
        <v>69</v>
      </c>
      <c r="AC272" s="13" t="s">
        <v>69</v>
      </c>
      <c r="AD272" s="13" t="s">
        <v>69</v>
      </c>
      <c r="AE272" s="13" t="s">
        <v>69</v>
      </c>
      <c r="AF272" s="13" t="s">
        <v>69</v>
      </c>
      <c r="AG272">
        <v>0</v>
      </c>
      <c r="AH272">
        <v>100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 s="14">
        <f t="shared" si="26"/>
        <v>100</v>
      </c>
      <c r="AQ272" s="14" t="s">
        <v>69</v>
      </c>
      <c r="AR272" s="14" t="s">
        <v>69</v>
      </c>
      <c r="AS272">
        <v>0</v>
      </c>
      <c r="AT272">
        <v>7</v>
      </c>
      <c r="AU272">
        <v>16</v>
      </c>
      <c r="AV272">
        <v>0</v>
      </c>
      <c r="AW272">
        <v>0</v>
      </c>
      <c r="AX272">
        <v>15</v>
      </c>
      <c r="AY272">
        <v>0</v>
      </c>
      <c r="AZ272">
        <v>0</v>
      </c>
      <c r="BA272" s="8">
        <v>0</v>
      </c>
      <c r="BB272">
        <v>3</v>
      </c>
      <c r="BC272">
        <v>0</v>
      </c>
      <c r="BD272">
        <v>0</v>
      </c>
      <c r="BE272" t="s">
        <v>69</v>
      </c>
      <c r="BF272" s="8" t="s">
        <v>69</v>
      </c>
      <c r="BG272" s="8" t="s">
        <v>69</v>
      </c>
      <c r="BH272" s="8" t="s">
        <v>69</v>
      </c>
      <c r="BI272" s="8" t="s">
        <v>69</v>
      </c>
      <c r="BJ272" s="8" t="s">
        <v>69</v>
      </c>
      <c r="BK272" s="8" t="s">
        <v>69</v>
      </c>
      <c r="BL272" s="8">
        <v>0</v>
      </c>
      <c r="BM272" s="8">
        <f t="shared" si="27"/>
        <v>41</v>
      </c>
    </row>
    <row r="273" spans="1:65">
      <c r="A273" s="18" t="str">
        <f t="shared" si="24"/>
        <v>CP_2024_AZ_1_2</v>
      </c>
      <c r="B273" t="s">
        <v>75</v>
      </c>
      <c r="C273">
        <v>42.043399999999998</v>
      </c>
      <c r="D273">
        <v>-124.2899</v>
      </c>
      <c r="E273" s="10">
        <v>45523</v>
      </c>
      <c r="F273">
        <v>2024</v>
      </c>
      <c r="G273" t="s">
        <v>91</v>
      </c>
      <c r="H273" t="s">
        <v>67</v>
      </c>
      <c r="I273">
        <v>1</v>
      </c>
      <c r="J273">
        <v>2</v>
      </c>
      <c r="K273" t="s">
        <v>68</v>
      </c>
      <c r="L273" s="25">
        <v>0</v>
      </c>
      <c r="M273" s="25">
        <v>0</v>
      </c>
      <c r="N273" s="25">
        <v>0</v>
      </c>
      <c r="O273" s="25">
        <v>0</v>
      </c>
      <c r="P273" s="25" t="s">
        <v>69</v>
      </c>
      <c r="Q273" s="25" t="s">
        <v>69</v>
      </c>
      <c r="R273" s="25" t="s">
        <v>69</v>
      </c>
      <c r="S273" s="24">
        <v>0</v>
      </c>
      <c r="T273" s="25">
        <v>0</v>
      </c>
      <c r="U273" s="25">
        <v>0</v>
      </c>
      <c r="V273" s="20" t="s">
        <v>69</v>
      </c>
      <c r="W273" s="20" t="s">
        <v>69</v>
      </c>
      <c r="X273" s="20" t="s">
        <v>69</v>
      </c>
      <c r="Y273" s="20" t="s">
        <v>69</v>
      </c>
      <c r="Z273" s="20" t="s">
        <v>69</v>
      </c>
      <c r="AA273" s="13" t="s">
        <v>69</v>
      </c>
      <c r="AB273" s="13" t="s">
        <v>69</v>
      </c>
      <c r="AC273" s="13" t="s">
        <v>69</v>
      </c>
      <c r="AD273" s="13" t="s">
        <v>69</v>
      </c>
      <c r="AE273" s="13" t="s">
        <v>69</v>
      </c>
      <c r="AF273" s="13" t="s">
        <v>69</v>
      </c>
      <c r="AG273">
        <v>2</v>
      </c>
      <c r="AH273">
        <v>92</v>
      </c>
      <c r="AI273">
        <v>0</v>
      </c>
      <c r="AJ273">
        <v>6</v>
      </c>
      <c r="AK273">
        <v>0</v>
      </c>
      <c r="AL273">
        <v>0</v>
      </c>
      <c r="AM273">
        <v>0</v>
      </c>
      <c r="AN273">
        <v>0</v>
      </c>
      <c r="AO273">
        <v>0</v>
      </c>
      <c r="AP273" s="14">
        <f t="shared" si="26"/>
        <v>100</v>
      </c>
      <c r="AQ273" s="14" t="s">
        <v>69</v>
      </c>
      <c r="AR273" s="14" t="s">
        <v>69</v>
      </c>
      <c r="AS273">
        <v>0</v>
      </c>
      <c r="AT273">
        <v>7</v>
      </c>
      <c r="AU273">
        <v>0</v>
      </c>
      <c r="AV273">
        <v>6</v>
      </c>
      <c r="AW273">
        <v>12</v>
      </c>
      <c r="AX273">
        <v>2</v>
      </c>
      <c r="AY273">
        <v>0</v>
      </c>
      <c r="AZ273">
        <v>26</v>
      </c>
      <c r="BA273" s="8">
        <v>0</v>
      </c>
      <c r="BB273">
        <v>0</v>
      </c>
      <c r="BC273">
        <v>0</v>
      </c>
      <c r="BD273">
        <v>0</v>
      </c>
      <c r="BE273" t="s">
        <v>69</v>
      </c>
      <c r="BF273" t="s">
        <v>69</v>
      </c>
      <c r="BG273" t="s">
        <v>69</v>
      </c>
      <c r="BH273" t="s">
        <v>69</v>
      </c>
      <c r="BI273" t="s">
        <v>69</v>
      </c>
      <c r="BJ273" t="s">
        <v>69</v>
      </c>
      <c r="BK273" t="s">
        <v>69</v>
      </c>
      <c r="BL273" s="8">
        <v>0</v>
      </c>
      <c r="BM273" s="8">
        <f t="shared" si="27"/>
        <v>53</v>
      </c>
    </row>
    <row r="274" spans="1:65">
      <c r="A274" s="18" t="str">
        <f t="shared" si="24"/>
        <v>CP_2024_AZ_1_3</v>
      </c>
      <c r="B274" t="s">
        <v>75</v>
      </c>
      <c r="C274">
        <v>42.043399999999998</v>
      </c>
      <c r="D274">
        <v>-124.2899</v>
      </c>
      <c r="E274" s="10">
        <v>45523</v>
      </c>
      <c r="F274">
        <v>2024</v>
      </c>
      <c r="G274" t="s">
        <v>91</v>
      </c>
      <c r="H274" t="s">
        <v>67</v>
      </c>
      <c r="I274">
        <v>1</v>
      </c>
      <c r="J274">
        <v>3</v>
      </c>
      <c r="K274" t="s">
        <v>71</v>
      </c>
      <c r="L274" s="25">
        <v>0</v>
      </c>
      <c r="M274" s="25">
        <v>0</v>
      </c>
      <c r="N274" s="25">
        <v>0</v>
      </c>
      <c r="O274" s="25">
        <v>0</v>
      </c>
      <c r="P274" s="25" t="s">
        <v>69</v>
      </c>
      <c r="Q274" s="25" t="s">
        <v>69</v>
      </c>
      <c r="R274" s="25" t="s">
        <v>69</v>
      </c>
      <c r="S274" s="24">
        <v>0</v>
      </c>
      <c r="T274" s="25">
        <v>0</v>
      </c>
      <c r="U274" s="25">
        <v>0</v>
      </c>
      <c r="V274" s="20" t="s">
        <v>69</v>
      </c>
      <c r="W274" s="20" t="s">
        <v>69</v>
      </c>
      <c r="X274" s="20" t="s">
        <v>69</v>
      </c>
      <c r="Y274" s="20" t="s">
        <v>69</v>
      </c>
      <c r="Z274" s="20" t="s">
        <v>69</v>
      </c>
      <c r="AA274" s="13" t="s">
        <v>69</v>
      </c>
      <c r="AB274" s="13" t="s">
        <v>69</v>
      </c>
      <c r="AC274" s="13" t="s">
        <v>69</v>
      </c>
      <c r="AD274" s="13" t="s">
        <v>69</v>
      </c>
      <c r="AE274" s="13" t="s">
        <v>69</v>
      </c>
      <c r="AF274" s="13" t="s">
        <v>69</v>
      </c>
      <c r="AG274">
        <v>0</v>
      </c>
      <c r="AH274">
        <v>98</v>
      </c>
      <c r="AI274">
        <v>2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 s="14">
        <f t="shared" si="26"/>
        <v>100</v>
      </c>
      <c r="AQ274" s="14" t="s">
        <v>69</v>
      </c>
      <c r="AR274" s="14" t="s">
        <v>69</v>
      </c>
      <c r="AS274">
        <v>40</v>
      </c>
      <c r="AT274">
        <v>0</v>
      </c>
      <c r="AU274">
        <v>0</v>
      </c>
      <c r="AV274">
        <v>0</v>
      </c>
      <c r="AW274">
        <v>24</v>
      </c>
      <c r="AX274">
        <v>20</v>
      </c>
      <c r="AY274">
        <v>0</v>
      </c>
      <c r="AZ274">
        <v>0</v>
      </c>
      <c r="BA274" s="8">
        <v>0</v>
      </c>
      <c r="BB274">
        <v>0</v>
      </c>
      <c r="BC274">
        <v>0</v>
      </c>
      <c r="BD274">
        <v>0</v>
      </c>
      <c r="BE274" t="s">
        <v>69</v>
      </c>
      <c r="BF274" t="s">
        <v>69</v>
      </c>
      <c r="BG274" t="s">
        <v>69</v>
      </c>
      <c r="BH274" t="s">
        <v>69</v>
      </c>
      <c r="BI274" t="s">
        <v>69</v>
      </c>
      <c r="BJ274" t="s">
        <v>69</v>
      </c>
      <c r="BK274" t="s">
        <v>69</v>
      </c>
      <c r="BL274" s="8">
        <v>0</v>
      </c>
      <c r="BM274" s="8">
        <f t="shared" si="27"/>
        <v>84</v>
      </c>
    </row>
    <row r="275" spans="1:65">
      <c r="A275" s="18" t="str">
        <f t="shared" si="24"/>
        <v>CP_2024_AZ_1_4</v>
      </c>
      <c r="B275" t="s">
        <v>75</v>
      </c>
      <c r="C275">
        <v>42.043399999999998</v>
      </c>
      <c r="D275">
        <v>-124.2899</v>
      </c>
      <c r="E275" s="10">
        <v>45523</v>
      </c>
      <c r="F275">
        <v>2024</v>
      </c>
      <c r="G275" t="s">
        <v>91</v>
      </c>
      <c r="H275" t="s">
        <v>67</v>
      </c>
      <c r="I275">
        <v>1</v>
      </c>
      <c r="J275">
        <v>4</v>
      </c>
      <c r="K275" t="s">
        <v>68</v>
      </c>
      <c r="L275" s="25">
        <v>0</v>
      </c>
      <c r="M275" s="25">
        <v>0</v>
      </c>
      <c r="N275" s="25">
        <v>0</v>
      </c>
      <c r="O275" s="25">
        <v>0</v>
      </c>
      <c r="P275" s="25" t="s">
        <v>69</v>
      </c>
      <c r="Q275" s="25" t="s">
        <v>69</v>
      </c>
      <c r="R275" s="25" t="s">
        <v>69</v>
      </c>
      <c r="S275" s="24">
        <v>0</v>
      </c>
      <c r="T275" s="25">
        <v>0</v>
      </c>
      <c r="U275" s="25">
        <v>0</v>
      </c>
      <c r="V275" s="20" t="s">
        <v>69</v>
      </c>
      <c r="W275" s="20" t="s">
        <v>69</v>
      </c>
      <c r="X275" s="20" t="s">
        <v>69</v>
      </c>
      <c r="Y275" s="20" t="s">
        <v>69</v>
      </c>
      <c r="Z275" s="20" t="s">
        <v>69</v>
      </c>
      <c r="AA275" s="13" t="s">
        <v>69</v>
      </c>
      <c r="AB275" s="13" t="s">
        <v>69</v>
      </c>
      <c r="AC275" s="13" t="s">
        <v>69</v>
      </c>
      <c r="AD275" s="13" t="s">
        <v>69</v>
      </c>
      <c r="AE275" s="13" t="s">
        <v>69</v>
      </c>
      <c r="AF275" s="13" t="s">
        <v>69</v>
      </c>
      <c r="AG275">
        <v>0</v>
      </c>
      <c r="AH275">
        <v>95</v>
      </c>
      <c r="AI275">
        <v>2</v>
      </c>
      <c r="AJ275">
        <v>0</v>
      </c>
      <c r="AK275">
        <v>0</v>
      </c>
      <c r="AL275">
        <v>0.1</v>
      </c>
      <c r="AM275">
        <v>0</v>
      </c>
      <c r="AN275">
        <v>0</v>
      </c>
      <c r="AO275">
        <v>3</v>
      </c>
      <c r="AP275" s="14">
        <f t="shared" si="26"/>
        <v>100.1</v>
      </c>
      <c r="AQ275" s="14" t="s">
        <v>69</v>
      </c>
      <c r="AR275" s="14" t="s">
        <v>69</v>
      </c>
      <c r="AS275">
        <v>0</v>
      </c>
      <c r="AT275">
        <v>0</v>
      </c>
      <c r="AU275">
        <v>20</v>
      </c>
      <c r="AV275">
        <v>0</v>
      </c>
      <c r="AW275">
        <v>0</v>
      </c>
      <c r="AX275">
        <v>37</v>
      </c>
      <c r="AY275">
        <v>0</v>
      </c>
      <c r="AZ275">
        <v>0</v>
      </c>
      <c r="BA275" s="8">
        <v>0</v>
      </c>
      <c r="BB275">
        <v>0</v>
      </c>
      <c r="BC275">
        <v>0</v>
      </c>
      <c r="BD275">
        <v>0</v>
      </c>
      <c r="BE275" t="s">
        <v>69</v>
      </c>
      <c r="BF275" t="s">
        <v>69</v>
      </c>
      <c r="BG275" t="s">
        <v>69</v>
      </c>
      <c r="BH275" t="s">
        <v>69</v>
      </c>
      <c r="BI275" t="s">
        <v>69</v>
      </c>
      <c r="BJ275" t="s">
        <v>69</v>
      </c>
      <c r="BK275" t="s">
        <v>69</v>
      </c>
      <c r="BL275" s="8">
        <v>0</v>
      </c>
      <c r="BM275" s="8">
        <f t="shared" si="27"/>
        <v>57</v>
      </c>
    </row>
    <row r="276" spans="1:65">
      <c r="A276" s="18" t="str">
        <f t="shared" si="24"/>
        <v>CP_2024_AZ_1_5</v>
      </c>
      <c r="B276" t="s">
        <v>75</v>
      </c>
      <c r="C276">
        <v>42.043399999999998</v>
      </c>
      <c r="D276">
        <v>-124.2899</v>
      </c>
      <c r="E276" s="10">
        <v>45523</v>
      </c>
      <c r="F276">
        <v>2024</v>
      </c>
      <c r="G276" t="s">
        <v>91</v>
      </c>
      <c r="H276" t="s">
        <v>67</v>
      </c>
      <c r="I276">
        <v>1</v>
      </c>
      <c r="J276">
        <v>5</v>
      </c>
      <c r="K276" t="s">
        <v>71</v>
      </c>
      <c r="L276" s="25">
        <v>0</v>
      </c>
      <c r="M276" s="25">
        <v>0</v>
      </c>
      <c r="N276" s="25">
        <v>0</v>
      </c>
      <c r="O276" s="25">
        <v>0</v>
      </c>
      <c r="P276" s="25" t="s">
        <v>69</v>
      </c>
      <c r="Q276" s="25" t="s">
        <v>69</v>
      </c>
      <c r="R276" s="25" t="s">
        <v>69</v>
      </c>
      <c r="S276" s="24">
        <v>0</v>
      </c>
      <c r="T276" s="25">
        <v>0</v>
      </c>
      <c r="U276" s="25">
        <v>0</v>
      </c>
      <c r="V276" s="20" t="s">
        <v>69</v>
      </c>
      <c r="W276" s="20" t="s">
        <v>69</v>
      </c>
      <c r="X276" s="20" t="s">
        <v>69</v>
      </c>
      <c r="Y276" s="20" t="s">
        <v>69</v>
      </c>
      <c r="Z276" s="20" t="s">
        <v>69</v>
      </c>
      <c r="AA276" s="13" t="s">
        <v>69</v>
      </c>
      <c r="AB276" s="13" t="s">
        <v>69</v>
      </c>
      <c r="AC276" s="13" t="s">
        <v>69</v>
      </c>
      <c r="AD276" s="13" t="s">
        <v>69</v>
      </c>
      <c r="AE276" s="13" t="s">
        <v>69</v>
      </c>
      <c r="AF276" s="13" t="s">
        <v>69</v>
      </c>
      <c r="AG276">
        <v>0</v>
      </c>
      <c r="AH276">
        <v>100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 s="14">
        <f t="shared" si="26"/>
        <v>100</v>
      </c>
      <c r="AQ276" s="14" t="s">
        <v>69</v>
      </c>
      <c r="AR276" s="14" t="s">
        <v>69</v>
      </c>
      <c r="AS276">
        <v>47</v>
      </c>
      <c r="AT276">
        <v>20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 s="8">
        <v>0</v>
      </c>
      <c r="BB276">
        <v>0</v>
      </c>
      <c r="BC276">
        <v>0</v>
      </c>
      <c r="BD276">
        <v>0</v>
      </c>
      <c r="BE276" t="s">
        <v>69</v>
      </c>
      <c r="BF276" t="s">
        <v>69</v>
      </c>
      <c r="BG276" t="s">
        <v>69</v>
      </c>
      <c r="BH276" t="s">
        <v>69</v>
      </c>
      <c r="BI276" t="s">
        <v>69</v>
      </c>
      <c r="BJ276" t="s">
        <v>69</v>
      </c>
      <c r="BK276" t="s">
        <v>69</v>
      </c>
      <c r="BL276" s="8">
        <v>0</v>
      </c>
      <c r="BM276" s="8">
        <f t="shared" si="27"/>
        <v>67</v>
      </c>
    </row>
    <row r="277" spans="1:65">
      <c r="A277" s="18" t="str">
        <f t="shared" si="24"/>
        <v>CP_2024_AZ_2_1</v>
      </c>
      <c r="B277" t="s">
        <v>75</v>
      </c>
      <c r="C277">
        <v>42.043399999999998</v>
      </c>
      <c r="D277">
        <v>-124.2899</v>
      </c>
      <c r="E277" s="10">
        <v>45523</v>
      </c>
      <c r="F277">
        <v>2024</v>
      </c>
      <c r="G277" t="s">
        <v>91</v>
      </c>
      <c r="H277" t="s">
        <v>67</v>
      </c>
      <c r="I277">
        <v>2</v>
      </c>
      <c r="J277">
        <v>1</v>
      </c>
      <c r="L277" s="25">
        <v>0</v>
      </c>
      <c r="M277" s="25">
        <v>0</v>
      </c>
      <c r="N277" s="25">
        <v>0</v>
      </c>
      <c r="O277" s="25">
        <v>0</v>
      </c>
      <c r="P277" s="25" t="s">
        <v>69</v>
      </c>
      <c r="Q277" s="25" t="s">
        <v>69</v>
      </c>
      <c r="R277" s="25" t="s">
        <v>69</v>
      </c>
      <c r="S277" s="24">
        <v>0</v>
      </c>
      <c r="T277" s="25">
        <v>0</v>
      </c>
      <c r="U277" s="25">
        <v>0</v>
      </c>
      <c r="V277" s="20" t="s">
        <v>69</v>
      </c>
      <c r="W277" s="20" t="s">
        <v>69</v>
      </c>
      <c r="X277" s="20" t="s">
        <v>69</v>
      </c>
      <c r="Y277" s="20" t="s">
        <v>69</v>
      </c>
      <c r="Z277" s="20" t="s">
        <v>69</v>
      </c>
      <c r="AA277" s="13" t="s">
        <v>69</v>
      </c>
      <c r="AB277" s="13" t="s">
        <v>69</v>
      </c>
      <c r="AC277" s="13" t="s">
        <v>69</v>
      </c>
      <c r="AD277" s="13" t="s">
        <v>69</v>
      </c>
      <c r="AE277" s="13" t="s">
        <v>69</v>
      </c>
      <c r="AF277" s="13" t="s">
        <v>69</v>
      </c>
      <c r="AG277">
        <v>0</v>
      </c>
      <c r="AH277">
        <v>100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 s="14">
        <f t="shared" si="26"/>
        <v>100</v>
      </c>
      <c r="AQ277" s="14" t="s">
        <v>69</v>
      </c>
      <c r="AR277" s="14" t="s">
        <v>69</v>
      </c>
      <c r="AS277">
        <v>0</v>
      </c>
      <c r="AT277">
        <v>0</v>
      </c>
      <c r="AU277">
        <v>7</v>
      </c>
      <c r="AV277">
        <v>0</v>
      </c>
      <c r="AW277">
        <v>0</v>
      </c>
      <c r="AX277">
        <v>22</v>
      </c>
      <c r="AY277">
        <v>0</v>
      </c>
      <c r="AZ277">
        <v>0</v>
      </c>
      <c r="BA277" s="8">
        <v>0</v>
      </c>
      <c r="BB277">
        <v>0</v>
      </c>
      <c r="BC277">
        <v>0</v>
      </c>
      <c r="BD277">
        <v>0</v>
      </c>
      <c r="BE277" t="s">
        <v>69</v>
      </c>
      <c r="BF277" t="s">
        <v>69</v>
      </c>
      <c r="BG277" t="s">
        <v>69</v>
      </c>
      <c r="BH277" t="s">
        <v>69</v>
      </c>
      <c r="BI277" t="s">
        <v>69</v>
      </c>
      <c r="BJ277" t="s">
        <v>69</v>
      </c>
      <c r="BK277" t="s">
        <v>69</v>
      </c>
      <c r="BL277" s="8">
        <v>0</v>
      </c>
      <c r="BM277" s="8">
        <f t="shared" si="27"/>
        <v>29</v>
      </c>
    </row>
    <row r="278" spans="1:65">
      <c r="A278" s="18" t="str">
        <f t="shared" si="24"/>
        <v>CP_2024_AZ_2_2</v>
      </c>
      <c r="B278" t="s">
        <v>75</v>
      </c>
      <c r="C278">
        <v>42.043399999999998</v>
      </c>
      <c r="D278">
        <v>-124.2899</v>
      </c>
      <c r="E278" s="10">
        <v>45523</v>
      </c>
      <c r="F278">
        <v>2024</v>
      </c>
      <c r="G278" t="s">
        <v>91</v>
      </c>
      <c r="H278" t="s">
        <v>67</v>
      </c>
      <c r="I278">
        <v>2</v>
      </c>
      <c r="J278">
        <v>2</v>
      </c>
      <c r="K278" t="s">
        <v>71</v>
      </c>
      <c r="L278" s="25">
        <v>0</v>
      </c>
      <c r="M278" s="25">
        <v>0</v>
      </c>
      <c r="N278" s="25">
        <v>0</v>
      </c>
      <c r="O278" s="25">
        <v>0</v>
      </c>
      <c r="P278" s="25" t="s">
        <v>69</v>
      </c>
      <c r="Q278" s="25" t="s">
        <v>69</v>
      </c>
      <c r="R278" s="25" t="s">
        <v>69</v>
      </c>
      <c r="S278" s="24">
        <v>0</v>
      </c>
      <c r="T278" s="25">
        <v>0</v>
      </c>
      <c r="U278" s="25">
        <v>0</v>
      </c>
      <c r="V278" s="20" t="s">
        <v>69</v>
      </c>
      <c r="W278" s="20" t="s">
        <v>69</v>
      </c>
      <c r="X278" s="20" t="s">
        <v>69</v>
      </c>
      <c r="Y278" s="20" t="s">
        <v>69</v>
      </c>
      <c r="Z278" s="20" t="s">
        <v>69</v>
      </c>
      <c r="AA278" s="13" t="s">
        <v>69</v>
      </c>
      <c r="AB278" s="13" t="s">
        <v>69</v>
      </c>
      <c r="AC278" s="13" t="s">
        <v>69</v>
      </c>
      <c r="AD278" s="13" t="s">
        <v>69</v>
      </c>
      <c r="AE278" s="13" t="s">
        <v>69</v>
      </c>
      <c r="AF278" s="13" t="s">
        <v>69</v>
      </c>
      <c r="AG278">
        <v>0</v>
      </c>
      <c r="AH278">
        <v>96</v>
      </c>
      <c r="AI278">
        <v>0</v>
      </c>
      <c r="AJ278">
        <v>0</v>
      </c>
      <c r="AK278">
        <v>3</v>
      </c>
      <c r="AL278">
        <v>0</v>
      </c>
      <c r="AM278">
        <v>0</v>
      </c>
      <c r="AN278">
        <v>0</v>
      </c>
      <c r="AO278">
        <v>1</v>
      </c>
      <c r="AP278" s="14">
        <f t="shared" si="26"/>
        <v>100</v>
      </c>
      <c r="AQ278" s="14" t="s">
        <v>69</v>
      </c>
      <c r="AR278" s="14" t="s">
        <v>69</v>
      </c>
      <c r="AS278">
        <v>81</v>
      </c>
      <c r="AT278">
        <v>11</v>
      </c>
      <c r="AU278">
        <v>2</v>
      </c>
      <c r="AV278">
        <v>0</v>
      </c>
      <c r="AW278">
        <v>0</v>
      </c>
      <c r="AX278">
        <v>10</v>
      </c>
      <c r="AY278">
        <v>0</v>
      </c>
      <c r="AZ278">
        <v>0</v>
      </c>
      <c r="BA278" s="8">
        <v>0</v>
      </c>
      <c r="BB278">
        <v>0</v>
      </c>
      <c r="BC278">
        <v>0</v>
      </c>
      <c r="BD278">
        <v>0</v>
      </c>
      <c r="BE278" t="s">
        <v>69</v>
      </c>
      <c r="BF278" t="s">
        <v>69</v>
      </c>
      <c r="BG278" t="s">
        <v>69</v>
      </c>
      <c r="BH278" t="s">
        <v>69</v>
      </c>
      <c r="BI278" t="s">
        <v>69</v>
      </c>
      <c r="BJ278" t="s">
        <v>69</v>
      </c>
      <c r="BK278" t="s">
        <v>69</v>
      </c>
      <c r="BL278" s="8">
        <v>0</v>
      </c>
      <c r="BM278" s="8">
        <f t="shared" si="27"/>
        <v>104</v>
      </c>
    </row>
    <row r="279" spans="1:65">
      <c r="A279" s="18" t="str">
        <f t="shared" si="24"/>
        <v>CP_2024_AZ_2_3</v>
      </c>
      <c r="B279" t="s">
        <v>75</v>
      </c>
      <c r="C279">
        <v>42.043399999999998</v>
      </c>
      <c r="D279">
        <v>-124.2899</v>
      </c>
      <c r="E279" s="10">
        <v>45523</v>
      </c>
      <c r="F279">
        <v>2024</v>
      </c>
      <c r="G279" t="s">
        <v>91</v>
      </c>
      <c r="H279" t="s">
        <v>67</v>
      </c>
      <c r="I279">
        <v>2</v>
      </c>
      <c r="J279">
        <v>3</v>
      </c>
      <c r="K279" t="s">
        <v>71</v>
      </c>
      <c r="L279" s="25">
        <v>0</v>
      </c>
      <c r="M279" s="25">
        <v>0</v>
      </c>
      <c r="N279" s="25">
        <v>0</v>
      </c>
      <c r="O279" s="25">
        <v>0</v>
      </c>
      <c r="P279" s="25" t="s">
        <v>69</v>
      </c>
      <c r="Q279" s="25" t="s">
        <v>69</v>
      </c>
      <c r="R279" s="25" t="s">
        <v>69</v>
      </c>
      <c r="S279" s="24">
        <v>0</v>
      </c>
      <c r="T279" s="25">
        <v>0</v>
      </c>
      <c r="U279" s="25">
        <v>0</v>
      </c>
      <c r="V279" s="20" t="s">
        <v>69</v>
      </c>
      <c r="W279" s="20" t="s">
        <v>69</v>
      </c>
      <c r="X279" s="20" t="s">
        <v>69</v>
      </c>
      <c r="Y279" s="20" t="s">
        <v>69</v>
      </c>
      <c r="Z279" s="20" t="s">
        <v>69</v>
      </c>
      <c r="AA279" s="13" t="s">
        <v>69</v>
      </c>
      <c r="AB279" s="13" t="s">
        <v>69</v>
      </c>
      <c r="AC279" s="13" t="s">
        <v>69</v>
      </c>
      <c r="AD279" s="13" t="s">
        <v>69</v>
      </c>
      <c r="AE279" s="13" t="s">
        <v>69</v>
      </c>
      <c r="AF279" s="13" t="s">
        <v>69</v>
      </c>
      <c r="AG279">
        <v>0</v>
      </c>
      <c r="AH279">
        <v>96</v>
      </c>
      <c r="AI279">
        <v>0</v>
      </c>
      <c r="AJ279">
        <v>4</v>
      </c>
      <c r="AK279">
        <v>0</v>
      </c>
      <c r="AL279">
        <v>0</v>
      </c>
      <c r="AM279">
        <v>0</v>
      </c>
      <c r="AN279">
        <v>0</v>
      </c>
      <c r="AO279">
        <v>0</v>
      </c>
      <c r="AP279" s="14">
        <f t="shared" si="26"/>
        <v>100</v>
      </c>
      <c r="AQ279" s="14" t="s">
        <v>69</v>
      </c>
      <c r="AR279" s="14" t="s">
        <v>69</v>
      </c>
      <c r="AS279">
        <v>28</v>
      </c>
      <c r="AT279">
        <v>0</v>
      </c>
      <c r="AU279">
        <v>0</v>
      </c>
      <c r="AV279">
        <v>0</v>
      </c>
      <c r="AW279">
        <v>0</v>
      </c>
      <c r="AX279">
        <v>17</v>
      </c>
      <c r="AY279">
        <v>0</v>
      </c>
      <c r="AZ279">
        <v>13</v>
      </c>
      <c r="BA279">
        <v>4</v>
      </c>
      <c r="BB279">
        <v>0</v>
      </c>
      <c r="BC279">
        <v>0</v>
      </c>
      <c r="BD279">
        <v>0</v>
      </c>
      <c r="BE279" t="s">
        <v>69</v>
      </c>
      <c r="BF279" t="s">
        <v>69</v>
      </c>
      <c r="BG279" t="s">
        <v>69</v>
      </c>
      <c r="BH279" t="s">
        <v>69</v>
      </c>
      <c r="BI279" t="s">
        <v>69</v>
      </c>
      <c r="BJ279" t="s">
        <v>69</v>
      </c>
      <c r="BK279" t="s">
        <v>69</v>
      </c>
      <c r="BL279" s="8">
        <v>0</v>
      </c>
      <c r="BM279" s="8">
        <f t="shared" si="27"/>
        <v>62</v>
      </c>
    </row>
    <row r="280" spans="1:65">
      <c r="A280" s="18" t="str">
        <f t="shared" si="24"/>
        <v>CP_2024_AZ_2_4</v>
      </c>
      <c r="B280" t="s">
        <v>75</v>
      </c>
      <c r="C280">
        <v>42.043399999999998</v>
      </c>
      <c r="D280">
        <v>-124.2899</v>
      </c>
      <c r="E280" s="10">
        <v>45523</v>
      </c>
      <c r="F280">
        <v>2024</v>
      </c>
      <c r="G280" t="s">
        <v>91</v>
      </c>
      <c r="H280" t="s">
        <v>67</v>
      </c>
      <c r="I280">
        <v>2</v>
      </c>
      <c r="J280">
        <v>4</v>
      </c>
      <c r="K280" t="s">
        <v>71</v>
      </c>
      <c r="L280" s="25">
        <v>0</v>
      </c>
      <c r="M280" s="25">
        <v>0</v>
      </c>
      <c r="N280" s="25">
        <v>0</v>
      </c>
      <c r="O280" s="25">
        <v>0</v>
      </c>
      <c r="P280" s="25" t="s">
        <v>69</v>
      </c>
      <c r="Q280" s="25" t="s">
        <v>69</v>
      </c>
      <c r="R280" s="25" t="s">
        <v>69</v>
      </c>
      <c r="S280" s="24">
        <v>0</v>
      </c>
      <c r="T280" s="25">
        <v>0</v>
      </c>
      <c r="U280" s="25">
        <v>0</v>
      </c>
      <c r="V280" s="20" t="s">
        <v>69</v>
      </c>
      <c r="W280" s="20" t="s">
        <v>69</v>
      </c>
      <c r="X280" s="20" t="s">
        <v>69</v>
      </c>
      <c r="Y280" s="20" t="s">
        <v>69</v>
      </c>
      <c r="Z280" s="20" t="s">
        <v>69</v>
      </c>
      <c r="AA280" s="13" t="s">
        <v>69</v>
      </c>
      <c r="AB280" s="13" t="s">
        <v>69</v>
      </c>
      <c r="AC280" s="13" t="s">
        <v>69</v>
      </c>
      <c r="AD280" s="13" t="s">
        <v>69</v>
      </c>
      <c r="AE280" s="13" t="s">
        <v>69</v>
      </c>
      <c r="AF280" s="13" t="s">
        <v>69</v>
      </c>
      <c r="AG280">
        <v>0</v>
      </c>
      <c r="AH280">
        <v>98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 s="14">
        <f t="shared" si="26"/>
        <v>100</v>
      </c>
      <c r="AQ280" s="14" t="s">
        <v>69</v>
      </c>
      <c r="AR280" s="14" t="s">
        <v>69</v>
      </c>
      <c r="AS280">
        <v>22</v>
      </c>
      <c r="AT280">
        <v>0</v>
      </c>
      <c r="AU280">
        <v>8</v>
      </c>
      <c r="AV280">
        <v>0</v>
      </c>
      <c r="AW280">
        <v>0</v>
      </c>
      <c r="AX280">
        <v>10</v>
      </c>
      <c r="AY280">
        <v>0</v>
      </c>
      <c r="AZ280">
        <v>0</v>
      </c>
      <c r="BA280">
        <v>27</v>
      </c>
      <c r="BB280">
        <v>0</v>
      </c>
      <c r="BC280">
        <v>0</v>
      </c>
      <c r="BD280">
        <v>0</v>
      </c>
      <c r="BE280" t="s">
        <v>69</v>
      </c>
      <c r="BF280" t="s">
        <v>69</v>
      </c>
      <c r="BG280" t="s">
        <v>69</v>
      </c>
      <c r="BH280" t="s">
        <v>69</v>
      </c>
      <c r="BI280" t="s">
        <v>69</v>
      </c>
      <c r="BJ280" t="s">
        <v>69</v>
      </c>
      <c r="BK280" t="s">
        <v>69</v>
      </c>
      <c r="BL280">
        <v>1</v>
      </c>
      <c r="BM280" s="8">
        <f t="shared" si="27"/>
        <v>67</v>
      </c>
    </row>
    <row r="281" spans="1:65">
      <c r="A281" s="18" t="str">
        <f t="shared" si="24"/>
        <v>CP_2024_AZ_2_5</v>
      </c>
      <c r="B281" t="s">
        <v>75</v>
      </c>
      <c r="C281">
        <v>42.043399999999998</v>
      </c>
      <c r="D281">
        <v>-124.2899</v>
      </c>
      <c r="E281" s="10">
        <v>45523</v>
      </c>
      <c r="F281">
        <v>2024</v>
      </c>
      <c r="G281" t="s">
        <v>91</v>
      </c>
      <c r="H281" t="s">
        <v>67</v>
      </c>
      <c r="I281">
        <v>2</v>
      </c>
      <c r="J281">
        <v>5</v>
      </c>
      <c r="K281" t="s">
        <v>68</v>
      </c>
      <c r="L281" s="25">
        <v>0</v>
      </c>
      <c r="M281" s="25">
        <v>0</v>
      </c>
      <c r="N281" s="25">
        <v>0</v>
      </c>
      <c r="O281" s="25">
        <v>0</v>
      </c>
      <c r="P281" s="25" t="s">
        <v>69</v>
      </c>
      <c r="Q281" s="25" t="s">
        <v>69</v>
      </c>
      <c r="R281" s="25" t="s">
        <v>69</v>
      </c>
      <c r="S281" s="24">
        <v>0</v>
      </c>
      <c r="T281" s="25">
        <v>0</v>
      </c>
      <c r="U281" s="25">
        <v>0</v>
      </c>
      <c r="V281" s="20" t="s">
        <v>69</v>
      </c>
      <c r="W281" s="20" t="s">
        <v>69</v>
      </c>
      <c r="X281" s="20" t="s">
        <v>69</v>
      </c>
      <c r="Y281" s="20" t="s">
        <v>69</v>
      </c>
      <c r="Z281" s="20" t="s">
        <v>69</v>
      </c>
      <c r="AA281" s="13" t="s">
        <v>69</v>
      </c>
      <c r="AB281" s="13" t="s">
        <v>69</v>
      </c>
      <c r="AC281" s="13" t="s">
        <v>69</v>
      </c>
      <c r="AD281" s="13" t="s">
        <v>69</v>
      </c>
      <c r="AE281" s="13" t="s">
        <v>69</v>
      </c>
      <c r="AF281" s="13" t="s">
        <v>69</v>
      </c>
      <c r="AG281">
        <v>0</v>
      </c>
      <c r="AH281">
        <v>98</v>
      </c>
      <c r="AI281">
        <v>2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 s="14">
        <f t="shared" si="26"/>
        <v>100</v>
      </c>
      <c r="AQ281" s="14" t="s">
        <v>69</v>
      </c>
      <c r="AR281" s="14" t="s">
        <v>69</v>
      </c>
      <c r="AS281">
        <v>18</v>
      </c>
      <c r="AT281">
        <v>0</v>
      </c>
      <c r="AU281">
        <v>0</v>
      </c>
      <c r="AV281">
        <v>0</v>
      </c>
      <c r="AW281">
        <v>0</v>
      </c>
      <c r="AX281">
        <v>13</v>
      </c>
      <c r="AY281">
        <v>0</v>
      </c>
      <c r="AZ281">
        <v>0</v>
      </c>
      <c r="BA281" s="8">
        <v>0</v>
      </c>
      <c r="BB281">
        <v>0</v>
      </c>
      <c r="BC281">
        <v>0</v>
      </c>
      <c r="BD281">
        <v>0</v>
      </c>
      <c r="BE281" t="s">
        <v>69</v>
      </c>
      <c r="BF281" t="s">
        <v>69</v>
      </c>
      <c r="BG281" t="s">
        <v>69</v>
      </c>
      <c r="BH281" t="s">
        <v>69</v>
      </c>
      <c r="BI281" t="s">
        <v>69</v>
      </c>
      <c r="BJ281" t="s">
        <v>69</v>
      </c>
      <c r="BK281" t="s">
        <v>69</v>
      </c>
      <c r="BL281" s="8">
        <v>0</v>
      </c>
      <c r="BM281" s="8">
        <f t="shared" si="27"/>
        <v>31</v>
      </c>
    </row>
    <row r="282" spans="1:65">
      <c r="A282" s="18" t="str">
        <f t="shared" si="24"/>
        <v>CP_2024_UPZ_1_1</v>
      </c>
      <c r="B282" t="s">
        <v>75</v>
      </c>
      <c r="C282">
        <v>42.043399999999998</v>
      </c>
      <c r="D282">
        <v>-124.2899</v>
      </c>
      <c r="E282" s="10">
        <v>45523</v>
      </c>
      <c r="F282">
        <v>2024</v>
      </c>
      <c r="G282" t="s">
        <v>91</v>
      </c>
      <c r="H282" t="s">
        <v>70</v>
      </c>
      <c r="I282">
        <v>1</v>
      </c>
      <c r="J282">
        <v>1</v>
      </c>
      <c r="K282" t="s">
        <v>72</v>
      </c>
      <c r="L282" s="25">
        <v>17</v>
      </c>
      <c r="M282" s="25">
        <v>11</v>
      </c>
      <c r="N282" s="25">
        <v>4</v>
      </c>
      <c r="O282" s="25">
        <v>2</v>
      </c>
      <c r="P282" s="25" t="s">
        <v>69</v>
      </c>
      <c r="Q282" s="25" t="s">
        <v>69</v>
      </c>
      <c r="R282" s="25" t="s">
        <v>69</v>
      </c>
      <c r="S282" s="24">
        <v>0</v>
      </c>
      <c r="T282" s="25">
        <v>1</v>
      </c>
      <c r="U282" s="25">
        <v>11</v>
      </c>
      <c r="V282" s="20">
        <v>4.1180000000000003</v>
      </c>
      <c r="W282" s="20">
        <v>4.3540000000000001</v>
      </c>
      <c r="X282" s="20">
        <v>3.9060000000000001</v>
      </c>
      <c r="Y282" s="20">
        <v>4.3109999999999999</v>
      </c>
      <c r="Z282" s="20">
        <v>4.2770000000000001</v>
      </c>
      <c r="AA282" s="19">
        <v>0</v>
      </c>
      <c r="AB282" s="19">
        <v>0</v>
      </c>
      <c r="AC282" s="19">
        <v>0</v>
      </c>
      <c r="AD282" s="19">
        <v>0</v>
      </c>
      <c r="AE282" s="19">
        <v>0</v>
      </c>
      <c r="AF282" s="13">
        <f t="shared" si="25"/>
        <v>0</v>
      </c>
      <c r="AG282">
        <v>0</v>
      </c>
      <c r="AH282">
        <v>57</v>
      </c>
      <c r="AI282">
        <v>0</v>
      </c>
      <c r="AJ282">
        <v>1</v>
      </c>
      <c r="AK282">
        <v>22</v>
      </c>
      <c r="AL282">
        <v>7</v>
      </c>
      <c r="AM282">
        <v>3</v>
      </c>
      <c r="AN282">
        <v>0</v>
      </c>
      <c r="AO282">
        <v>10</v>
      </c>
      <c r="AP282" s="14">
        <f t="shared" si="26"/>
        <v>100</v>
      </c>
      <c r="AQ282" s="14" t="s">
        <v>69</v>
      </c>
      <c r="AR282" s="14" t="s">
        <v>69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2</v>
      </c>
      <c r="BA282" s="8">
        <v>0</v>
      </c>
      <c r="BB282">
        <v>0</v>
      </c>
      <c r="BC282">
        <v>6</v>
      </c>
      <c r="BD282">
        <v>0</v>
      </c>
      <c r="BE282" t="s">
        <v>69</v>
      </c>
      <c r="BF282" t="s">
        <v>69</v>
      </c>
      <c r="BG282" t="s">
        <v>69</v>
      </c>
      <c r="BH282" t="s">
        <v>69</v>
      </c>
      <c r="BI282" t="s">
        <v>69</v>
      </c>
      <c r="BJ282" t="s">
        <v>69</v>
      </c>
      <c r="BK282" t="s">
        <v>69</v>
      </c>
      <c r="BL282" s="8">
        <v>0</v>
      </c>
      <c r="BM282" s="8">
        <f t="shared" si="27"/>
        <v>8</v>
      </c>
    </row>
    <row r="283" spans="1:65">
      <c r="A283" s="18" t="str">
        <f t="shared" si="24"/>
        <v>CP_2024_UPZ_1_2</v>
      </c>
      <c r="B283" t="s">
        <v>75</v>
      </c>
      <c r="C283">
        <v>42.043399999999998</v>
      </c>
      <c r="D283">
        <v>-124.2899</v>
      </c>
      <c r="E283" s="10">
        <v>45523</v>
      </c>
      <c r="F283">
        <v>2024</v>
      </c>
      <c r="G283" t="s">
        <v>91</v>
      </c>
      <c r="H283" t="s">
        <v>70</v>
      </c>
      <c r="I283">
        <v>1</v>
      </c>
      <c r="J283">
        <v>2</v>
      </c>
      <c r="K283" t="s">
        <v>72</v>
      </c>
      <c r="L283" s="25">
        <v>23</v>
      </c>
      <c r="M283" s="25">
        <v>23</v>
      </c>
      <c r="N283" s="25">
        <v>0</v>
      </c>
      <c r="O283" s="25">
        <v>0</v>
      </c>
      <c r="P283" s="25" t="s">
        <v>69</v>
      </c>
      <c r="Q283" s="25" t="s">
        <v>69</v>
      </c>
      <c r="R283" s="25" t="s">
        <v>69</v>
      </c>
      <c r="S283" s="24">
        <v>0</v>
      </c>
      <c r="T283" s="25">
        <v>1</v>
      </c>
      <c r="U283" s="25">
        <v>24</v>
      </c>
      <c r="V283" s="20">
        <v>3.3319999999999999</v>
      </c>
      <c r="W283" s="20">
        <v>3.4740000000000002</v>
      </c>
      <c r="X283" s="20">
        <v>2.6930000000000001</v>
      </c>
      <c r="Y283" s="20">
        <v>3.8010000000000002</v>
      </c>
      <c r="Z283" s="20">
        <v>3.9489999999999998</v>
      </c>
      <c r="AA283" s="19">
        <v>0</v>
      </c>
      <c r="AB283" s="19">
        <v>0</v>
      </c>
      <c r="AC283" s="19">
        <v>1</v>
      </c>
      <c r="AD283" s="19">
        <v>0</v>
      </c>
      <c r="AE283" s="19">
        <v>0</v>
      </c>
      <c r="AF283" s="13">
        <f t="shared" si="25"/>
        <v>1</v>
      </c>
      <c r="AG283">
        <v>0</v>
      </c>
      <c r="AH283">
        <v>74</v>
      </c>
      <c r="AI283">
        <v>0</v>
      </c>
      <c r="AJ283">
        <v>0</v>
      </c>
      <c r="AK283">
        <v>7</v>
      </c>
      <c r="AL283">
        <v>1</v>
      </c>
      <c r="AM283">
        <v>3</v>
      </c>
      <c r="AN283">
        <v>0</v>
      </c>
      <c r="AO283">
        <v>15</v>
      </c>
      <c r="AP283" s="14">
        <f t="shared" si="26"/>
        <v>100</v>
      </c>
      <c r="AQ283" s="14" t="s">
        <v>69</v>
      </c>
      <c r="AR283" s="14" t="s">
        <v>69</v>
      </c>
      <c r="AS283">
        <v>0</v>
      </c>
      <c r="AT283">
        <v>0</v>
      </c>
      <c r="AU283">
        <v>0</v>
      </c>
      <c r="AV283">
        <v>13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 t="s">
        <v>69</v>
      </c>
      <c r="BF283" t="s">
        <v>69</v>
      </c>
      <c r="BG283" t="s">
        <v>69</v>
      </c>
      <c r="BH283" t="s">
        <v>69</v>
      </c>
      <c r="BI283" t="s">
        <v>69</v>
      </c>
      <c r="BJ283" t="s">
        <v>69</v>
      </c>
      <c r="BK283" t="s">
        <v>69</v>
      </c>
      <c r="BL283">
        <v>0</v>
      </c>
      <c r="BM283" s="8">
        <f t="shared" si="27"/>
        <v>13</v>
      </c>
    </row>
    <row r="284" spans="1:65">
      <c r="A284" s="18" t="str">
        <f t="shared" si="24"/>
        <v>CP_2024_UPZ_1_3</v>
      </c>
      <c r="B284" t="s">
        <v>75</v>
      </c>
      <c r="C284">
        <v>42.043399999999998</v>
      </c>
      <c r="D284">
        <v>-124.2899</v>
      </c>
      <c r="E284" s="10">
        <v>45523</v>
      </c>
      <c r="F284">
        <v>2024</v>
      </c>
      <c r="G284" t="s">
        <v>91</v>
      </c>
      <c r="H284" t="s">
        <v>70</v>
      </c>
      <c r="I284">
        <v>1</v>
      </c>
      <c r="J284">
        <v>3</v>
      </c>
      <c r="K284" t="s">
        <v>72</v>
      </c>
      <c r="L284" s="25">
        <v>30</v>
      </c>
      <c r="M284" s="25">
        <v>10</v>
      </c>
      <c r="N284" s="25">
        <v>13</v>
      </c>
      <c r="O284" s="25">
        <v>7</v>
      </c>
      <c r="P284" s="25" t="s">
        <v>69</v>
      </c>
      <c r="Q284" s="25" t="s">
        <v>69</v>
      </c>
      <c r="R284" s="25" t="s">
        <v>69</v>
      </c>
      <c r="S284" s="24">
        <v>0</v>
      </c>
      <c r="T284" s="25">
        <v>1</v>
      </c>
      <c r="U284" s="25">
        <v>11</v>
      </c>
      <c r="V284" s="20">
        <v>4.0890000000000004</v>
      </c>
      <c r="W284" s="20">
        <v>3.5390000000000001</v>
      </c>
      <c r="X284" s="20">
        <v>2.92</v>
      </c>
      <c r="Y284" s="20">
        <v>4.6550000000000002</v>
      </c>
      <c r="Z284" s="20">
        <v>3.9289999999999998</v>
      </c>
      <c r="AA284" s="19">
        <v>1</v>
      </c>
      <c r="AB284" s="19">
        <v>0</v>
      </c>
      <c r="AC284" s="19">
        <v>0</v>
      </c>
      <c r="AD284" s="19">
        <v>0</v>
      </c>
      <c r="AE284" s="19">
        <v>0</v>
      </c>
      <c r="AF284" s="13">
        <f t="shared" si="25"/>
        <v>1</v>
      </c>
      <c r="AG284">
        <v>1</v>
      </c>
      <c r="AH284">
        <v>7</v>
      </c>
      <c r="AI284">
        <v>0</v>
      </c>
      <c r="AJ284">
        <v>0</v>
      </c>
      <c r="AK284">
        <v>58</v>
      </c>
      <c r="AL284">
        <v>5</v>
      </c>
      <c r="AM284">
        <v>3</v>
      </c>
      <c r="AN284">
        <v>0</v>
      </c>
      <c r="AO284">
        <v>26</v>
      </c>
      <c r="AP284" s="14">
        <f t="shared" si="26"/>
        <v>100</v>
      </c>
      <c r="AQ284" s="14" t="s">
        <v>69</v>
      </c>
      <c r="AR284" s="14" t="s">
        <v>69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5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 t="s">
        <v>69</v>
      </c>
      <c r="BF284" t="s">
        <v>69</v>
      </c>
      <c r="BG284" t="s">
        <v>69</v>
      </c>
      <c r="BH284" t="s">
        <v>69</v>
      </c>
      <c r="BI284" t="s">
        <v>69</v>
      </c>
      <c r="BJ284" t="s">
        <v>69</v>
      </c>
      <c r="BK284" t="s">
        <v>69</v>
      </c>
      <c r="BL284">
        <v>0</v>
      </c>
      <c r="BM284" s="8">
        <f t="shared" si="27"/>
        <v>5</v>
      </c>
    </row>
    <row r="285" spans="1:65">
      <c r="A285" s="18" t="str">
        <f t="shared" si="24"/>
        <v>CP_2024_UPZ_1_4</v>
      </c>
      <c r="B285" t="s">
        <v>75</v>
      </c>
      <c r="C285">
        <v>42.043399999999998</v>
      </c>
      <c r="D285">
        <v>-124.2899</v>
      </c>
      <c r="E285" s="10">
        <v>45523</v>
      </c>
      <c r="F285">
        <v>2024</v>
      </c>
      <c r="G285" t="s">
        <v>91</v>
      </c>
      <c r="H285" t="s">
        <v>70</v>
      </c>
      <c r="I285">
        <v>1</v>
      </c>
      <c r="J285">
        <v>4</v>
      </c>
      <c r="K285" t="s">
        <v>72</v>
      </c>
      <c r="L285" s="25">
        <v>45</v>
      </c>
      <c r="M285" s="25">
        <v>34</v>
      </c>
      <c r="N285" s="25">
        <v>9</v>
      </c>
      <c r="O285" s="25">
        <v>2</v>
      </c>
      <c r="P285" s="25" t="s">
        <v>69</v>
      </c>
      <c r="Q285" s="25" t="s">
        <v>69</v>
      </c>
      <c r="R285" s="25" t="s">
        <v>69</v>
      </c>
      <c r="S285" s="24">
        <v>0</v>
      </c>
      <c r="T285" s="25">
        <v>0</v>
      </c>
      <c r="U285" s="25">
        <v>34</v>
      </c>
      <c r="V285" s="20">
        <v>5.5469999999999997</v>
      </c>
      <c r="W285" s="20">
        <v>5.6580000000000004</v>
      </c>
      <c r="X285" s="20">
        <v>5.0739999999999998</v>
      </c>
      <c r="Y285" s="20">
        <v>5.5880000000000001</v>
      </c>
      <c r="Z285" s="20">
        <v>5.1379999999999999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3">
        <f t="shared" si="25"/>
        <v>0</v>
      </c>
      <c r="AG285">
        <v>0</v>
      </c>
      <c r="AH285">
        <v>2</v>
      </c>
      <c r="AI285">
        <v>0</v>
      </c>
      <c r="AJ285">
        <v>0</v>
      </c>
      <c r="AK285">
        <v>48</v>
      </c>
      <c r="AL285">
        <v>2</v>
      </c>
      <c r="AM285">
        <v>15</v>
      </c>
      <c r="AN285">
        <v>0</v>
      </c>
      <c r="AO285">
        <v>33</v>
      </c>
      <c r="AP285" s="14">
        <f t="shared" si="26"/>
        <v>100</v>
      </c>
      <c r="AQ285" s="14" t="s">
        <v>69</v>
      </c>
      <c r="AR285" s="14" t="s">
        <v>69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 t="s">
        <v>69</v>
      </c>
      <c r="BF285" t="s">
        <v>69</v>
      </c>
      <c r="BG285" t="s">
        <v>69</v>
      </c>
      <c r="BH285" t="s">
        <v>69</v>
      </c>
      <c r="BI285" t="s">
        <v>69</v>
      </c>
      <c r="BJ285" t="s">
        <v>69</v>
      </c>
      <c r="BK285" t="s">
        <v>69</v>
      </c>
      <c r="BL285">
        <v>0</v>
      </c>
      <c r="BM285" s="8">
        <f t="shared" si="27"/>
        <v>0</v>
      </c>
    </row>
    <row r="286" spans="1:65">
      <c r="A286" s="18" t="str">
        <f t="shared" si="24"/>
        <v>CP_2024_UPZ_1_5</v>
      </c>
      <c r="B286" t="s">
        <v>75</v>
      </c>
      <c r="C286">
        <v>42.043399999999998</v>
      </c>
      <c r="D286">
        <v>-124.2899</v>
      </c>
      <c r="E286" s="10">
        <v>45523</v>
      </c>
      <c r="F286">
        <v>2024</v>
      </c>
      <c r="G286" t="s">
        <v>91</v>
      </c>
      <c r="H286" t="s">
        <v>70</v>
      </c>
      <c r="I286">
        <v>1</v>
      </c>
      <c r="J286">
        <v>5</v>
      </c>
      <c r="K286" t="s">
        <v>72</v>
      </c>
      <c r="L286" s="25">
        <v>58</v>
      </c>
      <c r="M286" s="25">
        <v>12</v>
      </c>
      <c r="N286" s="25">
        <v>28</v>
      </c>
      <c r="O286" s="25">
        <v>18</v>
      </c>
      <c r="P286" s="25" t="s">
        <v>69</v>
      </c>
      <c r="Q286" s="25" t="s">
        <v>69</v>
      </c>
      <c r="R286" s="25" t="s">
        <v>69</v>
      </c>
      <c r="S286" s="24">
        <v>0</v>
      </c>
      <c r="T286" s="25">
        <v>0</v>
      </c>
      <c r="U286" s="25">
        <v>21</v>
      </c>
      <c r="V286" s="20">
        <v>4.3860000000000001</v>
      </c>
      <c r="W286" s="20">
        <v>5.0679999999999996</v>
      </c>
      <c r="X286" s="20">
        <v>4.484</v>
      </c>
      <c r="Y286" s="20">
        <v>2.4929999999999999</v>
      </c>
      <c r="Z286" s="20">
        <v>4.9210000000000003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13">
        <f t="shared" si="25"/>
        <v>0</v>
      </c>
      <c r="AG286">
        <v>0</v>
      </c>
      <c r="AH286">
        <v>0</v>
      </c>
      <c r="AI286">
        <v>0</v>
      </c>
      <c r="AJ286">
        <v>0</v>
      </c>
      <c r="AK286">
        <v>71</v>
      </c>
      <c r="AL286">
        <v>5</v>
      </c>
      <c r="AM286">
        <v>6</v>
      </c>
      <c r="AN286">
        <v>0</v>
      </c>
      <c r="AO286">
        <v>18</v>
      </c>
      <c r="AP286" s="14">
        <f t="shared" si="26"/>
        <v>100</v>
      </c>
      <c r="AQ286" s="14" t="s">
        <v>69</v>
      </c>
      <c r="AR286" s="14" t="s">
        <v>69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 t="s">
        <v>69</v>
      </c>
      <c r="BF286" t="s">
        <v>69</v>
      </c>
      <c r="BG286" t="s">
        <v>69</v>
      </c>
      <c r="BH286" t="s">
        <v>69</v>
      </c>
      <c r="BI286" t="s">
        <v>69</v>
      </c>
      <c r="BJ286" t="s">
        <v>69</v>
      </c>
      <c r="BK286" t="s">
        <v>69</v>
      </c>
      <c r="BL286">
        <v>0</v>
      </c>
      <c r="BM286" s="8">
        <v>0</v>
      </c>
    </row>
    <row r="287" spans="1:65">
      <c r="A287" s="18" t="str">
        <f t="shared" si="24"/>
        <v>CP_2024_UPZ_2_1</v>
      </c>
      <c r="B287" t="s">
        <v>75</v>
      </c>
      <c r="C287">
        <v>42.043399999999998</v>
      </c>
      <c r="D287">
        <v>-124.2899</v>
      </c>
      <c r="E287" s="10">
        <v>45523</v>
      </c>
      <c r="F287">
        <v>2024</v>
      </c>
      <c r="G287" t="s">
        <v>91</v>
      </c>
      <c r="H287" t="s">
        <v>70</v>
      </c>
      <c r="I287">
        <v>2</v>
      </c>
      <c r="J287">
        <v>1</v>
      </c>
      <c r="K287" t="s">
        <v>72</v>
      </c>
      <c r="L287" s="25">
        <v>21</v>
      </c>
      <c r="M287" s="25">
        <v>3</v>
      </c>
      <c r="N287" s="25">
        <v>14</v>
      </c>
      <c r="O287" s="25">
        <v>4</v>
      </c>
      <c r="P287" s="25" t="s">
        <v>69</v>
      </c>
      <c r="Q287" s="25" t="s">
        <v>69</v>
      </c>
      <c r="R287" s="25" t="s">
        <v>69</v>
      </c>
      <c r="S287" s="24">
        <v>0</v>
      </c>
      <c r="T287" s="25">
        <v>0</v>
      </c>
      <c r="U287" s="25">
        <v>3</v>
      </c>
      <c r="V287" s="20">
        <v>4.1920000000000002</v>
      </c>
      <c r="W287" s="20">
        <v>4.766</v>
      </c>
      <c r="X287" s="20">
        <v>3.74</v>
      </c>
      <c r="Y287" s="20">
        <v>6.0620000000000003</v>
      </c>
      <c r="Z287" s="20">
        <v>5.3360000000000003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13">
        <f t="shared" si="25"/>
        <v>0</v>
      </c>
      <c r="AG287">
        <v>0</v>
      </c>
      <c r="AH287">
        <v>50</v>
      </c>
      <c r="AI287">
        <v>0</v>
      </c>
      <c r="AJ287">
        <v>0</v>
      </c>
      <c r="AK287">
        <v>42</v>
      </c>
      <c r="AL287">
        <v>2</v>
      </c>
      <c r="AM287">
        <v>2</v>
      </c>
      <c r="AN287">
        <v>0</v>
      </c>
      <c r="AO287">
        <v>4</v>
      </c>
      <c r="AP287" s="14">
        <f t="shared" si="26"/>
        <v>100</v>
      </c>
      <c r="AQ287" s="14" t="s">
        <v>69</v>
      </c>
      <c r="AR287" s="14" t="s">
        <v>69</v>
      </c>
      <c r="AS287">
        <v>0</v>
      </c>
      <c r="AT287">
        <v>0</v>
      </c>
      <c r="AU287">
        <v>5</v>
      </c>
      <c r="AV287">
        <v>3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 t="s">
        <v>69</v>
      </c>
      <c r="BF287" t="s">
        <v>69</v>
      </c>
      <c r="BG287" t="s">
        <v>69</v>
      </c>
      <c r="BH287" t="s">
        <v>69</v>
      </c>
      <c r="BI287" t="s">
        <v>69</v>
      </c>
      <c r="BJ287" t="s">
        <v>69</v>
      </c>
      <c r="BK287" t="s">
        <v>69</v>
      </c>
      <c r="BL287">
        <v>0</v>
      </c>
      <c r="BM287" s="8">
        <f t="shared" si="27"/>
        <v>8</v>
      </c>
    </row>
    <row r="288" spans="1:65">
      <c r="A288" s="18" t="str">
        <f t="shared" si="24"/>
        <v>CP_2024_UPZ_2_2</v>
      </c>
      <c r="B288" t="s">
        <v>75</v>
      </c>
      <c r="C288">
        <v>42.043399999999998</v>
      </c>
      <c r="D288">
        <v>-124.2899</v>
      </c>
      <c r="E288" s="10">
        <v>45523</v>
      </c>
      <c r="F288">
        <v>2024</v>
      </c>
      <c r="G288" t="s">
        <v>91</v>
      </c>
      <c r="H288" t="s">
        <v>70</v>
      </c>
      <c r="I288">
        <v>2</v>
      </c>
      <c r="J288">
        <v>2</v>
      </c>
      <c r="K288" t="s">
        <v>82</v>
      </c>
      <c r="L288" s="25">
        <v>25</v>
      </c>
      <c r="M288" s="25">
        <v>4</v>
      </c>
      <c r="N288" s="25">
        <v>6</v>
      </c>
      <c r="O288" s="25">
        <v>15</v>
      </c>
      <c r="P288" s="25" t="s">
        <v>69</v>
      </c>
      <c r="Q288" s="25" t="s">
        <v>69</v>
      </c>
      <c r="R288" s="25" t="s">
        <v>69</v>
      </c>
      <c r="S288" s="24">
        <v>0</v>
      </c>
      <c r="T288" s="25">
        <v>0</v>
      </c>
      <c r="U288" s="25">
        <v>4</v>
      </c>
      <c r="V288" s="20">
        <v>6.5570000000000004</v>
      </c>
      <c r="W288" s="20">
        <v>6.7859999999999996</v>
      </c>
      <c r="X288" s="20">
        <v>5.4690000000000003</v>
      </c>
      <c r="Y288" s="20">
        <v>5.8090000000000002</v>
      </c>
      <c r="Z288" s="20">
        <v>6.0449999999999999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13">
        <f t="shared" si="25"/>
        <v>0</v>
      </c>
      <c r="AG288">
        <v>0</v>
      </c>
      <c r="AH288">
        <v>0</v>
      </c>
      <c r="AI288">
        <v>0</v>
      </c>
      <c r="AJ288">
        <v>0</v>
      </c>
      <c r="AK288">
        <v>62</v>
      </c>
      <c r="AL288">
        <v>1</v>
      </c>
      <c r="AM288">
        <v>15</v>
      </c>
      <c r="AN288">
        <v>1</v>
      </c>
      <c r="AO288">
        <v>21</v>
      </c>
      <c r="AP288" s="14">
        <f t="shared" si="26"/>
        <v>100</v>
      </c>
      <c r="AQ288" s="14" t="s">
        <v>69</v>
      </c>
      <c r="AR288" s="14" t="s">
        <v>69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 t="s">
        <v>69</v>
      </c>
      <c r="BF288" t="s">
        <v>69</v>
      </c>
      <c r="BG288" t="s">
        <v>69</v>
      </c>
      <c r="BH288" t="s">
        <v>69</v>
      </c>
      <c r="BI288" t="s">
        <v>69</v>
      </c>
      <c r="BJ288" t="s">
        <v>69</v>
      </c>
      <c r="BK288" t="s">
        <v>69</v>
      </c>
      <c r="BL288">
        <v>0</v>
      </c>
      <c r="BM288" s="8">
        <f t="shared" si="27"/>
        <v>0</v>
      </c>
    </row>
    <row r="289" spans="1:65">
      <c r="A289" s="18" t="str">
        <f t="shared" si="24"/>
        <v>CP_2024_UPZ_2_3</v>
      </c>
      <c r="B289" t="s">
        <v>75</v>
      </c>
      <c r="C289">
        <v>42.043399999999998</v>
      </c>
      <c r="D289">
        <v>-124.2899</v>
      </c>
      <c r="E289" s="10">
        <v>45523</v>
      </c>
      <c r="F289">
        <v>2024</v>
      </c>
      <c r="G289" t="s">
        <v>91</v>
      </c>
      <c r="H289" t="s">
        <v>70</v>
      </c>
      <c r="I289">
        <v>2</v>
      </c>
      <c r="J289">
        <v>3</v>
      </c>
      <c r="K289" t="s">
        <v>72</v>
      </c>
      <c r="L289" s="25">
        <v>30</v>
      </c>
      <c r="M289" s="25">
        <v>2</v>
      </c>
      <c r="N289" s="25">
        <v>8</v>
      </c>
      <c r="O289" s="25">
        <v>20</v>
      </c>
      <c r="P289" s="25" t="s">
        <v>69</v>
      </c>
      <c r="Q289" s="25" t="s">
        <v>69</v>
      </c>
      <c r="R289" s="25" t="s">
        <v>69</v>
      </c>
      <c r="S289" s="24">
        <v>0</v>
      </c>
      <c r="T289" s="25">
        <v>0</v>
      </c>
      <c r="U289" s="25">
        <v>2</v>
      </c>
      <c r="V289" s="20">
        <v>4.3769999999999998</v>
      </c>
      <c r="W289" s="20">
        <v>4.3490000000000002</v>
      </c>
      <c r="X289" s="20">
        <v>5.0430000000000001</v>
      </c>
      <c r="Y289" s="20">
        <v>6.14</v>
      </c>
      <c r="Z289" s="20">
        <v>3.593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3">
        <f t="shared" si="25"/>
        <v>0</v>
      </c>
      <c r="AG289">
        <v>0</v>
      </c>
      <c r="AH289">
        <v>0</v>
      </c>
      <c r="AI289">
        <v>0</v>
      </c>
      <c r="AJ289">
        <v>0</v>
      </c>
      <c r="AK289">
        <v>44</v>
      </c>
      <c r="AL289">
        <v>1</v>
      </c>
      <c r="AM289">
        <v>0</v>
      </c>
      <c r="AN289">
        <v>0</v>
      </c>
      <c r="AO289">
        <v>55</v>
      </c>
      <c r="AP289" s="14">
        <f t="shared" si="26"/>
        <v>100</v>
      </c>
      <c r="AQ289" s="14" t="s">
        <v>69</v>
      </c>
      <c r="AR289" s="14" t="s">
        <v>69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 t="s">
        <v>69</v>
      </c>
      <c r="BF289" t="s">
        <v>69</v>
      </c>
      <c r="BG289" t="s">
        <v>69</v>
      </c>
      <c r="BH289" t="s">
        <v>69</v>
      </c>
      <c r="BI289" t="s">
        <v>69</v>
      </c>
      <c r="BJ289" t="s">
        <v>69</v>
      </c>
      <c r="BK289" t="s">
        <v>69</v>
      </c>
      <c r="BL289">
        <v>0</v>
      </c>
      <c r="BM289" s="8">
        <f t="shared" si="27"/>
        <v>0</v>
      </c>
    </row>
    <row r="290" spans="1:65">
      <c r="A290" s="18" t="str">
        <f t="shared" si="24"/>
        <v>CP_2024_UPZ_2_4</v>
      </c>
      <c r="B290" t="s">
        <v>75</v>
      </c>
      <c r="C290">
        <v>42.043399999999998</v>
      </c>
      <c r="D290">
        <v>-124.2899</v>
      </c>
      <c r="E290" s="10">
        <v>45523</v>
      </c>
      <c r="F290">
        <v>2024</v>
      </c>
      <c r="G290" t="s">
        <v>91</v>
      </c>
      <c r="H290" t="s">
        <v>70</v>
      </c>
      <c r="I290">
        <v>2</v>
      </c>
      <c r="J290">
        <v>4</v>
      </c>
      <c r="K290" t="s">
        <v>72</v>
      </c>
      <c r="L290" s="25">
        <v>19</v>
      </c>
      <c r="M290" s="25">
        <v>1</v>
      </c>
      <c r="N290" s="25">
        <v>10</v>
      </c>
      <c r="O290" s="25">
        <v>8</v>
      </c>
      <c r="P290" s="25" t="s">
        <v>69</v>
      </c>
      <c r="Q290" s="25" t="s">
        <v>69</v>
      </c>
      <c r="R290" s="25" t="s">
        <v>69</v>
      </c>
      <c r="S290" s="24">
        <v>0</v>
      </c>
      <c r="T290" s="25">
        <v>0</v>
      </c>
      <c r="U290" s="25">
        <v>1</v>
      </c>
      <c r="V290" s="20">
        <v>5.0629999999999997</v>
      </c>
      <c r="W290" s="20">
        <v>5.9690000000000003</v>
      </c>
      <c r="X290" s="20">
        <v>5.0839999999999996</v>
      </c>
      <c r="Y290" s="20">
        <v>6.4160000000000004</v>
      </c>
      <c r="Z290" s="20">
        <v>5.9939999999999998</v>
      </c>
      <c r="AA290" s="19">
        <v>0</v>
      </c>
      <c r="AB290" s="19">
        <v>1</v>
      </c>
      <c r="AC290" s="19">
        <v>0</v>
      </c>
      <c r="AD290" s="19">
        <v>0</v>
      </c>
      <c r="AE290" s="19">
        <v>0</v>
      </c>
      <c r="AF290" s="13">
        <f t="shared" si="25"/>
        <v>1</v>
      </c>
      <c r="AG290">
        <v>0</v>
      </c>
      <c r="AH290">
        <v>0</v>
      </c>
      <c r="AI290">
        <v>0</v>
      </c>
      <c r="AJ290">
        <v>0</v>
      </c>
      <c r="AK290">
        <v>34</v>
      </c>
      <c r="AL290">
        <v>12</v>
      </c>
      <c r="AM290">
        <v>5</v>
      </c>
      <c r="AN290">
        <v>7</v>
      </c>
      <c r="AO290">
        <v>42</v>
      </c>
      <c r="AP290" s="14">
        <f t="shared" si="26"/>
        <v>100</v>
      </c>
      <c r="AQ290" s="14" t="s">
        <v>69</v>
      </c>
      <c r="AR290" s="14" t="s">
        <v>69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 t="s">
        <v>69</v>
      </c>
      <c r="BF290" t="s">
        <v>69</v>
      </c>
      <c r="BG290" t="s">
        <v>69</v>
      </c>
      <c r="BH290" t="s">
        <v>69</v>
      </c>
      <c r="BI290" t="s">
        <v>69</v>
      </c>
      <c r="BJ290" t="s">
        <v>69</v>
      </c>
      <c r="BK290" t="s">
        <v>69</v>
      </c>
      <c r="BL290">
        <v>0</v>
      </c>
      <c r="BM290" s="8">
        <f t="shared" si="27"/>
        <v>0</v>
      </c>
    </row>
    <row r="291" spans="1:65">
      <c r="A291" s="18" t="str">
        <f t="shared" si="24"/>
        <v>CP_2024_UPZ_2_5</v>
      </c>
      <c r="B291" t="s">
        <v>75</v>
      </c>
      <c r="C291">
        <v>42.043399999999998</v>
      </c>
      <c r="D291">
        <v>-124.2899</v>
      </c>
      <c r="E291" s="10">
        <v>45523</v>
      </c>
      <c r="F291">
        <v>2024</v>
      </c>
      <c r="G291" t="s">
        <v>91</v>
      </c>
      <c r="H291" t="s">
        <v>70</v>
      </c>
      <c r="I291">
        <v>2</v>
      </c>
      <c r="J291">
        <v>5</v>
      </c>
      <c r="K291" t="s">
        <v>72</v>
      </c>
      <c r="L291" s="25">
        <v>18</v>
      </c>
      <c r="M291" s="25">
        <v>3</v>
      </c>
      <c r="N291" s="25">
        <v>8</v>
      </c>
      <c r="O291" s="25">
        <v>7</v>
      </c>
      <c r="P291" s="25" t="s">
        <v>69</v>
      </c>
      <c r="Q291" s="25" t="s">
        <v>69</v>
      </c>
      <c r="R291" s="25" t="s">
        <v>69</v>
      </c>
      <c r="S291" s="24">
        <v>0</v>
      </c>
      <c r="T291" s="25">
        <v>0</v>
      </c>
      <c r="U291" s="25">
        <v>3</v>
      </c>
      <c r="V291" s="20">
        <v>5.5940000000000003</v>
      </c>
      <c r="W291" s="20">
        <v>7.04</v>
      </c>
      <c r="X291" s="20">
        <v>6.8049999999999997</v>
      </c>
      <c r="Y291" s="20">
        <v>7.1639999999999997</v>
      </c>
      <c r="Z291" s="20">
        <v>3.129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3">
        <f t="shared" si="25"/>
        <v>0</v>
      </c>
      <c r="AG291">
        <v>0</v>
      </c>
      <c r="AH291">
        <v>0</v>
      </c>
      <c r="AI291">
        <v>0</v>
      </c>
      <c r="AJ291">
        <v>0</v>
      </c>
      <c r="AK291">
        <v>75</v>
      </c>
      <c r="AL291">
        <v>10</v>
      </c>
      <c r="AM291">
        <v>1</v>
      </c>
      <c r="AN291">
        <v>1</v>
      </c>
      <c r="AO291">
        <v>13</v>
      </c>
      <c r="AP291" s="14">
        <f t="shared" si="26"/>
        <v>100</v>
      </c>
      <c r="AQ291" s="14" t="s">
        <v>69</v>
      </c>
      <c r="AR291" s="14" t="s">
        <v>69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 t="s">
        <v>69</v>
      </c>
      <c r="BF291" t="s">
        <v>69</v>
      </c>
      <c r="BG291" t="s">
        <v>69</v>
      </c>
      <c r="BH291" t="s">
        <v>69</v>
      </c>
      <c r="BI291" t="s">
        <v>69</v>
      </c>
      <c r="BJ291" t="s">
        <v>69</v>
      </c>
      <c r="BK291" t="s">
        <v>69</v>
      </c>
      <c r="BL291">
        <v>0</v>
      </c>
      <c r="BM291" s="8">
        <f t="shared" si="27"/>
        <v>0</v>
      </c>
    </row>
    <row r="292" spans="1:65">
      <c r="A292" s="18" t="str">
        <f t="shared" si="24"/>
        <v>CP_2024_NPZ_1_1</v>
      </c>
      <c r="B292" t="s">
        <v>75</v>
      </c>
      <c r="C292">
        <v>42.043399999999998</v>
      </c>
      <c r="D292">
        <v>-124.2899</v>
      </c>
      <c r="E292" s="10">
        <v>45523</v>
      </c>
      <c r="F292">
        <v>2024</v>
      </c>
      <c r="G292" t="s">
        <v>91</v>
      </c>
      <c r="H292" t="s">
        <v>73</v>
      </c>
      <c r="I292">
        <v>1</v>
      </c>
      <c r="J292">
        <v>1</v>
      </c>
      <c r="K292" t="s">
        <v>72</v>
      </c>
      <c r="L292" s="25">
        <v>23</v>
      </c>
      <c r="M292" s="25">
        <v>7</v>
      </c>
      <c r="N292" s="25">
        <v>10</v>
      </c>
      <c r="O292" s="25">
        <v>6</v>
      </c>
      <c r="P292" s="25" t="s">
        <v>69</v>
      </c>
      <c r="Q292" s="25" t="s">
        <v>69</v>
      </c>
      <c r="R292" s="25" t="s">
        <v>69</v>
      </c>
      <c r="S292" s="24">
        <v>0</v>
      </c>
      <c r="T292" s="25">
        <v>16</v>
      </c>
      <c r="U292" s="25">
        <f>M292+T292</f>
        <v>23</v>
      </c>
      <c r="V292" s="20">
        <v>4.0739999999999998</v>
      </c>
      <c r="W292" s="20">
        <v>4.1779999999999999</v>
      </c>
      <c r="X292" s="20">
        <v>5.4370000000000003</v>
      </c>
      <c r="Y292" s="20">
        <v>4.0609999999999999</v>
      </c>
      <c r="Z292" s="20">
        <v>5.8639999999999999</v>
      </c>
      <c r="AA292" s="19">
        <v>0</v>
      </c>
      <c r="AB292" s="19">
        <v>1</v>
      </c>
      <c r="AC292" s="19">
        <v>0</v>
      </c>
      <c r="AD292" s="19">
        <v>0</v>
      </c>
      <c r="AE292" s="19">
        <v>0</v>
      </c>
      <c r="AF292" s="13">
        <f t="shared" si="25"/>
        <v>1</v>
      </c>
      <c r="AG292">
        <v>0</v>
      </c>
      <c r="AH292">
        <v>0</v>
      </c>
      <c r="AI292">
        <v>0</v>
      </c>
      <c r="AJ292">
        <v>0</v>
      </c>
      <c r="AK292">
        <v>19</v>
      </c>
      <c r="AL292">
        <v>2</v>
      </c>
      <c r="AM292">
        <v>3</v>
      </c>
      <c r="AN292">
        <v>0</v>
      </c>
      <c r="AO292">
        <v>76</v>
      </c>
      <c r="AP292" s="14">
        <f t="shared" si="26"/>
        <v>100</v>
      </c>
      <c r="AQ292" s="14" t="s">
        <v>69</v>
      </c>
      <c r="AR292" s="14" t="s">
        <v>69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 t="s">
        <v>69</v>
      </c>
      <c r="BF292" t="s">
        <v>69</v>
      </c>
      <c r="BG292" t="s">
        <v>69</v>
      </c>
      <c r="BH292" t="s">
        <v>69</v>
      </c>
      <c r="BI292" t="s">
        <v>69</v>
      </c>
      <c r="BJ292" t="s">
        <v>69</v>
      </c>
      <c r="BK292" t="s">
        <v>69</v>
      </c>
      <c r="BL292">
        <v>0</v>
      </c>
      <c r="BM292" s="8">
        <f t="shared" si="27"/>
        <v>0</v>
      </c>
    </row>
    <row r="293" spans="1:65">
      <c r="A293" s="18" t="str">
        <f t="shared" si="24"/>
        <v>CP_2024_NPZ_1_2</v>
      </c>
      <c r="B293" t="s">
        <v>75</v>
      </c>
      <c r="C293">
        <v>42.043399999999998</v>
      </c>
      <c r="D293">
        <v>-124.2899</v>
      </c>
      <c r="E293" s="10">
        <v>45523</v>
      </c>
      <c r="F293">
        <v>2024</v>
      </c>
      <c r="G293" t="s">
        <v>91</v>
      </c>
      <c r="H293" t="s">
        <v>73</v>
      </c>
      <c r="I293">
        <v>1</v>
      </c>
      <c r="J293">
        <v>2</v>
      </c>
      <c r="K293" t="s">
        <v>72</v>
      </c>
      <c r="L293" s="25">
        <v>7</v>
      </c>
      <c r="M293" s="25">
        <v>0</v>
      </c>
      <c r="N293" s="25">
        <v>7</v>
      </c>
      <c r="O293" s="25">
        <v>0</v>
      </c>
      <c r="P293" s="25" t="s">
        <v>69</v>
      </c>
      <c r="Q293" s="25" t="s">
        <v>69</v>
      </c>
      <c r="R293" s="25" t="s">
        <v>69</v>
      </c>
      <c r="S293" s="24">
        <v>0</v>
      </c>
      <c r="T293" s="25">
        <v>2</v>
      </c>
      <c r="U293" s="25">
        <f t="shared" ref="U293:U313" si="28">M293+T293</f>
        <v>2</v>
      </c>
      <c r="V293" s="20">
        <v>3.9119999999999999</v>
      </c>
      <c r="W293" s="20">
        <v>3.3730000000000002</v>
      </c>
      <c r="X293" s="20">
        <v>3.097</v>
      </c>
      <c r="Y293" s="20">
        <v>3.01</v>
      </c>
      <c r="Z293" s="20">
        <v>2.976</v>
      </c>
      <c r="AA293" s="19">
        <v>0</v>
      </c>
      <c r="AB293" s="19">
        <v>0</v>
      </c>
      <c r="AC293" s="19">
        <v>0</v>
      </c>
      <c r="AD293" s="19">
        <v>0</v>
      </c>
      <c r="AE293" s="19">
        <v>0</v>
      </c>
      <c r="AF293" s="13">
        <f t="shared" si="25"/>
        <v>0</v>
      </c>
      <c r="AG293">
        <v>0</v>
      </c>
      <c r="AH293">
        <v>19</v>
      </c>
      <c r="AI293">
        <v>0</v>
      </c>
      <c r="AJ293">
        <v>0</v>
      </c>
      <c r="AK293">
        <v>2</v>
      </c>
      <c r="AL293">
        <v>0</v>
      </c>
      <c r="AM293">
        <v>9</v>
      </c>
      <c r="AN293">
        <v>0</v>
      </c>
      <c r="AO293">
        <v>70</v>
      </c>
      <c r="AP293" s="14">
        <f t="shared" si="26"/>
        <v>100</v>
      </c>
      <c r="AQ293" s="14" t="s">
        <v>69</v>
      </c>
      <c r="AR293" s="14" t="s">
        <v>69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 t="s">
        <v>69</v>
      </c>
      <c r="BF293" t="s">
        <v>69</v>
      </c>
      <c r="BG293" t="s">
        <v>69</v>
      </c>
      <c r="BH293" t="s">
        <v>69</v>
      </c>
      <c r="BI293" t="s">
        <v>69</v>
      </c>
      <c r="BJ293" t="s">
        <v>69</v>
      </c>
      <c r="BK293" t="s">
        <v>69</v>
      </c>
      <c r="BL293">
        <v>0</v>
      </c>
      <c r="BM293" s="8">
        <f t="shared" si="27"/>
        <v>0</v>
      </c>
    </row>
    <row r="294" spans="1:65">
      <c r="A294" s="18" t="str">
        <f t="shared" si="24"/>
        <v>CP_2024_NPZ_1_3</v>
      </c>
      <c r="B294" t="s">
        <v>75</v>
      </c>
      <c r="C294">
        <v>42.043399999999998</v>
      </c>
      <c r="D294">
        <v>-124.2899</v>
      </c>
      <c r="E294" s="10">
        <v>45523</v>
      </c>
      <c r="F294">
        <v>2024</v>
      </c>
      <c r="G294" t="s">
        <v>91</v>
      </c>
      <c r="H294" t="s">
        <v>73</v>
      </c>
      <c r="I294">
        <v>1</v>
      </c>
      <c r="J294">
        <v>3</v>
      </c>
      <c r="K294" t="s">
        <v>72</v>
      </c>
      <c r="L294" s="25">
        <v>6</v>
      </c>
      <c r="M294" s="25">
        <v>0</v>
      </c>
      <c r="N294" s="25">
        <v>6</v>
      </c>
      <c r="O294" s="25">
        <v>0</v>
      </c>
      <c r="P294" s="25" t="s">
        <v>69</v>
      </c>
      <c r="Q294" s="25" t="s">
        <v>69</v>
      </c>
      <c r="R294" s="25" t="s">
        <v>69</v>
      </c>
      <c r="S294" s="24">
        <v>0</v>
      </c>
      <c r="T294" s="25">
        <v>0</v>
      </c>
      <c r="U294" s="25">
        <f t="shared" si="28"/>
        <v>0</v>
      </c>
      <c r="V294" s="20">
        <v>4.5439999999999996</v>
      </c>
      <c r="W294" s="20">
        <v>4.9710000000000001</v>
      </c>
      <c r="X294" s="20" t="s">
        <v>69</v>
      </c>
      <c r="Y294" s="20" t="s">
        <v>69</v>
      </c>
      <c r="Z294" s="20" t="s">
        <v>69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3">
        <f t="shared" si="25"/>
        <v>0</v>
      </c>
      <c r="AG294">
        <v>0</v>
      </c>
      <c r="AH294">
        <v>85</v>
      </c>
      <c r="AI294">
        <v>0</v>
      </c>
      <c r="AJ294">
        <v>0</v>
      </c>
      <c r="AK294">
        <v>7</v>
      </c>
      <c r="AL294">
        <v>0</v>
      </c>
      <c r="AM294">
        <v>0</v>
      </c>
      <c r="AN294">
        <v>0</v>
      </c>
      <c r="AO294">
        <v>8</v>
      </c>
      <c r="AP294" s="14">
        <f t="shared" si="26"/>
        <v>100</v>
      </c>
      <c r="AQ294" s="14" t="s">
        <v>69</v>
      </c>
      <c r="AR294" s="14" t="s">
        <v>69</v>
      </c>
      <c r="AS294">
        <v>0</v>
      </c>
      <c r="AT294">
        <v>0</v>
      </c>
      <c r="AU294">
        <v>0</v>
      </c>
      <c r="AV294">
        <v>64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  <c r="BE294" t="s">
        <v>69</v>
      </c>
      <c r="BF294" t="s">
        <v>69</v>
      </c>
      <c r="BG294" t="s">
        <v>69</v>
      </c>
      <c r="BH294" t="s">
        <v>69</v>
      </c>
      <c r="BI294" t="s">
        <v>69</v>
      </c>
      <c r="BJ294" t="s">
        <v>69</v>
      </c>
      <c r="BK294" t="s">
        <v>69</v>
      </c>
      <c r="BL294">
        <v>0</v>
      </c>
      <c r="BM294" s="8">
        <f t="shared" si="27"/>
        <v>65</v>
      </c>
    </row>
    <row r="295" spans="1:65">
      <c r="A295" s="18" t="str">
        <f t="shared" si="24"/>
        <v>CP_2024_NPZ_1_4</v>
      </c>
      <c r="B295" t="s">
        <v>75</v>
      </c>
      <c r="C295">
        <v>42.043399999999998</v>
      </c>
      <c r="D295">
        <v>-124.2899</v>
      </c>
      <c r="E295" s="10">
        <v>45523</v>
      </c>
      <c r="F295">
        <v>2024</v>
      </c>
      <c r="G295" t="s">
        <v>91</v>
      </c>
      <c r="H295" t="s">
        <v>73</v>
      </c>
      <c r="I295">
        <v>1</v>
      </c>
      <c r="J295">
        <v>4</v>
      </c>
      <c r="K295" t="s">
        <v>72</v>
      </c>
      <c r="L295" s="25">
        <v>6</v>
      </c>
      <c r="M295" s="25">
        <v>0</v>
      </c>
      <c r="N295" s="25">
        <v>6</v>
      </c>
      <c r="O295" s="25">
        <v>0</v>
      </c>
      <c r="P295" s="25" t="s">
        <v>69</v>
      </c>
      <c r="Q295" s="25" t="s">
        <v>69</v>
      </c>
      <c r="R295" s="25" t="s">
        <v>69</v>
      </c>
      <c r="S295" s="24">
        <v>0</v>
      </c>
      <c r="T295" s="25">
        <v>0</v>
      </c>
      <c r="U295" s="25">
        <f t="shared" si="28"/>
        <v>0</v>
      </c>
      <c r="V295" s="20">
        <v>6.1790000000000003</v>
      </c>
      <c r="W295" s="20" t="s">
        <v>69</v>
      </c>
      <c r="X295" s="20" t="s">
        <v>69</v>
      </c>
      <c r="Y295" s="20" t="s">
        <v>69</v>
      </c>
      <c r="Z295" s="20" t="s">
        <v>69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13">
        <f t="shared" si="25"/>
        <v>0</v>
      </c>
      <c r="AG295">
        <v>0</v>
      </c>
      <c r="AH295">
        <v>82</v>
      </c>
      <c r="AI295">
        <v>0</v>
      </c>
      <c r="AJ295">
        <v>0</v>
      </c>
      <c r="AK295">
        <v>13</v>
      </c>
      <c r="AL295">
        <v>1</v>
      </c>
      <c r="AM295">
        <v>1</v>
      </c>
      <c r="AN295">
        <v>0</v>
      </c>
      <c r="AO295">
        <v>3</v>
      </c>
      <c r="AP295" s="14">
        <f t="shared" si="26"/>
        <v>100</v>
      </c>
      <c r="AQ295" s="14" t="s">
        <v>69</v>
      </c>
      <c r="AR295" s="14" t="s">
        <v>69</v>
      </c>
      <c r="AS295">
        <v>0</v>
      </c>
      <c r="AT295">
        <v>0</v>
      </c>
      <c r="AU295">
        <v>0</v>
      </c>
      <c r="AV295">
        <v>60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3</v>
      </c>
      <c r="BC295">
        <v>0</v>
      </c>
      <c r="BD295">
        <v>0</v>
      </c>
      <c r="BE295" t="s">
        <v>69</v>
      </c>
      <c r="BF295" t="s">
        <v>69</v>
      </c>
      <c r="BG295" t="s">
        <v>69</v>
      </c>
      <c r="BH295" t="s">
        <v>69</v>
      </c>
      <c r="BI295" t="s">
        <v>69</v>
      </c>
      <c r="BJ295" t="s">
        <v>69</v>
      </c>
      <c r="BK295" t="s">
        <v>69</v>
      </c>
      <c r="BL295">
        <v>0</v>
      </c>
      <c r="BM295" s="8">
        <f t="shared" si="27"/>
        <v>63</v>
      </c>
    </row>
    <row r="296" spans="1:65">
      <c r="A296" s="18" t="str">
        <f t="shared" si="24"/>
        <v>CP_2024_NPZ_1_5</v>
      </c>
      <c r="B296" t="s">
        <v>75</v>
      </c>
      <c r="C296">
        <v>42.043399999999998</v>
      </c>
      <c r="D296">
        <v>-124.2899</v>
      </c>
      <c r="E296" s="10">
        <v>45523</v>
      </c>
      <c r="F296">
        <v>2024</v>
      </c>
      <c r="G296" t="s">
        <v>91</v>
      </c>
      <c r="H296" t="s">
        <v>73</v>
      </c>
      <c r="I296">
        <v>1</v>
      </c>
      <c r="J296">
        <v>5</v>
      </c>
      <c r="K296" t="s">
        <v>72</v>
      </c>
      <c r="L296" s="25">
        <v>37</v>
      </c>
      <c r="M296" s="25">
        <v>0</v>
      </c>
      <c r="N296" s="25">
        <v>37</v>
      </c>
      <c r="O296" s="25">
        <v>0</v>
      </c>
      <c r="P296" s="25" t="s">
        <v>69</v>
      </c>
      <c r="Q296" s="25" t="s">
        <v>69</v>
      </c>
      <c r="R296" s="25" t="s">
        <v>69</v>
      </c>
      <c r="S296" s="24">
        <v>0</v>
      </c>
      <c r="T296" s="25">
        <v>0</v>
      </c>
      <c r="U296" s="25">
        <f t="shared" si="28"/>
        <v>0</v>
      </c>
      <c r="V296" s="20">
        <v>3.2519999999999998</v>
      </c>
      <c r="W296" s="20">
        <v>2.9510000000000001</v>
      </c>
      <c r="X296" s="20">
        <v>3.4380000000000002</v>
      </c>
      <c r="Y296" s="20">
        <v>3.9020000000000001</v>
      </c>
      <c r="Z296" s="20">
        <v>3.915</v>
      </c>
      <c r="AA296" s="19">
        <v>0</v>
      </c>
      <c r="AB296" s="19">
        <v>1</v>
      </c>
      <c r="AC296" s="19">
        <v>0</v>
      </c>
      <c r="AD296" s="19">
        <v>1</v>
      </c>
      <c r="AE296" s="19">
        <v>0</v>
      </c>
      <c r="AF296" s="13">
        <f t="shared" si="25"/>
        <v>2</v>
      </c>
      <c r="AG296">
        <v>0</v>
      </c>
      <c r="AH296">
        <v>78</v>
      </c>
      <c r="AI296">
        <v>0</v>
      </c>
      <c r="AJ296">
        <v>0</v>
      </c>
      <c r="AK296">
        <v>6</v>
      </c>
      <c r="AL296">
        <v>1</v>
      </c>
      <c r="AM296">
        <v>2</v>
      </c>
      <c r="AN296">
        <v>0</v>
      </c>
      <c r="AO296">
        <v>13</v>
      </c>
      <c r="AP296" s="14">
        <f t="shared" si="26"/>
        <v>100</v>
      </c>
      <c r="AQ296" s="14" t="s">
        <v>69</v>
      </c>
      <c r="AR296" s="14" t="s">
        <v>69</v>
      </c>
      <c r="AS296">
        <v>0</v>
      </c>
      <c r="AT296">
        <v>0</v>
      </c>
      <c r="AU296">
        <v>0</v>
      </c>
      <c r="AV296">
        <v>55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 t="s">
        <v>69</v>
      </c>
      <c r="BF296" t="s">
        <v>69</v>
      </c>
      <c r="BG296" t="s">
        <v>69</v>
      </c>
      <c r="BH296" t="s">
        <v>69</v>
      </c>
      <c r="BI296" t="s">
        <v>69</v>
      </c>
      <c r="BJ296" t="s">
        <v>69</v>
      </c>
      <c r="BK296" t="s">
        <v>69</v>
      </c>
      <c r="BL296">
        <v>0</v>
      </c>
      <c r="BM296" s="8">
        <f t="shared" si="27"/>
        <v>55</v>
      </c>
    </row>
    <row r="297" spans="1:65">
      <c r="A297" s="18" t="str">
        <f t="shared" si="24"/>
        <v>CP_2024_NPZ_2_1</v>
      </c>
      <c r="B297" t="s">
        <v>75</v>
      </c>
      <c r="C297">
        <v>42.043399999999998</v>
      </c>
      <c r="D297">
        <v>-124.2899</v>
      </c>
      <c r="E297" s="10">
        <v>45523</v>
      </c>
      <c r="F297">
        <v>2024</v>
      </c>
      <c r="G297" t="s">
        <v>91</v>
      </c>
      <c r="H297" t="s">
        <v>73</v>
      </c>
      <c r="I297">
        <v>2</v>
      </c>
      <c r="J297">
        <v>1</v>
      </c>
      <c r="K297" t="s">
        <v>72</v>
      </c>
      <c r="L297" s="25">
        <v>6</v>
      </c>
      <c r="M297" s="25">
        <v>0</v>
      </c>
      <c r="N297" s="25">
        <v>5</v>
      </c>
      <c r="O297" s="25">
        <v>1</v>
      </c>
      <c r="P297" s="25" t="s">
        <v>69</v>
      </c>
      <c r="Q297" s="25" t="s">
        <v>69</v>
      </c>
      <c r="R297" s="25" t="s">
        <v>69</v>
      </c>
      <c r="S297" s="24">
        <v>0</v>
      </c>
      <c r="T297" s="25">
        <v>0</v>
      </c>
      <c r="U297" s="25">
        <f t="shared" si="28"/>
        <v>0</v>
      </c>
      <c r="V297" s="20">
        <v>6.7160000000000002</v>
      </c>
      <c r="W297" s="20">
        <v>5.9</v>
      </c>
      <c r="X297" s="20">
        <v>5.9889999999999999</v>
      </c>
      <c r="Y297" s="20">
        <v>5.37</v>
      </c>
      <c r="Z297" s="20">
        <v>3.77</v>
      </c>
      <c r="AA297" s="19">
        <v>0</v>
      </c>
      <c r="AB297" s="19">
        <v>0</v>
      </c>
      <c r="AC297" s="19">
        <v>0</v>
      </c>
      <c r="AD297" s="19">
        <v>0</v>
      </c>
      <c r="AE297" s="19">
        <v>0</v>
      </c>
      <c r="AF297" s="13">
        <f t="shared" si="25"/>
        <v>0</v>
      </c>
      <c r="AG297">
        <v>0</v>
      </c>
      <c r="AH297">
        <v>27</v>
      </c>
      <c r="AI297">
        <v>0</v>
      </c>
      <c r="AJ297">
        <v>0</v>
      </c>
      <c r="AK297">
        <v>32</v>
      </c>
      <c r="AL297">
        <v>19</v>
      </c>
      <c r="AM297">
        <v>4</v>
      </c>
      <c r="AN297">
        <v>0</v>
      </c>
      <c r="AO297">
        <v>18</v>
      </c>
      <c r="AP297" s="14">
        <f t="shared" si="26"/>
        <v>100</v>
      </c>
      <c r="AQ297" s="14" t="s">
        <v>69</v>
      </c>
      <c r="AR297" s="14" t="s">
        <v>69</v>
      </c>
      <c r="AX297">
        <v>12</v>
      </c>
      <c r="BE297" t="s">
        <v>69</v>
      </c>
      <c r="BF297" t="s">
        <v>69</v>
      </c>
      <c r="BG297" t="s">
        <v>69</v>
      </c>
      <c r="BH297" t="s">
        <v>69</v>
      </c>
      <c r="BI297" t="s">
        <v>69</v>
      </c>
      <c r="BJ297" t="s">
        <v>69</v>
      </c>
      <c r="BK297" t="s">
        <v>69</v>
      </c>
      <c r="BM297" s="8">
        <f t="shared" si="27"/>
        <v>12</v>
      </c>
    </row>
    <row r="298" spans="1:65">
      <c r="A298" s="18" t="str">
        <f t="shared" si="24"/>
        <v>CP_2024_NPZ_2_2</v>
      </c>
      <c r="B298" t="s">
        <v>75</v>
      </c>
      <c r="C298">
        <v>42.043399999999998</v>
      </c>
      <c r="D298">
        <v>-124.2899</v>
      </c>
      <c r="E298" s="10">
        <v>45523</v>
      </c>
      <c r="F298">
        <v>2024</v>
      </c>
      <c r="G298" t="s">
        <v>91</v>
      </c>
      <c r="H298" t="s">
        <v>73</v>
      </c>
      <c r="I298">
        <v>2</v>
      </c>
      <c r="J298">
        <v>2</v>
      </c>
      <c r="K298" t="s">
        <v>72</v>
      </c>
      <c r="L298" s="25">
        <v>25</v>
      </c>
      <c r="M298" s="25">
        <v>0</v>
      </c>
      <c r="N298" s="25">
        <v>16</v>
      </c>
      <c r="O298" s="25">
        <v>9</v>
      </c>
      <c r="P298" s="25" t="s">
        <v>69</v>
      </c>
      <c r="Q298" s="25" t="s">
        <v>69</v>
      </c>
      <c r="R298" s="25" t="s">
        <v>69</v>
      </c>
      <c r="S298" s="24">
        <v>0</v>
      </c>
      <c r="T298" s="25">
        <v>0</v>
      </c>
      <c r="U298" s="25">
        <f t="shared" si="28"/>
        <v>0</v>
      </c>
      <c r="V298" s="20">
        <v>4.0999999999999996</v>
      </c>
      <c r="W298" s="20">
        <v>4.2</v>
      </c>
      <c r="X298" s="20">
        <v>5</v>
      </c>
      <c r="Y298" s="20">
        <v>6.3</v>
      </c>
      <c r="Z298" s="20">
        <v>5.8</v>
      </c>
      <c r="AA298" s="19">
        <v>1</v>
      </c>
      <c r="AB298" s="19">
        <v>0</v>
      </c>
      <c r="AC298" s="19">
        <v>0</v>
      </c>
      <c r="AD298" s="19">
        <v>0</v>
      </c>
      <c r="AE298" s="19">
        <v>0</v>
      </c>
      <c r="AF298" s="13">
        <f t="shared" si="25"/>
        <v>1</v>
      </c>
      <c r="AG298">
        <v>0</v>
      </c>
      <c r="AH298">
        <v>0</v>
      </c>
      <c r="AI298">
        <v>0</v>
      </c>
      <c r="AJ298">
        <v>0</v>
      </c>
      <c r="AK298">
        <v>20</v>
      </c>
      <c r="AL298">
        <v>5</v>
      </c>
      <c r="AM298">
        <v>5</v>
      </c>
      <c r="AN298">
        <v>0</v>
      </c>
      <c r="AO298">
        <v>70</v>
      </c>
      <c r="AP298" s="14">
        <f t="shared" si="26"/>
        <v>100</v>
      </c>
      <c r="AQ298" s="14" t="s">
        <v>69</v>
      </c>
      <c r="AR298" s="14" t="s">
        <v>69</v>
      </c>
      <c r="BE298" t="s">
        <v>69</v>
      </c>
      <c r="BF298" t="s">
        <v>69</v>
      </c>
      <c r="BG298" t="s">
        <v>69</v>
      </c>
      <c r="BH298" t="s">
        <v>69</v>
      </c>
      <c r="BI298" t="s">
        <v>69</v>
      </c>
      <c r="BJ298" t="s">
        <v>69</v>
      </c>
      <c r="BK298" t="s">
        <v>69</v>
      </c>
      <c r="BM298" s="8">
        <f t="shared" si="27"/>
        <v>0</v>
      </c>
    </row>
    <row r="299" spans="1:65">
      <c r="A299" s="18" t="str">
        <f t="shared" si="24"/>
        <v>CP_2024_NPZ_2_3</v>
      </c>
      <c r="B299" t="s">
        <v>75</v>
      </c>
      <c r="C299">
        <v>42.043399999999998</v>
      </c>
      <c r="D299">
        <v>-124.2899</v>
      </c>
      <c r="E299" s="10">
        <v>45523</v>
      </c>
      <c r="F299">
        <v>2024</v>
      </c>
      <c r="G299" t="s">
        <v>91</v>
      </c>
      <c r="H299" t="s">
        <v>73</v>
      </c>
      <c r="I299">
        <v>2</v>
      </c>
      <c r="J299">
        <v>3</v>
      </c>
      <c r="K299" t="s">
        <v>72</v>
      </c>
      <c r="L299" s="25">
        <v>12</v>
      </c>
      <c r="M299" s="25">
        <v>0</v>
      </c>
      <c r="N299" s="25">
        <v>12</v>
      </c>
      <c r="O299" s="25">
        <v>0</v>
      </c>
      <c r="P299" s="25" t="s">
        <v>69</v>
      </c>
      <c r="Q299" s="25" t="s">
        <v>69</v>
      </c>
      <c r="R299" s="25" t="s">
        <v>69</v>
      </c>
      <c r="S299" s="24">
        <v>0</v>
      </c>
      <c r="T299" s="25">
        <v>0</v>
      </c>
      <c r="U299" s="25">
        <f t="shared" si="28"/>
        <v>0</v>
      </c>
      <c r="V299" s="20">
        <v>4.665</v>
      </c>
      <c r="W299" s="20">
        <v>3.8140000000000001</v>
      </c>
      <c r="X299" s="20">
        <v>2.5960000000000001</v>
      </c>
      <c r="Y299" s="20">
        <v>3.113</v>
      </c>
      <c r="Z299" s="20">
        <v>4.2610000000000001</v>
      </c>
      <c r="AA299" s="19">
        <v>0</v>
      </c>
      <c r="AB299" s="19">
        <v>0</v>
      </c>
      <c r="AC299" s="19">
        <v>0</v>
      </c>
      <c r="AD299" s="19">
        <v>0</v>
      </c>
      <c r="AE299" s="19">
        <v>0</v>
      </c>
      <c r="AF299" s="13">
        <f t="shared" si="25"/>
        <v>0</v>
      </c>
      <c r="AG299">
        <v>1</v>
      </c>
      <c r="AH299">
        <v>65</v>
      </c>
      <c r="AI299">
        <v>0</v>
      </c>
      <c r="AJ299">
        <v>0</v>
      </c>
      <c r="AK299">
        <v>17</v>
      </c>
      <c r="AL299">
        <v>3</v>
      </c>
      <c r="AM299">
        <v>2</v>
      </c>
      <c r="AN299">
        <v>0</v>
      </c>
      <c r="AO299">
        <v>12</v>
      </c>
      <c r="AP299" s="14">
        <f t="shared" si="26"/>
        <v>100</v>
      </c>
      <c r="AQ299" s="14" t="s">
        <v>69</v>
      </c>
      <c r="AR299" s="14" t="s">
        <v>69</v>
      </c>
      <c r="AS299">
        <v>1</v>
      </c>
      <c r="AT299">
        <v>2</v>
      </c>
      <c r="AW299">
        <v>9</v>
      </c>
      <c r="BE299" t="s">
        <v>69</v>
      </c>
      <c r="BF299" t="s">
        <v>69</v>
      </c>
      <c r="BG299" t="s">
        <v>69</v>
      </c>
      <c r="BH299" t="s">
        <v>69</v>
      </c>
      <c r="BI299" t="s">
        <v>69</v>
      </c>
      <c r="BJ299" t="s">
        <v>69</v>
      </c>
      <c r="BK299" t="s">
        <v>69</v>
      </c>
      <c r="BM299" s="8">
        <f t="shared" si="27"/>
        <v>12</v>
      </c>
    </row>
    <row r="300" spans="1:65">
      <c r="A300" s="18" t="str">
        <f t="shared" si="24"/>
        <v>CP_2024_NPZ_2_4</v>
      </c>
      <c r="B300" t="s">
        <v>75</v>
      </c>
      <c r="C300">
        <v>42.043399999999998</v>
      </c>
      <c r="D300">
        <v>-124.2899</v>
      </c>
      <c r="E300" s="10">
        <v>45523</v>
      </c>
      <c r="F300">
        <v>2024</v>
      </c>
      <c r="G300" t="s">
        <v>91</v>
      </c>
      <c r="H300" t="s">
        <v>73</v>
      </c>
      <c r="I300">
        <v>2</v>
      </c>
      <c r="J300">
        <v>4</v>
      </c>
      <c r="K300" t="s">
        <v>72</v>
      </c>
      <c r="L300" s="25">
        <v>7</v>
      </c>
      <c r="M300" s="25">
        <v>0</v>
      </c>
      <c r="N300" s="25">
        <v>6</v>
      </c>
      <c r="O300" s="25">
        <v>1</v>
      </c>
      <c r="P300" s="25" t="s">
        <v>69</v>
      </c>
      <c r="Q300" s="25" t="s">
        <v>69</v>
      </c>
      <c r="R300" s="25" t="s">
        <v>69</v>
      </c>
      <c r="S300" s="24">
        <v>0</v>
      </c>
      <c r="T300" s="25">
        <v>0</v>
      </c>
      <c r="U300" s="25">
        <f t="shared" si="28"/>
        <v>0</v>
      </c>
      <c r="V300" s="20">
        <v>3.2850000000000001</v>
      </c>
      <c r="W300" s="20">
        <v>3.472</v>
      </c>
      <c r="X300" s="20">
        <v>2.7639999999999998</v>
      </c>
      <c r="Y300" s="20" t="s">
        <v>69</v>
      </c>
      <c r="Z300" s="20" t="s">
        <v>69</v>
      </c>
      <c r="AA300" s="19">
        <v>0</v>
      </c>
      <c r="AB300" s="19">
        <v>1</v>
      </c>
      <c r="AC300" s="19">
        <v>0</v>
      </c>
      <c r="AD300" s="19">
        <v>0</v>
      </c>
      <c r="AE300" s="19">
        <v>0</v>
      </c>
      <c r="AF300" s="13">
        <f t="shared" si="25"/>
        <v>1</v>
      </c>
      <c r="AG300">
        <v>0</v>
      </c>
      <c r="AH300">
        <v>0</v>
      </c>
      <c r="AI300">
        <v>0</v>
      </c>
      <c r="AJ300">
        <v>0</v>
      </c>
      <c r="AK300">
        <v>27</v>
      </c>
      <c r="AL300">
        <v>15</v>
      </c>
      <c r="AM300">
        <v>5</v>
      </c>
      <c r="AN300">
        <v>0</v>
      </c>
      <c r="AO300">
        <v>53</v>
      </c>
      <c r="AP300" s="14">
        <f t="shared" si="26"/>
        <v>100</v>
      </c>
      <c r="AQ300" s="14" t="s">
        <v>69</v>
      </c>
      <c r="AR300" s="14" t="s">
        <v>69</v>
      </c>
      <c r="AT300">
        <v>17</v>
      </c>
      <c r="BE300" t="s">
        <v>69</v>
      </c>
      <c r="BF300" t="s">
        <v>69</v>
      </c>
      <c r="BG300" t="s">
        <v>69</v>
      </c>
      <c r="BH300" t="s">
        <v>69</v>
      </c>
      <c r="BI300" t="s">
        <v>69</v>
      </c>
      <c r="BJ300" t="s">
        <v>69</v>
      </c>
      <c r="BK300" t="s">
        <v>69</v>
      </c>
      <c r="BM300" s="8">
        <f t="shared" si="27"/>
        <v>17</v>
      </c>
    </row>
    <row r="301" spans="1:65">
      <c r="A301" s="18" t="str">
        <f t="shared" si="24"/>
        <v>CP_2024_NPZ_2_5</v>
      </c>
      <c r="B301" t="s">
        <v>75</v>
      </c>
      <c r="C301">
        <v>42.043399999999998</v>
      </c>
      <c r="D301">
        <v>-124.2899</v>
      </c>
      <c r="E301" s="10">
        <v>45523</v>
      </c>
      <c r="F301">
        <v>2024</v>
      </c>
      <c r="G301" t="s">
        <v>91</v>
      </c>
      <c r="H301" t="s">
        <v>73</v>
      </c>
      <c r="I301">
        <v>2</v>
      </c>
      <c r="J301">
        <v>5</v>
      </c>
      <c r="K301" t="s">
        <v>72</v>
      </c>
      <c r="L301" s="25">
        <v>2</v>
      </c>
      <c r="M301" s="25">
        <v>0</v>
      </c>
      <c r="N301" s="25">
        <v>1</v>
      </c>
      <c r="O301" s="25">
        <v>1</v>
      </c>
      <c r="P301" s="25" t="s">
        <v>69</v>
      </c>
      <c r="Q301" s="25" t="s">
        <v>69</v>
      </c>
      <c r="R301" s="25" t="s">
        <v>69</v>
      </c>
      <c r="S301" s="24">
        <v>0</v>
      </c>
      <c r="T301" s="25">
        <v>0</v>
      </c>
      <c r="U301" s="25">
        <f t="shared" si="28"/>
        <v>0</v>
      </c>
      <c r="V301" s="20">
        <v>5.4349999999999996</v>
      </c>
      <c r="W301" s="20" t="s">
        <v>69</v>
      </c>
      <c r="X301" s="20" t="s">
        <v>69</v>
      </c>
      <c r="Y301" s="20" t="s">
        <v>69</v>
      </c>
      <c r="Z301" s="20" t="s">
        <v>69</v>
      </c>
      <c r="AA301" s="19">
        <v>0</v>
      </c>
      <c r="AB301" s="19">
        <v>0</v>
      </c>
      <c r="AC301" s="19">
        <v>0</v>
      </c>
      <c r="AD301" s="19">
        <v>0</v>
      </c>
      <c r="AE301" s="19">
        <v>0</v>
      </c>
      <c r="AF301" s="13">
        <f t="shared" si="25"/>
        <v>0</v>
      </c>
      <c r="AG301">
        <v>2</v>
      </c>
      <c r="AH301">
        <v>31</v>
      </c>
      <c r="AI301">
        <v>0</v>
      </c>
      <c r="AJ301">
        <v>0</v>
      </c>
      <c r="AK301">
        <v>32</v>
      </c>
      <c r="AL301">
        <v>6</v>
      </c>
      <c r="AM301">
        <v>0</v>
      </c>
      <c r="AN301">
        <v>0</v>
      </c>
      <c r="AO301">
        <v>29</v>
      </c>
      <c r="AP301" s="14">
        <f t="shared" si="26"/>
        <v>100</v>
      </c>
      <c r="AQ301" s="14" t="s">
        <v>69</v>
      </c>
      <c r="AR301" s="14" t="s">
        <v>69</v>
      </c>
      <c r="AT301">
        <v>18</v>
      </c>
      <c r="AX301">
        <v>16</v>
      </c>
      <c r="BE301" t="s">
        <v>69</v>
      </c>
      <c r="BF301" t="s">
        <v>69</v>
      </c>
      <c r="BG301" t="s">
        <v>69</v>
      </c>
      <c r="BH301" t="s">
        <v>69</v>
      </c>
      <c r="BI301" t="s">
        <v>69</v>
      </c>
      <c r="BJ301" t="s">
        <v>69</v>
      </c>
      <c r="BK301" t="s">
        <v>69</v>
      </c>
      <c r="BM301" s="8">
        <f t="shared" si="27"/>
        <v>34</v>
      </c>
    </row>
    <row r="302" spans="1:65">
      <c r="A302" s="18" t="str">
        <f t="shared" si="24"/>
        <v>BB_2024_AZ_1_1</v>
      </c>
      <c r="B302" t="s">
        <v>92</v>
      </c>
      <c r="C302">
        <v>44.830300000000001</v>
      </c>
      <c r="D302">
        <v>-124.0607</v>
      </c>
      <c r="E302" s="10">
        <v>45481</v>
      </c>
      <c r="F302">
        <v>2024</v>
      </c>
      <c r="G302" t="s">
        <v>89</v>
      </c>
      <c r="H302" t="s">
        <v>67</v>
      </c>
      <c r="I302">
        <v>1</v>
      </c>
      <c r="J302">
        <v>1</v>
      </c>
      <c r="K302" t="s">
        <v>68</v>
      </c>
      <c r="L302" s="25">
        <v>0</v>
      </c>
      <c r="M302" s="25">
        <v>0</v>
      </c>
      <c r="N302" s="25">
        <v>0</v>
      </c>
      <c r="O302" s="25">
        <v>0</v>
      </c>
      <c r="P302" s="25">
        <v>1</v>
      </c>
      <c r="Q302" s="25" t="s">
        <v>69</v>
      </c>
      <c r="R302" s="25" t="s">
        <v>69</v>
      </c>
      <c r="S302" s="24">
        <v>0</v>
      </c>
      <c r="T302" s="25">
        <v>0</v>
      </c>
      <c r="U302" s="25">
        <f t="shared" si="28"/>
        <v>0</v>
      </c>
      <c r="V302" s="20" t="s">
        <v>69</v>
      </c>
      <c r="W302" s="20" t="s">
        <v>69</v>
      </c>
      <c r="X302" s="20" t="s">
        <v>69</v>
      </c>
      <c r="Y302" s="20" t="s">
        <v>69</v>
      </c>
      <c r="Z302" s="20" t="s">
        <v>69</v>
      </c>
      <c r="AA302" s="13" t="s">
        <v>69</v>
      </c>
      <c r="AB302" s="13" t="s">
        <v>69</v>
      </c>
      <c r="AC302" s="13" t="s">
        <v>69</v>
      </c>
      <c r="AD302" s="13" t="s">
        <v>69</v>
      </c>
      <c r="AE302" s="13" t="s">
        <v>69</v>
      </c>
      <c r="AF302" s="13" t="s">
        <v>69</v>
      </c>
      <c r="AG302">
        <v>15</v>
      </c>
      <c r="AH302">
        <v>20</v>
      </c>
      <c r="AI302">
        <v>0</v>
      </c>
      <c r="AJ302">
        <v>1</v>
      </c>
      <c r="AK302">
        <v>60</v>
      </c>
      <c r="AL302">
        <v>2</v>
      </c>
      <c r="AM302">
        <v>1</v>
      </c>
      <c r="AN302">
        <v>0</v>
      </c>
      <c r="AO302">
        <v>1</v>
      </c>
      <c r="AP302" s="14">
        <f t="shared" si="26"/>
        <v>100</v>
      </c>
      <c r="AQ302" s="14" t="s">
        <v>69</v>
      </c>
      <c r="AR302" s="14" t="s">
        <v>69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26</v>
      </c>
      <c r="BA302">
        <v>0</v>
      </c>
      <c r="BB302">
        <v>0</v>
      </c>
      <c r="BC302">
        <v>78</v>
      </c>
      <c r="BD302">
        <v>0</v>
      </c>
      <c r="BE302" t="s">
        <v>69</v>
      </c>
      <c r="BF302" t="s">
        <v>69</v>
      </c>
      <c r="BG302" t="s">
        <v>69</v>
      </c>
      <c r="BH302" t="s">
        <v>69</v>
      </c>
      <c r="BI302" t="s">
        <v>69</v>
      </c>
      <c r="BJ302" t="s">
        <v>69</v>
      </c>
      <c r="BK302" t="s">
        <v>69</v>
      </c>
      <c r="BL302">
        <v>0</v>
      </c>
      <c r="BM302" s="8">
        <f t="shared" si="27"/>
        <v>104</v>
      </c>
    </row>
    <row r="303" spans="1:65">
      <c r="A303" s="18" t="str">
        <f t="shared" si="24"/>
        <v>BB_2024_AZ_1_2</v>
      </c>
      <c r="B303" t="s">
        <v>92</v>
      </c>
      <c r="C303">
        <v>44.830300000000001</v>
      </c>
      <c r="D303">
        <v>-124.0607</v>
      </c>
      <c r="E303" s="10">
        <v>45481</v>
      </c>
      <c r="F303">
        <v>2024</v>
      </c>
      <c r="G303" t="s">
        <v>89</v>
      </c>
      <c r="H303" t="s">
        <v>67</v>
      </c>
      <c r="I303">
        <v>1</v>
      </c>
      <c r="J303">
        <v>2</v>
      </c>
      <c r="K303" t="s">
        <v>68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5">
        <v>0</v>
      </c>
      <c r="R303" s="25" t="s">
        <v>69</v>
      </c>
      <c r="S303" s="24">
        <v>0</v>
      </c>
      <c r="T303" s="25">
        <v>0</v>
      </c>
      <c r="U303" s="25">
        <f t="shared" si="28"/>
        <v>0</v>
      </c>
      <c r="V303" s="20" t="s">
        <v>69</v>
      </c>
      <c r="W303" s="20" t="s">
        <v>69</v>
      </c>
      <c r="X303" s="20" t="s">
        <v>69</v>
      </c>
      <c r="Y303" s="20" t="s">
        <v>69</v>
      </c>
      <c r="Z303" s="20" t="s">
        <v>69</v>
      </c>
      <c r="AA303" s="13" t="s">
        <v>69</v>
      </c>
      <c r="AB303" s="13" t="s">
        <v>69</v>
      </c>
      <c r="AC303" s="13" t="s">
        <v>69</v>
      </c>
      <c r="AD303" s="13" t="s">
        <v>69</v>
      </c>
      <c r="AE303" s="13" t="s">
        <v>69</v>
      </c>
      <c r="AF303" s="13" t="s">
        <v>69</v>
      </c>
      <c r="AG303">
        <v>19</v>
      </c>
      <c r="AH303">
        <v>29</v>
      </c>
      <c r="AI303">
        <v>0</v>
      </c>
      <c r="AJ303">
        <v>8</v>
      </c>
      <c r="AK303">
        <v>3</v>
      </c>
      <c r="AL303">
        <v>2</v>
      </c>
      <c r="AM303">
        <v>1</v>
      </c>
      <c r="AN303">
        <v>0</v>
      </c>
      <c r="AO303">
        <v>38</v>
      </c>
      <c r="AP303" s="14">
        <f t="shared" si="26"/>
        <v>100</v>
      </c>
      <c r="AQ303" s="14" t="s">
        <v>69</v>
      </c>
      <c r="AR303" s="14" t="s">
        <v>69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16</v>
      </c>
      <c r="BA303">
        <v>0</v>
      </c>
      <c r="BB303">
        <v>0</v>
      </c>
      <c r="BC303">
        <v>37</v>
      </c>
      <c r="BD303">
        <v>0</v>
      </c>
      <c r="BE303" t="s">
        <v>69</v>
      </c>
      <c r="BF303" t="s">
        <v>69</v>
      </c>
      <c r="BG303" t="s">
        <v>69</v>
      </c>
      <c r="BH303" t="s">
        <v>69</v>
      </c>
      <c r="BI303" t="s">
        <v>69</v>
      </c>
      <c r="BJ303" t="s">
        <v>69</v>
      </c>
      <c r="BK303" t="s">
        <v>69</v>
      </c>
      <c r="BL303">
        <v>0</v>
      </c>
      <c r="BM303" s="8">
        <f t="shared" si="27"/>
        <v>53</v>
      </c>
    </row>
    <row r="304" spans="1:65">
      <c r="A304" s="18" t="str">
        <f t="shared" si="24"/>
        <v>BB_2024_AZ_1_3</v>
      </c>
      <c r="B304" t="s">
        <v>92</v>
      </c>
      <c r="C304">
        <v>44.830300000000001</v>
      </c>
      <c r="D304">
        <v>-124.0607</v>
      </c>
      <c r="E304" s="10">
        <v>45481</v>
      </c>
      <c r="F304">
        <v>2024</v>
      </c>
      <c r="G304" t="s">
        <v>89</v>
      </c>
      <c r="H304" t="s">
        <v>67</v>
      </c>
      <c r="I304">
        <v>1</v>
      </c>
      <c r="J304">
        <v>3</v>
      </c>
      <c r="K304" t="s">
        <v>68</v>
      </c>
      <c r="L304" s="25">
        <v>0</v>
      </c>
      <c r="M304" s="25">
        <v>0</v>
      </c>
      <c r="N304" s="25">
        <v>0</v>
      </c>
      <c r="O304" s="25">
        <v>0</v>
      </c>
      <c r="P304" s="25">
        <v>0</v>
      </c>
      <c r="Q304" s="25">
        <v>0</v>
      </c>
      <c r="R304" s="25" t="s">
        <v>69</v>
      </c>
      <c r="S304" s="24">
        <v>0</v>
      </c>
      <c r="T304" s="25">
        <v>0</v>
      </c>
      <c r="U304" s="25">
        <f t="shared" si="28"/>
        <v>0</v>
      </c>
      <c r="V304" s="20" t="s">
        <v>69</v>
      </c>
      <c r="W304" s="20" t="s">
        <v>69</v>
      </c>
      <c r="X304" s="20" t="s">
        <v>69</v>
      </c>
      <c r="Y304" s="20" t="s">
        <v>69</v>
      </c>
      <c r="Z304" s="20" t="s">
        <v>69</v>
      </c>
      <c r="AA304" s="13" t="s">
        <v>69</v>
      </c>
      <c r="AB304" s="13" t="s">
        <v>69</v>
      </c>
      <c r="AC304" s="13" t="s">
        <v>69</v>
      </c>
      <c r="AD304" s="13" t="s">
        <v>69</v>
      </c>
      <c r="AE304" s="13" t="s">
        <v>69</v>
      </c>
      <c r="AF304" s="13" t="s">
        <v>69</v>
      </c>
      <c r="AG304">
        <v>5</v>
      </c>
      <c r="AH304">
        <v>78</v>
      </c>
      <c r="AI304">
        <v>0</v>
      </c>
      <c r="AJ304">
        <v>7</v>
      </c>
      <c r="AK304">
        <v>4</v>
      </c>
      <c r="AL304">
        <v>3</v>
      </c>
      <c r="AM304">
        <v>0.1</v>
      </c>
      <c r="AN304">
        <v>0</v>
      </c>
      <c r="AO304">
        <v>3</v>
      </c>
      <c r="AP304" s="14">
        <f t="shared" si="26"/>
        <v>100.1</v>
      </c>
      <c r="AQ304" s="14" t="s">
        <v>69</v>
      </c>
      <c r="AR304" s="14" t="s">
        <v>69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68</v>
      </c>
      <c r="BA304">
        <v>0</v>
      </c>
      <c r="BB304">
        <v>0</v>
      </c>
      <c r="BC304">
        <v>36</v>
      </c>
      <c r="BD304">
        <v>0</v>
      </c>
      <c r="BE304" t="s">
        <v>69</v>
      </c>
      <c r="BF304" t="s">
        <v>69</v>
      </c>
      <c r="BG304" t="s">
        <v>69</v>
      </c>
      <c r="BH304" t="s">
        <v>69</v>
      </c>
      <c r="BI304" t="s">
        <v>69</v>
      </c>
      <c r="BJ304" t="s">
        <v>69</v>
      </c>
      <c r="BK304" t="s">
        <v>69</v>
      </c>
      <c r="BL304">
        <v>0</v>
      </c>
      <c r="BM304" s="8">
        <f t="shared" si="27"/>
        <v>104</v>
      </c>
    </row>
    <row r="305" spans="1:65">
      <c r="A305" s="18" t="str">
        <f t="shared" si="24"/>
        <v>BB_2024_AZ_1_4</v>
      </c>
      <c r="B305" t="s">
        <v>92</v>
      </c>
      <c r="C305">
        <v>44.830300000000001</v>
      </c>
      <c r="D305">
        <v>-124.0607</v>
      </c>
      <c r="E305" s="10">
        <v>45481</v>
      </c>
      <c r="F305">
        <v>2024</v>
      </c>
      <c r="G305" t="s">
        <v>89</v>
      </c>
      <c r="H305" t="s">
        <v>67</v>
      </c>
      <c r="I305">
        <v>1</v>
      </c>
      <c r="J305">
        <v>4</v>
      </c>
      <c r="K305" t="s">
        <v>71</v>
      </c>
      <c r="L305" s="25">
        <v>15</v>
      </c>
      <c r="M305" s="25">
        <v>2</v>
      </c>
      <c r="N305" s="25">
        <v>12</v>
      </c>
      <c r="O305" s="25">
        <v>1</v>
      </c>
      <c r="P305" s="25">
        <v>2</v>
      </c>
      <c r="Q305" s="25">
        <v>1</v>
      </c>
      <c r="R305" s="25" t="s">
        <v>69</v>
      </c>
      <c r="S305" s="24">
        <v>0</v>
      </c>
      <c r="T305" s="25">
        <v>1</v>
      </c>
      <c r="U305" s="25">
        <f t="shared" si="28"/>
        <v>3</v>
      </c>
      <c r="V305" s="20" t="s">
        <v>69</v>
      </c>
      <c r="W305" s="20" t="s">
        <v>69</v>
      </c>
      <c r="X305" s="20" t="s">
        <v>69</v>
      </c>
      <c r="Y305" s="20" t="s">
        <v>69</v>
      </c>
      <c r="Z305" s="20" t="s">
        <v>69</v>
      </c>
      <c r="AA305" s="13" t="s">
        <v>69</v>
      </c>
      <c r="AB305" s="13" t="s">
        <v>69</v>
      </c>
      <c r="AC305" s="13" t="s">
        <v>69</v>
      </c>
      <c r="AD305" s="13" t="s">
        <v>69</v>
      </c>
      <c r="AE305" s="13" t="s">
        <v>69</v>
      </c>
      <c r="AF305" s="13" t="s">
        <v>69</v>
      </c>
      <c r="AG305">
        <v>6</v>
      </c>
      <c r="AH305">
        <v>26</v>
      </c>
      <c r="AI305">
        <v>0</v>
      </c>
      <c r="AJ305">
        <v>9</v>
      </c>
      <c r="AK305">
        <v>53</v>
      </c>
      <c r="AL305">
        <v>2</v>
      </c>
      <c r="AM305">
        <v>4</v>
      </c>
      <c r="AN305">
        <v>0</v>
      </c>
      <c r="AO305">
        <v>0</v>
      </c>
      <c r="AP305" s="14">
        <f>SUM(AG305:AO305)</f>
        <v>100</v>
      </c>
      <c r="AQ305" s="14" t="s">
        <v>69</v>
      </c>
      <c r="AR305" s="14" t="s">
        <v>69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20</v>
      </c>
      <c r="BA305">
        <v>0</v>
      </c>
      <c r="BB305">
        <v>0</v>
      </c>
      <c r="BC305">
        <v>28</v>
      </c>
      <c r="BD305">
        <v>0</v>
      </c>
      <c r="BE305" t="s">
        <v>69</v>
      </c>
      <c r="BF305" t="s">
        <v>69</v>
      </c>
      <c r="BG305" t="s">
        <v>69</v>
      </c>
      <c r="BH305" t="s">
        <v>69</v>
      </c>
      <c r="BI305" t="s">
        <v>69</v>
      </c>
      <c r="BJ305" t="s">
        <v>69</v>
      </c>
      <c r="BK305" t="s">
        <v>69</v>
      </c>
      <c r="BL305">
        <v>0</v>
      </c>
      <c r="BM305" s="8">
        <f t="shared" si="27"/>
        <v>48</v>
      </c>
    </row>
    <row r="306" spans="1:65">
      <c r="A306" s="18" t="str">
        <f t="shared" si="24"/>
        <v>BB_2024_AZ_1_5</v>
      </c>
      <c r="B306" t="s">
        <v>92</v>
      </c>
      <c r="C306">
        <v>44.830300000000001</v>
      </c>
      <c r="D306">
        <v>-124.0607</v>
      </c>
      <c r="E306" s="10">
        <v>45481</v>
      </c>
      <c r="F306">
        <v>2024</v>
      </c>
      <c r="G306" t="s">
        <v>89</v>
      </c>
      <c r="H306" t="s">
        <v>67</v>
      </c>
      <c r="I306">
        <v>1</v>
      </c>
      <c r="J306">
        <v>5</v>
      </c>
      <c r="K306" t="s">
        <v>68</v>
      </c>
      <c r="L306" s="25">
        <v>2</v>
      </c>
      <c r="M306" s="25">
        <v>1</v>
      </c>
      <c r="N306" s="25">
        <v>1</v>
      </c>
      <c r="O306" s="25">
        <v>0</v>
      </c>
      <c r="P306" s="25">
        <v>1</v>
      </c>
      <c r="Q306" s="25">
        <v>1</v>
      </c>
      <c r="R306" s="25" t="s">
        <v>69</v>
      </c>
      <c r="S306" s="24">
        <v>0</v>
      </c>
      <c r="T306" s="25">
        <v>0</v>
      </c>
      <c r="U306" s="25">
        <f t="shared" si="28"/>
        <v>1</v>
      </c>
      <c r="V306" s="20" t="s">
        <v>69</v>
      </c>
      <c r="W306" s="20" t="s">
        <v>69</v>
      </c>
      <c r="X306" s="20" t="s">
        <v>69</v>
      </c>
      <c r="Y306" s="20" t="s">
        <v>69</v>
      </c>
      <c r="Z306" s="20" t="s">
        <v>69</v>
      </c>
      <c r="AA306" s="13" t="s">
        <v>69</v>
      </c>
      <c r="AB306" s="13" t="s">
        <v>69</v>
      </c>
      <c r="AC306" s="13" t="s">
        <v>69</v>
      </c>
      <c r="AD306" s="13" t="s">
        <v>69</v>
      </c>
      <c r="AE306" s="13" t="s">
        <v>69</v>
      </c>
      <c r="AF306" s="13" t="s">
        <v>69</v>
      </c>
      <c r="AG306">
        <v>0</v>
      </c>
      <c r="AH306">
        <v>64</v>
      </c>
      <c r="AI306">
        <v>0</v>
      </c>
      <c r="AJ306">
        <v>17</v>
      </c>
      <c r="AK306">
        <v>9</v>
      </c>
      <c r="AL306">
        <v>2</v>
      </c>
      <c r="AM306">
        <v>4</v>
      </c>
      <c r="AN306">
        <v>0</v>
      </c>
      <c r="AO306">
        <v>4</v>
      </c>
      <c r="AP306" s="14">
        <f t="shared" si="26"/>
        <v>100</v>
      </c>
      <c r="AQ306" s="14" t="s">
        <v>69</v>
      </c>
      <c r="AR306" s="14" t="s">
        <v>69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42</v>
      </c>
      <c r="BA306">
        <v>0</v>
      </c>
      <c r="BB306">
        <v>0</v>
      </c>
      <c r="BC306">
        <v>90</v>
      </c>
      <c r="BD306">
        <v>0</v>
      </c>
      <c r="BE306" t="s">
        <v>69</v>
      </c>
      <c r="BF306" t="s">
        <v>69</v>
      </c>
      <c r="BG306" t="s">
        <v>69</v>
      </c>
      <c r="BH306" t="s">
        <v>69</v>
      </c>
      <c r="BI306" t="s">
        <v>69</v>
      </c>
      <c r="BJ306" t="s">
        <v>69</v>
      </c>
      <c r="BK306" t="s">
        <v>69</v>
      </c>
      <c r="BL306">
        <v>0</v>
      </c>
      <c r="BM306" s="8">
        <f t="shared" si="27"/>
        <v>132</v>
      </c>
    </row>
    <row r="307" spans="1:65">
      <c r="A307" s="18" t="str">
        <f t="shared" si="24"/>
        <v>BB_2024_AZ_2_1</v>
      </c>
      <c r="B307" t="s">
        <v>92</v>
      </c>
      <c r="C307">
        <v>44.830300000000001</v>
      </c>
      <c r="D307">
        <v>-124.0607</v>
      </c>
      <c r="E307" s="10">
        <v>45481</v>
      </c>
      <c r="F307">
        <v>2024</v>
      </c>
      <c r="G307" t="s">
        <v>89</v>
      </c>
      <c r="H307" t="s">
        <v>67</v>
      </c>
      <c r="I307">
        <v>2</v>
      </c>
      <c r="J307">
        <v>1</v>
      </c>
      <c r="K307" t="s">
        <v>68</v>
      </c>
      <c r="L307" s="25">
        <v>5</v>
      </c>
      <c r="M307" s="25">
        <v>5</v>
      </c>
      <c r="N307" s="25">
        <v>0</v>
      </c>
      <c r="O307" s="25">
        <v>0</v>
      </c>
      <c r="P307" s="25">
        <v>0</v>
      </c>
      <c r="Q307" s="25" t="s">
        <v>69</v>
      </c>
      <c r="R307" s="25" t="s">
        <v>69</v>
      </c>
      <c r="S307" s="24">
        <v>0</v>
      </c>
      <c r="T307" s="25">
        <v>6</v>
      </c>
      <c r="U307" s="25">
        <f t="shared" si="28"/>
        <v>11</v>
      </c>
      <c r="V307" s="20" t="s">
        <v>69</v>
      </c>
      <c r="W307" s="20" t="s">
        <v>69</v>
      </c>
      <c r="X307" s="20" t="s">
        <v>69</v>
      </c>
      <c r="Y307" s="20" t="s">
        <v>69</v>
      </c>
      <c r="Z307" s="20" t="s">
        <v>69</v>
      </c>
      <c r="AA307" s="13" t="s">
        <v>69</v>
      </c>
      <c r="AB307" s="13" t="s">
        <v>69</v>
      </c>
      <c r="AC307" s="13" t="s">
        <v>69</v>
      </c>
      <c r="AD307" s="13" t="s">
        <v>69</v>
      </c>
      <c r="AE307" s="13" t="s">
        <v>69</v>
      </c>
      <c r="AF307" s="13" t="s">
        <v>69</v>
      </c>
      <c r="AG307">
        <v>0.1</v>
      </c>
      <c r="AH307">
        <v>78</v>
      </c>
      <c r="AI307">
        <v>17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5</v>
      </c>
      <c r="AP307" s="14">
        <f t="shared" si="26"/>
        <v>100.1</v>
      </c>
      <c r="AQ307" s="14" t="s">
        <v>69</v>
      </c>
      <c r="AR307" s="14" t="s">
        <v>69</v>
      </c>
      <c r="AS307">
        <v>14</v>
      </c>
      <c r="AT307">
        <v>3</v>
      </c>
      <c r="AU307">
        <v>0</v>
      </c>
      <c r="AV307">
        <v>0</v>
      </c>
      <c r="AW307">
        <v>3</v>
      </c>
      <c r="AX307">
        <v>36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 t="s">
        <v>69</v>
      </c>
      <c r="BF307" t="s">
        <v>69</v>
      </c>
      <c r="BG307" t="s">
        <v>69</v>
      </c>
      <c r="BH307" t="s">
        <v>69</v>
      </c>
      <c r="BI307" t="s">
        <v>69</v>
      </c>
      <c r="BJ307" t="s">
        <v>69</v>
      </c>
      <c r="BK307" t="s">
        <v>69</v>
      </c>
      <c r="BL307">
        <v>0</v>
      </c>
      <c r="BM307" s="8">
        <f t="shared" si="27"/>
        <v>56</v>
      </c>
    </row>
    <row r="308" spans="1:65">
      <c r="A308" s="18" t="str">
        <f t="shared" si="24"/>
        <v>BB_2024_AZ_2_2</v>
      </c>
      <c r="B308" t="s">
        <v>92</v>
      </c>
      <c r="C308">
        <v>44.830300000000001</v>
      </c>
      <c r="D308">
        <v>-124.0607</v>
      </c>
      <c r="E308" s="10">
        <v>45481</v>
      </c>
      <c r="F308">
        <v>2024</v>
      </c>
      <c r="G308" t="s">
        <v>89</v>
      </c>
      <c r="H308" t="s">
        <v>67</v>
      </c>
      <c r="I308">
        <v>2</v>
      </c>
      <c r="J308">
        <v>2</v>
      </c>
      <c r="K308" t="s">
        <v>68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 t="s">
        <v>69</v>
      </c>
      <c r="R308" s="25" t="s">
        <v>69</v>
      </c>
      <c r="S308" s="24">
        <v>0</v>
      </c>
      <c r="T308" s="25">
        <v>1</v>
      </c>
      <c r="U308" s="25">
        <f t="shared" si="28"/>
        <v>1</v>
      </c>
      <c r="V308" s="20" t="s">
        <v>69</v>
      </c>
      <c r="W308" s="20" t="s">
        <v>69</v>
      </c>
      <c r="X308" s="20" t="s">
        <v>69</v>
      </c>
      <c r="Y308" s="20" t="s">
        <v>69</v>
      </c>
      <c r="Z308" s="20" t="s">
        <v>69</v>
      </c>
      <c r="AA308" s="13" t="s">
        <v>69</v>
      </c>
      <c r="AB308" s="13" t="s">
        <v>69</v>
      </c>
      <c r="AC308" s="13" t="s">
        <v>69</v>
      </c>
      <c r="AD308" s="13" t="s">
        <v>69</v>
      </c>
      <c r="AE308" s="13" t="s">
        <v>69</v>
      </c>
      <c r="AF308" s="13" t="s">
        <v>69</v>
      </c>
      <c r="AG308">
        <v>2</v>
      </c>
      <c r="AH308">
        <v>19</v>
      </c>
      <c r="AI308">
        <v>71</v>
      </c>
      <c r="AJ308">
        <v>0</v>
      </c>
      <c r="AK308">
        <v>0.1</v>
      </c>
      <c r="AL308">
        <v>0</v>
      </c>
      <c r="AM308">
        <v>0</v>
      </c>
      <c r="AN308">
        <v>0</v>
      </c>
      <c r="AO308">
        <v>8</v>
      </c>
      <c r="AP308" s="14">
        <f t="shared" si="26"/>
        <v>100.1</v>
      </c>
      <c r="AQ308" s="14" t="s">
        <v>69</v>
      </c>
      <c r="AR308" s="14" t="s">
        <v>69</v>
      </c>
      <c r="AS308">
        <v>0</v>
      </c>
      <c r="AT308">
        <v>7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 t="s">
        <v>69</v>
      </c>
      <c r="BF308" t="s">
        <v>69</v>
      </c>
      <c r="BG308" t="s">
        <v>69</v>
      </c>
      <c r="BH308" t="s">
        <v>69</v>
      </c>
      <c r="BI308" t="s">
        <v>69</v>
      </c>
      <c r="BJ308" t="s">
        <v>69</v>
      </c>
      <c r="BK308" t="s">
        <v>69</v>
      </c>
      <c r="BL308">
        <v>0</v>
      </c>
      <c r="BM308" s="8">
        <f t="shared" si="27"/>
        <v>7</v>
      </c>
    </row>
    <row r="309" spans="1:65">
      <c r="A309" s="18" t="str">
        <f t="shared" si="24"/>
        <v>BB_2024_AZ_2_3</v>
      </c>
      <c r="B309" t="s">
        <v>92</v>
      </c>
      <c r="C309">
        <v>44.830300000000001</v>
      </c>
      <c r="D309">
        <v>-124.0607</v>
      </c>
      <c r="E309" s="10">
        <v>45481</v>
      </c>
      <c r="F309">
        <v>2024</v>
      </c>
      <c r="G309" t="s">
        <v>89</v>
      </c>
      <c r="H309" t="s">
        <v>67</v>
      </c>
      <c r="I309">
        <v>2</v>
      </c>
      <c r="J309">
        <v>3</v>
      </c>
      <c r="K309" t="s">
        <v>71</v>
      </c>
      <c r="L309" s="25">
        <v>1</v>
      </c>
      <c r="M309" s="25">
        <v>1</v>
      </c>
      <c r="N309" s="25">
        <v>0</v>
      </c>
      <c r="O309" s="25">
        <v>0</v>
      </c>
      <c r="P309" s="25">
        <v>0</v>
      </c>
      <c r="Q309" s="25" t="s">
        <v>69</v>
      </c>
      <c r="R309" s="25" t="s">
        <v>69</v>
      </c>
      <c r="S309" s="24">
        <v>0</v>
      </c>
      <c r="T309" s="25">
        <v>3</v>
      </c>
      <c r="U309" s="25">
        <f t="shared" si="28"/>
        <v>4</v>
      </c>
      <c r="V309" s="20" t="s">
        <v>69</v>
      </c>
      <c r="W309" s="20" t="s">
        <v>69</v>
      </c>
      <c r="X309" s="20" t="s">
        <v>69</v>
      </c>
      <c r="Y309" s="20" t="s">
        <v>69</v>
      </c>
      <c r="Z309" s="20" t="s">
        <v>69</v>
      </c>
      <c r="AA309" s="13" t="s">
        <v>69</v>
      </c>
      <c r="AB309" s="13" t="s">
        <v>69</v>
      </c>
      <c r="AC309" s="13" t="s">
        <v>69</v>
      </c>
      <c r="AD309" s="13" t="s">
        <v>69</v>
      </c>
      <c r="AE309" s="13" t="s">
        <v>69</v>
      </c>
      <c r="AF309" s="13" t="s">
        <v>69</v>
      </c>
      <c r="AG309">
        <v>2</v>
      </c>
      <c r="AH309">
        <v>5</v>
      </c>
      <c r="AI309">
        <v>60</v>
      </c>
      <c r="AJ309">
        <v>0</v>
      </c>
      <c r="AK309">
        <v>3</v>
      </c>
      <c r="AL309">
        <v>0</v>
      </c>
      <c r="AM309">
        <v>0</v>
      </c>
      <c r="AN309">
        <v>0</v>
      </c>
      <c r="AO309">
        <v>30</v>
      </c>
      <c r="AP309" s="14">
        <f t="shared" si="26"/>
        <v>100</v>
      </c>
      <c r="AQ309" s="14" t="s">
        <v>69</v>
      </c>
      <c r="AR309" s="14" t="s">
        <v>69</v>
      </c>
      <c r="AS309">
        <v>0</v>
      </c>
      <c r="AT309">
        <v>6</v>
      </c>
      <c r="AU309">
        <v>0</v>
      </c>
      <c r="AV309">
        <v>0</v>
      </c>
      <c r="AW309">
        <v>0</v>
      </c>
      <c r="AX309">
        <v>2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 t="s">
        <v>69</v>
      </c>
      <c r="BF309" t="s">
        <v>69</v>
      </c>
      <c r="BG309" t="s">
        <v>69</v>
      </c>
      <c r="BH309" t="s">
        <v>69</v>
      </c>
      <c r="BI309" t="s">
        <v>69</v>
      </c>
      <c r="BJ309" t="s">
        <v>69</v>
      </c>
      <c r="BK309" t="s">
        <v>69</v>
      </c>
      <c r="BL309">
        <v>0</v>
      </c>
      <c r="BM309" s="8">
        <f t="shared" si="27"/>
        <v>8</v>
      </c>
    </row>
    <row r="310" spans="1:65">
      <c r="A310" s="18" t="str">
        <f t="shared" si="24"/>
        <v>BB_2024_AZ_2_4</v>
      </c>
      <c r="B310" t="s">
        <v>92</v>
      </c>
      <c r="C310">
        <v>44.830300000000001</v>
      </c>
      <c r="D310">
        <v>-124.0607</v>
      </c>
      <c r="E310" s="10">
        <v>45481</v>
      </c>
      <c r="F310">
        <v>2024</v>
      </c>
      <c r="G310" t="s">
        <v>89</v>
      </c>
      <c r="H310" t="s">
        <v>67</v>
      </c>
      <c r="I310">
        <v>2</v>
      </c>
      <c r="J310">
        <v>4</v>
      </c>
      <c r="K310" t="s">
        <v>71</v>
      </c>
      <c r="L310" s="25">
        <v>6</v>
      </c>
      <c r="M310" s="25">
        <v>6</v>
      </c>
      <c r="N310" s="25">
        <v>0</v>
      </c>
      <c r="O310" s="25">
        <v>0</v>
      </c>
      <c r="P310" s="25">
        <v>0</v>
      </c>
      <c r="Q310" s="25" t="s">
        <v>69</v>
      </c>
      <c r="R310" s="25" t="s">
        <v>69</v>
      </c>
      <c r="S310" s="24">
        <v>0</v>
      </c>
      <c r="T310" s="25">
        <v>7</v>
      </c>
      <c r="U310" s="25">
        <f t="shared" si="28"/>
        <v>13</v>
      </c>
      <c r="V310" s="20" t="s">
        <v>69</v>
      </c>
      <c r="W310" s="20" t="s">
        <v>69</v>
      </c>
      <c r="X310" s="20" t="s">
        <v>69</v>
      </c>
      <c r="Y310" s="20" t="s">
        <v>69</v>
      </c>
      <c r="Z310" s="20" t="s">
        <v>69</v>
      </c>
      <c r="AA310" s="13" t="s">
        <v>69</v>
      </c>
      <c r="AB310" s="13" t="s">
        <v>69</v>
      </c>
      <c r="AC310" s="13" t="s">
        <v>69</v>
      </c>
      <c r="AD310" s="13" t="s">
        <v>69</v>
      </c>
      <c r="AE310" s="13" t="s">
        <v>69</v>
      </c>
      <c r="AF310" s="13" t="s">
        <v>69</v>
      </c>
      <c r="AG310">
        <v>0</v>
      </c>
      <c r="AH310">
        <v>17</v>
      </c>
      <c r="AI310">
        <v>26</v>
      </c>
      <c r="AJ310">
        <v>0</v>
      </c>
      <c r="AK310">
        <v>5</v>
      </c>
      <c r="AL310">
        <v>0</v>
      </c>
      <c r="AM310">
        <v>0</v>
      </c>
      <c r="AN310">
        <v>4</v>
      </c>
      <c r="AO310">
        <v>48</v>
      </c>
      <c r="AP310" s="14">
        <f t="shared" si="26"/>
        <v>100</v>
      </c>
      <c r="AQ310" s="14" t="s">
        <v>69</v>
      </c>
      <c r="AR310" s="14" t="s">
        <v>69</v>
      </c>
      <c r="AS310">
        <v>0</v>
      </c>
      <c r="AT310">
        <v>5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 t="s">
        <v>69</v>
      </c>
      <c r="BF310" t="s">
        <v>69</v>
      </c>
      <c r="BG310" t="s">
        <v>69</v>
      </c>
      <c r="BH310" t="s">
        <v>69</v>
      </c>
      <c r="BI310" t="s">
        <v>69</v>
      </c>
      <c r="BJ310" t="s">
        <v>69</v>
      </c>
      <c r="BK310" t="s">
        <v>69</v>
      </c>
      <c r="BL310">
        <v>0</v>
      </c>
      <c r="BM310" s="8">
        <f t="shared" si="27"/>
        <v>5</v>
      </c>
    </row>
    <row r="311" spans="1:65">
      <c r="A311" s="18" t="str">
        <f t="shared" si="24"/>
        <v>BB_2024_AZ_2_5</v>
      </c>
      <c r="B311" t="s">
        <v>92</v>
      </c>
      <c r="C311">
        <v>44.830300000000001</v>
      </c>
      <c r="D311">
        <v>-124.0607</v>
      </c>
      <c r="E311" s="10">
        <v>45481</v>
      </c>
      <c r="F311">
        <v>2024</v>
      </c>
      <c r="G311" t="s">
        <v>89</v>
      </c>
      <c r="H311" t="s">
        <v>67</v>
      </c>
      <c r="I311">
        <v>2</v>
      </c>
      <c r="J311">
        <v>5</v>
      </c>
      <c r="K311" t="s">
        <v>71</v>
      </c>
      <c r="L311" s="25">
        <v>0</v>
      </c>
      <c r="M311" s="25">
        <v>0</v>
      </c>
      <c r="N311" s="25">
        <v>0</v>
      </c>
      <c r="O311" s="25">
        <v>0</v>
      </c>
      <c r="P311" s="25">
        <v>0</v>
      </c>
      <c r="Q311" s="25" t="s">
        <v>69</v>
      </c>
      <c r="R311" s="25" t="s">
        <v>69</v>
      </c>
      <c r="S311" s="24">
        <v>0</v>
      </c>
      <c r="T311" s="25">
        <v>0</v>
      </c>
      <c r="U311" s="25">
        <f t="shared" si="28"/>
        <v>0</v>
      </c>
      <c r="V311" s="20" t="s">
        <v>69</v>
      </c>
      <c r="W311" s="20" t="s">
        <v>69</v>
      </c>
      <c r="X311" s="20" t="s">
        <v>69</v>
      </c>
      <c r="Y311" s="20" t="s">
        <v>69</v>
      </c>
      <c r="Z311" s="20" t="s">
        <v>69</v>
      </c>
      <c r="AA311" s="13" t="s">
        <v>69</v>
      </c>
      <c r="AB311" s="13" t="s">
        <v>69</v>
      </c>
      <c r="AC311" s="13" t="s">
        <v>69</v>
      </c>
      <c r="AD311" s="13" t="s">
        <v>69</v>
      </c>
      <c r="AE311" s="13" t="s">
        <v>69</v>
      </c>
      <c r="AF311" s="13" t="s">
        <v>69</v>
      </c>
      <c r="AG311">
        <v>1</v>
      </c>
      <c r="AH311">
        <v>81</v>
      </c>
      <c r="AI311">
        <v>6</v>
      </c>
      <c r="AJ311">
        <v>0</v>
      </c>
      <c r="AK311">
        <v>6</v>
      </c>
      <c r="AL311">
        <v>0.1</v>
      </c>
      <c r="AM311">
        <v>0</v>
      </c>
      <c r="AN311">
        <v>0</v>
      </c>
      <c r="AO311">
        <v>6</v>
      </c>
      <c r="AP311" s="14">
        <f t="shared" si="26"/>
        <v>100.1</v>
      </c>
      <c r="AQ311" s="14" t="s">
        <v>69</v>
      </c>
      <c r="AR311" s="14" t="s">
        <v>69</v>
      </c>
      <c r="AS311">
        <v>0</v>
      </c>
      <c r="AT311">
        <v>22</v>
      </c>
      <c r="AU311">
        <v>0</v>
      </c>
      <c r="AV311">
        <v>0</v>
      </c>
      <c r="AW311">
        <v>7</v>
      </c>
      <c r="AX311">
        <v>30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 t="s">
        <v>69</v>
      </c>
      <c r="BF311" t="s">
        <v>69</v>
      </c>
      <c r="BG311" t="s">
        <v>69</v>
      </c>
      <c r="BH311" t="s">
        <v>69</v>
      </c>
      <c r="BI311" t="s">
        <v>69</v>
      </c>
      <c r="BJ311" t="s">
        <v>69</v>
      </c>
      <c r="BK311" t="s">
        <v>69</v>
      </c>
      <c r="BL311">
        <v>0</v>
      </c>
      <c r="BM311" s="8">
        <f t="shared" si="27"/>
        <v>59</v>
      </c>
    </row>
    <row r="312" spans="1:65">
      <c r="A312" s="18" t="str">
        <f t="shared" si="24"/>
        <v>BB_2024_UPZ_1_1</v>
      </c>
      <c r="B312" t="s">
        <v>92</v>
      </c>
      <c r="C312">
        <v>44.830300000000001</v>
      </c>
      <c r="D312">
        <v>-124.0607</v>
      </c>
      <c r="E312" s="10">
        <v>45420</v>
      </c>
      <c r="F312">
        <v>2024</v>
      </c>
      <c r="G312" t="s">
        <v>89</v>
      </c>
      <c r="H312" t="s">
        <v>70</v>
      </c>
      <c r="I312">
        <v>1</v>
      </c>
      <c r="J312">
        <v>1</v>
      </c>
      <c r="L312" s="25">
        <v>47</v>
      </c>
      <c r="M312" s="25">
        <v>44</v>
      </c>
      <c r="N312" s="25">
        <v>0</v>
      </c>
      <c r="O312" s="25">
        <v>3</v>
      </c>
      <c r="P312" s="25" t="s">
        <v>69</v>
      </c>
      <c r="Q312" s="25" t="s">
        <v>69</v>
      </c>
      <c r="R312" s="25" t="s">
        <v>69</v>
      </c>
      <c r="S312" s="24">
        <v>0</v>
      </c>
      <c r="T312" s="25">
        <v>1</v>
      </c>
      <c r="U312" s="25">
        <f t="shared" si="28"/>
        <v>45</v>
      </c>
      <c r="V312" s="20" t="s">
        <v>69</v>
      </c>
      <c r="W312" s="20" t="s">
        <v>69</v>
      </c>
      <c r="X312" s="20" t="s">
        <v>69</v>
      </c>
      <c r="Y312" s="20" t="s">
        <v>69</v>
      </c>
      <c r="Z312" s="20" t="s">
        <v>69</v>
      </c>
      <c r="AA312" s="17"/>
      <c r="AB312" s="17"/>
      <c r="AC312" s="17"/>
      <c r="AD312" s="17"/>
      <c r="AE312" s="17"/>
      <c r="AF312" s="13">
        <f t="shared" si="25"/>
        <v>0</v>
      </c>
      <c r="AG312">
        <v>0</v>
      </c>
      <c r="AH312">
        <v>16</v>
      </c>
      <c r="AI312">
        <v>0</v>
      </c>
      <c r="AJ312">
        <v>0</v>
      </c>
      <c r="AK312">
        <v>25</v>
      </c>
      <c r="AL312">
        <v>1</v>
      </c>
      <c r="AM312">
        <v>0</v>
      </c>
      <c r="AN312">
        <v>0</v>
      </c>
      <c r="AO312">
        <v>58</v>
      </c>
      <c r="AP312" s="14">
        <f t="shared" si="26"/>
        <v>100</v>
      </c>
      <c r="AQ312" s="14" t="s">
        <v>69</v>
      </c>
      <c r="AR312" s="14" t="s">
        <v>69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 t="s">
        <v>69</v>
      </c>
      <c r="BF312" t="s">
        <v>69</v>
      </c>
      <c r="BG312" t="s">
        <v>69</v>
      </c>
      <c r="BH312" t="s">
        <v>69</v>
      </c>
      <c r="BI312" t="s">
        <v>69</v>
      </c>
      <c r="BJ312" t="s">
        <v>69</v>
      </c>
      <c r="BK312" t="s">
        <v>69</v>
      </c>
      <c r="BL312">
        <v>0</v>
      </c>
      <c r="BM312" s="8">
        <f t="shared" si="27"/>
        <v>0</v>
      </c>
    </row>
    <row r="313" spans="1:65">
      <c r="A313" s="18" t="str">
        <f t="shared" si="24"/>
        <v>BB_2024_UPZ_1_2</v>
      </c>
      <c r="B313" t="s">
        <v>92</v>
      </c>
      <c r="C313">
        <v>44.830300000000001</v>
      </c>
      <c r="D313">
        <v>-124.0607</v>
      </c>
      <c r="E313" s="10">
        <v>45420</v>
      </c>
      <c r="F313">
        <v>2024</v>
      </c>
      <c r="G313" t="s">
        <v>89</v>
      </c>
      <c r="H313" t="s">
        <v>70</v>
      </c>
      <c r="I313">
        <v>1</v>
      </c>
      <c r="J313">
        <v>2</v>
      </c>
      <c r="L313" s="25">
        <v>26</v>
      </c>
      <c r="M313" s="25">
        <v>26</v>
      </c>
      <c r="N313" s="25">
        <v>0</v>
      </c>
      <c r="O313" s="25">
        <v>0</v>
      </c>
      <c r="P313" s="25" t="s">
        <v>69</v>
      </c>
      <c r="Q313" s="25" t="s">
        <v>69</v>
      </c>
      <c r="R313" s="25" t="s">
        <v>69</v>
      </c>
      <c r="S313" s="24">
        <v>0</v>
      </c>
      <c r="T313" s="25">
        <v>0</v>
      </c>
      <c r="U313" s="25">
        <f t="shared" si="28"/>
        <v>26</v>
      </c>
      <c r="V313" s="20" t="s">
        <v>69</v>
      </c>
      <c r="W313" s="20" t="s">
        <v>69</v>
      </c>
      <c r="X313" s="20" t="s">
        <v>69</v>
      </c>
      <c r="Y313" s="20" t="s">
        <v>69</v>
      </c>
      <c r="Z313" s="20" t="s">
        <v>69</v>
      </c>
      <c r="AA313" s="17"/>
      <c r="AB313" s="17"/>
      <c r="AC313" s="17"/>
      <c r="AD313" s="17"/>
      <c r="AE313" s="17"/>
      <c r="AF313" s="13">
        <f t="shared" si="25"/>
        <v>0</v>
      </c>
      <c r="AG313">
        <v>0</v>
      </c>
      <c r="AH313">
        <v>72</v>
      </c>
      <c r="AI313">
        <v>0</v>
      </c>
      <c r="AJ313">
        <v>0</v>
      </c>
      <c r="AK313">
        <v>9</v>
      </c>
      <c r="AL313">
        <v>1</v>
      </c>
      <c r="AM313">
        <v>0</v>
      </c>
      <c r="AN313">
        <v>0</v>
      </c>
      <c r="AO313">
        <v>18</v>
      </c>
      <c r="AP313" s="14">
        <f t="shared" si="26"/>
        <v>100</v>
      </c>
      <c r="AQ313" s="14" t="s">
        <v>69</v>
      </c>
      <c r="AR313" s="14" t="s">
        <v>69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 t="s">
        <v>69</v>
      </c>
      <c r="BF313" t="s">
        <v>69</v>
      </c>
      <c r="BG313" t="s">
        <v>69</v>
      </c>
      <c r="BH313" t="s">
        <v>69</v>
      </c>
      <c r="BI313" t="s">
        <v>69</v>
      </c>
      <c r="BJ313" t="s">
        <v>69</v>
      </c>
      <c r="BK313" t="s">
        <v>69</v>
      </c>
      <c r="BL313">
        <v>0</v>
      </c>
      <c r="BM313" s="8">
        <f t="shared" si="27"/>
        <v>0</v>
      </c>
    </row>
    <row r="314" spans="1:65">
      <c r="A314" s="18" t="str">
        <f t="shared" si="24"/>
        <v>BB_2024_UPZ_1_3</v>
      </c>
      <c r="B314" t="s">
        <v>92</v>
      </c>
      <c r="C314">
        <v>44.830300000000001</v>
      </c>
      <c r="D314">
        <v>-124.0607</v>
      </c>
      <c r="E314" s="10">
        <v>45420</v>
      </c>
      <c r="F314">
        <v>2024</v>
      </c>
      <c r="G314" t="s">
        <v>89</v>
      </c>
      <c r="H314" t="s">
        <v>70</v>
      </c>
      <c r="I314">
        <v>1</v>
      </c>
      <c r="J314">
        <v>3</v>
      </c>
      <c r="L314" s="25">
        <v>46</v>
      </c>
      <c r="M314" s="25">
        <v>46</v>
      </c>
      <c r="N314" s="25">
        <v>0</v>
      </c>
      <c r="O314" s="25">
        <v>0</v>
      </c>
      <c r="P314" s="25" t="s">
        <v>69</v>
      </c>
      <c r="Q314" s="25" t="s">
        <v>69</v>
      </c>
      <c r="R314" s="25" t="s">
        <v>69</v>
      </c>
      <c r="S314" s="24">
        <v>0</v>
      </c>
      <c r="T314" s="25">
        <v>2</v>
      </c>
      <c r="U314" s="25">
        <v>47</v>
      </c>
      <c r="V314" s="20" t="s">
        <v>69</v>
      </c>
      <c r="W314" s="20" t="s">
        <v>69</v>
      </c>
      <c r="X314" s="20" t="s">
        <v>69</v>
      </c>
      <c r="Y314" s="20" t="s">
        <v>69</v>
      </c>
      <c r="Z314" s="20" t="s">
        <v>69</v>
      </c>
      <c r="AA314" s="17"/>
      <c r="AB314" s="17"/>
      <c r="AC314" s="17"/>
      <c r="AD314" s="17"/>
      <c r="AE314" s="17"/>
      <c r="AF314" s="13">
        <f t="shared" si="25"/>
        <v>0</v>
      </c>
      <c r="AG314">
        <v>0</v>
      </c>
      <c r="AH314">
        <v>36</v>
      </c>
      <c r="AI314">
        <v>0</v>
      </c>
      <c r="AJ314">
        <v>0</v>
      </c>
      <c r="AK314">
        <v>8</v>
      </c>
      <c r="AL314">
        <v>2</v>
      </c>
      <c r="AM314">
        <v>0</v>
      </c>
      <c r="AN314">
        <v>0</v>
      </c>
      <c r="AO314">
        <v>54</v>
      </c>
      <c r="AP314" s="14">
        <f t="shared" si="26"/>
        <v>100</v>
      </c>
      <c r="AQ314" s="14" t="s">
        <v>69</v>
      </c>
      <c r="AR314" s="14" t="s">
        <v>69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 t="s">
        <v>69</v>
      </c>
      <c r="BF314" t="s">
        <v>69</v>
      </c>
      <c r="BG314" t="s">
        <v>69</v>
      </c>
      <c r="BH314" t="s">
        <v>69</v>
      </c>
      <c r="BI314" t="s">
        <v>69</v>
      </c>
      <c r="BJ314" t="s">
        <v>69</v>
      </c>
      <c r="BK314" t="s">
        <v>69</v>
      </c>
      <c r="BL314">
        <v>0</v>
      </c>
      <c r="BM314" s="8">
        <f t="shared" si="27"/>
        <v>0</v>
      </c>
    </row>
    <row r="315" spans="1:65">
      <c r="A315" s="18" t="str">
        <f t="shared" si="24"/>
        <v>BB_2024_UPZ_1_4</v>
      </c>
      <c r="B315" t="s">
        <v>92</v>
      </c>
      <c r="C315">
        <v>44.830300000000001</v>
      </c>
      <c r="D315">
        <v>-124.0607</v>
      </c>
      <c r="E315" s="10">
        <v>45420</v>
      </c>
      <c r="F315">
        <v>2024</v>
      </c>
      <c r="G315" t="s">
        <v>89</v>
      </c>
      <c r="H315" t="s">
        <v>70</v>
      </c>
      <c r="I315">
        <v>1</v>
      </c>
      <c r="J315">
        <v>4</v>
      </c>
      <c r="L315" s="25">
        <v>27</v>
      </c>
      <c r="M315" s="25">
        <v>27</v>
      </c>
      <c r="N315" s="25">
        <v>0</v>
      </c>
      <c r="O315" s="25">
        <v>0</v>
      </c>
      <c r="P315" s="25" t="s">
        <v>69</v>
      </c>
      <c r="Q315" s="25" t="s">
        <v>69</v>
      </c>
      <c r="R315" s="25" t="s">
        <v>69</v>
      </c>
      <c r="S315" s="24">
        <v>0</v>
      </c>
      <c r="T315" s="25">
        <v>1</v>
      </c>
      <c r="U315" s="25">
        <v>28</v>
      </c>
      <c r="V315" s="20" t="s">
        <v>69</v>
      </c>
      <c r="W315" s="20" t="s">
        <v>69</v>
      </c>
      <c r="X315" s="20" t="s">
        <v>69</v>
      </c>
      <c r="Y315" s="20" t="s">
        <v>69</v>
      </c>
      <c r="Z315" s="20" t="s">
        <v>69</v>
      </c>
      <c r="AA315" s="17"/>
      <c r="AB315" s="17"/>
      <c r="AC315" s="17"/>
      <c r="AD315" s="17"/>
      <c r="AE315" s="17"/>
      <c r="AF315" s="13">
        <f t="shared" si="25"/>
        <v>0</v>
      </c>
      <c r="AG315">
        <v>1</v>
      </c>
      <c r="AH315">
        <v>52</v>
      </c>
      <c r="AI315">
        <v>0</v>
      </c>
      <c r="AJ315">
        <v>0</v>
      </c>
      <c r="AK315">
        <v>3</v>
      </c>
      <c r="AL315">
        <v>1</v>
      </c>
      <c r="AM315">
        <v>0</v>
      </c>
      <c r="AN315">
        <v>0</v>
      </c>
      <c r="AO315">
        <v>43</v>
      </c>
      <c r="AP315" s="14">
        <f t="shared" si="26"/>
        <v>100</v>
      </c>
      <c r="AQ315" s="14" t="s">
        <v>69</v>
      </c>
      <c r="AR315" s="14" t="s">
        <v>69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 t="s">
        <v>69</v>
      </c>
      <c r="BF315" t="s">
        <v>69</v>
      </c>
      <c r="BG315" t="s">
        <v>69</v>
      </c>
      <c r="BH315" t="s">
        <v>69</v>
      </c>
      <c r="BI315" t="s">
        <v>69</v>
      </c>
      <c r="BJ315" t="s">
        <v>69</v>
      </c>
      <c r="BK315" t="s">
        <v>69</v>
      </c>
      <c r="BL315">
        <v>0</v>
      </c>
      <c r="BM315" s="8">
        <f t="shared" si="27"/>
        <v>2</v>
      </c>
    </row>
    <row r="316" spans="1:65">
      <c r="A316" s="18" t="str">
        <f t="shared" si="24"/>
        <v>BB_2024_UPZ_1_5</v>
      </c>
      <c r="B316" t="s">
        <v>92</v>
      </c>
      <c r="C316">
        <v>44.830300000000001</v>
      </c>
      <c r="D316">
        <v>-124.0607</v>
      </c>
      <c r="E316" s="10">
        <v>45420</v>
      </c>
      <c r="F316">
        <v>2024</v>
      </c>
      <c r="G316" t="s">
        <v>89</v>
      </c>
      <c r="H316" t="s">
        <v>70</v>
      </c>
      <c r="I316">
        <v>1</v>
      </c>
      <c r="J316">
        <v>5</v>
      </c>
      <c r="L316" s="25">
        <v>50</v>
      </c>
      <c r="M316" s="25">
        <v>49</v>
      </c>
      <c r="N316" s="25">
        <v>0</v>
      </c>
      <c r="O316" s="25">
        <v>1</v>
      </c>
      <c r="P316" s="25" t="s">
        <v>69</v>
      </c>
      <c r="Q316" s="25" t="s">
        <v>69</v>
      </c>
      <c r="R316" s="25" t="s">
        <v>69</v>
      </c>
      <c r="S316" s="24">
        <v>0</v>
      </c>
      <c r="T316" s="25">
        <v>0</v>
      </c>
      <c r="U316" s="25">
        <v>49</v>
      </c>
      <c r="V316" s="20" t="s">
        <v>69</v>
      </c>
      <c r="W316" s="20" t="s">
        <v>69</v>
      </c>
      <c r="X316" s="20" t="s">
        <v>69</v>
      </c>
      <c r="Y316" s="20" t="s">
        <v>69</v>
      </c>
      <c r="Z316" s="20" t="s">
        <v>69</v>
      </c>
      <c r="AA316" s="17"/>
      <c r="AB316" s="17"/>
      <c r="AC316" s="17"/>
      <c r="AD316" s="17"/>
      <c r="AE316" s="17"/>
      <c r="AF316" s="13">
        <f t="shared" si="25"/>
        <v>0</v>
      </c>
      <c r="AG316">
        <v>0</v>
      </c>
      <c r="AH316">
        <v>52</v>
      </c>
      <c r="AI316">
        <v>0</v>
      </c>
      <c r="AJ316">
        <v>0</v>
      </c>
      <c r="AK316">
        <v>6</v>
      </c>
      <c r="AL316">
        <v>0.1</v>
      </c>
      <c r="AM316">
        <v>0</v>
      </c>
      <c r="AN316">
        <v>0</v>
      </c>
      <c r="AO316">
        <v>42</v>
      </c>
      <c r="AP316" s="14">
        <f t="shared" si="26"/>
        <v>100.1</v>
      </c>
      <c r="AQ316" s="14" t="s">
        <v>69</v>
      </c>
      <c r="AR316" s="14" t="s">
        <v>69</v>
      </c>
      <c r="AS316">
        <v>0</v>
      </c>
      <c r="AT316">
        <v>4</v>
      </c>
      <c r="AU316">
        <v>1</v>
      </c>
      <c r="AV316">
        <v>0</v>
      </c>
      <c r="AW316">
        <v>1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 t="s">
        <v>69</v>
      </c>
      <c r="BF316" t="s">
        <v>69</v>
      </c>
      <c r="BG316" t="s">
        <v>69</v>
      </c>
      <c r="BH316" t="s">
        <v>69</v>
      </c>
      <c r="BI316" t="s">
        <v>69</v>
      </c>
      <c r="BJ316" t="s">
        <v>69</v>
      </c>
      <c r="BK316" t="s">
        <v>69</v>
      </c>
      <c r="BL316">
        <v>0</v>
      </c>
      <c r="BM316" s="8">
        <f t="shared" si="27"/>
        <v>7</v>
      </c>
    </row>
    <row r="317" spans="1:65">
      <c r="A317" s="18" t="str">
        <f t="shared" si="24"/>
        <v>BB_2024_UPZ_2_1</v>
      </c>
      <c r="B317" t="s">
        <v>92</v>
      </c>
      <c r="C317">
        <v>44.830300000000001</v>
      </c>
      <c r="D317">
        <v>-124.0607</v>
      </c>
      <c r="E317" s="10">
        <v>45481</v>
      </c>
      <c r="F317">
        <v>2024</v>
      </c>
      <c r="G317" t="s">
        <v>89</v>
      </c>
      <c r="H317" t="s">
        <v>70</v>
      </c>
      <c r="I317">
        <v>2</v>
      </c>
      <c r="J317">
        <v>1</v>
      </c>
      <c r="L317" s="25">
        <v>41</v>
      </c>
      <c r="M317" s="25">
        <v>32</v>
      </c>
      <c r="N317" s="25">
        <v>0</v>
      </c>
      <c r="O317" s="25">
        <v>9</v>
      </c>
      <c r="P317" s="25">
        <v>1</v>
      </c>
      <c r="Q317" s="25">
        <v>1</v>
      </c>
      <c r="R317" s="25" t="s">
        <v>69</v>
      </c>
      <c r="S317" s="24">
        <v>0</v>
      </c>
      <c r="T317" s="25">
        <v>3</v>
      </c>
      <c r="U317" s="25">
        <v>35</v>
      </c>
      <c r="V317" s="20">
        <v>5.0999999999999996</v>
      </c>
      <c r="W317" s="20">
        <v>5.8</v>
      </c>
      <c r="X317" s="20">
        <v>4.3</v>
      </c>
      <c r="Y317" s="20">
        <v>5.7</v>
      </c>
      <c r="Z317" s="20">
        <v>6.4</v>
      </c>
      <c r="AA317" s="19">
        <v>0</v>
      </c>
      <c r="AB317" s="19">
        <v>0</v>
      </c>
      <c r="AC317" s="19">
        <v>0</v>
      </c>
      <c r="AD317" s="19">
        <v>1</v>
      </c>
      <c r="AE317" s="19">
        <v>0</v>
      </c>
      <c r="AF317" s="13">
        <f t="shared" si="25"/>
        <v>1</v>
      </c>
      <c r="AG317">
        <v>0</v>
      </c>
      <c r="AH317">
        <v>4</v>
      </c>
      <c r="AI317">
        <v>1</v>
      </c>
      <c r="AJ317">
        <v>0</v>
      </c>
      <c r="AK317">
        <v>6</v>
      </c>
      <c r="AL317">
        <v>0</v>
      </c>
      <c r="AM317">
        <v>3</v>
      </c>
      <c r="AN317">
        <v>5</v>
      </c>
      <c r="AO317">
        <v>81</v>
      </c>
      <c r="AP317" s="14">
        <f t="shared" si="26"/>
        <v>100</v>
      </c>
      <c r="AQ317" s="14" t="s">
        <v>69</v>
      </c>
      <c r="AR317" s="14" t="s">
        <v>69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 t="s">
        <v>69</v>
      </c>
      <c r="BF317" t="s">
        <v>69</v>
      </c>
      <c r="BG317" t="s">
        <v>69</v>
      </c>
      <c r="BH317" t="s">
        <v>69</v>
      </c>
      <c r="BI317" t="s">
        <v>69</v>
      </c>
      <c r="BJ317" t="s">
        <v>69</v>
      </c>
      <c r="BK317" t="s">
        <v>69</v>
      </c>
      <c r="BL317">
        <v>0</v>
      </c>
      <c r="BM317" s="8">
        <f t="shared" si="27"/>
        <v>1</v>
      </c>
    </row>
    <row r="318" spans="1:65">
      <c r="A318" s="18" t="str">
        <f t="shared" si="24"/>
        <v>BB_2024_UPZ_2_2</v>
      </c>
      <c r="B318" t="s">
        <v>92</v>
      </c>
      <c r="C318">
        <v>44.830300000000001</v>
      </c>
      <c r="D318">
        <v>-124.0607</v>
      </c>
      <c r="E318" s="10">
        <v>45481</v>
      </c>
      <c r="F318">
        <v>2024</v>
      </c>
      <c r="G318" t="s">
        <v>89</v>
      </c>
      <c r="H318" t="s">
        <v>70</v>
      </c>
      <c r="I318">
        <v>2</v>
      </c>
      <c r="J318">
        <v>2</v>
      </c>
      <c r="L318" s="25">
        <v>29</v>
      </c>
      <c r="M318" s="25">
        <v>29</v>
      </c>
      <c r="N318" s="25">
        <v>0</v>
      </c>
      <c r="O318" s="25">
        <v>0</v>
      </c>
      <c r="P318" s="25">
        <v>0</v>
      </c>
      <c r="Q318" s="25">
        <v>0</v>
      </c>
      <c r="R318" s="25" t="s">
        <v>69</v>
      </c>
      <c r="S318" s="24">
        <v>0</v>
      </c>
      <c r="T318" s="25">
        <v>5</v>
      </c>
      <c r="U318" s="25">
        <v>34</v>
      </c>
      <c r="V318" s="20">
        <v>4.4000000000000004</v>
      </c>
      <c r="W318" s="20">
        <v>5.9</v>
      </c>
      <c r="X318" s="20">
        <v>5.5</v>
      </c>
      <c r="Y318" s="20">
        <v>2.2000000000000002</v>
      </c>
      <c r="Z318" s="20">
        <v>5.4</v>
      </c>
      <c r="AA318" s="19">
        <v>2</v>
      </c>
      <c r="AB318" s="19">
        <v>1</v>
      </c>
      <c r="AC318" s="19">
        <v>0</v>
      </c>
      <c r="AD318" s="19">
        <v>0</v>
      </c>
      <c r="AE318" s="19">
        <v>0</v>
      </c>
      <c r="AF318" s="13">
        <f t="shared" si="25"/>
        <v>3</v>
      </c>
      <c r="AG318">
        <v>0</v>
      </c>
      <c r="AH318">
        <v>24</v>
      </c>
      <c r="AI318">
        <v>0</v>
      </c>
      <c r="AJ318">
        <v>0</v>
      </c>
      <c r="AK318">
        <v>8</v>
      </c>
      <c r="AL318">
        <v>3</v>
      </c>
      <c r="AM318">
        <v>0</v>
      </c>
      <c r="AN318">
        <v>0</v>
      </c>
      <c r="AO318">
        <v>65</v>
      </c>
      <c r="AP318" s="14">
        <f t="shared" si="26"/>
        <v>100</v>
      </c>
      <c r="AQ318" s="14" t="s">
        <v>69</v>
      </c>
      <c r="AR318" s="14" t="s">
        <v>69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 t="s">
        <v>69</v>
      </c>
      <c r="BF318" t="s">
        <v>69</v>
      </c>
      <c r="BG318" t="s">
        <v>69</v>
      </c>
      <c r="BH318" t="s">
        <v>69</v>
      </c>
      <c r="BI318" t="s">
        <v>69</v>
      </c>
      <c r="BJ318" t="s">
        <v>69</v>
      </c>
      <c r="BK318" t="s">
        <v>69</v>
      </c>
      <c r="BL318">
        <v>0</v>
      </c>
      <c r="BM318" s="8">
        <f t="shared" si="27"/>
        <v>0</v>
      </c>
    </row>
    <row r="319" spans="1:65">
      <c r="A319" s="18" t="str">
        <f t="shared" si="24"/>
        <v>BB_2024_UPZ_2_3</v>
      </c>
      <c r="B319" t="s">
        <v>92</v>
      </c>
      <c r="C319">
        <v>44.830300000000001</v>
      </c>
      <c r="D319">
        <v>-124.0607</v>
      </c>
      <c r="E319" s="10">
        <v>45481</v>
      </c>
      <c r="F319">
        <v>2024</v>
      </c>
      <c r="G319" t="s">
        <v>89</v>
      </c>
      <c r="H319" t="s">
        <v>70</v>
      </c>
      <c r="I319">
        <v>2</v>
      </c>
      <c r="J319">
        <v>3</v>
      </c>
      <c r="L319" s="25">
        <v>29</v>
      </c>
      <c r="M319" s="25">
        <v>29</v>
      </c>
      <c r="N319" s="25">
        <v>0</v>
      </c>
      <c r="O319" s="25">
        <v>0</v>
      </c>
      <c r="P319" s="25">
        <v>0</v>
      </c>
      <c r="Q319" s="25">
        <v>0</v>
      </c>
      <c r="R319" s="25" t="s">
        <v>69</v>
      </c>
      <c r="S319" s="24">
        <v>0</v>
      </c>
      <c r="T319" s="25">
        <v>2</v>
      </c>
      <c r="U319" s="25">
        <v>31</v>
      </c>
      <c r="V319" s="20">
        <v>4.5999999999999996</v>
      </c>
      <c r="W319" s="20">
        <v>5</v>
      </c>
      <c r="X319" s="20">
        <v>4.7</v>
      </c>
      <c r="Y319" s="20">
        <v>4.5999999999999996</v>
      </c>
      <c r="Z319" s="20">
        <v>5.2</v>
      </c>
      <c r="AA319" s="19">
        <v>1</v>
      </c>
      <c r="AB319" s="19">
        <v>0</v>
      </c>
      <c r="AC319" s="19">
        <v>0</v>
      </c>
      <c r="AD319" s="19">
        <v>0</v>
      </c>
      <c r="AE319" s="19">
        <v>0</v>
      </c>
      <c r="AF319" s="13">
        <f t="shared" si="25"/>
        <v>1</v>
      </c>
      <c r="AG319">
        <v>0</v>
      </c>
      <c r="AH319">
        <v>26</v>
      </c>
      <c r="AI319">
        <v>7</v>
      </c>
      <c r="AJ319">
        <v>0</v>
      </c>
      <c r="AK319">
        <v>3</v>
      </c>
      <c r="AL319">
        <v>0</v>
      </c>
      <c r="AM319">
        <v>6</v>
      </c>
      <c r="AN319">
        <v>4</v>
      </c>
      <c r="AO319">
        <v>54</v>
      </c>
      <c r="AP319" s="14">
        <f t="shared" si="26"/>
        <v>100</v>
      </c>
      <c r="AQ319" s="14" t="s">
        <v>69</v>
      </c>
      <c r="AR319" s="14" t="s">
        <v>69</v>
      </c>
      <c r="AS319">
        <v>0</v>
      </c>
      <c r="AT319">
        <v>0</v>
      </c>
      <c r="AU319">
        <v>0</v>
      </c>
      <c r="AV319">
        <v>0</v>
      </c>
      <c r="AW319">
        <v>2</v>
      </c>
      <c r="AX319">
        <v>2</v>
      </c>
      <c r="AY319">
        <v>5</v>
      </c>
      <c r="AZ319">
        <v>0</v>
      </c>
      <c r="BA319">
        <v>0</v>
      </c>
      <c r="BB319">
        <v>0</v>
      </c>
      <c r="BC319">
        <v>0</v>
      </c>
      <c r="BD319">
        <v>0</v>
      </c>
      <c r="BE319" t="s">
        <v>69</v>
      </c>
      <c r="BF319" t="s">
        <v>69</v>
      </c>
      <c r="BG319" t="s">
        <v>69</v>
      </c>
      <c r="BH319" t="s">
        <v>69</v>
      </c>
      <c r="BI319" t="s">
        <v>69</v>
      </c>
      <c r="BJ319" t="s">
        <v>69</v>
      </c>
      <c r="BK319" t="s">
        <v>69</v>
      </c>
      <c r="BL319">
        <v>0</v>
      </c>
      <c r="BM319" s="8">
        <f t="shared" si="27"/>
        <v>9</v>
      </c>
    </row>
    <row r="320" spans="1:65">
      <c r="A320" s="18" t="str">
        <f t="shared" si="24"/>
        <v>BB_2024_UPZ_2_4</v>
      </c>
      <c r="B320" t="s">
        <v>92</v>
      </c>
      <c r="C320">
        <v>44.830300000000001</v>
      </c>
      <c r="D320">
        <v>-124.0607</v>
      </c>
      <c r="E320" s="10">
        <v>45481</v>
      </c>
      <c r="F320">
        <v>2024</v>
      </c>
      <c r="G320" t="s">
        <v>89</v>
      </c>
      <c r="H320" t="s">
        <v>70</v>
      </c>
      <c r="I320">
        <v>2</v>
      </c>
      <c r="J320">
        <v>4</v>
      </c>
      <c r="L320" s="25">
        <v>30</v>
      </c>
      <c r="M320" s="25">
        <v>28</v>
      </c>
      <c r="N320" s="25">
        <v>0</v>
      </c>
      <c r="O320" s="25">
        <v>2</v>
      </c>
      <c r="P320" s="25">
        <v>0</v>
      </c>
      <c r="Q320" s="25">
        <v>0</v>
      </c>
      <c r="R320" s="25" t="s">
        <v>69</v>
      </c>
      <c r="S320" s="24">
        <v>0</v>
      </c>
      <c r="T320" s="25">
        <v>3</v>
      </c>
      <c r="U320" s="25">
        <v>34</v>
      </c>
      <c r="V320" s="20" t="s">
        <v>69</v>
      </c>
      <c r="W320" s="20" t="s">
        <v>69</v>
      </c>
      <c r="X320" s="20" t="s">
        <v>69</v>
      </c>
      <c r="Y320" s="20" t="s">
        <v>69</v>
      </c>
      <c r="Z320" s="20" t="s">
        <v>69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3">
        <f t="shared" si="25"/>
        <v>0</v>
      </c>
      <c r="AG320">
        <v>0</v>
      </c>
      <c r="AH320">
        <v>17</v>
      </c>
      <c r="AI320">
        <v>0</v>
      </c>
      <c r="AJ320">
        <v>0</v>
      </c>
      <c r="AK320">
        <v>6</v>
      </c>
      <c r="AL320">
        <v>0</v>
      </c>
      <c r="AM320">
        <v>1</v>
      </c>
      <c r="AN320">
        <v>6</v>
      </c>
      <c r="AO320">
        <v>70</v>
      </c>
      <c r="AP320" s="14">
        <f t="shared" si="26"/>
        <v>100</v>
      </c>
      <c r="AQ320" s="14" t="s">
        <v>69</v>
      </c>
      <c r="AR320" s="14" t="s">
        <v>69</v>
      </c>
      <c r="AS320">
        <v>0</v>
      </c>
      <c r="AT320">
        <v>0</v>
      </c>
      <c r="AU320">
        <v>0</v>
      </c>
      <c r="AV320">
        <v>0</v>
      </c>
      <c r="AW320">
        <v>9</v>
      </c>
      <c r="AX320">
        <v>16</v>
      </c>
      <c r="AY320">
        <v>2</v>
      </c>
      <c r="AZ320">
        <v>0</v>
      </c>
      <c r="BA320">
        <v>0</v>
      </c>
      <c r="BB320">
        <v>0</v>
      </c>
      <c r="BC320">
        <v>0</v>
      </c>
      <c r="BD320">
        <v>0</v>
      </c>
      <c r="BE320" t="s">
        <v>69</v>
      </c>
      <c r="BF320" t="s">
        <v>69</v>
      </c>
      <c r="BG320" t="s">
        <v>69</v>
      </c>
      <c r="BH320" t="s">
        <v>69</v>
      </c>
      <c r="BI320" t="s">
        <v>69</v>
      </c>
      <c r="BJ320" t="s">
        <v>69</v>
      </c>
      <c r="BK320" t="s">
        <v>69</v>
      </c>
      <c r="BL320">
        <v>0</v>
      </c>
      <c r="BM320" s="8">
        <f t="shared" si="27"/>
        <v>27</v>
      </c>
    </row>
    <row r="321" spans="1:65">
      <c r="A321" s="18" t="str">
        <f t="shared" si="24"/>
        <v>BB_2024_UPZ_2_5</v>
      </c>
      <c r="B321" t="s">
        <v>92</v>
      </c>
      <c r="C321">
        <v>44.830300000000001</v>
      </c>
      <c r="D321">
        <v>-124.0607</v>
      </c>
      <c r="E321" s="10">
        <v>45481</v>
      </c>
      <c r="F321">
        <v>2024</v>
      </c>
      <c r="G321" t="s">
        <v>89</v>
      </c>
      <c r="H321" t="s">
        <v>70</v>
      </c>
      <c r="I321">
        <v>2</v>
      </c>
      <c r="J321">
        <v>5</v>
      </c>
      <c r="L321" s="25">
        <v>8</v>
      </c>
      <c r="M321" s="25">
        <v>7</v>
      </c>
      <c r="N321" s="25">
        <v>1</v>
      </c>
      <c r="O321" s="25">
        <v>0</v>
      </c>
      <c r="P321" s="25">
        <v>0</v>
      </c>
      <c r="Q321" s="25">
        <v>0</v>
      </c>
      <c r="R321" s="25" t="s">
        <v>69</v>
      </c>
      <c r="S321" s="24">
        <v>0</v>
      </c>
      <c r="T321" s="25">
        <v>5</v>
      </c>
      <c r="U321" s="25">
        <v>12</v>
      </c>
      <c r="V321" s="20">
        <v>6</v>
      </c>
      <c r="W321" s="20">
        <v>6.2</v>
      </c>
      <c r="X321" s="20">
        <v>5.5</v>
      </c>
      <c r="Y321" s="20">
        <v>4.8</v>
      </c>
      <c r="Z321" s="20">
        <v>4.5</v>
      </c>
      <c r="AA321" s="19">
        <v>0</v>
      </c>
      <c r="AB321" s="19">
        <v>1</v>
      </c>
      <c r="AC321" s="19">
        <v>1</v>
      </c>
      <c r="AD321" s="19">
        <v>1</v>
      </c>
      <c r="AE321" s="19">
        <v>0</v>
      </c>
      <c r="AF321" s="13">
        <f t="shared" si="25"/>
        <v>3</v>
      </c>
      <c r="AG321">
        <v>1</v>
      </c>
      <c r="AH321">
        <v>69</v>
      </c>
      <c r="AI321">
        <v>4</v>
      </c>
      <c r="AJ321">
        <v>0</v>
      </c>
      <c r="AK321">
        <v>10</v>
      </c>
      <c r="AL321">
        <v>0</v>
      </c>
      <c r="AM321">
        <v>0</v>
      </c>
      <c r="AN321">
        <v>0</v>
      </c>
      <c r="AO321">
        <v>16</v>
      </c>
      <c r="AP321" s="14">
        <f t="shared" si="26"/>
        <v>100</v>
      </c>
      <c r="AQ321" s="14" t="s">
        <v>69</v>
      </c>
      <c r="AR321" s="14" t="s">
        <v>69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 t="s">
        <v>69</v>
      </c>
      <c r="BF321" t="s">
        <v>69</v>
      </c>
      <c r="BG321" t="s">
        <v>69</v>
      </c>
      <c r="BH321" t="s">
        <v>69</v>
      </c>
      <c r="BI321" t="s">
        <v>69</v>
      </c>
      <c r="BJ321" t="s">
        <v>69</v>
      </c>
      <c r="BK321" t="s">
        <v>69</v>
      </c>
      <c r="BL321">
        <v>0</v>
      </c>
      <c r="BM321" s="8">
        <f t="shared" si="27"/>
        <v>0</v>
      </c>
    </row>
    <row r="322" spans="1:65">
      <c r="A322" s="18" t="str">
        <f t="shared" ref="A322:A378" si="29">_xlfn.CONCAT(B322,"_",F322, "_",H322, "_",I322,"_",J322)</f>
        <v>BB_2024_NPZ_1_1</v>
      </c>
      <c r="B322" t="s">
        <v>92</v>
      </c>
      <c r="C322">
        <v>44.830300000000001</v>
      </c>
      <c r="D322">
        <v>-124.0607</v>
      </c>
      <c r="E322" s="10">
        <v>45481</v>
      </c>
      <c r="F322">
        <v>2024</v>
      </c>
      <c r="G322" t="s">
        <v>89</v>
      </c>
      <c r="H322" t="s">
        <v>73</v>
      </c>
      <c r="I322">
        <v>1</v>
      </c>
      <c r="J322">
        <v>1</v>
      </c>
      <c r="L322" s="25">
        <v>24</v>
      </c>
      <c r="M322" s="25">
        <v>0</v>
      </c>
      <c r="N322" s="25">
        <v>4</v>
      </c>
      <c r="O322" s="25">
        <v>20</v>
      </c>
      <c r="P322" s="25">
        <v>6</v>
      </c>
      <c r="Q322" s="25">
        <v>0</v>
      </c>
      <c r="R322" s="25" t="s">
        <v>69</v>
      </c>
      <c r="S322" s="24">
        <v>0</v>
      </c>
      <c r="T322" s="25">
        <v>0</v>
      </c>
      <c r="U322" s="25">
        <v>0</v>
      </c>
      <c r="V322" s="20">
        <v>2.7759999999999998</v>
      </c>
      <c r="W322" s="20" t="s">
        <v>69</v>
      </c>
      <c r="X322" s="20" t="s">
        <v>69</v>
      </c>
      <c r="Y322" s="20" t="s">
        <v>69</v>
      </c>
      <c r="Z322" s="20" t="s">
        <v>69</v>
      </c>
      <c r="AA322" s="19">
        <v>0</v>
      </c>
      <c r="AB322" s="19">
        <v>0</v>
      </c>
      <c r="AC322" s="19">
        <v>0</v>
      </c>
      <c r="AD322" s="19">
        <v>0</v>
      </c>
      <c r="AE322" s="19">
        <v>0</v>
      </c>
      <c r="AF322" s="13">
        <f t="shared" si="25"/>
        <v>0</v>
      </c>
      <c r="AG322">
        <v>0</v>
      </c>
      <c r="AH322">
        <v>6</v>
      </c>
      <c r="AI322">
        <v>0</v>
      </c>
      <c r="AJ322">
        <v>0</v>
      </c>
      <c r="AK322">
        <v>17</v>
      </c>
      <c r="AL322">
        <v>2</v>
      </c>
      <c r="AM322">
        <v>1</v>
      </c>
      <c r="AN322">
        <v>0</v>
      </c>
      <c r="AO322">
        <v>74</v>
      </c>
      <c r="AP322" s="14">
        <f t="shared" si="26"/>
        <v>100</v>
      </c>
      <c r="AQ322" s="14" t="s">
        <v>69</v>
      </c>
      <c r="AR322" s="14" t="s">
        <v>69</v>
      </c>
      <c r="AS322">
        <v>0</v>
      </c>
      <c r="AT322">
        <v>8</v>
      </c>
      <c r="AU322">
        <v>0</v>
      </c>
      <c r="AV322">
        <v>0</v>
      </c>
      <c r="AW322">
        <v>10</v>
      </c>
      <c r="AX322">
        <v>0</v>
      </c>
      <c r="AY322">
        <v>0</v>
      </c>
      <c r="AZ322">
        <v>17</v>
      </c>
      <c r="BA322">
        <v>0</v>
      </c>
      <c r="BB322">
        <v>0</v>
      </c>
      <c r="BC322">
        <v>0</v>
      </c>
      <c r="BD322">
        <v>0</v>
      </c>
      <c r="BE322" t="s">
        <v>69</v>
      </c>
      <c r="BF322" t="s">
        <v>69</v>
      </c>
      <c r="BG322" t="s">
        <v>69</v>
      </c>
      <c r="BH322" t="s">
        <v>69</v>
      </c>
      <c r="BI322" t="s">
        <v>69</v>
      </c>
      <c r="BJ322" t="s">
        <v>69</v>
      </c>
      <c r="BK322" t="s">
        <v>69</v>
      </c>
      <c r="BL322">
        <v>0</v>
      </c>
      <c r="BM322" s="8">
        <f t="shared" si="27"/>
        <v>35</v>
      </c>
    </row>
    <row r="323" spans="1:65">
      <c r="A323" s="18" t="str">
        <f t="shared" si="29"/>
        <v>BB_2024_NPZ_1_2</v>
      </c>
      <c r="B323" t="s">
        <v>92</v>
      </c>
      <c r="C323">
        <v>44.830300000000001</v>
      </c>
      <c r="D323">
        <v>-124.0607</v>
      </c>
      <c r="E323" s="10">
        <v>45420</v>
      </c>
      <c r="F323">
        <v>2024</v>
      </c>
      <c r="G323" t="s">
        <v>89</v>
      </c>
      <c r="H323" t="s">
        <v>73</v>
      </c>
      <c r="I323">
        <v>1</v>
      </c>
      <c r="J323">
        <v>2</v>
      </c>
      <c r="L323" s="25">
        <v>14</v>
      </c>
      <c r="M323" s="25">
        <v>0</v>
      </c>
      <c r="N323" s="25">
        <v>0</v>
      </c>
      <c r="O323" s="25">
        <v>14</v>
      </c>
      <c r="P323" s="25">
        <v>0</v>
      </c>
      <c r="Q323" s="25">
        <v>0</v>
      </c>
      <c r="R323" s="25" t="s">
        <v>69</v>
      </c>
      <c r="S323" s="24">
        <v>0</v>
      </c>
      <c r="T323" s="25">
        <v>0</v>
      </c>
      <c r="U323" s="25">
        <v>0</v>
      </c>
      <c r="V323" s="20">
        <v>4.7</v>
      </c>
      <c r="W323" s="20">
        <v>5.0999999999999996</v>
      </c>
      <c r="X323" s="20">
        <v>5.8</v>
      </c>
      <c r="Y323" s="20">
        <v>5.8</v>
      </c>
      <c r="Z323" s="20">
        <v>4.5999999999999996</v>
      </c>
      <c r="AA323" s="19">
        <v>0</v>
      </c>
      <c r="AB323" s="19">
        <v>0</v>
      </c>
      <c r="AC323" s="19">
        <v>0</v>
      </c>
      <c r="AD323" s="19">
        <v>1</v>
      </c>
      <c r="AE323" s="19">
        <v>0</v>
      </c>
      <c r="AF323" s="13">
        <f t="shared" ref="AF323:AF331" si="30">SUM(AA323:AE323)</f>
        <v>1</v>
      </c>
      <c r="AG323">
        <v>0</v>
      </c>
      <c r="AH323">
        <v>0</v>
      </c>
      <c r="AI323">
        <v>0</v>
      </c>
      <c r="AJ323">
        <v>7</v>
      </c>
      <c r="AK323">
        <v>28</v>
      </c>
      <c r="AL323">
        <v>0</v>
      </c>
      <c r="AM323">
        <v>2</v>
      </c>
      <c r="AN323">
        <v>0</v>
      </c>
      <c r="AO323">
        <v>63</v>
      </c>
      <c r="AP323" s="14">
        <f t="shared" ref="AP323:AP386" si="31">SUM(AG323:AO323)</f>
        <v>100</v>
      </c>
      <c r="AQ323" s="14" t="s">
        <v>69</v>
      </c>
      <c r="AR323" s="14" t="s">
        <v>69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35</v>
      </c>
      <c r="BA323">
        <v>0</v>
      </c>
      <c r="BB323">
        <v>0</v>
      </c>
      <c r="BC323">
        <v>0</v>
      </c>
      <c r="BD323">
        <v>0</v>
      </c>
      <c r="BE323" t="s">
        <v>69</v>
      </c>
      <c r="BF323" t="s">
        <v>69</v>
      </c>
      <c r="BG323" t="s">
        <v>69</v>
      </c>
      <c r="BH323" t="s">
        <v>69</v>
      </c>
      <c r="BI323" t="s">
        <v>69</v>
      </c>
      <c r="BJ323" t="s">
        <v>69</v>
      </c>
      <c r="BK323" t="s">
        <v>69</v>
      </c>
      <c r="BL323">
        <v>0</v>
      </c>
      <c r="BM323" s="8">
        <f t="shared" si="27"/>
        <v>35</v>
      </c>
    </row>
    <row r="324" spans="1:65">
      <c r="A324" s="18" t="str">
        <f t="shared" si="29"/>
        <v>BB_2024_NPZ_1_3</v>
      </c>
      <c r="B324" t="s">
        <v>92</v>
      </c>
      <c r="C324">
        <v>44.830300000000001</v>
      </c>
      <c r="D324">
        <v>-124.0607</v>
      </c>
      <c r="E324" s="10">
        <v>45420</v>
      </c>
      <c r="F324">
        <v>2024</v>
      </c>
      <c r="G324" t="s">
        <v>89</v>
      </c>
      <c r="H324" t="s">
        <v>73</v>
      </c>
      <c r="I324">
        <v>1</v>
      </c>
      <c r="J324">
        <v>3</v>
      </c>
      <c r="L324" s="25">
        <v>3</v>
      </c>
      <c r="M324" s="25">
        <v>0</v>
      </c>
      <c r="N324" s="25">
        <v>0</v>
      </c>
      <c r="O324" s="25">
        <v>3</v>
      </c>
      <c r="P324" s="25">
        <v>0</v>
      </c>
      <c r="Q324" s="25">
        <v>0</v>
      </c>
      <c r="R324" s="25" t="s">
        <v>69</v>
      </c>
      <c r="S324" s="24">
        <v>0</v>
      </c>
      <c r="T324" s="25">
        <v>0</v>
      </c>
      <c r="U324" s="25">
        <v>0</v>
      </c>
      <c r="V324" s="20">
        <v>5.5640000000000001</v>
      </c>
      <c r="W324" s="20">
        <v>3.3050000000000002</v>
      </c>
      <c r="X324" s="20">
        <v>6.2690000000000001</v>
      </c>
      <c r="Y324" s="20" t="s">
        <v>69</v>
      </c>
      <c r="Z324" s="20" t="s">
        <v>69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3">
        <f t="shared" si="30"/>
        <v>0</v>
      </c>
      <c r="AG324">
        <v>0</v>
      </c>
      <c r="AH324">
        <v>6</v>
      </c>
      <c r="AI324">
        <v>0</v>
      </c>
      <c r="AJ324">
        <v>4</v>
      </c>
      <c r="AK324">
        <v>7</v>
      </c>
      <c r="AL324">
        <v>0</v>
      </c>
      <c r="AM324">
        <v>1</v>
      </c>
      <c r="AN324">
        <v>0</v>
      </c>
      <c r="AO324">
        <v>82</v>
      </c>
      <c r="AP324" s="14">
        <f t="shared" si="31"/>
        <v>100</v>
      </c>
      <c r="AQ324" s="14" t="s">
        <v>69</v>
      </c>
      <c r="AR324" s="14" t="s">
        <v>69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5</v>
      </c>
      <c r="BA324">
        <v>0</v>
      </c>
      <c r="BB324">
        <v>0</v>
      </c>
      <c r="BC324">
        <v>0</v>
      </c>
      <c r="BD324">
        <v>0</v>
      </c>
      <c r="BE324" t="s">
        <v>69</v>
      </c>
      <c r="BF324" t="s">
        <v>69</v>
      </c>
      <c r="BG324" t="s">
        <v>69</v>
      </c>
      <c r="BH324" t="s">
        <v>69</v>
      </c>
      <c r="BI324" t="s">
        <v>69</v>
      </c>
      <c r="BJ324" t="s">
        <v>69</v>
      </c>
      <c r="BK324" t="s">
        <v>69</v>
      </c>
      <c r="BL324">
        <v>0</v>
      </c>
      <c r="BM324" s="8">
        <f t="shared" si="27"/>
        <v>5</v>
      </c>
    </row>
    <row r="325" spans="1:65">
      <c r="A325" s="18" t="str">
        <f t="shared" si="29"/>
        <v>BB_2024_NPZ_1_4</v>
      </c>
      <c r="B325" t="s">
        <v>92</v>
      </c>
      <c r="C325">
        <v>44.830300000000001</v>
      </c>
      <c r="D325">
        <v>-124.0607</v>
      </c>
      <c r="E325" s="10">
        <v>45420</v>
      </c>
      <c r="F325">
        <v>2024</v>
      </c>
      <c r="G325" t="s">
        <v>89</v>
      </c>
      <c r="H325" t="s">
        <v>73</v>
      </c>
      <c r="I325">
        <v>1</v>
      </c>
      <c r="J325">
        <v>4</v>
      </c>
      <c r="L325" s="25">
        <v>20</v>
      </c>
      <c r="M325" s="25">
        <v>6</v>
      </c>
      <c r="N325" s="25">
        <v>2</v>
      </c>
      <c r="O325" s="25">
        <v>12</v>
      </c>
      <c r="P325" s="25">
        <v>1</v>
      </c>
      <c r="Q325" s="25">
        <v>0</v>
      </c>
      <c r="R325" s="25" t="s">
        <v>69</v>
      </c>
      <c r="S325" s="24">
        <v>0</v>
      </c>
      <c r="T325" s="25">
        <v>1</v>
      </c>
      <c r="U325" s="25">
        <v>21</v>
      </c>
      <c r="V325" s="20">
        <v>3.8</v>
      </c>
      <c r="W325" s="20">
        <v>3.5</v>
      </c>
      <c r="X325" s="20">
        <v>3.4</v>
      </c>
      <c r="Y325" s="20">
        <v>4.7</v>
      </c>
      <c r="Z325" s="20">
        <v>3.1</v>
      </c>
      <c r="AA325" s="19">
        <v>1</v>
      </c>
      <c r="AB325" s="19">
        <v>0</v>
      </c>
      <c r="AC325" s="19">
        <v>0</v>
      </c>
      <c r="AD325" s="19">
        <v>0</v>
      </c>
      <c r="AE325" s="19">
        <v>0</v>
      </c>
      <c r="AF325" s="13">
        <f t="shared" si="30"/>
        <v>1</v>
      </c>
      <c r="AG325">
        <v>0</v>
      </c>
      <c r="AH325">
        <v>12</v>
      </c>
      <c r="AI325">
        <v>0</v>
      </c>
      <c r="AJ325">
        <v>4</v>
      </c>
      <c r="AK325">
        <v>4</v>
      </c>
      <c r="AL325">
        <v>2</v>
      </c>
      <c r="AM325">
        <v>0</v>
      </c>
      <c r="AN325">
        <v>0</v>
      </c>
      <c r="AO325">
        <v>78</v>
      </c>
      <c r="AP325" s="14">
        <f t="shared" si="31"/>
        <v>100</v>
      </c>
      <c r="AQ325" s="14" t="s">
        <v>69</v>
      </c>
      <c r="AR325" s="14" t="s">
        <v>69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7</v>
      </c>
      <c r="BA325">
        <v>0</v>
      </c>
      <c r="BB325">
        <v>0</v>
      </c>
      <c r="BC325">
        <v>0</v>
      </c>
      <c r="BD325">
        <v>0</v>
      </c>
      <c r="BE325" t="s">
        <v>69</v>
      </c>
      <c r="BF325" t="s">
        <v>69</v>
      </c>
      <c r="BG325" t="s">
        <v>69</v>
      </c>
      <c r="BH325" t="s">
        <v>69</v>
      </c>
      <c r="BI325" t="s">
        <v>69</v>
      </c>
      <c r="BJ325" t="s">
        <v>69</v>
      </c>
      <c r="BK325" t="s">
        <v>69</v>
      </c>
      <c r="BL325">
        <v>0</v>
      </c>
      <c r="BM325" s="8">
        <f t="shared" si="27"/>
        <v>7</v>
      </c>
    </row>
    <row r="326" spans="1:65">
      <c r="A326" s="18" t="str">
        <f t="shared" si="29"/>
        <v>BB_2024_NPZ_1_5</v>
      </c>
      <c r="B326" t="s">
        <v>92</v>
      </c>
      <c r="C326">
        <v>44.830300000000001</v>
      </c>
      <c r="D326">
        <v>-124.0607</v>
      </c>
      <c r="E326" s="10">
        <v>45420</v>
      </c>
      <c r="F326">
        <v>2024</v>
      </c>
      <c r="G326" t="s">
        <v>89</v>
      </c>
      <c r="H326" t="s">
        <v>73</v>
      </c>
      <c r="I326">
        <v>1</v>
      </c>
      <c r="J326">
        <v>5</v>
      </c>
      <c r="L326" s="25">
        <v>11</v>
      </c>
      <c r="M326" s="25">
        <v>3</v>
      </c>
      <c r="N326" s="25">
        <v>1</v>
      </c>
      <c r="O326" s="25">
        <v>7</v>
      </c>
      <c r="P326" s="25">
        <v>0</v>
      </c>
      <c r="Q326" s="25">
        <v>0</v>
      </c>
      <c r="R326" s="25" t="s">
        <v>69</v>
      </c>
      <c r="S326" s="24">
        <v>0</v>
      </c>
      <c r="T326" s="25">
        <v>2</v>
      </c>
      <c r="U326" s="25">
        <v>5</v>
      </c>
      <c r="V326" s="20">
        <v>2.3980000000000001</v>
      </c>
      <c r="W326" s="20">
        <v>1.518</v>
      </c>
      <c r="X326" s="20" t="s">
        <v>69</v>
      </c>
      <c r="Y326" s="20" t="s">
        <v>69</v>
      </c>
      <c r="Z326" s="20" t="s">
        <v>69</v>
      </c>
      <c r="AA326" s="19">
        <v>0</v>
      </c>
      <c r="AB326" s="19">
        <v>0</v>
      </c>
      <c r="AC326" s="19">
        <v>0</v>
      </c>
      <c r="AD326" s="19">
        <v>0</v>
      </c>
      <c r="AE326" s="19">
        <v>0</v>
      </c>
      <c r="AF326" s="13">
        <f t="shared" si="30"/>
        <v>0</v>
      </c>
      <c r="AG326">
        <v>6</v>
      </c>
      <c r="AH326">
        <v>84</v>
      </c>
      <c r="AI326">
        <v>0</v>
      </c>
      <c r="AJ326">
        <v>0</v>
      </c>
      <c r="AK326">
        <v>2</v>
      </c>
      <c r="AL326">
        <v>1</v>
      </c>
      <c r="AM326">
        <v>3</v>
      </c>
      <c r="AN326">
        <v>0</v>
      </c>
      <c r="AO326">
        <v>4</v>
      </c>
      <c r="AP326" s="14">
        <f t="shared" si="31"/>
        <v>100</v>
      </c>
      <c r="AQ326" s="14" t="s">
        <v>69</v>
      </c>
      <c r="AR326" s="14" t="s">
        <v>69</v>
      </c>
      <c r="AS326">
        <v>2</v>
      </c>
      <c r="AT326">
        <v>5</v>
      </c>
      <c r="AU326">
        <v>0</v>
      </c>
      <c r="AV326">
        <v>0</v>
      </c>
      <c r="AW326">
        <v>1</v>
      </c>
      <c r="AX326">
        <v>13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 t="s">
        <v>69</v>
      </c>
      <c r="BF326" t="s">
        <v>69</v>
      </c>
      <c r="BG326" t="s">
        <v>69</v>
      </c>
      <c r="BH326" t="s">
        <v>69</v>
      </c>
      <c r="BI326" t="s">
        <v>69</v>
      </c>
      <c r="BJ326" t="s">
        <v>69</v>
      </c>
      <c r="BK326" t="s">
        <v>69</v>
      </c>
      <c r="BL326">
        <v>0</v>
      </c>
      <c r="BM326" s="8">
        <f t="shared" ref="BM326:BM331" si="32">SUM(AS326:BD326)</f>
        <v>21</v>
      </c>
    </row>
    <row r="327" spans="1:65">
      <c r="A327" s="18" t="str">
        <f t="shared" si="29"/>
        <v>BB_2024_NPZ_2_1</v>
      </c>
      <c r="B327" t="s">
        <v>92</v>
      </c>
      <c r="C327">
        <v>44.830300000000001</v>
      </c>
      <c r="D327">
        <v>-124.0607</v>
      </c>
      <c r="E327" s="10">
        <v>45420</v>
      </c>
      <c r="F327">
        <v>2024</v>
      </c>
      <c r="G327" t="s">
        <v>89</v>
      </c>
      <c r="H327" t="s">
        <v>73</v>
      </c>
      <c r="I327">
        <v>2</v>
      </c>
      <c r="J327">
        <v>1</v>
      </c>
      <c r="L327" s="25">
        <v>18</v>
      </c>
      <c r="M327" s="25">
        <v>0</v>
      </c>
      <c r="N327" s="25">
        <v>18</v>
      </c>
      <c r="O327" s="25">
        <v>0</v>
      </c>
      <c r="P327" s="25">
        <v>0</v>
      </c>
      <c r="Q327" s="25">
        <v>0</v>
      </c>
      <c r="R327" s="25" t="s">
        <v>69</v>
      </c>
      <c r="S327" s="24">
        <v>0</v>
      </c>
      <c r="T327" s="25">
        <v>0</v>
      </c>
      <c r="U327" s="25">
        <v>0</v>
      </c>
      <c r="V327" s="20">
        <v>2.8</v>
      </c>
      <c r="W327" s="20">
        <v>3.8</v>
      </c>
      <c r="X327" s="20">
        <v>2.6</v>
      </c>
      <c r="Y327" s="20">
        <v>3.1</v>
      </c>
      <c r="Z327" s="20">
        <v>2.1</v>
      </c>
      <c r="AA327" s="19">
        <v>1</v>
      </c>
      <c r="AB327" s="19">
        <v>0</v>
      </c>
      <c r="AC327" s="19">
        <v>1</v>
      </c>
      <c r="AD327" s="19">
        <v>7</v>
      </c>
      <c r="AE327" s="19">
        <v>0</v>
      </c>
      <c r="AF327" s="13">
        <f t="shared" si="30"/>
        <v>9</v>
      </c>
      <c r="AG327">
        <v>0</v>
      </c>
      <c r="AH327">
        <v>60</v>
      </c>
      <c r="AI327">
        <v>16</v>
      </c>
      <c r="AJ327">
        <v>0</v>
      </c>
      <c r="AK327">
        <v>9</v>
      </c>
      <c r="AL327">
        <v>2</v>
      </c>
      <c r="AM327">
        <v>6</v>
      </c>
      <c r="AN327">
        <v>0</v>
      </c>
      <c r="AO327">
        <v>7</v>
      </c>
      <c r="AP327" s="14">
        <f t="shared" si="31"/>
        <v>100</v>
      </c>
      <c r="AQ327" s="14" t="s">
        <v>69</v>
      </c>
      <c r="AR327" s="14" t="s">
        <v>69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2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 t="s">
        <v>69</v>
      </c>
      <c r="BF327" t="s">
        <v>69</v>
      </c>
      <c r="BG327" t="s">
        <v>69</v>
      </c>
      <c r="BH327" t="s">
        <v>69</v>
      </c>
      <c r="BI327" t="s">
        <v>69</v>
      </c>
      <c r="BJ327" t="s">
        <v>69</v>
      </c>
      <c r="BK327" t="s">
        <v>69</v>
      </c>
      <c r="BL327">
        <v>0</v>
      </c>
      <c r="BM327" s="8">
        <f t="shared" si="32"/>
        <v>2</v>
      </c>
    </row>
    <row r="328" spans="1:65">
      <c r="A328" s="18" t="str">
        <f t="shared" si="29"/>
        <v>BB_2024_NPZ_2_2</v>
      </c>
      <c r="B328" t="s">
        <v>92</v>
      </c>
      <c r="C328">
        <v>44.830300000000001</v>
      </c>
      <c r="D328">
        <v>-124.0607</v>
      </c>
      <c r="E328" s="10">
        <v>45481</v>
      </c>
      <c r="F328">
        <v>2024</v>
      </c>
      <c r="G328" t="s">
        <v>89</v>
      </c>
      <c r="H328" t="s">
        <v>73</v>
      </c>
      <c r="I328">
        <v>2</v>
      </c>
      <c r="J328">
        <v>2</v>
      </c>
      <c r="L328" s="25">
        <v>12</v>
      </c>
      <c r="M328" s="25">
        <v>2</v>
      </c>
      <c r="N328" s="25">
        <v>7</v>
      </c>
      <c r="O328" s="25">
        <v>3</v>
      </c>
      <c r="P328" s="25">
        <v>0</v>
      </c>
      <c r="Q328" s="25">
        <v>0</v>
      </c>
      <c r="R328" s="25" t="s">
        <v>69</v>
      </c>
      <c r="S328" s="24">
        <v>0</v>
      </c>
      <c r="T328" s="25">
        <v>0</v>
      </c>
      <c r="U328" s="25">
        <v>2</v>
      </c>
      <c r="V328" s="20">
        <v>4.0999999999999996</v>
      </c>
      <c r="W328" s="20">
        <v>2.6</v>
      </c>
      <c r="X328" s="20">
        <v>3.2</v>
      </c>
      <c r="Y328" s="20">
        <v>3.5</v>
      </c>
      <c r="Z328" s="20">
        <v>2.8</v>
      </c>
      <c r="AA328" s="19">
        <v>1</v>
      </c>
      <c r="AB328" s="19">
        <v>1</v>
      </c>
      <c r="AC328" s="19">
        <v>2</v>
      </c>
      <c r="AD328" s="19">
        <v>3</v>
      </c>
      <c r="AE328" s="19">
        <v>1</v>
      </c>
      <c r="AF328" s="13">
        <f t="shared" si="30"/>
        <v>8</v>
      </c>
      <c r="AG328">
        <v>0</v>
      </c>
      <c r="AH328">
        <v>76</v>
      </c>
      <c r="AI328">
        <v>9</v>
      </c>
      <c r="AJ328">
        <v>0</v>
      </c>
      <c r="AK328">
        <v>7</v>
      </c>
      <c r="AL328">
        <v>2</v>
      </c>
      <c r="AM328">
        <v>0</v>
      </c>
      <c r="AN328">
        <v>0</v>
      </c>
      <c r="AO328">
        <v>6</v>
      </c>
      <c r="AP328" s="14">
        <f t="shared" si="31"/>
        <v>100</v>
      </c>
      <c r="AQ328" s="14" t="s">
        <v>69</v>
      </c>
      <c r="AR328" s="14" t="s">
        <v>69</v>
      </c>
      <c r="AS328">
        <v>0</v>
      </c>
      <c r="AT328">
        <v>0</v>
      </c>
      <c r="AU328">
        <v>0</v>
      </c>
      <c r="AV328">
        <v>0</v>
      </c>
      <c r="AW328">
        <v>3</v>
      </c>
      <c r="AX328">
        <v>9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 t="s">
        <v>69</v>
      </c>
      <c r="BF328" t="s">
        <v>69</v>
      </c>
      <c r="BG328" t="s">
        <v>69</v>
      </c>
      <c r="BH328" t="s">
        <v>69</v>
      </c>
      <c r="BI328" t="s">
        <v>69</v>
      </c>
      <c r="BJ328" t="s">
        <v>69</v>
      </c>
      <c r="BK328" t="s">
        <v>69</v>
      </c>
      <c r="BL328">
        <v>0</v>
      </c>
      <c r="BM328" s="8">
        <f t="shared" si="32"/>
        <v>12</v>
      </c>
    </row>
    <row r="329" spans="1:65">
      <c r="A329" s="18" t="str">
        <f t="shared" si="29"/>
        <v>BB_2024_NPZ_2_3</v>
      </c>
      <c r="B329" t="s">
        <v>92</v>
      </c>
      <c r="C329">
        <v>44.830300000000001</v>
      </c>
      <c r="D329">
        <v>-124.0607</v>
      </c>
      <c r="E329" s="10">
        <v>45481</v>
      </c>
      <c r="F329">
        <v>2024</v>
      </c>
      <c r="G329" t="s">
        <v>89</v>
      </c>
      <c r="H329" t="s">
        <v>73</v>
      </c>
      <c r="I329">
        <v>2</v>
      </c>
      <c r="J329">
        <v>3</v>
      </c>
      <c r="L329" s="25">
        <v>8</v>
      </c>
      <c r="M329" s="25">
        <v>1</v>
      </c>
      <c r="N329" s="25">
        <v>7</v>
      </c>
      <c r="O329" s="25">
        <v>0</v>
      </c>
      <c r="P329" s="25">
        <v>0</v>
      </c>
      <c r="Q329" s="25">
        <v>0</v>
      </c>
      <c r="R329" s="25" t="s">
        <v>69</v>
      </c>
      <c r="S329" s="24">
        <v>0</v>
      </c>
      <c r="T329" s="25">
        <v>1</v>
      </c>
      <c r="U329" s="25">
        <v>2</v>
      </c>
      <c r="V329" s="20">
        <v>3.2130000000000001</v>
      </c>
      <c r="W329" s="20">
        <v>3.92</v>
      </c>
      <c r="X329" s="20">
        <v>1.4610000000000001</v>
      </c>
      <c r="Y329" s="20" t="s">
        <v>69</v>
      </c>
      <c r="Z329" s="20" t="s">
        <v>69</v>
      </c>
      <c r="AA329" s="19">
        <v>0</v>
      </c>
      <c r="AB329" s="19">
        <v>0</v>
      </c>
      <c r="AC329" s="19">
        <v>1</v>
      </c>
      <c r="AD329" s="19">
        <v>0</v>
      </c>
      <c r="AE329" s="19">
        <v>0</v>
      </c>
      <c r="AF329" s="13">
        <f t="shared" si="30"/>
        <v>1</v>
      </c>
      <c r="AG329">
        <v>1</v>
      </c>
      <c r="AH329">
        <v>8</v>
      </c>
      <c r="AI329">
        <v>0.1</v>
      </c>
      <c r="AJ329">
        <v>0</v>
      </c>
      <c r="AK329">
        <v>12</v>
      </c>
      <c r="AL329">
        <v>6</v>
      </c>
      <c r="AM329">
        <v>0</v>
      </c>
      <c r="AN329">
        <v>0</v>
      </c>
      <c r="AO329">
        <v>73</v>
      </c>
      <c r="AP329" s="14">
        <f t="shared" si="31"/>
        <v>100.1</v>
      </c>
      <c r="AQ329" s="14" t="s">
        <v>69</v>
      </c>
      <c r="AR329" s="14" t="s">
        <v>69</v>
      </c>
      <c r="AS329">
        <v>3</v>
      </c>
      <c r="AT329">
        <v>0</v>
      </c>
      <c r="AU329">
        <v>0</v>
      </c>
      <c r="AV329">
        <v>0</v>
      </c>
      <c r="AW329">
        <v>8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 t="s">
        <v>69</v>
      </c>
      <c r="BF329" t="s">
        <v>69</v>
      </c>
      <c r="BG329" t="s">
        <v>69</v>
      </c>
      <c r="BH329" t="s">
        <v>69</v>
      </c>
      <c r="BI329" t="s">
        <v>69</v>
      </c>
      <c r="BJ329" t="s">
        <v>69</v>
      </c>
      <c r="BK329" t="s">
        <v>69</v>
      </c>
      <c r="BL329">
        <v>0</v>
      </c>
      <c r="BM329" s="8">
        <f t="shared" si="32"/>
        <v>11</v>
      </c>
    </row>
    <row r="330" spans="1:65">
      <c r="A330" s="18" t="str">
        <f t="shared" si="29"/>
        <v>BB_2024_NPZ_2_4</v>
      </c>
      <c r="B330" t="s">
        <v>92</v>
      </c>
      <c r="C330">
        <v>44.830300000000001</v>
      </c>
      <c r="D330">
        <v>-124.0607</v>
      </c>
      <c r="E330" s="10">
        <v>45481</v>
      </c>
      <c r="F330">
        <v>2024</v>
      </c>
      <c r="G330" t="s">
        <v>89</v>
      </c>
      <c r="H330" t="s">
        <v>73</v>
      </c>
      <c r="I330">
        <v>2</v>
      </c>
      <c r="J330">
        <v>4</v>
      </c>
      <c r="L330" s="25">
        <v>7</v>
      </c>
      <c r="M330" s="25">
        <v>0</v>
      </c>
      <c r="N330" s="25">
        <v>7</v>
      </c>
      <c r="O330" s="25">
        <v>0</v>
      </c>
      <c r="P330" s="25">
        <v>0</v>
      </c>
      <c r="Q330" s="25">
        <v>0</v>
      </c>
      <c r="R330" s="25" t="s">
        <v>69</v>
      </c>
      <c r="S330" s="24">
        <v>0</v>
      </c>
      <c r="T330" s="25">
        <v>0</v>
      </c>
      <c r="U330" s="25">
        <v>0</v>
      </c>
      <c r="V330" s="20">
        <v>5.3849999999999998</v>
      </c>
      <c r="W330" s="20">
        <v>3.5779999999999998</v>
      </c>
      <c r="X330" s="20">
        <v>5.1539999999999999</v>
      </c>
      <c r="Y330" s="20">
        <v>2.9470000000000001</v>
      </c>
      <c r="Z330" s="20">
        <v>4.1070000000000002</v>
      </c>
      <c r="AA330" s="19">
        <v>0</v>
      </c>
      <c r="AB330" s="19">
        <v>0</v>
      </c>
      <c r="AC330" s="19">
        <v>1</v>
      </c>
      <c r="AD330" s="19">
        <v>0</v>
      </c>
      <c r="AE330" s="19">
        <v>0</v>
      </c>
      <c r="AF330" s="13">
        <f t="shared" si="30"/>
        <v>1</v>
      </c>
      <c r="AG330">
        <v>1</v>
      </c>
      <c r="AH330">
        <v>4</v>
      </c>
      <c r="AI330">
        <v>5</v>
      </c>
      <c r="AJ330">
        <v>0</v>
      </c>
      <c r="AK330">
        <v>5</v>
      </c>
      <c r="AL330">
        <v>2</v>
      </c>
      <c r="AM330">
        <v>3</v>
      </c>
      <c r="AN330">
        <v>5</v>
      </c>
      <c r="AO330">
        <v>75</v>
      </c>
      <c r="AP330" s="14">
        <f t="shared" si="31"/>
        <v>100</v>
      </c>
      <c r="AQ330" s="14" t="s">
        <v>69</v>
      </c>
      <c r="AR330" s="14" t="s">
        <v>69</v>
      </c>
      <c r="AS330">
        <v>0</v>
      </c>
      <c r="AT330">
        <v>0</v>
      </c>
      <c r="AU330">
        <v>0</v>
      </c>
      <c r="AV330">
        <v>0</v>
      </c>
      <c r="AW330">
        <v>24</v>
      </c>
      <c r="AX330">
        <v>0</v>
      </c>
      <c r="AY330">
        <v>2</v>
      </c>
      <c r="AZ330">
        <v>0</v>
      </c>
      <c r="BA330">
        <v>12</v>
      </c>
      <c r="BB330">
        <v>0</v>
      </c>
      <c r="BC330">
        <v>0</v>
      </c>
      <c r="BD330">
        <v>0</v>
      </c>
      <c r="BE330" t="s">
        <v>69</v>
      </c>
      <c r="BF330" t="s">
        <v>69</v>
      </c>
      <c r="BG330" t="s">
        <v>69</v>
      </c>
      <c r="BH330" t="s">
        <v>69</v>
      </c>
      <c r="BI330" t="s">
        <v>69</v>
      </c>
      <c r="BJ330" t="s">
        <v>69</v>
      </c>
      <c r="BK330" t="s">
        <v>69</v>
      </c>
      <c r="BL330">
        <v>0</v>
      </c>
      <c r="BM330" s="8">
        <f t="shared" si="32"/>
        <v>38</v>
      </c>
    </row>
    <row r="331" spans="1:65">
      <c r="A331" s="18" t="str">
        <f t="shared" si="29"/>
        <v>BB_2024_NPZ_2_5</v>
      </c>
      <c r="B331" t="s">
        <v>92</v>
      </c>
      <c r="C331">
        <v>44.830300000000001</v>
      </c>
      <c r="D331">
        <v>-124.0607</v>
      </c>
      <c r="E331" s="10">
        <v>45481</v>
      </c>
      <c r="F331">
        <v>2024</v>
      </c>
      <c r="G331" t="s">
        <v>89</v>
      </c>
      <c r="H331" t="s">
        <v>73</v>
      </c>
      <c r="I331">
        <v>2</v>
      </c>
      <c r="J331">
        <v>5</v>
      </c>
      <c r="L331" s="25">
        <v>48</v>
      </c>
      <c r="M331" s="25">
        <v>0</v>
      </c>
      <c r="N331" s="25">
        <v>48</v>
      </c>
      <c r="O331" s="25">
        <v>0</v>
      </c>
      <c r="P331" s="25">
        <v>0</v>
      </c>
      <c r="Q331" s="25">
        <v>0</v>
      </c>
      <c r="R331" s="25" t="s">
        <v>69</v>
      </c>
      <c r="S331" s="24">
        <v>0</v>
      </c>
      <c r="T331" s="25">
        <v>0</v>
      </c>
      <c r="U331" s="25">
        <v>0</v>
      </c>
      <c r="V331" s="20">
        <v>5</v>
      </c>
      <c r="W331" s="20">
        <v>3.2</v>
      </c>
      <c r="X331" s="20">
        <v>3.5</v>
      </c>
      <c r="Y331" s="20">
        <v>4</v>
      </c>
      <c r="Z331" s="20">
        <v>5.0999999999999996</v>
      </c>
      <c r="AA331" s="19">
        <v>1</v>
      </c>
      <c r="AB331" s="19">
        <v>0</v>
      </c>
      <c r="AC331" s="19">
        <v>1</v>
      </c>
      <c r="AD331" s="19">
        <v>7</v>
      </c>
      <c r="AE331" s="19">
        <v>0</v>
      </c>
      <c r="AF331" s="13">
        <f t="shared" si="30"/>
        <v>9</v>
      </c>
      <c r="AG331">
        <v>0</v>
      </c>
      <c r="AH331">
        <v>0</v>
      </c>
      <c r="AI331">
        <v>0.1</v>
      </c>
      <c r="AJ331">
        <v>0</v>
      </c>
      <c r="AK331">
        <v>15</v>
      </c>
      <c r="AL331">
        <v>12</v>
      </c>
      <c r="AM331">
        <v>6</v>
      </c>
      <c r="AN331">
        <v>0</v>
      </c>
      <c r="AO331">
        <v>67</v>
      </c>
      <c r="AP331" s="14">
        <f t="shared" si="31"/>
        <v>100.1</v>
      </c>
      <c r="AQ331" s="14" t="s">
        <v>69</v>
      </c>
      <c r="AR331" s="14" t="s">
        <v>69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 t="s">
        <v>69</v>
      </c>
      <c r="BF331" t="s">
        <v>69</v>
      </c>
      <c r="BG331" t="s">
        <v>69</v>
      </c>
      <c r="BH331" t="s">
        <v>69</v>
      </c>
      <c r="BI331" t="s">
        <v>69</v>
      </c>
      <c r="BJ331" t="s">
        <v>69</v>
      </c>
      <c r="BK331" t="s">
        <v>69</v>
      </c>
      <c r="BL331">
        <v>0</v>
      </c>
      <c r="BM331" s="8">
        <f t="shared" si="32"/>
        <v>0</v>
      </c>
    </row>
    <row r="332" spans="1:65">
      <c r="A332" s="18" t="str">
        <f t="shared" si="29"/>
        <v>SC_2025_AZ_1_1</v>
      </c>
      <c r="B332" t="s">
        <v>79</v>
      </c>
      <c r="C332">
        <v>43.303199999999997</v>
      </c>
      <c r="D332">
        <v>-124.3974</v>
      </c>
      <c r="E332" s="10">
        <v>45808</v>
      </c>
      <c r="F332">
        <v>2025</v>
      </c>
      <c r="G332" t="s">
        <v>66</v>
      </c>
      <c r="H332" t="s">
        <v>67</v>
      </c>
      <c r="I332">
        <v>1</v>
      </c>
      <c r="J332">
        <v>1</v>
      </c>
      <c r="K332" t="s">
        <v>68</v>
      </c>
      <c r="L332" s="25">
        <v>0</v>
      </c>
      <c r="M332" s="25">
        <v>0</v>
      </c>
      <c r="N332" s="25">
        <v>0</v>
      </c>
      <c r="O332" s="25">
        <v>0</v>
      </c>
      <c r="P332" s="25">
        <v>0</v>
      </c>
      <c r="Q332" s="25" t="s">
        <v>69</v>
      </c>
      <c r="R332" s="25" t="s">
        <v>69</v>
      </c>
      <c r="S332" s="25">
        <v>0</v>
      </c>
      <c r="T332" s="25">
        <v>0</v>
      </c>
      <c r="U332" s="25">
        <v>0</v>
      </c>
      <c r="V332" s="20" t="s">
        <v>69</v>
      </c>
      <c r="W332" s="20" t="s">
        <v>69</v>
      </c>
      <c r="X332" s="20" t="s">
        <v>69</v>
      </c>
      <c r="Y332" s="20" t="s">
        <v>69</v>
      </c>
      <c r="Z332" s="20" t="s">
        <v>69</v>
      </c>
      <c r="AA332" s="19" t="s">
        <v>69</v>
      </c>
      <c r="AB332" s="19" t="s">
        <v>69</v>
      </c>
      <c r="AC332" s="19" t="s">
        <v>69</v>
      </c>
      <c r="AD332" s="19" t="s">
        <v>69</v>
      </c>
      <c r="AE332" s="19" t="s">
        <v>69</v>
      </c>
      <c r="AF332" s="19" t="s">
        <v>69</v>
      </c>
      <c r="AG332">
        <v>9</v>
      </c>
      <c r="AH332">
        <v>22</v>
      </c>
      <c r="AI332">
        <v>43</v>
      </c>
      <c r="AJ332">
        <v>0</v>
      </c>
      <c r="AK332">
        <v>0</v>
      </c>
      <c r="AL332">
        <v>0</v>
      </c>
      <c r="AM332">
        <v>0</v>
      </c>
      <c r="AN332">
        <v>23</v>
      </c>
      <c r="AO332">
        <v>3</v>
      </c>
      <c r="AP332" s="14">
        <f t="shared" si="31"/>
        <v>100</v>
      </c>
      <c r="AQ332" s="23">
        <v>0</v>
      </c>
      <c r="AR332" s="23">
        <f t="shared" ref="AR332:AR346" si="33">AO332-AQ332</f>
        <v>3</v>
      </c>
      <c r="AS332">
        <v>18</v>
      </c>
      <c r="AT332">
        <v>0</v>
      </c>
      <c r="AU332">
        <v>7</v>
      </c>
      <c r="AV332">
        <v>0</v>
      </c>
      <c r="AW332">
        <v>0</v>
      </c>
      <c r="AX332">
        <v>23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 s="8">
        <f>SUM(AS332:BL332)</f>
        <v>48</v>
      </c>
    </row>
    <row r="333" spans="1:65">
      <c r="A333" s="18" t="str">
        <f t="shared" si="29"/>
        <v>SC_2025_AZ_1_2</v>
      </c>
      <c r="B333" t="s">
        <v>79</v>
      </c>
      <c r="C333">
        <v>43.303199999999997</v>
      </c>
      <c r="D333">
        <v>-124.3974</v>
      </c>
      <c r="E333" s="10">
        <v>45808</v>
      </c>
      <c r="F333">
        <v>2025</v>
      </c>
      <c r="G333" t="s">
        <v>66</v>
      </c>
      <c r="H333" t="s">
        <v>67</v>
      </c>
      <c r="I333">
        <v>1</v>
      </c>
      <c r="J333">
        <v>2</v>
      </c>
      <c r="K333" t="s">
        <v>71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 t="s">
        <v>69</v>
      </c>
      <c r="R333" s="25" t="s">
        <v>69</v>
      </c>
      <c r="S333" s="25">
        <v>0</v>
      </c>
      <c r="T333" s="25">
        <v>0</v>
      </c>
      <c r="U333" s="25">
        <v>0</v>
      </c>
      <c r="V333" s="20" t="s">
        <v>69</v>
      </c>
      <c r="W333" s="20" t="s">
        <v>69</v>
      </c>
      <c r="X333" s="20" t="s">
        <v>69</v>
      </c>
      <c r="Y333" s="20" t="s">
        <v>69</v>
      </c>
      <c r="Z333" s="20" t="s">
        <v>69</v>
      </c>
      <c r="AA333" s="19" t="s">
        <v>69</v>
      </c>
      <c r="AB333" s="19" t="s">
        <v>69</v>
      </c>
      <c r="AC333" s="19" t="s">
        <v>69</v>
      </c>
      <c r="AD333" s="19" t="s">
        <v>69</v>
      </c>
      <c r="AE333" s="19" t="s">
        <v>69</v>
      </c>
      <c r="AF333" s="19" t="s">
        <v>69</v>
      </c>
      <c r="AG333">
        <v>3</v>
      </c>
      <c r="AH333">
        <v>13</v>
      </c>
      <c r="AI333">
        <v>28</v>
      </c>
      <c r="AJ333">
        <v>0</v>
      </c>
      <c r="AK333">
        <v>0</v>
      </c>
      <c r="AL333">
        <v>0.1</v>
      </c>
      <c r="AM333">
        <v>0</v>
      </c>
      <c r="AN333">
        <v>52</v>
      </c>
      <c r="AO333">
        <v>4</v>
      </c>
      <c r="AP333" s="14">
        <f t="shared" si="31"/>
        <v>100.1</v>
      </c>
      <c r="AQ333" s="23">
        <v>0</v>
      </c>
      <c r="AR333" s="23">
        <f t="shared" si="33"/>
        <v>4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22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 s="8">
        <f>SUM(AS333:BL333)</f>
        <v>22</v>
      </c>
    </row>
    <row r="334" spans="1:65">
      <c r="A334" s="18" t="str">
        <f t="shared" si="29"/>
        <v>SC_2025_AZ_1_3</v>
      </c>
      <c r="B334" t="s">
        <v>79</v>
      </c>
      <c r="C334">
        <v>43.303199999999997</v>
      </c>
      <c r="D334">
        <v>-124.3974</v>
      </c>
      <c r="E334" s="10">
        <v>45808</v>
      </c>
      <c r="F334">
        <v>2025</v>
      </c>
      <c r="G334" t="s">
        <v>66</v>
      </c>
      <c r="H334" t="s">
        <v>67</v>
      </c>
      <c r="I334">
        <v>1</v>
      </c>
      <c r="J334">
        <v>3</v>
      </c>
      <c r="K334" t="s">
        <v>71</v>
      </c>
      <c r="L334" s="25">
        <v>0</v>
      </c>
      <c r="M334" s="25">
        <v>0</v>
      </c>
      <c r="N334" s="25">
        <v>0</v>
      </c>
      <c r="O334" s="25">
        <v>0</v>
      </c>
      <c r="P334" s="25">
        <v>0</v>
      </c>
      <c r="Q334" s="25" t="s">
        <v>69</v>
      </c>
      <c r="R334" s="25" t="s">
        <v>69</v>
      </c>
      <c r="S334" s="25">
        <v>0</v>
      </c>
      <c r="T334" s="25">
        <v>0</v>
      </c>
      <c r="U334" s="25">
        <v>0</v>
      </c>
      <c r="V334" s="20" t="s">
        <v>69</v>
      </c>
      <c r="W334" s="20" t="s">
        <v>69</v>
      </c>
      <c r="X334" s="20" t="s">
        <v>69</v>
      </c>
      <c r="Y334" s="20" t="s">
        <v>69</v>
      </c>
      <c r="Z334" s="20" t="s">
        <v>69</v>
      </c>
      <c r="AA334" s="19" t="s">
        <v>69</v>
      </c>
      <c r="AB334" s="19" t="s">
        <v>69</v>
      </c>
      <c r="AC334" s="19" t="s">
        <v>69</v>
      </c>
      <c r="AD334" s="19" t="s">
        <v>69</v>
      </c>
      <c r="AE334" s="19" t="s">
        <v>69</v>
      </c>
      <c r="AF334" s="19" t="s">
        <v>69</v>
      </c>
      <c r="AG334">
        <v>5</v>
      </c>
      <c r="AH334">
        <v>53</v>
      </c>
      <c r="AI334">
        <v>27</v>
      </c>
      <c r="AJ334">
        <v>3</v>
      </c>
      <c r="AK334">
        <v>1</v>
      </c>
      <c r="AL334">
        <v>0</v>
      </c>
      <c r="AM334">
        <v>0</v>
      </c>
      <c r="AN334">
        <v>7</v>
      </c>
      <c r="AO334">
        <v>4</v>
      </c>
      <c r="AP334" s="14">
        <f t="shared" si="31"/>
        <v>100</v>
      </c>
      <c r="AQ334" s="23">
        <v>0</v>
      </c>
      <c r="AR334" s="23">
        <f t="shared" si="33"/>
        <v>4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14</v>
      </c>
      <c r="AY334">
        <v>0</v>
      </c>
      <c r="AZ334">
        <v>1</v>
      </c>
      <c r="BA334">
        <v>0</v>
      </c>
      <c r="BB334">
        <v>0</v>
      </c>
      <c r="BC334">
        <v>0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 s="8">
        <f t="shared" ref="BM334:BM397" si="34">SUM(AS334:BL334)</f>
        <v>16</v>
      </c>
    </row>
    <row r="335" spans="1:65">
      <c r="A335" s="18" t="str">
        <f t="shared" si="29"/>
        <v>SC_2025_AZ_1_4</v>
      </c>
      <c r="B335" t="s">
        <v>79</v>
      </c>
      <c r="C335">
        <v>43.303199999999997</v>
      </c>
      <c r="D335">
        <v>-124.3974</v>
      </c>
      <c r="E335" s="10">
        <v>45808</v>
      </c>
      <c r="F335">
        <v>2025</v>
      </c>
      <c r="G335" t="s">
        <v>66</v>
      </c>
      <c r="H335" t="s">
        <v>67</v>
      </c>
      <c r="I335">
        <v>1</v>
      </c>
      <c r="J335">
        <v>4</v>
      </c>
      <c r="K335" t="s">
        <v>71</v>
      </c>
      <c r="L335" s="25">
        <v>0</v>
      </c>
      <c r="M335" s="25">
        <v>0</v>
      </c>
      <c r="N335" s="25">
        <v>0</v>
      </c>
      <c r="O335" s="25">
        <v>0</v>
      </c>
      <c r="P335" s="25">
        <v>0</v>
      </c>
      <c r="Q335" s="25" t="s">
        <v>69</v>
      </c>
      <c r="R335" s="25" t="s">
        <v>69</v>
      </c>
      <c r="S335" s="25">
        <v>0</v>
      </c>
      <c r="T335" s="25">
        <v>0</v>
      </c>
      <c r="U335" s="25">
        <v>0</v>
      </c>
      <c r="V335" s="20" t="s">
        <v>69</v>
      </c>
      <c r="W335" s="20" t="s">
        <v>69</v>
      </c>
      <c r="X335" s="20" t="s">
        <v>69</v>
      </c>
      <c r="Y335" s="20" t="s">
        <v>69</v>
      </c>
      <c r="Z335" s="20" t="s">
        <v>69</v>
      </c>
      <c r="AA335" s="19" t="s">
        <v>69</v>
      </c>
      <c r="AB335" s="19" t="s">
        <v>69</v>
      </c>
      <c r="AC335" s="19" t="s">
        <v>69</v>
      </c>
      <c r="AD335" s="19" t="s">
        <v>69</v>
      </c>
      <c r="AE335" s="19" t="s">
        <v>69</v>
      </c>
      <c r="AF335" s="19" t="s">
        <v>69</v>
      </c>
      <c r="AG335">
        <v>1</v>
      </c>
      <c r="AH335">
        <v>5</v>
      </c>
      <c r="AI335">
        <v>44</v>
      </c>
      <c r="AJ335">
        <v>0</v>
      </c>
      <c r="AK335">
        <v>0</v>
      </c>
      <c r="AL335">
        <v>1</v>
      </c>
      <c r="AM335">
        <v>2</v>
      </c>
      <c r="AN335">
        <v>7</v>
      </c>
      <c r="AO335">
        <v>40</v>
      </c>
      <c r="AP335" s="14">
        <f t="shared" si="31"/>
        <v>100</v>
      </c>
      <c r="AQ335" s="23">
        <v>0</v>
      </c>
      <c r="AR335" s="23">
        <f t="shared" si="33"/>
        <v>40</v>
      </c>
      <c r="AX335">
        <v>22</v>
      </c>
      <c r="BB335">
        <v>0</v>
      </c>
      <c r="BD335">
        <v>3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M335" s="8">
        <f t="shared" si="34"/>
        <v>25</v>
      </c>
    </row>
    <row r="336" spans="1:65">
      <c r="A336" s="18" t="str">
        <f t="shared" si="29"/>
        <v>SC_2025_AZ_1_5</v>
      </c>
      <c r="B336" t="s">
        <v>79</v>
      </c>
      <c r="C336">
        <v>43.303199999999997</v>
      </c>
      <c r="D336">
        <v>-124.3974</v>
      </c>
      <c r="E336" s="10">
        <v>45808</v>
      </c>
      <c r="F336">
        <v>2025</v>
      </c>
      <c r="G336" t="s">
        <v>66</v>
      </c>
      <c r="H336" t="s">
        <v>67</v>
      </c>
      <c r="I336">
        <v>1</v>
      </c>
      <c r="J336">
        <v>5</v>
      </c>
      <c r="K336" t="s">
        <v>68</v>
      </c>
      <c r="L336" s="25">
        <v>0</v>
      </c>
      <c r="M336" s="25">
        <v>0</v>
      </c>
      <c r="N336" s="25">
        <v>0</v>
      </c>
      <c r="O336" s="25">
        <v>0</v>
      </c>
      <c r="P336" s="25">
        <v>0</v>
      </c>
      <c r="Q336" s="25" t="s">
        <v>69</v>
      </c>
      <c r="R336" s="25" t="s">
        <v>69</v>
      </c>
      <c r="S336" s="25">
        <v>0</v>
      </c>
      <c r="T336" s="25">
        <v>0</v>
      </c>
      <c r="U336" s="25">
        <v>0</v>
      </c>
      <c r="V336" s="20" t="s">
        <v>69</v>
      </c>
      <c r="W336" s="20" t="s">
        <v>69</v>
      </c>
      <c r="X336" s="20" t="s">
        <v>69</v>
      </c>
      <c r="Y336" s="20" t="s">
        <v>69</v>
      </c>
      <c r="Z336" s="20" t="s">
        <v>69</v>
      </c>
      <c r="AA336" s="19" t="s">
        <v>69</v>
      </c>
      <c r="AB336" s="19" t="s">
        <v>69</v>
      </c>
      <c r="AC336" s="19" t="s">
        <v>69</v>
      </c>
      <c r="AD336" s="19" t="s">
        <v>69</v>
      </c>
      <c r="AE336" s="19" t="s">
        <v>69</v>
      </c>
      <c r="AF336" s="19" t="s">
        <v>69</v>
      </c>
      <c r="AG336">
        <v>1</v>
      </c>
      <c r="AH336">
        <v>52</v>
      </c>
      <c r="AI336">
        <v>22</v>
      </c>
      <c r="AJ336">
        <v>9</v>
      </c>
      <c r="AK336">
        <v>0</v>
      </c>
      <c r="AL336">
        <v>0</v>
      </c>
      <c r="AM336">
        <v>0</v>
      </c>
      <c r="AN336">
        <v>14</v>
      </c>
      <c r="AO336">
        <v>2</v>
      </c>
      <c r="AP336" s="14">
        <f t="shared" si="31"/>
        <v>100</v>
      </c>
      <c r="AQ336" s="23">
        <v>0</v>
      </c>
      <c r="AR336" s="23">
        <f t="shared" si="33"/>
        <v>2</v>
      </c>
      <c r="AX336">
        <v>6</v>
      </c>
      <c r="AZ336">
        <v>9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M336" s="8">
        <f t="shared" si="34"/>
        <v>16</v>
      </c>
    </row>
    <row r="337" spans="1:65">
      <c r="A337" s="18" t="str">
        <f t="shared" si="29"/>
        <v>SC_2025_AZ_2_1</v>
      </c>
      <c r="B337" t="s">
        <v>79</v>
      </c>
      <c r="C337">
        <v>43.303199999999997</v>
      </c>
      <c r="D337">
        <v>-124.3974</v>
      </c>
      <c r="E337" s="10">
        <v>45808</v>
      </c>
      <c r="F337">
        <v>2025</v>
      </c>
      <c r="G337" t="s">
        <v>66</v>
      </c>
      <c r="H337" t="s">
        <v>67</v>
      </c>
      <c r="I337">
        <v>2</v>
      </c>
      <c r="J337">
        <v>1</v>
      </c>
      <c r="K337" t="s">
        <v>68</v>
      </c>
      <c r="L337" s="25">
        <v>0</v>
      </c>
      <c r="M337" s="25">
        <v>0</v>
      </c>
      <c r="N337" s="25">
        <v>0</v>
      </c>
      <c r="O337" s="25">
        <v>0</v>
      </c>
      <c r="P337" s="25">
        <v>0</v>
      </c>
      <c r="Q337" s="25" t="s">
        <v>69</v>
      </c>
      <c r="R337" s="25" t="s">
        <v>69</v>
      </c>
      <c r="S337" s="25">
        <v>0</v>
      </c>
      <c r="T337" s="25">
        <v>0</v>
      </c>
      <c r="U337" s="25">
        <v>0</v>
      </c>
      <c r="V337" s="20" t="s">
        <v>69</v>
      </c>
      <c r="W337" s="20" t="s">
        <v>69</v>
      </c>
      <c r="X337" s="20" t="s">
        <v>69</v>
      </c>
      <c r="Y337" s="20" t="s">
        <v>69</v>
      </c>
      <c r="Z337" s="20" t="s">
        <v>69</v>
      </c>
      <c r="AA337" s="19" t="s">
        <v>69</v>
      </c>
      <c r="AB337" s="19" t="s">
        <v>69</v>
      </c>
      <c r="AC337" s="19" t="s">
        <v>69</v>
      </c>
      <c r="AD337" s="19" t="s">
        <v>69</v>
      </c>
      <c r="AE337" s="19" t="s">
        <v>69</v>
      </c>
      <c r="AF337" s="19" t="s">
        <v>69</v>
      </c>
      <c r="AG337">
        <v>3</v>
      </c>
      <c r="AH337">
        <v>2</v>
      </c>
      <c r="AI337">
        <v>15</v>
      </c>
      <c r="AJ337">
        <v>0</v>
      </c>
      <c r="AK337">
        <v>0</v>
      </c>
      <c r="AL337">
        <v>0</v>
      </c>
      <c r="AM337">
        <v>0</v>
      </c>
      <c r="AN337">
        <v>80</v>
      </c>
      <c r="AO337">
        <v>0</v>
      </c>
      <c r="AP337" s="14">
        <f t="shared" si="31"/>
        <v>100</v>
      </c>
      <c r="AQ337" s="23">
        <v>0</v>
      </c>
      <c r="AR337" s="23">
        <f t="shared" si="33"/>
        <v>0</v>
      </c>
      <c r="AS337">
        <v>18</v>
      </c>
      <c r="AX337">
        <v>1</v>
      </c>
      <c r="AZ337">
        <v>58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M337" s="8">
        <f t="shared" si="34"/>
        <v>77</v>
      </c>
    </row>
    <row r="338" spans="1:65">
      <c r="A338" s="18" t="str">
        <f t="shared" si="29"/>
        <v>SC_2025_AZ_2_2</v>
      </c>
      <c r="B338" t="s">
        <v>79</v>
      </c>
      <c r="C338">
        <v>43.303199999999997</v>
      </c>
      <c r="D338">
        <v>-124.3974</v>
      </c>
      <c r="E338" s="10">
        <v>45808</v>
      </c>
      <c r="F338">
        <v>2025</v>
      </c>
      <c r="G338" t="s">
        <v>66</v>
      </c>
      <c r="H338" t="s">
        <v>67</v>
      </c>
      <c r="I338">
        <v>2</v>
      </c>
      <c r="J338">
        <v>2</v>
      </c>
      <c r="K338" t="s">
        <v>71</v>
      </c>
      <c r="L338" s="25">
        <v>2</v>
      </c>
      <c r="M338" s="25">
        <v>2</v>
      </c>
      <c r="N338" s="25">
        <v>0</v>
      </c>
      <c r="O338" s="25">
        <v>0</v>
      </c>
      <c r="P338" s="25">
        <v>0</v>
      </c>
      <c r="Q338" s="25" t="s">
        <v>69</v>
      </c>
      <c r="R338" s="25" t="s">
        <v>69</v>
      </c>
      <c r="S338" s="25">
        <v>0</v>
      </c>
      <c r="T338" s="25">
        <v>0</v>
      </c>
      <c r="U338" s="25">
        <v>2</v>
      </c>
      <c r="V338" s="20" t="s">
        <v>69</v>
      </c>
      <c r="W338" s="20" t="s">
        <v>69</v>
      </c>
      <c r="X338" s="20" t="s">
        <v>69</v>
      </c>
      <c r="Y338" s="20" t="s">
        <v>69</v>
      </c>
      <c r="Z338" s="20" t="s">
        <v>69</v>
      </c>
      <c r="AA338" s="19" t="s">
        <v>69</v>
      </c>
      <c r="AB338" s="19" t="s">
        <v>69</v>
      </c>
      <c r="AC338" s="19" t="s">
        <v>69</v>
      </c>
      <c r="AD338" s="19" t="s">
        <v>69</v>
      </c>
      <c r="AE338" s="19" t="s">
        <v>69</v>
      </c>
      <c r="AF338" s="19" t="s">
        <v>69</v>
      </c>
      <c r="AG338">
        <v>5</v>
      </c>
      <c r="AH338">
        <v>33</v>
      </c>
      <c r="AI338">
        <v>6</v>
      </c>
      <c r="AJ338">
        <v>16</v>
      </c>
      <c r="AK338">
        <v>5</v>
      </c>
      <c r="AL338">
        <v>0</v>
      </c>
      <c r="AM338">
        <v>0</v>
      </c>
      <c r="AN338">
        <v>32</v>
      </c>
      <c r="AO338">
        <v>3</v>
      </c>
      <c r="AP338" s="14">
        <f t="shared" si="31"/>
        <v>100</v>
      </c>
      <c r="AQ338" s="23">
        <v>1</v>
      </c>
      <c r="AR338" s="23">
        <f t="shared" si="33"/>
        <v>2</v>
      </c>
      <c r="AS338">
        <v>25</v>
      </c>
      <c r="AV338">
        <v>5</v>
      </c>
      <c r="AX338">
        <v>25</v>
      </c>
      <c r="AZ338">
        <v>15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M338" s="8">
        <f t="shared" si="34"/>
        <v>70</v>
      </c>
    </row>
    <row r="339" spans="1:65">
      <c r="A339" s="18" t="str">
        <f t="shared" si="29"/>
        <v>SC_2025_AZ_2_3</v>
      </c>
      <c r="B339" t="s">
        <v>79</v>
      </c>
      <c r="C339">
        <v>43.303199999999997</v>
      </c>
      <c r="D339">
        <v>-124.3974</v>
      </c>
      <c r="E339" s="10">
        <v>45808</v>
      </c>
      <c r="F339">
        <v>2025</v>
      </c>
      <c r="G339" t="s">
        <v>66</v>
      </c>
      <c r="H339" t="s">
        <v>67</v>
      </c>
      <c r="I339">
        <v>2</v>
      </c>
      <c r="J339">
        <v>3</v>
      </c>
      <c r="K339" t="s">
        <v>71</v>
      </c>
      <c r="L339" s="25">
        <v>0</v>
      </c>
      <c r="M339" s="25">
        <v>0</v>
      </c>
      <c r="N339" s="25">
        <v>0</v>
      </c>
      <c r="O339" s="25">
        <v>0</v>
      </c>
      <c r="P339" s="25">
        <v>0</v>
      </c>
      <c r="Q339" s="25" t="s">
        <v>69</v>
      </c>
      <c r="R339" s="25" t="s">
        <v>69</v>
      </c>
      <c r="S339" s="25">
        <v>0</v>
      </c>
      <c r="T339" s="25">
        <v>0</v>
      </c>
      <c r="U339" s="25">
        <v>0</v>
      </c>
      <c r="V339" s="20" t="s">
        <v>69</v>
      </c>
      <c r="W339" s="20" t="s">
        <v>69</v>
      </c>
      <c r="X339" s="20" t="s">
        <v>69</v>
      </c>
      <c r="Y339" s="20" t="s">
        <v>69</v>
      </c>
      <c r="Z339" s="20" t="s">
        <v>69</v>
      </c>
      <c r="AA339" s="19" t="s">
        <v>69</v>
      </c>
      <c r="AB339" s="19" t="s">
        <v>69</v>
      </c>
      <c r="AC339" s="19" t="s">
        <v>69</v>
      </c>
      <c r="AD339" s="19" t="s">
        <v>69</v>
      </c>
      <c r="AE339" s="19" t="s">
        <v>69</v>
      </c>
      <c r="AF339" s="19" t="s">
        <v>69</v>
      </c>
      <c r="AG339">
        <v>4</v>
      </c>
      <c r="AH339">
        <v>45</v>
      </c>
      <c r="AI339">
        <v>15</v>
      </c>
      <c r="AJ339">
        <v>7</v>
      </c>
      <c r="AK339">
        <v>1</v>
      </c>
      <c r="AL339">
        <v>0.1</v>
      </c>
      <c r="AM339">
        <v>0</v>
      </c>
      <c r="AN339">
        <v>28</v>
      </c>
      <c r="AO339">
        <v>0</v>
      </c>
      <c r="AP339" s="14">
        <f t="shared" si="31"/>
        <v>100.1</v>
      </c>
      <c r="AQ339" s="23">
        <v>0</v>
      </c>
      <c r="AR339" s="23">
        <f t="shared" si="33"/>
        <v>0</v>
      </c>
      <c r="AS339">
        <v>12</v>
      </c>
      <c r="AX339">
        <v>5</v>
      </c>
      <c r="AZ339">
        <v>11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M339" s="8">
        <f t="shared" si="34"/>
        <v>28</v>
      </c>
    </row>
    <row r="340" spans="1:65">
      <c r="A340" s="18" t="str">
        <f t="shared" si="29"/>
        <v>SC_2025_AZ_2_4</v>
      </c>
      <c r="B340" t="s">
        <v>79</v>
      </c>
      <c r="C340">
        <v>43.303199999999997</v>
      </c>
      <c r="D340">
        <v>-124.3974</v>
      </c>
      <c r="E340" s="10">
        <v>45808</v>
      </c>
      <c r="F340">
        <v>2025</v>
      </c>
      <c r="G340" t="s">
        <v>66</v>
      </c>
      <c r="H340" t="s">
        <v>67</v>
      </c>
      <c r="I340">
        <v>2</v>
      </c>
      <c r="J340">
        <v>4</v>
      </c>
      <c r="K340" t="s">
        <v>71</v>
      </c>
      <c r="L340" s="25">
        <v>3</v>
      </c>
      <c r="M340" s="25">
        <v>3</v>
      </c>
      <c r="N340" s="25">
        <v>0</v>
      </c>
      <c r="O340" s="25">
        <v>0</v>
      </c>
      <c r="P340" s="25">
        <v>0</v>
      </c>
      <c r="Q340" s="25" t="s">
        <v>69</v>
      </c>
      <c r="R340" s="25" t="s">
        <v>69</v>
      </c>
      <c r="S340" s="25">
        <v>0</v>
      </c>
      <c r="T340" s="25">
        <v>0</v>
      </c>
      <c r="U340" s="25">
        <v>3</v>
      </c>
      <c r="V340" s="20" t="s">
        <v>69</v>
      </c>
      <c r="W340" s="20" t="s">
        <v>69</v>
      </c>
      <c r="X340" s="20" t="s">
        <v>69</v>
      </c>
      <c r="Y340" s="20" t="s">
        <v>69</v>
      </c>
      <c r="Z340" s="20" t="s">
        <v>69</v>
      </c>
      <c r="AA340" s="19" t="s">
        <v>69</v>
      </c>
      <c r="AB340" s="19" t="s">
        <v>69</v>
      </c>
      <c r="AC340" s="19" t="s">
        <v>69</v>
      </c>
      <c r="AD340" s="19" t="s">
        <v>69</v>
      </c>
      <c r="AE340" s="19" t="s">
        <v>69</v>
      </c>
      <c r="AF340" s="19" t="s">
        <v>69</v>
      </c>
      <c r="AG340">
        <v>1</v>
      </c>
      <c r="AH340">
        <v>22</v>
      </c>
      <c r="AI340">
        <v>1</v>
      </c>
      <c r="AJ340">
        <v>14</v>
      </c>
      <c r="AK340">
        <v>1</v>
      </c>
      <c r="AL340">
        <v>0</v>
      </c>
      <c r="AM340">
        <v>0</v>
      </c>
      <c r="AN340">
        <v>13</v>
      </c>
      <c r="AO340">
        <v>48</v>
      </c>
      <c r="AP340" s="14">
        <f t="shared" si="31"/>
        <v>100</v>
      </c>
      <c r="AQ340" s="23">
        <v>0</v>
      </c>
      <c r="AR340" s="23">
        <f t="shared" si="33"/>
        <v>48</v>
      </c>
      <c r="AX340">
        <v>6</v>
      </c>
      <c r="AZ340">
        <v>32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M340" s="8">
        <f t="shared" si="34"/>
        <v>38</v>
      </c>
    </row>
    <row r="341" spans="1:65">
      <c r="A341" s="18" t="str">
        <f t="shared" si="29"/>
        <v>SC_2025_AZ_2_5</v>
      </c>
      <c r="B341" t="s">
        <v>79</v>
      </c>
      <c r="C341">
        <v>43.303199999999997</v>
      </c>
      <c r="D341">
        <v>-124.3974</v>
      </c>
      <c r="E341" s="10">
        <v>45808</v>
      </c>
      <c r="F341">
        <v>2025</v>
      </c>
      <c r="G341" t="s">
        <v>66</v>
      </c>
      <c r="H341" t="s">
        <v>67</v>
      </c>
      <c r="I341">
        <v>2</v>
      </c>
      <c r="J341">
        <v>5</v>
      </c>
      <c r="K341" t="s">
        <v>71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 t="s">
        <v>69</v>
      </c>
      <c r="R341" s="25" t="s">
        <v>69</v>
      </c>
      <c r="S341" s="25">
        <v>0</v>
      </c>
      <c r="T341" s="25">
        <v>0</v>
      </c>
      <c r="U341" s="25">
        <v>0</v>
      </c>
      <c r="V341" s="20" t="s">
        <v>69</v>
      </c>
      <c r="W341" s="20" t="s">
        <v>69</v>
      </c>
      <c r="X341" s="20" t="s">
        <v>69</v>
      </c>
      <c r="Y341" s="20" t="s">
        <v>69</v>
      </c>
      <c r="Z341" s="20" t="s">
        <v>69</v>
      </c>
      <c r="AA341" s="19" t="s">
        <v>69</v>
      </c>
      <c r="AB341" s="19" t="s">
        <v>69</v>
      </c>
      <c r="AC341" s="19" t="s">
        <v>69</v>
      </c>
      <c r="AD341" s="19" t="s">
        <v>69</v>
      </c>
      <c r="AE341" s="19" t="s">
        <v>69</v>
      </c>
      <c r="AF341" s="19" t="s">
        <v>69</v>
      </c>
      <c r="AG341">
        <v>0</v>
      </c>
      <c r="AH341">
        <v>85</v>
      </c>
      <c r="AI341">
        <v>7</v>
      </c>
      <c r="AJ341">
        <v>0</v>
      </c>
      <c r="AK341">
        <v>1</v>
      </c>
      <c r="AL341">
        <v>0</v>
      </c>
      <c r="AM341">
        <v>0</v>
      </c>
      <c r="AN341">
        <v>7</v>
      </c>
      <c r="AO341">
        <v>0</v>
      </c>
      <c r="AP341" s="14">
        <f t="shared" si="31"/>
        <v>100</v>
      </c>
      <c r="AQ341" s="23">
        <v>0</v>
      </c>
      <c r="AR341" s="23">
        <f t="shared" si="33"/>
        <v>0</v>
      </c>
      <c r="AS341">
        <v>29</v>
      </c>
      <c r="AX341">
        <v>7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M341" s="8">
        <f t="shared" si="34"/>
        <v>36</v>
      </c>
    </row>
    <row r="342" spans="1:65">
      <c r="A342" s="18" t="str">
        <f t="shared" si="29"/>
        <v>SC_2025_NPZ_1_1</v>
      </c>
      <c r="B342" t="s">
        <v>79</v>
      </c>
      <c r="C342">
        <v>43.303199999999997</v>
      </c>
      <c r="D342">
        <v>-124.3974</v>
      </c>
      <c r="E342" s="10">
        <v>45808</v>
      </c>
      <c r="F342">
        <v>2025</v>
      </c>
      <c r="G342" t="s">
        <v>66</v>
      </c>
      <c r="H342" t="s">
        <v>73</v>
      </c>
      <c r="I342">
        <v>1</v>
      </c>
      <c r="J342">
        <v>1</v>
      </c>
      <c r="K342" t="s">
        <v>72</v>
      </c>
      <c r="L342" s="25">
        <v>26</v>
      </c>
      <c r="M342" s="25">
        <v>10</v>
      </c>
      <c r="N342" s="25">
        <v>3</v>
      </c>
      <c r="O342" s="25">
        <v>13</v>
      </c>
      <c r="P342" s="25">
        <v>0</v>
      </c>
      <c r="R342" s="25">
        <v>0</v>
      </c>
      <c r="T342" s="25">
        <v>5</v>
      </c>
      <c r="U342" s="25">
        <f>T342+M342</f>
        <v>15</v>
      </c>
      <c r="AG342">
        <v>0</v>
      </c>
      <c r="AH342">
        <v>0</v>
      </c>
      <c r="AJ342">
        <v>0.1</v>
      </c>
      <c r="AK342">
        <v>15</v>
      </c>
      <c r="AL342">
        <v>1</v>
      </c>
      <c r="AM342">
        <v>3</v>
      </c>
      <c r="AN342">
        <v>0</v>
      </c>
      <c r="AO342">
        <v>81</v>
      </c>
      <c r="AP342" s="14">
        <f t="shared" si="31"/>
        <v>100.1</v>
      </c>
      <c r="AQ342" s="23">
        <v>18</v>
      </c>
      <c r="AR342" s="23">
        <f t="shared" si="33"/>
        <v>63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M342" s="8">
        <f t="shared" si="34"/>
        <v>0</v>
      </c>
    </row>
    <row r="343" spans="1:65">
      <c r="A343" s="18" t="str">
        <f t="shared" si="29"/>
        <v>SC_2025_NPZ_1_2</v>
      </c>
      <c r="B343" t="s">
        <v>79</v>
      </c>
      <c r="C343">
        <v>43.303199999999997</v>
      </c>
      <c r="D343">
        <v>-124.3974</v>
      </c>
      <c r="E343" s="10">
        <v>45808</v>
      </c>
      <c r="F343">
        <v>2025</v>
      </c>
      <c r="G343" t="s">
        <v>66</v>
      </c>
      <c r="H343" t="s">
        <v>73</v>
      </c>
      <c r="I343">
        <v>1</v>
      </c>
      <c r="J343">
        <v>2</v>
      </c>
      <c r="K343" t="s">
        <v>72</v>
      </c>
      <c r="L343" s="25">
        <v>18</v>
      </c>
      <c r="M343" s="25">
        <v>0</v>
      </c>
      <c r="N343" s="25">
        <v>15</v>
      </c>
      <c r="O343" s="25">
        <v>3</v>
      </c>
      <c r="P343" s="25">
        <v>3</v>
      </c>
      <c r="Q343" s="25" t="s">
        <v>69</v>
      </c>
      <c r="R343" s="25">
        <v>0</v>
      </c>
      <c r="T343" s="25">
        <v>0</v>
      </c>
      <c r="U343" s="25">
        <f t="shared" ref="U343:U350" si="35">T343+M343</f>
        <v>0</v>
      </c>
      <c r="AG343">
        <v>0</v>
      </c>
      <c r="AH343">
        <v>0</v>
      </c>
      <c r="AI343">
        <v>0</v>
      </c>
      <c r="AJ343">
        <v>0.1</v>
      </c>
      <c r="AK343">
        <v>23</v>
      </c>
      <c r="AL343">
        <v>4</v>
      </c>
      <c r="AM343">
        <v>1</v>
      </c>
      <c r="AN343">
        <v>1</v>
      </c>
      <c r="AO343">
        <v>71</v>
      </c>
      <c r="AP343" s="14">
        <f t="shared" si="31"/>
        <v>100.1</v>
      </c>
      <c r="AQ343" s="23">
        <v>19</v>
      </c>
      <c r="AR343" s="23">
        <f t="shared" si="33"/>
        <v>52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M343" s="8">
        <f t="shared" si="34"/>
        <v>0</v>
      </c>
    </row>
    <row r="344" spans="1:65">
      <c r="A344" s="18" t="str">
        <f t="shared" si="29"/>
        <v>SC_2025_NPZ_1_3</v>
      </c>
      <c r="B344" t="s">
        <v>79</v>
      </c>
      <c r="C344">
        <v>43.303199999999997</v>
      </c>
      <c r="D344">
        <v>-124.3974</v>
      </c>
      <c r="E344" s="10">
        <v>45808</v>
      </c>
      <c r="F344">
        <v>2025</v>
      </c>
      <c r="G344" t="s">
        <v>66</v>
      </c>
      <c r="H344" t="s">
        <v>73</v>
      </c>
      <c r="I344">
        <v>1</v>
      </c>
      <c r="J344">
        <v>3</v>
      </c>
      <c r="K344" t="s">
        <v>71</v>
      </c>
      <c r="L344" s="25">
        <v>3</v>
      </c>
      <c r="M344" s="25">
        <v>3</v>
      </c>
      <c r="N344" s="25">
        <v>0</v>
      </c>
      <c r="O344" s="25">
        <v>0</v>
      </c>
      <c r="P344" s="25">
        <v>0</v>
      </c>
      <c r="Q344" s="25" t="s">
        <v>69</v>
      </c>
      <c r="R344" s="25">
        <v>0</v>
      </c>
      <c r="T344" s="25">
        <v>0</v>
      </c>
      <c r="U344" s="25">
        <f t="shared" si="35"/>
        <v>3</v>
      </c>
      <c r="AG344">
        <v>0</v>
      </c>
      <c r="AH344">
        <v>0</v>
      </c>
      <c r="AI344">
        <v>0</v>
      </c>
      <c r="AJ344">
        <v>0.1</v>
      </c>
      <c r="AK344">
        <v>2</v>
      </c>
      <c r="AL344">
        <v>0.1</v>
      </c>
      <c r="AM344">
        <v>0</v>
      </c>
      <c r="AN344">
        <v>0</v>
      </c>
      <c r="AO344">
        <v>98</v>
      </c>
      <c r="AP344" s="14">
        <f t="shared" si="31"/>
        <v>100.2</v>
      </c>
      <c r="AQ344" s="23">
        <v>2</v>
      </c>
      <c r="AR344" s="23">
        <f t="shared" si="33"/>
        <v>96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M344" s="8">
        <f t="shared" si="34"/>
        <v>0</v>
      </c>
    </row>
    <row r="345" spans="1:65">
      <c r="A345" s="18" t="str">
        <f t="shared" si="29"/>
        <v>SC_2025_NPZ_1_4</v>
      </c>
      <c r="B345" t="s">
        <v>79</v>
      </c>
      <c r="C345">
        <v>43.303199999999997</v>
      </c>
      <c r="D345">
        <v>-124.3974</v>
      </c>
      <c r="E345" s="10">
        <v>45808</v>
      </c>
      <c r="F345">
        <v>2025</v>
      </c>
      <c r="G345" t="s">
        <v>66</v>
      </c>
      <c r="H345" t="s">
        <v>73</v>
      </c>
      <c r="I345">
        <v>1</v>
      </c>
      <c r="J345">
        <v>4</v>
      </c>
      <c r="K345" t="s">
        <v>72</v>
      </c>
      <c r="L345" s="25">
        <v>8</v>
      </c>
      <c r="M345" s="25">
        <v>7</v>
      </c>
      <c r="N345" s="25">
        <v>1</v>
      </c>
      <c r="O345" s="25">
        <v>0</v>
      </c>
      <c r="P345" s="25">
        <v>1</v>
      </c>
      <c r="Q345" s="25" t="s">
        <v>69</v>
      </c>
      <c r="R345" s="25">
        <v>0</v>
      </c>
      <c r="T345" s="25">
        <v>1</v>
      </c>
      <c r="U345" s="25">
        <f t="shared" si="35"/>
        <v>8</v>
      </c>
      <c r="AG345">
        <v>0</v>
      </c>
      <c r="AH345">
        <v>0.1</v>
      </c>
      <c r="AI345">
        <v>0</v>
      </c>
      <c r="AJ345">
        <v>0.1</v>
      </c>
      <c r="AK345">
        <v>25</v>
      </c>
      <c r="AL345">
        <v>1</v>
      </c>
      <c r="AM345">
        <v>0</v>
      </c>
      <c r="AN345">
        <v>0</v>
      </c>
      <c r="AO345">
        <v>74</v>
      </c>
      <c r="AP345" s="14">
        <f t="shared" si="31"/>
        <v>100.2</v>
      </c>
      <c r="AQ345" s="23">
        <v>4</v>
      </c>
      <c r="AR345" s="23">
        <f t="shared" si="33"/>
        <v>70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M345" s="8">
        <f t="shared" si="34"/>
        <v>0</v>
      </c>
    </row>
    <row r="346" spans="1:65">
      <c r="A346" s="18" t="str">
        <f t="shared" si="29"/>
        <v>SC_2025_NPZ_1_5</v>
      </c>
      <c r="B346" t="s">
        <v>79</v>
      </c>
      <c r="C346">
        <v>43.303199999999997</v>
      </c>
      <c r="D346">
        <v>-124.3974</v>
      </c>
      <c r="E346" s="10">
        <v>45808</v>
      </c>
      <c r="F346">
        <v>2025</v>
      </c>
      <c r="G346" t="s">
        <v>66</v>
      </c>
      <c r="H346" t="s">
        <v>73</v>
      </c>
      <c r="I346">
        <v>1</v>
      </c>
      <c r="J346">
        <v>5</v>
      </c>
      <c r="K346" t="s">
        <v>72</v>
      </c>
      <c r="L346" s="25">
        <v>31</v>
      </c>
      <c r="M346" s="25">
        <v>7</v>
      </c>
      <c r="N346" s="25">
        <v>22</v>
      </c>
      <c r="O346" s="25">
        <v>2</v>
      </c>
      <c r="P346" s="25">
        <v>0</v>
      </c>
      <c r="Q346" s="25" t="s">
        <v>69</v>
      </c>
      <c r="R346" s="25">
        <v>0</v>
      </c>
      <c r="T346" s="25">
        <v>10</v>
      </c>
      <c r="U346" s="25">
        <f t="shared" si="35"/>
        <v>17</v>
      </c>
      <c r="AG346">
        <v>0</v>
      </c>
      <c r="AH346">
        <v>0</v>
      </c>
      <c r="AI346">
        <v>0</v>
      </c>
      <c r="AJ346">
        <v>0.1</v>
      </c>
      <c r="AK346">
        <v>38</v>
      </c>
      <c r="AL346">
        <v>4</v>
      </c>
      <c r="AM346">
        <v>0</v>
      </c>
      <c r="AN346">
        <v>0</v>
      </c>
      <c r="AO346">
        <v>58</v>
      </c>
      <c r="AP346" s="14">
        <f t="shared" si="31"/>
        <v>100.1</v>
      </c>
      <c r="AQ346" s="23">
        <v>19</v>
      </c>
      <c r="AR346" s="23">
        <f t="shared" si="33"/>
        <v>39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M346" s="8">
        <f t="shared" si="34"/>
        <v>0</v>
      </c>
    </row>
    <row r="347" spans="1:65">
      <c r="A347" s="18" t="str">
        <f t="shared" si="29"/>
        <v>SC_2025_NPZ_2_1</v>
      </c>
      <c r="B347" t="s">
        <v>79</v>
      </c>
      <c r="C347">
        <v>43.303199999999997</v>
      </c>
      <c r="D347">
        <v>-124.3974</v>
      </c>
      <c r="E347" s="10">
        <v>45808</v>
      </c>
      <c r="F347">
        <v>2025</v>
      </c>
      <c r="G347" t="s">
        <v>66</v>
      </c>
      <c r="H347" t="s">
        <v>73</v>
      </c>
      <c r="I347">
        <v>2</v>
      </c>
      <c r="J347">
        <v>1</v>
      </c>
      <c r="K347" t="s">
        <v>71</v>
      </c>
      <c r="L347" s="25">
        <v>32</v>
      </c>
      <c r="M347" s="25">
        <v>23</v>
      </c>
      <c r="N347" s="25">
        <v>6</v>
      </c>
      <c r="O347" s="25">
        <v>3</v>
      </c>
      <c r="P347" s="25">
        <v>3</v>
      </c>
      <c r="Q347" s="25" t="s">
        <v>69</v>
      </c>
      <c r="R347" s="25">
        <v>0</v>
      </c>
      <c r="S347" s="25">
        <v>0</v>
      </c>
      <c r="T347" s="25">
        <v>0</v>
      </c>
      <c r="U347" s="25">
        <f t="shared" si="35"/>
        <v>23</v>
      </c>
      <c r="AG347">
        <v>0</v>
      </c>
      <c r="AH347">
        <v>1</v>
      </c>
      <c r="AI347">
        <v>0.1</v>
      </c>
      <c r="AJ347">
        <v>0</v>
      </c>
      <c r="AK347">
        <v>17</v>
      </c>
      <c r="AL347">
        <v>3</v>
      </c>
      <c r="AM347">
        <v>3</v>
      </c>
      <c r="AN347">
        <v>3</v>
      </c>
      <c r="AO347">
        <v>73</v>
      </c>
      <c r="AP347" s="14">
        <f t="shared" si="31"/>
        <v>100.1</v>
      </c>
      <c r="AQ347" s="23">
        <v>25</v>
      </c>
      <c r="AR347" s="23">
        <f>AO361-AQ347</f>
        <v>52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M347" s="8">
        <f t="shared" si="34"/>
        <v>0</v>
      </c>
    </row>
    <row r="348" spans="1:65">
      <c r="A348" s="18" t="str">
        <f t="shared" si="29"/>
        <v>SC_2025_NPZ_2_2</v>
      </c>
      <c r="B348" t="s">
        <v>79</v>
      </c>
      <c r="C348">
        <v>43.303199999999997</v>
      </c>
      <c r="D348">
        <v>-124.3974</v>
      </c>
      <c r="E348" s="10">
        <v>45808</v>
      </c>
      <c r="F348">
        <v>2025</v>
      </c>
      <c r="G348" t="s">
        <v>66</v>
      </c>
      <c r="H348" t="s">
        <v>73</v>
      </c>
      <c r="I348">
        <v>2</v>
      </c>
      <c r="J348">
        <v>2</v>
      </c>
      <c r="K348" t="s">
        <v>71</v>
      </c>
      <c r="L348" s="25">
        <v>10</v>
      </c>
      <c r="M348" s="25">
        <v>4</v>
      </c>
      <c r="N348" s="25">
        <v>6</v>
      </c>
      <c r="O348" s="25">
        <v>0</v>
      </c>
      <c r="P348" s="25">
        <v>0</v>
      </c>
      <c r="Q348" s="25" t="s">
        <v>69</v>
      </c>
      <c r="R348" s="25">
        <v>0</v>
      </c>
      <c r="T348" s="25">
        <v>3</v>
      </c>
      <c r="U348" s="25">
        <f t="shared" si="35"/>
        <v>7</v>
      </c>
      <c r="AG348">
        <v>0</v>
      </c>
      <c r="AH348">
        <v>10</v>
      </c>
      <c r="AI348">
        <v>5</v>
      </c>
      <c r="AJ348">
        <v>8</v>
      </c>
      <c r="AK348">
        <v>8</v>
      </c>
      <c r="AL348">
        <v>2</v>
      </c>
      <c r="AM348">
        <v>0</v>
      </c>
      <c r="AN348">
        <v>1</v>
      </c>
      <c r="AO348">
        <v>66</v>
      </c>
      <c r="AP348" s="14">
        <f t="shared" si="31"/>
        <v>100</v>
      </c>
      <c r="AQ348" s="23">
        <v>5</v>
      </c>
      <c r="AR348" s="23">
        <f t="shared" ref="AR348:AR379" si="36">AO348-AQ348</f>
        <v>61</v>
      </c>
      <c r="AZ348">
        <v>6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M348" s="8">
        <f t="shared" si="34"/>
        <v>6</v>
      </c>
    </row>
    <row r="349" spans="1:65">
      <c r="A349" s="18" t="str">
        <f t="shared" si="29"/>
        <v>SC_2025_NPZ_2_3</v>
      </c>
      <c r="B349" t="s">
        <v>79</v>
      </c>
      <c r="C349">
        <v>43.303199999999997</v>
      </c>
      <c r="D349">
        <v>-124.3974</v>
      </c>
      <c r="E349" s="10">
        <v>45808</v>
      </c>
      <c r="F349">
        <v>2025</v>
      </c>
      <c r="G349" t="s">
        <v>66</v>
      </c>
      <c r="H349" t="s">
        <v>73</v>
      </c>
      <c r="I349">
        <v>2</v>
      </c>
      <c r="J349">
        <v>3</v>
      </c>
      <c r="K349" t="s">
        <v>72</v>
      </c>
      <c r="L349" s="25">
        <v>6</v>
      </c>
      <c r="M349" s="25">
        <v>2</v>
      </c>
      <c r="N349" s="25">
        <v>4</v>
      </c>
      <c r="O349" s="25">
        <v>0</v>
      </c>
      <c r="P349" s="25">
        <v>1</v>
      </c>
      <c r="Q349" s="25" t="s">
        <v>69</v>
      </c>
      <c r="R349" s="25">
        <v>0</v>
      </c>
      <c r="T349" s="25">
        <v>0</v>
      </c>
      <c r="U349" s="25">
        <f t="shared" si="35"/>
        <v>2</v>
      </c>
      <c r="AG349">
        <v>0</v>
      </c>
      <c r="AH349">
        <v>41</v>
      </c>
      <c r="AI349">
        <v>2</v>
      </c>
      <c r="AJ349">
        <v>0.1</v>
      </c>
      <c r="AK349">
        <v>3</v>
      </c>
      <c r="AL349">
        <v>0.1</v>
      </c>
      <c r="AM349">
        <v>4</v>
      </c>
      <c r="AN349">
        <v>0</v>
      </c>
      <c r="AO349">
        <v>50</v>
      </c>
      <c r="AP349" s="14">
        <f t="shared" si="31"/>
        <v>100.2</v>
      </c>
      <c r="AQ349" s="23">
        <v>3</v>
      </c>
      <c r="AR349" s="23">
        <f t="shared" si="36"/>
        <v>47</v>
      </c>
      <c r="AX349">
        <v>7</v>
      </c>
      <c r="AZ349">
        <v>1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M349" s="8">
        <f t="shared" si="34"/>
        <v>8</v>
      </c>
    </row>
    <row r="350" spans="1:65">
      <c r="A350" s="18" t="str">
        <f t="shared" si="29"/>
        <v>SC_2025_NPZ_2_4</v>
      </c>
      <c r="B350" t="s">
        <v>79</v>
      </c>
      <c r="C350">
        <v>43.303199999999997</v>
      </c>
      <c r="D350">
        <v>-124.3974</v>
      </c>
      <c r="E350" s="10">
        <v>45808</v>
      </c>
      <c r="F350">
        <v>2025</v>
      </c>
      <c r="G350" t="s">
        <v>66</v>
      </c>
      <c r="H350" t="s">
        <v>73</v>
      </c>
      <c r="I350">
        <v>2</v>
      </c>
      <c r="J350">
        <v>4</v>
      </c>
      <c r="K350" t="s">
        <v>82</v>
      </c>
      <c r="L350" s="25">
        <v>38</v>
      </c>
      <c r="M350" s="25">
        <v>11</v>
      </c>
      <c r="N350" s="25">
        <v>13</v>
      </c>
      <c r="O350" s="25">
        <v>14</v>
      </c>
      <c r="P350" s="25">
        <v>0</v>
      </c>
      <c r="Q350" s="25" t="s">
        <v>69</v>
      </c>
      <c r="R350" s="25">
        <v>0</v>
      </c>
      <c r="S350" s="25">
        <v>0</v>
      </c>
      <c r="T350" s="25">
        <v>1</v>
      </c>
      <c r="U350" s="25">
        <f t="shared" si="35"/>
        <v>12</v>
      </c>
      <c r="AG350">
        <v>0</v>
      </c>
      <c r="AH350">
        <v>0</v>
      </c>
      <c r="AI350">
        <v>8</v>
      </c>
      <c r="AJ350">
        <v>0.1</v>
      </c>
      <c r="AK350">
        <v>17</v>
      </c>
      <c r="AL350">
        <v>1</v>
      </c>
      <c r="AM350">
        <v>1</v>
      </c>
      <c r="AN350">
        <v>12</v>
      </c>
      <c r="AO350">
        <v>61</v>
      </c>
      <c r="AP350" s="14">
        <f t="shared" si="31"/>
        <v>100.1</v>
      </c>
      <c r="AQ350" s="23">
        <v>27</v>
      </c>
      <c r="AR350" s="23">
        <f t="shared" si="36"/>
        <v>34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M350" s="8">
        <f t="shared" si="34"/>
        <v>0</v>
      </c>
    </row>
    <row r="351" spans="1:65">
      <c r="A351" s="18" t="str">
        <f t="shared" si="29"/>
        <v>SC_2025_NPZ_2_5</v>
      </c>
      <c r="B351" t="s">
        <v>79</v>
      </c>
      <c r="C351">
        <v>43.303199999999997</v>
      </c>
      <c r="D351">
        <v>-124.3974</v>
      </c>
      <c r="E351" s="10">
        <v>45808</v>
      </c>
      <c r="F351">
        <v>2025</v>
      </c>
      <c r="G351" t="s">
        <v>66</v>
      </c>
      <c r="H351" t="s">
        <v>73</v>
      </c>
      <c r="I351">
        <v>2</v>
      </c>
      <c r="J351">
        <v>5</v>
      </c>
      <c r="K351" t="s">
        <v>71</v>
      </c>
      <c r="L351" s="25">
        <v>13</v>
      </c>
      <c r="M351" s="25">
        <v>3</v>
      </c>
      <c r="N351" s="25">
        <v>6</v>
      </c>
      <c r="O351" s="25">
        <v>4</v>
      </c>
      <c r="P351" s="25">
        <v>1</v>
      </c>
      <c r="Q351" s="25" t="s">
        <v>69</v>
      </c>
      <c r="R351" s="25">
        <v>0</v>
      </c>
      <c r="T351" s="25">
        <v>2</v>
      </c>
      <c r="U351" s="25">
        <v>16</v>
      </c>
      <c r="AG351">
        <v>0</v>
      </c>
      <c r="AH351">
        <v>1</v>
      </c>
      <c r="AI351">
        <v>2</v>
      </c>
      <c r="AJ351">
        <v>6</v>
      </c>
      <c r="AK351">
        <v>7</v>
      </c>
      <c r="AL351">
        <v>0</v>
      </c>
      <c r="AM351">
        <v>0</v>
      </c>
      <c r="AN351">
        <v>1</v>
      </c>
      <c r="AO351">
        <v>83</v>
      </c>
      <c r="AP351" s="14">
        <f t="shared" si="31"/>
        <v>100</v>
      </c>
      <c r="AQ351" s="23">
        <v>7</v>
      </c>
      <c r="AR351" s="23">
        <f t="shared" si="36"/>
        <v>76</v>
      </c>
      <c r="AZ351">
        <v>3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M351" s="8">
        <f t="shared" si="34"/>
        <v>3</v>
      </c>
    </row>
    <row r="352" spans="1:65">
      <c r="A352" s="18" t="str">
        <f t="shared" si="29"/>
        <v>SC_2025_UPZ_1_1</v>
      </c>
      <c r="B352" t="s">
        <v>79</v>
      </c>
      <c r="C352">
        <v>43.303199999999997</v>
      </c>
      <c r="D352">
        <v>-124.3974</v>
      </c>
      <c r="E352" s="10">
        <v>45808</v>
      </c>
      <c r="F352">
        <v>2025</v>
      </c>
      <c r="G352" t="s">
        <v>66</v>
      </c>
      <c r="H352" t="s">
        <v>70</v>
      </c>
      <c r="I352">
        <v>1</v>
      </c>
      <c r="J352">
        <v>1</v>
      </c>
      <c r="K352" t="s">
        <v>71</v>
      </c>
      <c r="L352" s="25">
        <v>6</v>
      </c>
      <c r="M352" s="25">
        <v>2</v>
      </c>
      <c r="N352" s="25">
        <v>3</v>
      </c>
      <c r="O352" s="25">
        <v>1</v>
      </c>
      <c r="P352" s="25">
        <v>0</v>
      </c>
      <c r="Q352" s="25" t="s">
        <v>69</v>
      </c>
      <c r="R352" s="25">
        <v>0</v>
      </c>
      <c r="T352" s="25">
        <v>5</v>
      </c>
      <c r="U352" s="25">
        <v>7</v>
      </c>
      <c r="AG352">
        <v>0</v>
      </c>
      <c r="AH352">
        <v>25</v>
      </c>
      <c r="AI352">
        <v>3</v>
      </c>
      <c r="AJ352">
        <v>3</v>
      </c>
      <c r="AK352">
        <v>5</v>
      </c>
      <c r="AL352">
        <v>3</v>
      </c>
      <c r="AM352">
        <v>0.1</v>
      </c>
      <c r="AN352">
        <v>4</v>
      </c>
      <c r="AO352">
        <v>57</v>
      </c>
      <c r="AP352" s="14">
        <f t="shared" si="31"/>
        <v>100.1</v>
      </c>
      <c r="AQ352" s="23">
        <v>4</v>
      </c>
      <c r="AR352" s="23">
        <f t="shared" si="36"/>
        <v>53</v>
      </c>
      <c r="AS352">
        <v>2</v>
      </c>
      <c r="AX352">
        <v>1</v>
      </c>
      <c r="AZ352">
        <v>4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M352" s="8">
        <f t="shared" si="34"/>
        <v>7</v>
      </c>
    </row>
    <row r="353" spans="1:65">
      <c r="A353" s="18" t="str">
        <f t="shared" si="29"/>
        <v>SC_2025_UPZ_1_2</v>
      </c>
      <c r="B353" t="s">
        <v>79</v>
      </c>
      <c r="C353">
        <v>43.303199999999997</v>
      </c>
      <c r="D353">
        <v>-124.3974</v>
      </c>
      <c r="E353" s="10">
        <v>45808</v>
      </c>
      <c r="F353">
        <v>2025</v>
      </c>
      <c r="G353" t="s">
        <v>66</v>
      </c>
      <c r="H353" t="s">
        <v>70</v>
      </c>
      <c r="I353">
        <v>1</v>
      </c>
      <c r="J353">
        <v>2</v>
      </c>
      <c r="K353" t="s">
        <v>71</v>
      </c>
      <c r="L353" s="25">
        <v>3</v>
      </c>
      <c r="M353" s="25">
        <v>1</v>
      </c>
      <c r="N353" s="25">
        <v>2</v>
      </c>
      <c r="O353" s="25">
        <v>0</v>
      </c>
      <c r="P353" s="25">
        <v>1</v>
      </c>
      <c r="Q353" s="25" t="s">
        <v>69</v>
      </c>
      <c r="R353" s="25">
        <v>0</v>
      </c>
      <c r="T353" s="25">
        <v>4</v>
      </c>
      <c r="U353" s="25">
        <v>5</v>
      </c>
      <c r="AG353">
        <v>1</v>
      </c>
      <c r="AH353">
        <v>69</v>
      </c>
      <c r="AI353">
        <v>0.1</v>
      </c>
      <c r="AJ353">
        <v>7</v>
      </c>
      <c r="AK353">
        <v>3</v>
      </c>
      <c r="AL353">
        <v>1</v>
      </c>
      <c r="AM353">
        <v>0</v>
      </c>
      <c r="AN353">
        <v>0.1</v>
      </c>
      <c r="AO353">
        <v>19</v>
      </c>
      <c r="AP353" s="14">
        <f t="shared" si="31"/>
        <v>100.19999999999999</v>
      </c>
      <c r="AQ353" s="23">
        <v>3</v>
      </c>
      <c r="AR353" s="23">
        <f t="shared" si="36"/>
        <v>16</v>
      </c>
      <c r="AX353">
        <v>13</v>
      </c>
      <c r="AZ353">
        <v>12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M353" s="8">
        <f t="shared" si="34"/>
        <v>25</v>
      </c>
    </row>
    <row r="354" spans="1:65">
      <c r="A354" s="18" t="str">
        <f t="shared" si="29"/>
        <v>SC_2025_UPZ_1_3</v>
      </c>
      <c r="B354" t="s">
        <v>79</v>
      </c>
      <c r="C354">
        <v>43.303199999999997</v>
      </c>
      <c r="D354">
        <v>-124.3974</v>
      </c>
      <c r="E354" s="10">
        <v>45808</v>
      </c>
      <c r="F354">
        <v>2025</v>
      </c>
      <c r="G354" t="s">
        <v>66</v>
      </c>
      <c r="H354" t="s">
        <v>70</v>
      </c>
      <c r="I354">
        <v>1</v>
      </c>
      <c r="J354">
        <v>3</v>
      </c>
      <c r="K354" t="s">
        <v>71</v>
      </c>
      <c r="L354" s="25">
        <v>22</v>
      </c>
      <c r="M354" s="25">
        <v>22</v>
      </c>
      <c r="N354" s="25">
        <v>0</v>
      </c>
      <c r="O354" s="25">
        <v>0</v>
      </c>
      <c r="P354" s="25">
        <v>0</v>
      </c>
      <c r="Q354" s="25" t="s">
        <v>69</v>
      </c>
      <c r="R354" s="25">
        <v>0</v>
      </c>
      <c r="T354" s="25">
        <v>9</v>
      </c>
      <c r="U354" s="25">
        <v>31</v>
      </c>
      <c r="AG354">
        <v>2</v>
      </c>
      <c r="AH354">
        <v>28</v>
      </c>
      <c r="AI354">
        <v>0.1</v>
      </c>
      <c r="AJ354">
        <v>0</v>
      </c>
      <c r="AK354">
        <v>15</v>
      </c>
      <c r="AL354">
        <v>1</v>
      </c>
      <c r="AM354">
        <v>0</v>
      </c>
      <c r="AN354">
        <v>0</v>
      </c>
      <c r="AO354">
        <v>54</v>
      </c>
      <c r="AP354" s="14">
        <f t="shared" si="31"/>
        <v>100.1</v>
      </c>
      <c r="AQ354" s="23">
        <v>12</v>
      </c>
      <c r="AR354" s="23">
        <f t="shared" si="36"/>
        <v>42</v>
      </c>
      <c r="AS354">
        <v>3</v>
      </c>
      <c r="AX354">
        <v>19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M354" s="8">
        <f t="shared" si="34"/>
        <v>22</v>
      </c>
    </row>
    <row r="355" spans="1:65">
      <c r="A355" s="18" t="str">
        <f t="shared" si="29"/>
        <v>SC_2025_UPZ_1_4</v>
      </c>
      <c r="B355" t="s">
        <v>79</v>
      </c>
      <c r="C355">
        <v>43.303199999999997</v>
      </c>
      <c r="D355">
        <v>-124.3974</v>
      </c>
      <c r="E355" s="10">
        <v>45808</v>
      </c>
      <c r="F355">
        <v>2025</v>
      </c>
      <c r="G355" t="s">
        <v>66</v>
      </c>
      <c r="H355" t="s">
        <v>70</v>
      </c>
      <c r="I355">
        <v>1</v>
      </c>
      <c r="J355">
        <v>4</v>
      </c>
      <c r="K355" t="s">
        <v>71</v>
      </c>
      <c r="L355" s="25">
        <v>66</v>
      </c>
      <c r="M355" s="25">
        <v>63</v>
      </c>
      <c r="N355" s="25">
        <v>3</v>
      </c>
      <c r="O355" s="25">
        <v>0</v>
      </c>
      <c r="P355" s="25">
        <v>0</v>
      </c>
      <c r="Q355" s="25" t="s">
        <v>69</v>
      </c>
      <c r="R355" s="25">
        <v>0</v>
      </c>
      <c r="T355" s="25">
        <v>1</v>
      </c>
      <c r="U355" s="25">
        <v>67</v>
      </c>
      <c r="AG355">
        <v>2</v>
      </c>
      <c r="AH355">
        <v>0</v>
      </c>
      <c r="AI355">
        <v>0.1</v>
      </c>
      <c r="AJ355">
        <v>0</v>
      </c>
      <c r="AK355">
        <v>22</v>
      </c>
      <c r="AL355">
        <v>7</v>
      </c>
      <c r="AM355">
        <v>0</v>
      </c>
      <c r="AN355">
        <v>0</v>
      </c>
      <c r="AO355">
        <v>69</v>
      </c>
      <c r="AP355" s="14">
        <f t="shared" si="31"/>
        <v>100.1</v>
      </c>
      <c r="AQ355" s="23">
        <v>60</v>
      </c>
      <c r="AR355" s="23">
        <f t="shared" si="36"/>
        <v>9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M355" s="8">
        <f t="shared" si="34"/>
        <v>0</v>
      </c>
    </row>
    <row r="356" spans="1:65">
      <c r="A356" s="18" t="str">
        <f t="shared" si="29"/>
        <v>SC_2025_UPZ_1_5</v>
      </c>
      <c r="B356" t="s">
        <v>79</v>
      </c>
      <c r="C356">
        <v>43.303199999999997</v>
      </c>
      <c r="D356">
        <v>-124.3974</v>
      </c>
      <c r="E356" s="10">
        <v>45808</v>
      </c>
      <c r="F356">
        <v>2025</v>
      </c>
      <c r="G356" t="s">
        <v>66</v>
      </c>
      <c r="H356" t="s">
        <v>70</v>
      </c>
      <c r="I356">
        <v>1</v>
      </c>
      <c r="J356">
        <v>5</v>
      </c>
      <c r="K356" t="s">
        <v>72</v>
      </c>
      <c r="L356" s="25">
        <v>18</v>
      </c>
      <c r="M356" s="25">
        <v>18</v>
      </c>
      <c r="N356" s="25">
        <v>0</v>
      </c>
      <c r="O356" s="25">
        <v>0</v>
      </c>
      <c r="P356" s="25">
        <v>0</v>
      </c>
      <c r="Q356" s="25" t="s">
        <v>69</v>
      </c>
      <c r="R356" s="25">
        <v>0</v>
      </c>
      <c r="T356" s="25">
        <v>6</v>
      </c>
      <c r="U356" s="25">
        <v>24</v>
      </c>
      <c r="AG356">
        <v>0</v>
      </c>
      <c r="AH356">
        <v>25</v>
      </c>
      <c r="AI356">
        <v>0.1</v>
      </c>
      <c r="AJ356">
        <v>0</v>
      </c>
      <c r="AK356">
        <v>11</v>
      </c>
      <c r="AL356">
        <v>0.1</v>
      </c>
      <c r="AM356">
        <v>2</v>
      </c>
      <c r="AN356">
        <v>0</v>
      </c>
      <c r="AO356">
        <v>62</v>
      </c>
      <c r="AP356" s="14">
        <f t="shared" si="31"/>
        <v>100.2</v>
      </c>
      <c r="AQ356" s="23">
        <v>6</v>
      </c>
      <c r="AR356" s="23">
        <f t="shared" si="36"/>
        <v>56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M356" s="8">
        <f t="shared" si="34"/>
        <v>1</v>
      </c>
    </row>
    <row r="357" spans="1:65">
      <c r="A357" s="18" t="str">
        <f t="shared" si="29"/>
        <v>SC_2025_UPZ_2_1</v>
      </c>
      <c r="B357" t="s">
        <v>79</v>
      </c>
      <c r="C357">
        <v>43.303199999999997</v>
      </c>
      <c r="D357">
        <v>-124.3974</v>
      </c>
      <c r="E357" s="10">
        <v>45808</v>
      </c>
      <c r="F357">
        <v>2025</v>
      </c>
      <c r="G357" t="s">
        <v>66</v>
      </c>
      <c r="H357" t="s">
        <v>70</v>
      </c>
      <c r="I357">
        <v>2</v>
      </c>
      <c r="J357">
        <v>1</v>
      </c>
      <c r="K357" t="s">
        <v>68</v>
      </c>
      <c r="L357" s="25">
        <v>20</v>
      </c>
      <c r="M357" s="25">
        <v>20</v>
      </c>
      <c r="N357" s="25">
        <v>0</v>
      </c>
      <c r="O357" s="25">
        <v>0</v>
      </c>
      <c r="P357" s="25">
        <v>0</v>
      </c>
      <c r="Q357" s="25" t="s">
        <v>69</v>
      </c>
      <c r="R357" s="25">
        <v>0</v>
      </c>
      <c r="T357" s="25">
        <v>2</v>
      </c>
      <c r="U357" s="25">
        <v>22</v>
      </c>
      <c r="AG357">
        <v>0</v>
      </c>
      <c r="AH357">
        <v>7</v>
      </c>
      <c r="AI357">
        <v>0</v>
      </c>
      <c r="AJ357">
        <v>0</v>
      </c>
      <c r="AK357">
        <v>12</v>
      </c>
      <c r="AL357">
        <v>3</v>
      </c>
      <c r="AM357">
        <v>0</v>
      </c>
      <c r="AN357">
        <v>0</v>
      </c>
      <c r="AO357">
        <v>78</v>
      </c>
      <c r="AP357" s="14">
        <f t="shared" si="31"/>
        <v>100</v>
      </c>
      <c r="AQ357" s="23">
        <v>16</v>
      </c>
      <c r="AR357" s="23">
        <f t="shared" si="36"/>
        <v>62</v>
      </c>
      <c r="AX357">
        <v>10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M357" s="8">
        <f t="shared" si="34"/>
        <v>10</v>
      </c>
    </row>
    <row r="358" spans="1:65">
      <c r="A358" s="18" t="str">
        <f t="shared" si="29"/>
        <v>SC_2025_UPZ_2_2</v>
      </c>
      <c r="B358" t="s">
        <v>79</v>
      </c>
      <c r="C358">
        <v>43.303199999999997</v>
      </c>
      <c r="D358">
        <v>-124.3974</v>
      </c>
      <c r="E358" s="10">
        <v>45808</v>
      </c>
      <c r="F358">
        <v>2025</v>
      </c>
      <c r="G358" t="s">
        <v>66</v>
      </c>
      <c r="H358" t="s">
        <v>70</v>
      </c>
      <c r="I358">
        <v>2</v>
      </c>
      <c r="J358">
        <v>2</v>
      </c>
      <c r="K358" t="s">
        <v>71</v>
      </c>
      <c r="L358" s="25">
        <v>41</v>
      </c>
      <c r="M358" s="25">
        <v>41</v>
      </c>
      <c r="N358" s="25">
        <v>0</v>
      </c>
      <c r="O358" s="25">
        <v>0</v>
      </c>
      <c r="P358" s="25">
        <v>1</v>
      </c>
      <c r="Q358" s="25" t="s">
        <v>69</v>
      </c>
      <c r="R358" s="25">
        <v>0</v>
      </c>
      <c r="T358" s="25">
        <v>32</v>
      </c>
      <c r="U358" s="25">
        <v>73</v>
      </c>
      <c r="AG358">
        <v>0</v>
      </c>
      <c r="AH358">
        <v>2</v>
      </c>
      <c r="AI358">
        <v>0</v>
      </c>
      <c r="AJ358">
        <v>0.1</v>
      </c>
      <c r="AK358">
        <v>40</v>
      </c>
      <c r="AL358">
        <v>4</v>
      </c>
      <c r="AM358">
        <v>0</v>
      </c>
      <c r="AN358">
        <v>0</v>
      </c>
      <c r="AO358">
        <v>54</v>
      </c>
      <c r="AP358" s="14">
        <f t="shared" si="31"/>
        <v>100.1</v>
      </c>
      <c r="AQ358" s="23">
        <v>35</v>
      </c>
      <c r="AR358" s="23">
        <f t="shared" si="36"/>
        <v>19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M358" s="8">
        <f t="shared" si="34"/>
        <v>0</v>
      </c>
    </row>
    <row r="359" spans="1:65">
      <c r="A359" s="18" t="str">
        <f t="shared" si="29"/>
        <v>SC_2025_UPZ_2_3</v>
      </c>
      <c r="B359" t="s">
        <v>79</v>
      </c>
      <c r="C359">
        <v>43.303199999999997</v>
      </c>
      <c r="D359">
        <v>-124.3974</v>
      </c>
      <c r="E359" s="10">
        <v>45808</v>
      </c>
      <c r="F359">
        <v>2025</v>
      </c>
      <c r="G359" t="s">
        <v>66</v>
      </c>
      <c r="H359" t="s">
        <v>70</v>
      </c>
      <c r="I359">
        <v>2</v>
      </c>
      <c r="J359">
        <v>3</v>
      </c>
      <c r="K359" t="s">
        <v>68</v>
      </c>
      <c r="L359" s="25">
        <v>61</v>
      </c>
      <c r="M359" s="25">
        <v>61</v>
      </c>
      <c r="N359" s="25">
        <v>0</v>
      </c>
      <c r="O359" s="25">
        <v>0</v>
      </c>
      <c r="P359" s="25">
        <v>3</v>
      </c>
      <c r="Q359" s="25" t="s">
        <v>69</v>
      </c>
      <c r="R359" s="25">
        <v>0</v>
      </c>
      <c r="T359" s="25">
        <v>14</v>
      </c>
      <c r="U359" s="25">
        <v>75</v>
      </c>
      <c r="AG359">
        <v>0</v>
      </c>
      <c r="AH359">
        <v>0</v>
      </c>
      <c r="AI359">
        <v>0</v>
      </c>
      <c r="AJ359">
        <v>0.1</v>
      </c>
      <c r="AK359">
        <v>18</v>
      </c>
      <c r="AL359">
        <v>3</v>
      </c>
      <c r="AM359">
        <v>7</v>
      </c>
      <c r="AN359">
        <v>0</v>
      </c>
      <c r="AO359">
        <v>72</v>
      </c>
      <c r="AP359" s="14">
        <f t="shared" si="31"/>
        <v>100.1</v>
      </c>
      <c r="AQ359" s="23">
        <v>52</v>
      </c>
      <c r="AR359" s="23">
        <f t="shared" si="36"/>
        <v>20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M359" s="8">
        <f t="shared" si="34"/>
        <v>0</v>
      </c>
    </row>
    <row r="360" spans="1:65">
      <c r="A360" s="18" t="str">
        <f t="shared" si="29"/>
        <v>SC_2025_UPZ_2_4</v>
      </c>
      <c r="B360" t="s">
        <v>79</v>
      </c>
      <c r="C360">
        <v>43.303199999999997</v>
      </c>
      <c r="D360">
        <v>-124.3974</v>
      </c>
      <c r="E360" s="10">
        <v>45808</v>
      </c>
      <c r="F360">
        <v>2025</v>
      </c>
      <c r="G360" t="s">
        <v>66</v>
      </c>
      <c r="H360" t="s">
        <v>70</v>
      </c>
      <c r="I360">
        <v>2</v>
      </c>
      <c r="J360">
        <v>4</v>
      </c>
      <c r="K360" t="s">
        <v>68</v>
      </c>
      <c r="L360" s="25">
        <v>37</v>
      </c>
      <c r="M360" s="25">
        <v>37</v>
      </c>
      <c r="N360" s="25">
        <v>0</v>
      </c>
      <c r="O360" s="25">
        <v>0</v>
      </c>
      <c r="P360" s="25">
        <v>2</v>
      </c>
      <c r="Q360" s="25" t="s">
        <v>69</v>
      </c>
      <c r="R360" s="25">
        <v>0</v>
      </c>
      <c r="T360" s="25">
        <v>20</v>
      </c>
      <c r="U360" s="25">
        <v>57</v>
      </c>
      <c r="AG360">
        <v>0</v>
      </c>
      <c r="AH360">
        <v>0</v>
      </c>
      <c r="AI360">
        <v>0</v>
      </c>
      <c r="AJ360">
        <v>0.1</v>
      </c>
      <c r="AK360">
        <v>11</v>
      </c>
      <c r="AL360">
        <v>6</v>
      </c>
      <c r="AM360">
        <v>0</v>
      </c>
      <c r="AN360">
        <v>0</v>
      </c>
      <c r="AO360">
        <v>83</v>
      </c>
      <c r="AP360" s="14">
        <f t="shared" si="31"/>
        <v>100.1</v>
      </c>
      <c r="AQ360" s="23">
        <v>23</v>
      </c>
      <c r="AR360" s="23">
        <f t="shared" si="36"/>
        <v>60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M360" s="8">
        <f t="shared" si="34"/>
        <v>0</v>
      </c>
    </row>
    <row r="361" spans="1:65">
      <c r="A361" s="18" t="str">
        <f t="shared" si="29"/>
        <v>SC_2025_UPZ_2_5</v>
      </c>
      <c r="B361" t="s">
        <v>79</v>
      </c>
      <c r="C361">
        <v>43.303199999999997</v>
      </c>
      <c r="D361">
        <v>-124.3974</v>
      </c>
      <c r="E361" s="10">
        <v>45808</v>
      </c>
      <c r="F361">
        <v>2025</v>
      </c>
      <c r="G361" t="s">
        <v>66</v>
      </c>
      <c r="H361" t="s">
        <v>70</v>
      </c>
      <c r="I361">
        <v>2</v>
      </c>
      <c r="J361">
        <v>5</v>
      </c>
      <c r="K361" t="s">
        <v>72</v>
      </c>
      <c r="L361" s="25">
        <v>14</v>
      </c>
      <c r="M361" s="25">
        <v>7</v>
      </c>
      <c r="N361" s="25">
        <v>7</v>
      </c>
      <c r="O361" s="25">
        <v>0</v>
      </c>
      <c r="P361" s="25">
        <v>0</v>
      </c>
      <c r="Q361" s="25" t="s">
        <v>69</v>
      </c>
      <c r="R361" s="25" t="s">
        <v>69</v>
      </c>
      <c r="S361" s="25">
        <v>0</v>
      </c>
      <c r="T361" s="25">
        <v>9</v>
      </c>
      <c r="U361" s="25">
        <v>23</v>
      </c>
      <c r="AG361">
        <v>0</v>
      </c>
      <c r="AH361">
        <v>0</v>
      </c>
      <c r="AI361">
        <v>5</v>
      </c>
      <c r="AJ361">
        <v>0</v>
      </c>
      <c r="AK361">
        <v>0</v>
      </c>
      <c r="AL361">
        <v>10</v>
      </c>
      <c r="AM361">
        <v>3</v>
      </c>
      <c r="AN361">
        <v>5</v>
      </c>
      <c r="AO361">
        <v>77</v>
      </c>
      <c r="AP361" s="14">
        <f t="shared" si="31"/>
        <v>100</v>
      </c>
      <c r="AQ361" s="23">
        <v>10</v>
      </c>
      <c r="AR361" s="23">
        <f t="shared" si="36"/>
        <v>67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M361" s="8">
        <f t="shared" si="34"/>
        <v>0</v>
      </c>
    </row>
    <row r="362" spans="1:65">
      <c r="A362" s="16" t="str">
        <f t="shared" si="29"/>
        <v>FC_2025_AZ_1_1</v>
      </c>
      <c r="B362" t="s">
        <v>88</v>
      </c>
      <c r="C362">
        <v>44.8386</v>
      </c>
      <c r="D362">
        <v>-124.05875</v>
      </c>
      <c r="E362" s="10">
        <v>45820</v>
      </c>
      <c r="F362">
        <v>2025</v>
      </c>
      <c r="G362" t="s">
        <v>89</v>
      </c>
      <c r="H362" t="s">
        <v>67</v>
      </c>
      <c r="I362">
        <v>1</v>
      </c>
      <c r="J362">
        <v>1</v>
      </c>
      <c r="K362" t="s">
        <v>68</v>
      </c>
      <c r="L362">
        <v>0</v>
      </c>
      <c r="M362">
        <v>0</v>
      </c>
      <c r="N362">
        <v>0</v>
      </c>
      <c r="O362">
        <v>0</v>
      </c>
      <c r="P362">
        <v>0</v>
      </c>
      <c r="Q362" t="s">
        <v>69</v>
      </c>
      <c r="R362" t="s">
        <v>69</v>
      </c>
      <c r="S362">
        <v>0</v>
      </c>
      <c r="T362">
        <v>0</v>
      </c>
      <c r="U362">
        <v>0</v>
      </c>
      <c r="V362" t="s">
        <v>69</v>
      </c>
      <c r="W362" t="s">
        <v>69</v>
      </c>
      <c r="X362" t="s">
        <v>69</v>
      </c>
      <c r="Y362" t="s">
        <v>69</v>
      </c>
      <c r="Z362" t="s">
        <v>69</v>
      </c>
      <c r="AA362" t="s">
        <v>69</v>
      </c>
      <c r="AB362" t="s">
        <v>69</v>
      </c>
      <c r="AC362" t="s">
        <v>69</v>
      </c>
      <c r="AD362" t="s">
        <v>69</v>
      </c>
      <c r="AE362" t="s">
        <v>69</v>
      </c>
      <c r="AF362" t="s">
        <v>69</v>
      </c>
      <c r="AG362">
        <v>14</v>
      </c>
      <c r="AH362">
        <v>42</v>
      </c>
      <c r="AI362">
        <v>0</v>
      </c>
      <c r="AJ362">
        <v>14</v>
      </c>
      <c r="AK362">
        <v>0</v>
      </c>
      <c r="AL362">
        <v>0</v>
      </c>
      <c r="AM362">
        <v>0</v>
      </c>
      <c r="AN362">
        <v>30</v>
      </c>
      <c r="AO362">
        <v>0</v>
      </c>
      <c r="AP362" s="28">
        <f t="shared" si="31"/>
        <v>100</v>
      </c>
      <c r="AQ362">
        <v>0</v>
      </c>
      <c r="AR362" s="23">
        <f t="shared" si="36"/>
        <v>0</v>
      </c>
      <c r="AS362">
        <v>63</v>
      </c>
      <c r="AT362">
        <v>22</v>
      </c>
      <c r="AX362">
        <v>25</v>
      </c>
      <c r="AZ362">
        <v>22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M362" s="8">
        <f t="shared" si="34"/>
        <v>132</v>
      </c>
    </row>
    <row r="363" spans="1:65">
      <c r="A363" s="18" t="str">
        <f t="shared" si="29"/>
        <v>FC_2025_AZ_1_2</v>
      </c>
      <c r="B363" t="s">
        <v>88</v>
      </c>
      <c r="C363">
        <v>44.8386</v>
      </c>
      <c r="D363">
        <v>-124.05875</v>
      </c>
      <c r="E363" s="10">
        <v>45820</v>
      </c>
      <c r="F363">
        <v>2025</v>
      </c>
      <c r="G363" t="s">
        <v>89</v>
      </c>
      <c r="H363" t="s">
        <v>67</v>
      </c>
      <c r="I363">
        <v>1</v>
      </c>
      <c r="J363">
        <v>2</v>
      </c>
      <c r="K363" t="s">
        <v>68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 t="s">
        <v>69</v>
      </c>
      <c r="R363" s="25" t="s">
        <v>69</v>
      </c>
      <c r="S363" s="25">
        <v>0</v>
      </c>
      <c r="T363" s="25">
        <v>0</v>
      </c>
      <c r="U363" s="25">
        <v>0</v>
      </c>
      <c r="V363" s="20" t="s">
        <v>69</v>
      </c>
      <c r="W363" s="20" t="s">
        <v>69</v>
      </c>
      <c r="X363" s="20" t="s">
        <v>69</v>
      </c>
      <c r="Y363" s="20" t="s">
        <v>69</v>
      </c>
      <c r="Z363" s="20" t="s">
        <v>69</v>
      </c>
      <c r="AA363" t="s">
        <v>69</v>
      </c>
      <c r="AB363" t="s">
        <v>69</v>
      </c>
      <c r="AC363" t="s">
        <v>69</v>
      </c>
      <c r="AD363" t="s">
        <v>69</v>
      </c>
      <c r="AE363" t="s">
        <v>69</v>
      </c>
      <c r="AF363" t="s">
        <v>69</v>
      </c>
      <c r="AG363">
        <v>15</v>
      </c>
      <c r="AH363">
        <v>27</v>
      </c>
      <c r="AI363">
        <v>2</v>
      </c>
      <c r="AJ363">
        <v>21</v>
      </c>
      <c r="AK363">
        <v>0</v>
      </c>
      <c r="AL363">
        <v>5</v>
      </c>
      <c r="AM363">
        <v>0</v>
      </c>
      <c r="AN363">
        <v>30</v>
      </c>
      <c r="AO363">
        <v>0</v>
      </c>
      <c r="AP363" s="14">
        <f t="shared" si="31"/>
        <v>100</v>
      </c>
      <c r="AQ363">
        <v>0</v>
      </c>
      <c r="AR363" s="23">
        <f t="shared" si="36"/>
        <v>0</v>
      </c>
      <c r="AS363">
        <v>19</v>
      </c>
      <c r="AV363">
        <v>2</v>
      </c>
      <c r="AX363">
        <v>38</v>
      </c>
      <c r="AZ363">
        <v>35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M363" s="8">
        <f t="shared" si="34"/>
        <v>94</v>
      </c>
    </row>
    <row r="364" spans="1:65">
      <c r="A364" s="18" t="str">
        <f t="shared" si="29"/>
        <v>FC_2025_AZ_1_3</v>
      </c>
      <c r="B364" t="s">
        <v>88</v>
      </c>
      <c r="C364">
        <v>44.8386</v>
      </c>
      <c r="D364">
        <v>-124.05875</v>
      </c>
      <c r="E364" s="10">
        <v>45820</v>
      </c>
      <c r="F364">
        <v>2025</v>
      </c>
      <c r="G364" t="s">
        <v>89</v>
      </c>
      <c r="H364" t="s">
        <v>67</v>
      </c>
      <c r="I364">
        <v>1</v>
      </c>
      <c r="J364">
        <v>3</v>
      </c>
      <c r="K364" t="s">
        <v>68</v>
      </c>
      <c r="L364" s="25">
        <v>0</v>
      </c>
      <c r="M364" s="25">
        <v>0</v>
      </c>
      <c r="N364" s="25">
        <v>0</v>
      </c>
      <c r="O364" s="25">
        <v>0</v>
      </c>
      <c r="P364" s="25">
        <v>0</v>
      </c>
      <c r="Q364" s="25" t="s">
        <v>69</v>
      </c>
      <c r="R364" s="25" t="s">
        <v>69</v>
      </c>
      <c r="S364" s="25">
        <v>0</v>
      </c>
      <c r="T364" s="25">
        <v>0</v>
      </c>
      <c r="U364" s="25">
        <v>0</v>
      </c>
      <c r="V364" s="20" t="s">
        <v>69</v>
      </c>
      <c r="W364" s="20" t="s">
        <v>69</v>
      </c>
      <c r="X364" s="20" t="s">
        <v>69</v>
      </c>
      <c r="Y364" s="20" t="s">
        <v>69</v>
      </c>
      <c r="Z364" s="20" t="s">
        <v>69</v>
      </c>
      <c r="AA364" t="s">
        <v>69</v>
      </c>
      <c r="AB364" t="s">
        <v>69</v>
      </c>
      <c r="AC364" t="s">
        <v>69</v>
      </c>
      <c r="AD364" t="s">
        <v>69</v>
      </c>
      <c r="AE364" t="s">
        <v>69</v>
      </c>
      <c r="AF364" t="s">
        <v>69</v>
      </c>
      <c r="AG364">
        <v>0</v>
      </c>
      <c r="AH364">
        <v>3</v>
      </c>
      <c r="AI364">
        <v>0</v>
      </c>
      <c r="AJ364">
        <v>43</v>
      </c>
      <c r="AK364">
        <v>0</v>
      </c>
      <c r="AL364">
        <v>0</v>
      </c>
      <c r="AM364">
        <v>0</v>
      </c>
      <c r="AN364">
        <v>54</v>
      </c>
      <c r="AO364">
        <v>0</v>
      </c>
      <c r="AP364" s="14">
        <f t="shared" si="31"/>
        <v>100</v>
      </c>
      <c r="AQ364">
        <v>0</v>
      </c>
      <c r="AR364" s="23">
        <f t="shared" si="36"/>
        <v>0</v>
      </c>
      <c r="AS364">
        <v>12</v>
      </c>
      <c r="AX364">
        <v>5</v>
      </c>
      <c r="AZ364">
        <v>96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M364" s="8">
        <f t="shared" si="34"/>
        <v>113</v>
      </c>
    </row>
    <row r="365" spans="1:65">
      <c r="A365" s="18" t="str">
        <f t="shared" si="29"/>
        <v>FC_2025_AZ_1_4</v>
      </c>
      <c r="B365" t="s">
        <v>88</v>
      </c>
      <c r="C365">
        <v>44.8386</v>
      </c>
      <c r="D365">
        <v>-124.05875</v>
      </c>
      <c r="E365" s="10">
        <v>45820</v>
      </c>
      <c r="F365">
        <v>2025</v>
      </c>
      <c r="G365" t="s">
        <v>89</v>
      </c>
      <c r="H365" t="s">
        <v>67</v>
      </c>
      <c r="I365">
        <v>1</v>
      </c>
      <c r="J365">
        <v>4</v>
      </c>
      <c r="K365" t="s">
        <v>68</v>
      </c>
      <c r="L365" s="25">
        <v>0</v>
      </c>
      <c r="M365" s="25">
        <v>0</v>
      </c>
      <c r="N365" s="25">
        <v>0</v>
      </c>
      <c r="O365" s="25">
        <v>0</v>
      </c>
      <c r="P365" s="25">
        <v>0</v>
      </c>
      <c r="Q365" s="25" t="s">
        <v>69</v>
      </c>
      <c r="R365" s="25" t="s">
        <v>69</v>
      </c>
      <c r="S365" s="25">
        <v>0</v>
      </c>
      <c r="T365" s="25">
        <v>0</v>
      </c>
      <c r="U365" s="25">
        <v>0</v>
      </c>
      <c r="V365" s="20" t="s">
        <v>69</v>
      </c>
      <c r="W365" s="20" t="s">
        <v>69</v>
      </c>
      <c r="X365" s="20" t="s">
        <v>69</v>
      </c>
      <c r="Y365" s="20" t="s">
        <v>69</v>
      </c>
      <c r="Z365" s="20" t="s">
        <v>69</v>
      </c>
      <c r="AA365" t="s">
        <v>69</v>
      </c>
      <c r="AB365" t="s">
        <v>69</v>
      </c>
      <c r="AC365" t="s">
        <v>69</v>
      </c>
      <c r="AD365" t="s">
        <v>69</v>
      </c>
      <c r="AE365" t="s">
        <v>69</v>
      </c>
      <c r="AF365" t="s">
        <v>69</v>
      </c>
      <c r="AG365">
        <v>0</v>
      </c>
      <c r="AH365">
        <v>31</v>
      </c>
      <c r="AI365">
        <v>0</v>
      </c>
      <c r="AJ365">
        <v>13</v>
      </c>
      <c r="AK365">
        <v>0</v>
      </c>
      <c r="AL365">
        <v>0</v>
      </c>
      <c r="AM365">
        <v>0</v>
      </c>
      <c r="AN365">
        <v>56</v>
      </c>
      <c r="AO365">
        <v>0</v>
      </c>
      <c r="AP365" s="14">
        <f t="shared" si="31"/>
        <v>100</v>
      </c>
      <c r="AQ365">
        <v>0</v>
      </c>
      <c r="AR365" s="23">
        <f t="shared" si="36"/>
        <v>0</v>
      </c>
      <c r="AX365">
        <v>4</v>
      </c>
      <c r="AZ365">
        <v>32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M365" s="8">
        <f t="shared" si="34"/>
        <v>36</v>
      </c>
    </row>
    <row r="366" spans="1:65">
      <c r="A366" s="18" t="str">
        <f t="shared" si="29"/>
        <v>FC_2025_AZ_1_5</v>
      </c>
      <c r="B366" t="s">
        <v>88</v>
      </c>
      <c r="C366">
        <v>44.8386</v>
      </c>
      <c r="D366">
        <v>-124.05875</v>
      </c>
      <c r="E366" s="10">
        <v>45820</v>
      </c>
      <c r="F366">
        <v>2025</v>
      </c>
      <c r="G366" t="s">
        <v>89</v>
      </c>
      <c r="H366" t="s">
        <v>67</v>
      </c>
      <c r="I366">
        <v>1</v>
      </c>
      <c r="J366">
        <v>5</v>
      </c>
      <c r="K366" t="s">
        <v>68</v>
      </c>
      <c r="L366" s="25">
        <v>0</v>
      </c>
      <c r="M366" s="25">
        <v>0</v>
      </c>
      <c r="N366" s="25">
        <v>0</v>
      </c>
      <c r="O366" s="25">
        <v>0</v>
      </c>
      <c r="P366" s="25">
        <v>0</v>
      </c>
      <c r="Q366" s="25" t="s">
        <v>69</v>
      </c>
      <c r="R366" s="25" t="s">
        <v>69</v>
      </c>
      <c r="S366" s="25">
        <v>0</v>
      </c>
      <c r="T366" s="25">
        <v>0</v>
      </c>
      <c r="U366" s="25">
        <v>0</v>
      </c>
      <c r="V366" s="20" t="s">
        <v>69</v>
      </c>
      <c r="W366" s="20" t="s">
        <v>69</v>
      </c>
      <c r="X366" s="20" t="s">
        <v>69</v>
      </c>
      <c r="Y366" s="20" t="s">
        <v>69</v>
      </c>
      <c r="Z366" s="20" t="s">
        <v>69</v>
      </c>
      <c r="AA366" t="s">
        <v>69</v>
      </c>
      <c r="AB366" t="s">
        <v>69</v>
      </c>
      <c r="AC366" t="s">
        <v>69</v>
      </c>
      <c r="AD366" t="s">
        <v>69</v>
      </c>
      <c r="AE366" t="s">
        <v>69</v>
      </c>
      <c r="AF366" t="s">
        <v>69</v>
      </c>
      <c r="AG366">
        <v>0</v>
      </c>
      <c r="AH366">
        <v>1</v>
      </c>
      <c r="AI366">
        <v>0</v>
      </c>
      <c r="AJ366">
        <v>41</v>
      </c>
      <c r="AK366">
        <v>0</v>
      </c>
      <c r="AL366">
        <v>0</v>
      </c>
      <c r="AM366">
        <v>0</v>
      </c>
      <c r="AN366">
        <v>58</v>
      </c>
      <c r="AO366">
        <v>0</v>
      </c>
      <c r="AP366" s="14">
        <f t="shared" si="31"/>
        <v>100</v>
      </c>
      <c r="AQ366">
        <v>0</v>
      </c>
      <c r="AR366" s="23">
        <f t="shared" si="36"/>
        <v>0</v>
      </c>
      <c r="AZ366">
        <v>87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M366" s="8">
        <f t="shared" si="34"/>
        <v>87</v>
      </c>
    </row>
    <row r="367" spans="1:65">
      <c r="A367" s="18" t="str">
        <f t="shared" si="29"/>
        <v>FC_2025_AZ_2_1</v>
      </c>
      <c r="B367" t="s">
        <v>88</v>
      </c>
      <c r="C367">
        <v>44.8386</v>
      </c>
      <c r="D367">
        <v>-124.05875</v>
      </c>
      <c r="E367" s="10">
        <v>45820</v>
      </c>
      <c r="F367">
        <v>2025</v>
      </c>
      <c r="G367" t="s">
        <v>89</v>
      </c>
      <c r="H367" t="s">
        <v>67</v>
      </c>
      <c r="I367">
        <v>2</v>
      </c>
      <c r="J367">
        <v>1</v>
      </c>
      <c r="K367" t="s">
        <v>68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 t="s">
        <v>69</v>
      </c>
      <c r="R367" s="25" t="s">
        <v>69</v>
      </c>
      <c r="S367" s="25">
        <v>0</v>
      </c>
      <c r="T367" s="25">
        <v>0</v>
      </c>
      <c r="U367" s="25">
        <v>0</v>
      </c>
      <c r="V367" s="20" t="s">
        <v>69</v>
      </c>
      <c r="W367" s="20" t="s">
        <v>69</v>
      </c>
      <c r="X367" s="20" t="s">
        <v>69</v>
      </c>
      <c r="Y367" s="20" t="s">
        <v>69</v>
      </c>
      <c r="Z367" s="20" t="s">
        <v>69</v>
      </c>
      <c r="AA367" t="s">
        <v>69</v>
      </c>
      <c r="AB367" t="s">
        <v>69</v>
      </c>
      <c r="AC367" t="s">
        <v>69</v>
      </c>
      <c r="AD367" t="s">
        <v>69</v>
      </c>
      <c r="AE367" t="s">
        <v>69</v>
      </c>
      <c r="AF367" t="s">
        <v>69</v>
      </c>
      <c r="AG367">
        <v>0</v>
      </c>
      <c r="AH367">
        <v>0</v>
      </c>
      <c r="AI367">
        <v>0</v>
      </c>
      <c r="AJ367">
        <v>42</v>
      </c>
      <c r="AK367">
        <v>0</v>
      </c>
      <c r="AL367">
        <v>0</v>
      </c>
      <c r="AM367">
        <v>0</v>
      </c>
      <c r="AN367">
        <v>58</v>
      </c>
      <c r="AO367">
        <v>0</v>
      </c>
      <c r="AP367" s="14">
        <f t="shared" si="31"/>
        <v>100</v>
      </c>
      <c r="AQ367">
        <v>0</v>
      </c>
      <c r="AR367" s="23">
        <f t="shared" si="36"/>
        <v>0</v>
      </c>
      <c r="AZ367">
        <v>100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M367" s="8">
        <f t="shared" si="34"/>
        <v>100</v>
      </c>
    </row>
    <row r="368" spans="1:65">
      <c r="A368" s="18" t="str">
        <f t="shared" si="29"/>
        <v>FC_2025_AZ_2_2</v>
      </c>
      <c r="B368" t="s">
        <v>88</v>
      </c>
      <c r="C368">
        <v>44.8386</v>
      </c>
      <c r="D368">
        <v>-124.05875</v>
      </c>
      <c r="E368" s="10">
        <v>45820</v>
      </c>
      <c r="F368">
        <v>2025</v>
      </c>
      <c r="G368" t="s">
        <v>89</v>
      </c>
      <c r="H368" t="s">
        <v>67</v>
      </c>
      <c r="I368">
        <v>2</v>
      </c>
      <c r="J368">
        <v>2</v>
      </c>
      <c r="K368" t="s">
        <v>68</v>
      </c>
      <c r="L368" s="25">
        <v>0</v>
      </c>
      <c r="M368" s="25">
        <v>0</v>
      </c>
      <c r="N368" s="25">
        <v>0</v>
      </c>
      <c r="O368" s="25">
        <v>0</v>
      </c>
      <c r="P368" s="25">
        <v>0</v>
      </c>
      <c r="Q368" s="25" t="s">
        <v>69</v>
      </c>
      <c r="R368" s="25" t="s">
        <v>69</v>
      </c>
      <c r="S368" s="25">
        <v>0</v>
      </c>
      <c r="T368" s="25">
        <v>0</v>
      </c>
      <c r="U368" s="25">
        <v>0</v>
      </c>
      <c r="V368" s="20" t="s">
        <v>69</v>
      </c>
      <c r="W368" s="20" t="s">
        <v>69</v>
      </c>
      <c r="X368" s="20" t="s">
        <v>69</v>
      </c>
      <c r="Y368" s="20" t="s">
        <v>69</v>
      </c>
      <c r="Z368" s="20" t="s">
        <v>69</v>
      </c>
      <c r="AA368" t="s">
        <v>69</v>
      </c>
      <c r="AB368" t="s">
        <v>69</v>
      </c>
      <c r="AC368" t="s">
        <v>69</v>
      </c>
      <c r="AD368" t="s">
        <v>69</v>
      </c>
      <c r="AE368" t="s">
        <v>69</v>
      </c>
      <c r="AF368" t="s">
        <v>69</v>
      </c>
      <c r="AG368">
        <v>0</v>
      </c>
      <c r="AH368">
        <v>0</v>
      </c>
      <c r="AI368">
        <v>0</v>
      </c>
      <c r="AJ368">
        <v>21</v>
      </c>
      <c r="AK368">
        <v>0</v>
      </c>
      <c r="AL368">
        <v>0</v>
      </c>
      <c r="AM368">
        <v>0</v>
      </c>
      <c r="AN368">
        <v>79</v>
      </c>
      <c r="AO368">
        <v>0</v>
      </c>
      <c r="AP368" s="14">
        <f t="shared" si="31"/>
        <v>100</v>
      </c>
      <c r="AQ368">
        <v>0</v>
      </c>
      <c r="AR368" s="23">
        <f t="shared" si="36"/>
        <v>0</v>
      </c>
      <c r="AZ368">
        <v>100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M368" s="8">
        <f t="shared" si="34"/>
        <v>100</v>
      </c>
    </row>
    <row r="369" spans="1:65">
      <c r="A369" s="18" t="str">
        <f t="shared" si="29"/>
        <v>FC_2025_AZ_2_3</v>
      </c>
      <c r="B369" t="s">
        <v>88</v>
      </c>
      <c r="C369">
        <v>44.8386</v>
      </c>
      <c r="D369">
        <v>-124.05875</v>
      </c>
      <c r="E369" s="10">
        <v>45820</v>
      </c>
      <c r="F369">
        <v>2025</v>
      </c>
      <c r="G369" t="s">
        <v>89</v>
      </c>
      <c r="H369" t="s">
        <v>67</v>
      </c>
      <c r="I369">
        <v>2</v>
      </c>
      <c r="J369">
        <v>3</v>
      </c>
      <c r="K369" t="s">
        <v>68</v>
      </c>
      <c r="L369" s="25">
        <v>0</v>
      </c>
      <c r="M369" s="25">
        <v>0</v>
      </c>
      <c r="N369" s="25">
        <v>0</v>
      </c>
      <c r="O369" s="25">
        <v>0</v>
      </c>
      <c r="P369" s="25">
        <v>0</v>
      </c>
      <c r="Q369" s="25" t="s">
        <v>69</v>
      </c>
      <c r="R369" s="25" t="s">
        <v>69</v>
      </c>
      <c r="S369" s="25">
        <v>0</v>
      </c>
      <c r="T369" s="25">
        <v>0</v>
      </c>
      <c r="U369" s="25">
        <v>0</v>
      </c>
      <c r="V369" s="20" t="s">
        <v>69</v>
      </c>
      <c r="W369" s="20" t="s">
        <v>69</v>
      </c>
      <c r="X369" s="20" t="s">
        <v>69</v>
      </c>
      <c r="Y369" s="20" t="s">
        <v>69</v>
      </c>
      <c r="Z369" s="20" t="s">
        <v>69</v>
      </c>
      <c r="AA369" t="s">
        <v>69</v>
      </c>
      <c r="AB369" t="s">
        <v>69</v>
      </c>
      <c r="AC369" t="s">
        <v>69</v>
      </c>
      <c r="AD369" t="s">
        <v>69</v>
      </c>
      <c r="AE369" t="s">
        <v>69</v>
      </c>
      <c r="AF369" t="s">
        <v>69</v>
      </c>
      <c r="AG369">
        <v>0</v>
      </c>
      <c r="AH369">
        <v>0</v>
      </c>
      <c r="AI369">
        <v>0</v>
      </c>
      <c r="AJ369">
        <v>41</v>
      </c>
      <c r="AK369">
        <v>0</v>
      </c>
      <c r="AL369">
        <v>0</v>
      </c>
      <c r="AM369">
        <v>0</v>
      </c>
      <c r="AN369">
        <v>59</v>
      </c>
      <c r="AO369">
        <v>0</v>
      </c>
      <c r="AP369" s="14">
        <f t="shared" si="31"/>
        <v>100</v>
      </c>
      <c r="AQ369">
        <v>0</v>
      </c>
      <c r="AR369" s="23">
        <f t="shared" si="36"/>
        <v>0</v>
      </c>
      <c r="AZ369">
        <v>2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M369" s="8">
        <f t="shared" si="34"/>
        <v>2</v>
      </c>
    </row>
    <row r="370" spans="1:65">
      <c r="A370" s="16" t="str">
        <f t="shared" si="29"/>
        <v>FC_2025_AZ_2_4</v>
      </c>
      <c r="B370" t="s">
        <v>88</v>
      </c>
      <c r="C370">
        <v>44.8386</v>
      </c>
      <c r="D370">
        <v>-124.05875</v>
      </c>
      <c r="E370" s="10">
        <v>45820</v>
      </c>
      <c r="F370">
        <v>2025</v>
      </c>
      <c r="G370" t="s">
        <v>89</v>
      </c>
      <c r="H370" t="s">
        <v>67</v>
      </c>
      <c r="I370">
        <v>2</v>
      </c>
      <c r="J370">
        <v>4</v>
      </c>
      <c r="K370" t="s">
        <v>76</v>
      </c>
      <c r="L370" s="25">
        <v>0</v>
      </c>
      <c r="M370" s="25">
        <v>0</v>
      </c>
      <c r="N370" s="25">
        <v>0</v>
      </c>
      <c r="O370" s="25">
        <v>0</v>
      </c>
      <c r="P370" s="25">
        <v>0</v>
      </c>
      <c r="Q370" s="25" t="s">
        <v>69</v>
      </c>
      <c r="R370" s="25" t="s">
        <v>69</v>
      </c>
      <c r="S370" s="25">
        <v>0</v>
      </c>
      <c r="T370" s="25">
        <v>0</v>
      </c>
      <c r="U370" s="25">
        <v>0</v>
      </c>
      <c r="V370" t="s">
        <v>69</v>
      </c>
      <c r="W370" t="s">
        <v>69</v>
      </c>
      <c r="X370" t="s">
        <v>69</v>
      </c>
      <c r="Y370" t="s">
        <v>69</v>
      </c>
      <c r="Z370" t="s">
        <v>69</v>
      </c>
      <c r="AA370" t="s">
        <v>69</v>
      </c>
      <c r="AB370" t="s">
        <v>69</v>
      </c>
      <c r="AC370" t="s">
        <v>69</v>
      </c>
      <c r="AD370" t="s">
        <v>69</v>
      </c>
      <c r="AE370" t="s">
        <v>69</v>
      </c>
      <c r="AF370" t="s">
        <v>69</v>
      </c>
      <c r="AG370">
        <v>12</v>
      </c>
      <c r="AH370">
        <v>62</v>
      </c>
      <c r="AI370">
        <v>0</v>
      </c>
      <c r="AJ370">
        <v>2</v>
      </c>
      <c r="AK370">
        <v>2</v>
      </c>
      <c r="AL370">
        <v>2</v>
      </c>
      <c r="AM370">
        <v>0</v>
      </c>
      <c r="AN370">
        <v>20</v>
      </c>
      <c r="AO370">
        <v>0</v>
      </c>
      <c r="AP370" s="28">
        <f t="shared" si="31"/>
        <v>100</v>
      </c>
      <c r="AQ370">
        <v>0</v>
      </c>
      <c r="AR370" s="23">
        <f t="shared" si="36"/>
        <v>0</v>
      </c>
      <c r="AS370">
        <v>43</v>
      </c>
      <c r="AV370">
        <v>7</v>
      </c>
      <c r="AX370">
        <v>70</v>
      </c>
      <c r="AZ370">
        <v>4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M370" s="8">
        <f t="shared" si="34"/>
        <v>124</v>
      </c>
    </row>
    <row r="371" spans="1:65">
      <c r="A371" s="16" t="str">
        <f t="shared" si="29"/>
        <v>FC_2025_AZ_2_5</v>
      </c>
      <c r="B371" t="s">
        <v>88</v>
      </c>
      <c r="C371">
        <v>44.8386</v>
      </c>
      <c r="D371">
        <v>-124.05875</v>
      </c>
      <c r="E371" s="10">
        <v>45820</v>
      </c>
      <c r="F371">
        <v>2025</v>
      </c>
      <c r="G371" t="s">
        <v>89</v>
      </c>
      <c r="H371" t="s">
        <v>67</v>
      </c>
      <c r="I371">
        <v>2</v>
      </c>
      <c r="J371">
        <v>5</v>
      </c>
      <c r="K371" t="s">
        <v>76</v>
      </c>
      <c r="L371" s="25">
        <v>0</v>
      </c>
      <c r="M371" s="25">
        <v>0</v>
      </c>
      <c r="N371" s="25">
        <v>0</v>
      </c>
      <c r="O371" s="25">
        <v>0</v>
      </c>
      <c r="P371" s="25">
        <v>0</v>
      </c>
      <c r="Q371" s="25" t="s">
        <v>69</v>
      </c>
      <c r="R371" s="25" t="s">
        <v>69</v>
      </c>
      <c r="S371" s="25">
        <v>0</v>
      </c>
      <c r="T371" s="25">
        <v>0</v>
      </c>
      <c r="U371" s="25">
        <v>0</v>
      </c>
      <c r="V371" t="s">
        <v>69</v>
      </c>
      <c r="W371" t="s">
        <v>69</v>
      </c>
      <c r="X371" t="s">
        <v>69</v>
      </c>
      <c r="Y371" t="s">
        <v>69</v>
      </c>
      <c r="Z371" t="s">
        <v>69</v>
      </c>
      <c r="AA371" t="s">
        <v>69</v>
      </c>
      <c r="AB371" t="s">
        <v>69</v>
      </c>
      <c r="AC371" t="s">
        <v>69</v>
      </c>
      <c r="AD371" t="s">
        <v>69</v>
      </c>
      <c r="AE371" t="s">
        <v>69</v>
      </c>
      <c r="AF371" t="s">
        <v>69</v>
      </c>
      <c r="AG371">
        <v>20</v>
      </c>
      <c r="AH371">
        <v>25</v>
      </c>
      <c r="AI371">
        <v>0</v>
      </c>
      <c r="AJ371">
        <v>1</v>
      </c>
      <c r="AK371">
        <v>0</v>
      </c>
      <c r="AL371">
        <v>0</v>
      </c>
      <c r="AM371">
        <v>0</v>
      </c>
      <c r="AN371">
        <v>54</v>
      </c>
      <c r="AO371">
        <v>0</v>
      </c>
      <c r="AP371" s="28">
        <f t="shared" si="31"/>
        <v>100</v>
      </c>
      <c r="AQ371">
        <v>0</v>
      </c>
      <c r="AR371" s="23">
        <f t="shared" si="36"/>
        <v>0</v>
      </c>
      <c r="AS371">
        <v>100</v>
      </c>
      <c r="AV371">
        <v>24</v>
      </c>
      <c r="AX371">
        <v>33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M371" s="8">
        <f t="shared" si="34"/>
        <v>157</v>
      </c>
    </row>
    <row r="372" spans="1:65">
      <c r="A372" s="16" t="str">
        <f t="shared" si="29"/>
        <v>FC_2025_UPZ_1_1</v>
      </c>
      <c r="B372" t="s">
        <v>88</v>
      </c>
      <c r="C372">
        <v>44.8386</v>
      </c>
      <c r="D372">
        <v>-124.05875</v>
      </c>
      <c r="E372" s="10">
        <v>45820</v>
      </c>
      <c r="F372">
        <v>2025</v>
      </c>
      <c r="G372" t="s">
        <v>89</v>
      </c>
      <c r="H372" t="s">
        <v>70</v>
      </c>
      <c r="I372">
        <v>1</v>
      </c>
      <c r="J372">
        <v>1</v>
      </c>
      <c r="K372" t="s">
        <v>71</v>
      </c>
      <c r="L372" s="25">
        <v>13</v>
      </c>
      <c r="M372" s="25">
        <v>13</v>
      </c>
      <c r="N372" s="25">
        <v>0</v>
      </c>
      <c r="O372" s="25">
        <v>0</v>
      </c>
      <c r="P372" s="25">
        <v>0</v>
      </c>
      <c r="Q372" s="25" t="s">
        <v>69</v>
      </c>
      <c r="R372" s="25" t="s">
        <v>69</v>
      </c>
      <c r="S372" s="25">
        <v>0</v>
      </c>
      <c r="T372" s="25">
        <v>2</v>
      </c>
      <c r="U372" s="25">
        <v>9</v>
      </c>
      <c r="V372"/>
      <c r="W372"/>
      <c r="X372"/>
      <c r="Y372"/>
      <c r="Z372"/>
      <c r="AG372">
        <v>4</v>
      </c>
      <c r="AH372">
        <v>42</v>
      </c>
      <c r="AI372">
        <v>4</v>
      </c>
      <c r="AJ372">
        <v>0</v>
      </c>
      <c r="AK372">
        <v>25</v>
      </c>
      <c r="AL372">
        <v>6</v>
      </c>
      <c r="AM372">
        <v>5</v>
      </c>
      <c r="AN372">
        <v>0</v>
      </c>
      <c r="AO372">
        <v>14</v>
      </c>
      <c r="AP372" s="28">
        <f t="shared" si="31"/>
        <v>100</v>
      </c>
      <c r="AQ372">
        <v>9</v>
      </c>
      <c r="AR372" s="23">
        <f t="shared" si="36"/>
        <v>5</v>
      </c>
      <c r="AT372">
        <v>7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M372" s="8">
        <f t="shared" si="34"/>
        <v>7</v>
      </c>
    </row>
    <row r="373" spans="1:65">
      <c r="A373" s="16" t="str">
        <f t="shared" si="29"/>
        <v>FC_2025_UPZ_1_2</v>
      </c>
      <c r="B373" t="s">
        <v>88</v>
      </c>
      <c r="C373">
        <v>44.8386</v>
      </c>
      <c r="D373">
        <v>-124.05875</v>
      </c>
      <c r="E373" s="10">
        <v>45820</v>
      </c>
      <c r="F373">
        <v>2025</v>
      </c>
      <c r="G373" t="s">
        <v>89</v>
      </c>
      <c r="H373" t="s">
        <v>70</v>
      </c>
      <c r="I373">
        <v>1</v>
      </c>
      <c r="J373">
        <v>2</v>
      </c>
      <c r="K373" t="s">
        <v>71</v>
      </c>
      <c r="L373" s="25">
        <v>27</v>
      </c>
      <c r="M373" s="25">
        <v>27</v>
      </c>
      <c r="N373" s="25">
        <v>0</v>
      </c>
      <c r="O373" s="25">
        <v>0</v>
      </c>
      <c r="P373" s="25">
        <v>0</v>
      </c>
      <c r="Q373" s="25" t="s">
        <v>69</v>
      </c>
      <c r="R373" s="25" t="s">
        <v>69</v>
      </c>
      <c r="S373" s="25">
        <v>0</v>
      </c>
      <c r="T373" s="25">
        <v>1</v>
      </c>
      <c r="U373" s="25">
        <v>21</v>
      </c>
      <c r="V373"/>
      <c r="W373"/>
      <c r="X373"/>
      <c r="Y373"/>
      <c r="Z373"/>
      <c r="AG373">
        <v>5</v>
      </c>
      <c r="AH373">
        <v>23</v>
      </c>
      <c r="AI373">
        <v>0</v>
      </c>
      <c r="AJ373">
        <v>0</v>
      </c>
      <c r="AK373">
        <v>27</v>
      </c>
      <c r="AL373">
        <v>3</v>
      </c>
      <c r="AM373">
        <v>21</v>
      </c>
      <c r="AN373">
        <v>0</v>
      </c>
      <c r="AO373">
        <v>21</v>
      </c>
      <c r="AP373" s="28">
        <f t="shared" si="31"/>
        <v>100</v>
      </c>
      <c r="AQ373">
        <v>21</v>
      </c>
      <c r="AR373" s="23">
        <f t="shared" si="36"/>
        <v>0</v>
      </c>
      <c r="AV373">
        <v>12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M373" s="8">
        <f t="shared" si="34"/>
        <v>12</v>
      </c>
    </row>
    <row r="374" spans="1:65">
      <c r="A374" s="16" t="str">
        <f t="shared" si="29"/>
        <v>FC_2025_UPZ_1_3</v>
      </c>
      <c r="B374" t="s">
        <v>88</v>
      </c>
      <c r="C374">
        <v>44.8386</v>
      </c>
      <c r="D374">
        <v>-124.05875</v>
      </c>
      <c r="E374" s="10">
        <v>45820</v>
      </c>
      <c r="F374">
        <v>2025</v>
      </c>
      <c r="G374" t="s">
        <v>89</v>
      </c>
      <c r="H374" t="s">
        <v>70</v>
      </c>
      <c r="I374">
        <v>1</v>
      </c>
      <c r="J374">
        <v>3</v>
      </c>
      <c r="K374" t="s">
        <v>68</v>
      </c>
      <c r="L374" s="25">
        <v>16</v>
      </c>
      <c r="M374" s="25">
        <v>16</v>
      </c>
      <c r="N374" s="25">
        <v>0</v>
      </c>
      <c r="O374" s="25">
        <v>0</v>
      </c>
      <c r="P374" s="25">
        <v>0</v>
      </c>
      <c r="Q374" s="25" t="s">
        <v>69</v>
      </c>
      <c r="R374" s="25" t="s">
        <v>69</v>
      </c>
      <c r="S374" s="25">
        <v>0</v>
      </c>
      <c r="T374" s="25">
        <v>2</v>
      </c>
      <c r="U374" s="25">
        <v>12</v>
      </c>
      <c r="V374"/>
      <c r="W374"/>
      <c r="X374"/>
      <c r="Y374"/>
      <c r="Z374"/>
      <c r="AG374">
        <v>5</v>
      </c>
      <c r="AH374">
        <v>69</v>
      </c>
      <c r="AI374">
        <v>2</v>
      </c>
      <c r="AJ374">
        <v>0</v>
      </c>
      <c r="AK374">
        <v>7</v>
      </c>
      <c r="AL374">
        <v>2</v>
      </c>
      <c r="AM374">
        <v>3</v>
      </c>
      <c r="AN374">
        <v>0</v>
      </c>
      <c r="AO374">
        <v>12</v>
      </c>
      <c r="AP374" s="28">
        <f t="shared" si="31"/>
        <v>100</v>
      </c>
      <c r="AQ374">
        <v>12</v>
      </c>
      <c r="AR374" s="23">
        <f t="shared" si="36"/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M374" s="8">
        <f t="shared" si="34"/>
        <v>0</v>
      </c>
    </row>
    <row r="375" spans="1:65">
      <c r="A375" s="16" t="str">
        <f t="shared" si="29"/>
        <v>FC_2025_UPZ_1_4</v>
      </c>
      <c r="B375" t="s">
        <v>88</v>
      </c>
      <c r="C375">
        <v>44.8386</v>
      </c>
      <c r="D375">
        <v>-124.05875</v>
      </c>
      <c r="E375" s="10">
        <v>45820</v>
      </c>
      <c r="F375">
        <v>2025</v>
      </c>
      <c r="G375" t="s">
        <v>89</v>
      </c>
      <c r="H375" t="s">
        <v>70</v>
      </c>
      <c r="I375">
        <v>1</v>
      </c>
      <c r="J375">
        <v>4</v>
      </c>
      <c r="K375" t="s">
        <v>68</v>
      </c>
      <c r="L375" s="25">
        <v>23</v>
      </c>
      <c r="M375" s="25">
        <v>23</v>
      </c>
      <c r="N375" s="25">
        <v>0</v>
      </c>
      <c r="O375" s="25">
        <v>0</v>
      </c>
      <c r="P375" s="25">
        <v>4</v>
      </c>
      <c r="Q375" s="25" t="s">
        <v>69</v>
      </c>
      <c r="R375" s="25" t="s">
        <v>69</v>
      </c>
      <c r="S375" s="25">
        <v>0</v>
      </c>
      <c r="T375" s="25">
        <v>2</v>
      </c>
      <c r="U375" s="25">
        <v>23</v>
      </c>
      <c r="V375"/>
      <c r="W375"/>
      <c r="X375"/>
      <c r="Y375"/>
      <c r="Z375"/>
      <c r="AG375">
        <v>1</v>
      </c>
      <c r="AH375">
        <v>34</v>
      </c>
      <c r="AI375">
        <v>1</v>
      </c>
      <c r="AJ375">
        <v>0</v>
      </c>
      <c r="AK375">
        <v>30</v>
      </c>
      <c r="AL375">
        <v>5</v>
      </c>
      <c r="AM375">
        <v>5</v>
      </c>
      <c r="AN375">
        <v>0</v>
      </c>
      <c r="AO375">
        <v>24</v>
      </c>
      <c r="AP375" s="28">
        <f t="shared" si="31"/>
        <v>100</v>
      </c>
      <c r="AQ375">
        <v>23</v>
      </c>
      <c r="AR375" s="23">
        <f t="shared" si="36"/>
        <v>1</v>
      </c>
      <c r="AT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M375" s="8">
        <f t="shared" si="34"/>
        <v>1</v>
      </c>
    </row>
    <row r="376" spans="1:65">
      <c r="A376" s="18" t="str">
        <f t="shared" si="29"/>
        <v>FC_2025_UPZ_1_5</v>
      </c>
      <c r="B376" t="s">
        <v>88</v>
      </c>
      <c r="C376">
        <v>44.8386</v>
      </c>
      <c r="D376">
        <v>-124.05875</v>
      </c>
      <c r="E376" s="10">
        <v>45820</v>
      </c>
      <c r="F376">
        <v>2025</v>
      </c>
      <c r="G376" t="s">
        <v>89</v>
      </c>
      <c r="H376" t="s">
        <v>70</v>
      </c>
      <c r="I376">
        <v>1</v>
      </c>
      <c r="J376">
        <v>5</v>
      </c>
      <c r="K376" t="s">
        <v>71</v>
      </c>
      <c r="L376" s="25">
        <v>32</v>
      </c>
      <c r="M376" s="25">
        <v>32</v>
      </c>
      <c r="N376" s="25">
        <v>0</v>
      </c>
      <c r="O376" s="25">
        <v>0</v>
      </c>
      <c r="P376" s="25">
        <v>2</v>
      </c>
      <c r="Q376" s="25" t="s">
        <v>69</v>
      </c>
      <c r="R376" s="25" t="s">
        <v>69</v>
      </c>
      <c r="S376" s="25">
        <v>0</v>
      </c>
      <c r="T376" s="25">
        <v>0</v>
      </c>
      <c r="U376" s="25">
        <v>35</v>
      </c>
      <c r="AG376">
        <v>0</v>
      </c>
      <c r="AH376">
        <v>34</v>
      </c>
      <c r="AI376">
        <v>0</v>
      </c>
      <c r="AJ376">
        <v>0</v>
      </c>
      <c r="AK376">
        <v>21</v>
      </c>
      <c r="AL376">
        <v>7</v>
      </c>
      <c r="AM376">
        <v>3</v>
      </c>
      <c r="AN376">
        <v>0</v>
      </c>
      <c r="AO376">
        <v>35</v>
      </c>
      <c r="AP376" s="14">
        <f t="shared" si="31"/>
        <v>100</v>
      </c>
      <c r="AQ376">
        <v>35</v>
      </c>
      <c r="AR376" s="23">
        <f t="shared" si="36"/>
        <v>0</v>
      </c>
      <c r="AT376">
        <v>2</v>
      </c>
      <c r="AV376">
        <v>4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M376" s="8">
        <f t="shared" si="34"/>
        <v>6</v>
      </c>
    </row>
    <row r="377" spans="1:65">
      <c r="A377" s="16" t="str">
        <f t="shared" si="29"/>
        <v>FC_2025_UPZ_2_1</v>
      </c>
      <c r="B377" t="s">
        <v>88</v>
      </c>
      <c r="C377">
        <v>44.8386</v>
      </c>
      <c r="D377">
        <v>-124.05875</v>
      </c>
      <c r="E377" s="10">
        <v>45820</v>
      </c>
      <c r="F377">
        <v>2025</v>
      </c>
      <c r="G377" t="s">
        <v>89</v>
      </c>
      <c r="H377" t="s">
        <v>70</v>
      </c>
      <c r="I377">
        <v>2</v>
      </c>
      <c r="J377">
        <v>1</v>
      </c>
      <c r="K377" t="s">
        <v>71</v>
      </c>
      <c r="L377">
        <v>6</v>
      </c>
      <c r="M377">
        <v>6</v>
      </c>
      <c r="N377">
        <v>0</v>
      </c>
      <c r="O377">
        <v>0</v>
      </c>
      <c r="P377">
        <v>0</v>
      </c>
      <c r="Q377" t="s">
        <v>69</v>
      </c>
      <c r="R377" t="s">
        <v>69</v>
      </c>
      <c r="S377">
        <v>0</v>
      </c>
      <c r="T377">
        <v>1</v>
      </c>
      <c r="U377">
        <v>3</v>
      </c>
      <c r="V377"/>
      <c r="W377"/>
      <c r="X377"/>
      <c r="Y377"/>
      <c r="Z377"/>
      <c r="AG377">
        <v>2</v>
      </c>
      <c r="AH377">
        <v>46</v>
      </c>
      <c r="AI377">
        <v>0</v>
      </c>
      <c r="AJ377">
        <v>0</v>
      </c>
      <c r="AK377">
        <v>10</v>
      </c>
      <c r="AL377">
        <v>3</v>
      </c>
      <c r="AM377">
        <v>23</v>
      </c>
      <c r="AN377">
        <v>4</v>
      </c>
      <c r="AO377">
        <v>12</v>
      </c>
      <c r="AP377" s="28">
        <f t="shared" si="31"/>
        <v>100</v>
      </c>
      <c r="AQ377">
        <v>3</v>
      </c>
      <c r="AR377" s="23">
        <f t="shared" si="36"/>
        <v>9</v>
      </c>
      <c r="AT377">
        <v>6</v>
      </c>
      <c r="AX377">
        <v>10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M377" s="8">
        <f t="shared" si="34"/>
        <v>16</v>
      </c>
    </row>
    <row r="378" spans="1:65">
      <c r="A378" s="18" t="str">
        <f t="shared" si="29"/>
        <v>FC_2025_UPZ_2_2</v>
      </c>
      <c r="B378" t="s">
        <v>88</v>
      </c>
      <c r="C378">
        <v>44.8386</v>
      </c>
      <c r="D378">
        <v>-124.05875</v>
      </c>
      <c r="E378" s="10">
        <v>45820</v>
      </c>
      <c r="F378">
        <v>2025</v>
      </c>
      <c r="G378" t="s">
        <v>89</v>
      </c>
      <c r="H378" t="s">
        <v>70</v>
      </c>
      <c r="I378">
        <v>2</v>
      </c>
      <c r="J378">
        <v>2</v>
      </c>
      <c r="K378" t="s">
        <v>71</v>
      </c>
      <c r="L378" s="25">
        <v>24</v>
      </c>
      <c r="M378" s="25">
        <v>24</v>
      </c>
      <c r="N378" s="25">
        <v>0</v>
      </c>
      <c r="O378" s="25">
        <v>0</v>
      </c>
      <c r="P378" s="25">
        <v>3</v>
      </c>
      <c r="Q378" s="25" t="s">
        <v>69</v>
      </c>
      <c r="R378" s="25" t="s">
        <v>69</v>
      </c>
      <c r="S378" s="25">
        <v>0</v>
      </c>
      <c r="T378" s="25">
        <v>2</v>
      </c>
      <c r="U378" s="25">
        <v>20</v>
      </c>
      <c r="AG378">
        <v>0</v>
      </c>
      <c r="AH378">
        <v>58</v>
      </c>
      <c r="AI378">
        <v>0</v>
      </c>
      <c r="AJ378">
        <v>0</v>
      </c>
      <c r="AK378">
        <v>16</v>
      </c>
      <c r="AL378">
        <v>2</v>
      </c>
      <c r="AM378">
        <v>4</v>
      </c>
      <c r="AN378">
        <v>0</v>
      </c>
      <c r="AO378">
        <v>20</v>
      </c>
      <c r="AP378" s="14">
        <f t="shared" si="31"/>
        <v>100</v>
      </c>
      <c r="AQ378">
        <v>20</v>
      </c>
      <c r="AR378" s="23">
        <f t="shared" si="36"/>
        <v>0</v>
      </c>
      <c r="AX378">
        <v>1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M378" s="8">
        <f t="shared" si="34"/>
        <v>1</v>
      </c>
    </row>
    <row r="379" spans="1:65">
      <c r="A379" s="18" t="str">
        <f t="shared" ref="A379:A403" si="37">_xlfn.CONCAT(B379,"_",F379, "_",H379, "_",I379,"_",J379)</f>
        <v>FC_2025_UPZ_2_3</v>
      </c>
      <c r="B379" t="s">
        <v>88</v>
      </c>
      <c r="C379">
        <v>44.8386</v>
      </c>
      <c r="D379">
        <v>-124.05875</v>
      </c>
      <c r="E379" s="10">
        <v>45820</v>
      </c>
      <c r="F379">
        <v>2025</v>
      </c>
      <c r="G379" t="s">
        <v>89</v>
      </c>
      <c r="H379" t="s">
        <v>70</v>
      </c>
      <c r="I379">
        <v>2</v>
      </c>
      <c r="J379">
        <v>3</v>
      </c>
      <c r="K379" t="s">
        <v>71</v>
      </c>
      <c r="L379" s="25">
        <v>18</v>
      </c>
      <c r="M379" s="25">
        <v>18</v>
      </c>
      <c r="N379" s="25">
        <v>0</v>
      </c>
      <c r="O379" s="25">
        <v>0</v>
      </c>
      <c r="P379" s="25">
        <v>0</v>
      </c>
      <c r="Q379" s="25" t="s">
        <v>69</v>
      </c>
      <c r="R379" s="25" t="s">
        <v>69</v>
      </c>
      <c r="S379" s="25">
        <v>0</v>
      </c>
      <c r="T379" s="25">
        <v>2</v>
      </c>
      <c r="U379" s="25">
        <v>14</v>
      </c>
      <c r="AG379">
        <v>0</v>
      </c>
      <c r="AH379">
        <v>53</v>
      </c>
      <c r="AI379">
        <v>0</v>
      </c>
      <c r="AJ379">
        <v>0</v>
      </c>
      <c r="AK379">
        <v>11</v>
      </c>
      <c r="AL379">
        <v>3</v>
      </c>
      <c r="AM379">
        <v>19</v>
      </c>
      <c r="AN379">
        <v>0</v>
      </c>
      <c r="AO379">
        <v>14</v>
      </c>
      <c r="AP379" s="14">
        <f t="shared" si="31"/>
        <v>100</v>
      </c>
      <c r="AQ379">
        <v>14</v>
      </c>
      <c r="AR379" s="23">
        <f t="shared" si="36"/>
        <v>0</v>
      </c>
      <c r="AX379">
        <v>5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M379" s="8">
        <f t="shared" si="34"/>
        <v>5</v>
      </c>
    </row>
    <row r="380" spans="1:65">
      <c r="A380" s="18" t="str">
        <f t="shared" si="37"/>
        <v>FC_2025_UPZ_2_4</v>
      </c>
      <c r="B380" t="s">
        <v>88</v>
      </c>
      <c r="C380">
        <v>44.8386</v>
      </c>
      <c r="D380">
        <v>-124.05875</v>
      </c>
      <c r="E380" s="10">
        <v>45820</v>
      </c>
      <c r="F380">
        <v>2025</v>
      </c>
      <c r="G380" t="s">
        <v>89</v>
      </c>
      <c r="H380" t="s">
        <v>70</v>
      </c>
      <c r="I380">
        <v>2</v>
      </c>
      <c r="J380">
        <v>4</v>
      </c>
      <c r="K380" t="s">
        <v>68</v>
      </c>
      <c r="L380" s="25">
        <v>38</v>
      </c>
      <c r="M380" s="25">
        <v>38</v>
      </c>
      <c r="N380" s="25">
        <v>0</v>
      </c>
      <c r="O380" s="25">
        <v>0</v>
      </c>
      <c r="P380" s="25">
        <v>1</v>
      </c>
      <c r="Q380" s="25" t="s">
        <v>69</v>
      </c>
      <c r="R380" s="25" t="s">
        <v>69</v>
      </c>
      <c r="S380" s="25">
        <v>0</v>
      </c>
      <c r="T380" s="25">
        <v>1</v>
      </c>
      <c r="U380" s="25">
        <v>28</v>
      </c>
      <c r="AG380">
        <v>0</v>
      </c>
      <c r="AH380">
        <v>53</v>
      </c>
      <c r="AI380">
        <v>0</v>
      </c>
      <c r="AJ380">
        <v>0</v>
      </c>
      <c r="AK380">
        <v>14</v>
      </c>
      <c r="AL380">
        <v>2</v>
      </c>
      <c r="AM380">
        <v>3</v>
      </c>
      <c r="AN380">
        <v>0</v>
      </c>
      <c r="AO380">
        <v>28</v>
      </c>
      <c r="AP380" s="14">
        <f t="shared" si="31"/>
        <v>100</v>
      </c>
      <c r="AQ380">
        <v>28</v>
      </c>
      <c r="AR380" s="23">
        <f t="shared" ref="AR380:AR411" si="38">AO380-AQ380</f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M380" s="8">
        <f t="shared" si="34"/>
        <v>0</v>
      </c>
    </row>
    <row r="381" spans="1:65" s="15" customFormat="1">
      <c r="A381" s="16" t="str">
        <f t="shared" si="37"/>
        <v>FC_2025_UPZ_2_5</v>
      </c>
      <c r="B381" s="15" t="s">
        <v>88</v>
      </c>
      <c r="C381" s="15">
        <v>44.8386</v>
      </c>
      <c r="D381" s="15">
        <v>-124.05875</v>
      </c>
      <c r="E381" s="29">
        <v>45820</v>
      </c>
      <c r="F381" s="15">
        <v>2025</v>
      </c>
      <c r="G381" s="15" t="s">
        <v>89</v>
      </c>
      <c r="H381" s="15" t="s">
        <v>70</v>
      </c>
      <c r="I381" s="15">
        <v>2</v>
      </c>
      <c r="J381" s="15">
        <v>5</v>
      </c>
      <c r="K381" s="15" t="s">
        <v>68</v>
      </c>
      <c r="L381" s="15">
        <v>12</v>
      </c>
      <c r="M381" s="15">
        <v>12</v>
      </c>
      <c r="N381" s="15">
        <v>0</v>
      </c>
      <c r="O381" s="15">
        <v>0</v>
      </c>
      <c r="P381" s="15">
        <v>1</v>
      </c>
      <c r="Q381" s="15" t="s">
        <v>69</v>
      </c>
      <c r="R381" s="15" t="s">
        <v>69</v>
      </c>
      <c r="S381" s="15">
        <v>0</v>
      </c>
      <c r="T381" s="15">
        <v>1</v>
      </c>
      <c r="U381" s="15">
        <v>10</v>
      </c>
      <c r="AG381" s="15">
        <v>6</v>
      </c>
      <c r="AH381" s="15">
        <v>65</v>
      </c>
      <c r="AI381" s="15">
        <v>0</v>
      </c>
      <c r="AJ381" s="15">
        <v>13</v>
      </c>
      <c r="AK381" s="15">
        <v>11</v>
      </c>
      <c r="AL381" s="15">
        <v>1</v>
      </c>
      <c r="AM381" s="15">
        <v>0</v>
      </c>
      <c r="AN381" s="15">
        <v>0</v>
      </c>
      <c r="AO381" s="15">
        <v>4</v>
      </c>
      <c r="AP381" s="33">
        <f t="shared" si="31"/>
        <v>100</v>
      </c>
      <c r="AQ381" s="15">
        <v>7</v>
      </c>
      <c r="AR381" s="31">
        <f t="shared" si="38"/>
        <v>-3</v>
      </c>
      <c r="AZ381" s="15">
        <v>25</v>
      </c>
      <c r="BE381" s="15">
        <v>0</v>
      </c>
      <c r="BF381" s="15">
        <v>0</v>
      </c>
      <c r="BG381" s="15">
        <v>0</v>
      </c>
      <c r="BH381" s="15">
        <v>0</v>
      </c>
      <c r="BI381" s="15">
        <v>0</v>
      </c>
      <c r="BJ381" s="15">
        <v>0</v>
      </c>
      <c r="BK381" s="15">
        <v>0</v>
      </c>
      <c r="BM381" s="32">
        <f t="shared" si="34"/>
        <v>25</v>
      </c>
    </row>
    <row r="382" spans="1:65">
      <c r="A382" s="18" t="str">
        <f t="shared" si="37"/>
        <v>SH_2025_AZ_1_1</v>
      </c>
      <c r="B382" t="s">
        <v>77</v>
      </c>
      <c r="C382">
        <v>44.249229999999997</v>
      </c>
      <c r="D382">
        <v>-124.11539999999999</v>
      </c>
      <c r="E382" s="10">
        <v>45822</v>
      </c>
      <c r="F382">
        <v>2025</v>
      </c>
      <c r="G382" t="s">
        <v>75</v>
      </c>
      <c r="H382" t="s">
        <v>67</v>
      </c>
      <c r="I382">
        <v>1</v>
      </c>
      <c r="J382">
        <v>1</v>
      </c>
      <c r="K382" t="s">
        <v>68</v>
      </c>
      <c r="L382" s="25">
        <v>0</v>
      </c>
      <c r="M382" s="25">
        <v>0</v>
      </c>
      <c r="N382" s="25">
        <v>0</v>
      </c>
      <c r="O382" s="25">
        <v>0</v>
      </c>
      <c r="P382" s="25">
        <v>0</v>
      </c>
      <c r="Q382" s="25" t="s">
        <v>69</v>
      </c>
      <c r="R382" s="25" t="s">
        <v>69</v>
      </c>
      <c r="S382" s="25">
        <v>0</v>
      </c>
      <c r="T382" s="25">
        <v>0</v>
      </c>
      <c r="U382" s="25">
        <f>T382+M382</f>
        <v>0</v>
      </c>
      <c r="V382" s="20" t="s">
        <v>69</v>
      </c>
      <c r="W382" s="20" t="s">
        <v>69</v>
      </c>
      <c r="X382" s="20" t="s">
        <v>69</v>
      </c>
      <c r="Y382" s="20" t="s">
        <v>69</v>
      </c>
      <c r="Z382" s="20" t="s">
        <v>69</v>
      </c>
      <c r="AA382" t="s">
        <v>69</v>
      </c>
      <c r="AB382" t="s">
        <v>69</v>
      </c>
      <c r="AC382" t="s">
        <v>69</v>
      </c>
      <c r="AD382" t="s">
        <v>69</v>
      </c>
      <c r="AE382" t="s">
        <v>69</v>
      </c>
      <c r="AF382" t="s">
        <v>69</v>
      </c>
      <c r="AG382">
        <v>56</v>
      </c>
      <c r="AH382">
        <v>16</v>
      </c>
      <c r="AI382">
        <v>0</v>
      </c>
      <c r="AJ382">
        <v>0</v>
      </c>
      <c r="AK382">
        <v>6</v>
      </c>
      <c r="AL382">
        <v>1</v>
      </c>
      <c r="AM382">
        <v>7</v>
      </c>
      <c r="AN382">
        <v>14</v>
      </c>
      <c r="AO382">
        <v>0</v>
      </c>
      <c r="AP382" s="14">
        <f t="shared" si="31"/>
        <v>100</v>
      </c>
      <c r="AQ382">
        <v>0</v>
      </c>
      <c r="AR382" s="23">
        <f t="shared" si="38"/>
        <v>0</v>
      </c>
      <c r="BC382">
        <v>92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M382" s="8">
        <f t="shared" si="34"/>
        <v>92</v>
      </c>
    </row>
    <row r="383" spans="1:65">
      <c r="A383" s="18" t="str">
        <f t="shared" si="37"/>
        <v>SH_2025_AZ_1_2</v>
      </c>
      <c r="B383" t="s">
        <v>77</v>
      </c>
      <c r="C383">
        <v>44.249229999999997</v>
      </c>
      <c r="D383">
        <v>-124.11539999999999</v>
      </c>
      <c r="E383" s="10">
        <v>45822</v>
      </c>
      <c r="F383">
        <v>2025</v>
      </c>
      <c r="G383" t="s">
        <v>75</v>
      </c>
      <c r="H383" t="s">
        <v>67</v>
      </c>
      <c r="I383">
        <v>1</v>
      </c>
      <c r="J383">
        <v>2</v>
      </c>
      <c r="K383" t="s">
        <v>68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5" t="s">
        <v>69</v>
      </c>
      <c r="R383" s="25" t="s">
        <v>69</v>
      </c>
      <c r="S383" s="25">
        <v>0</v>
      </c>
      <c r="T383" s="25">
        <v>0</v>
      </c>
      <c r="U383" s="25">
        <f t="shared" ref="U383:U401" si="39">T383+M383</f>
        <v>0</v>
      </c>
      <c r="V383" s="20" t="s">
        <v>69</v>
      </c>
      <c r="W383" s="20" t="s">
        <v>69</v>
      </c>
      <c r="X383" s="20" t="s">
        <v>69</v>
      </c>
      <c r="Y383" s="20" t="s">
        <v>69</v>
      </c>
      <c r="Z383" s="20" t="s">
        <v>69</v>
      </c>
      <c r="AA383" t="s">
        <v>69</v>
      </c>
      <c r="AB383" t="s">
        <v>69</v>
      </c>
      <c r="AC383" t="s">
        <v>69</v>
      </c>
      <c r="AD383" t="s">
        <v>69</v>
      </c>
      <c r="AE383" t="s">
        <v>69</v>
      </c>
      <c r="AF383" t="s">
        <v>69</v>
      </c>
      <c r="AG383">
        <v>34</v>
      </c>
      <c r="AH383">
        <v>39</v>
      </c>
      <c r="AI383">
        <v>0</v>
      </c>
      <c r="AJ383">
        <v>8</v>
      </c>
      <c r="AK383">
        <v>0</v>
      </c>
      <c r="AL383">
        <v>0</v>
      </c>
      <c r="AM383">
        <v>0</v>
      </c>
      <c r="AN383">
        <v>19</v>
      </c>
      <c r="AO383">
        <v>0</v>
      </c>
      <c r="AP383" s="14">
        <f t="shared" si="31"/>
        <v>100</v>
      </c>
      <c r="AQ383">
        <v>0</v>
      </c>
      <c r="AR383" s="23">
        <f t="shared" si="38"/>
        <v>0</v>
      </c>
      <c r="AX383">
        <v>3</v>
      </c>
      <c r="AZ383">
        <v>17</v>
      </c>
      <c r="BC383">
        <v>97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M383" s="8">
        <f t="shared" si="34"/>
        <v>117</v>
      </c>
    </row>
    <row r="384" spans="1:65">
      <c r="A384" s="18" t="str">
        <f t="shared" si="37"/>
        <v>SH_2025_AZ_1_3</v>
      </c>
      <c r="B384" t="s">
        <v>77</v>
      </c>
      <c r="C384">
        <v>44.249229999999997</v>
      </c>
      <c r="D384">
        <v>-124.11539999999999</v>
      </c>
      <c r="E384" s="10">
        <v>45822</v>
      </c>
      <c r="F384">
        <v>2025</v>
      </c>
      <c r="G384" t="s">
        <v>75</v>
      </c>
      <c r="H384" t="s">
        <v>67</v>
      </c>
      <c r="I384">
        <v>1</v>
      </c>
      <c r="J384">
        <v>3</v>
      </c>
      <c r="K384" t="s">
        <v>68</v>
      </c>
      <c r="L384" s="25">
        <v>0</v>
      </c>
      <c r="M384" s="25">
        <v>0</v>
      </c>
      <c r="N384" s="25">
        <v>0</v>
      </c>
      <c r="O384" s="25">
        <v>0</v>
      </c>
      <c r="P384" s="25">
        <v>0</v>
      </c>
      <c r="Q384" s="25" t="s">
        <v>69</v>
      </c>
      <c r="R384" s="25" t="s">
        <v>69</v>
      </c>
      <c r="S384" s="25">
        <v>0</v>
      </c>
      <c r="T384" s="25">
        <v>0</v>
      </c>
      <c r="U384" s="25">
        <f t="shared" si="39"/>
        <v>0</v>
      </c>
      <c r="V384" s="20" t="s">
        <v>69</v>
      </c>
      <c r="W384" s="20" t="s">
        <v>69</v>
      </c>
      <c r="X384" s="20" t="s">
        <v>69</v>
      </c>
      <c r="Y384" s="20" t="s">
        <v>69</v>
      </c>
      <c r="Z384" s="20" t="s">
        <v>69</v>
      </c>
      <c r="AA384" t="s">
        <v>69</v>
      </c>
      <c r="AB384" t="s">
        <v>69</v>
      </c>
      <c r="AC384" t="s">
        <v>69</v>
      </c>
      <c r="AD384" t="s">
        <v>69</v>
      </c>
      <c r="AE384" t="s">
        <v>69</v>
      </c>
      <c r="AF384" t="s">
        <v>69</v>
      </c>
      <c r="AG384">
        <v>1</v>
      </c>
      <c r="AH384">
        <v>28</v>
      </c>
      <c r="AI384">
        <v>0</v>
      </c>
      <c r="AJ384">
        <v>59</v>
      </c>
      <c r="AK384">
        <v>1</v>
      </c>
      <c r="AL384">
        <v>0</v>
      </c>
      <c r="AM384">
        <v>0</v>
      </c>
      <c r="AN384">
        <v>11</v>
      </c>
      <c r="AO384">
        <v>0</v>
      </c>
      <c r="AP384" s="14">
        <f t="shared" si="31"/>
        <v>100</v>
      </c>
      <c r="AQ384">
        <v>0</v>
      </c>
      <c r="AR384" s="23">
        <f t="shared" si="38"/>
        <v>0</v>
      </c>
      <c r="AX384">
        <v>4</v>
      </c>
      <c r="AZ384">
        <v>65</v>
      </c>
      <c r="BC384">
        <v>14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M384" s="8">
        <f t="shared" si="34"/>
        <v>83</v>
      </c>
    </row>
    <row r="385" spans="1:65">
      <c r="A385" s="18" t="str">
        <f t="shared" si="37"/>
        <v>SH_2025_AZ_1_4</v>
      </c>
      <c r="B385" t="s">
        <v>77</v>
      </c>
      <c r="C385">
        <v>44.249229999999997</v>
      </c>
      <c r="D385">
        <v>-124.11539999999999</v>
      </c>
      <c r="E385" s="10">
        <v>45822</v>
      </c>
      <c r="F385">
        <v>2025</v>
      </c>
      <c r="G385" t="s">
        <v>75</v>
      </c>
      <c r="H385" t="s">
        <v>67</v>
      </c>
      <c r="I385">
        <v>1</v>
      </c>
      <c r="J385">
        <v>4</v>
      </c>
      <c r="K385" t="s">
        <v>68</v>
      </c>
      <c r="L385" s="25">
        <v>0</v>
      </c>
      <c r="M385" s="25">
        <v>0</v>
      </c>
      <c r="N385" s="25">
        <v>0</v>
      </c>
      <c r="O385" s="25">
        <v>0</v>
      </c>
      <c r="P385" s="25">
        <v>0</v>
      </c>
      <c r="Q385" s="25" t="s">
        <v>69</v>
      </c>
      <c r="R385" s="25" t="s">
        <v>69</v>
      </c>
      <c r="S385" s="25">
        <v>0</v>
      </c>
      <c r="T385" s="25">
        <v>0</v>
      </c>
      <c r="U385" s="25">
        <f t="shared" si="39"/>
        <v>0</v>
      </c>
      <c r="V385" s="20" t="s">
        <v>69</v>
      </c>
      <c r="W385" s="20" t="s">
        <v>69</v>
      </c>
      <c r="X385" s="20" t="s">
        <v>69</v>
      </c>
      <c r="Y385" s="20" t="s">
        <v>69</v>
      </c>
      <c r="Z385" s="20" t="s">
        <v>69</v>
      </c>
      <c r="AA385" t="s">
        <v>69</v>
      </c>
      <c r="AB385" t="s">
        <v>69</v>
      </c>
      <c r="AC385" t="s">
        <v>69</v>
      </c>
      <c r="AD385" t="s">
        <v>69</v>
      </c>
      <c r="AE385" t="s">
        <v>69</v>
      </c>
      <c r="AF385" t="s">
        <v>69</v>
      </c>
      <c r="AG385">
        <v>12</v>
      </c>
      <c r="AH385">
        <v>74</v>
      </c>
      <c r="AI385">
        <v>2</v>
      </c>
      <c r="AJ385">
        <v>0</v>
      </c>
      <c r="AK385">
        <v>4</v>
      </c>
      <c r="AL385">
        <v>1</v>
      </c>
      <c r="AM385">
        <v>0</v>
      </c>
      <c r="AN385">
        <v>6</v>
      </c>
      <c r="AO385">
        <v>1</v>
      </c>
      <c r="AP385" s="14">
        <f t="shared" si="31"/>
        <v>100</v>
      </c>
      <c r="AQ385">
        <v>0</v>
      </c>
      <c r="AR385" s="23">
        <f t="shared" si="38"/>
        <v>1</v>
      </c>
      <c r="AS385">
        <v>17</v>
      </c>
      <c r="AT385">
        <v>2</v>
      </c>
      <c r="AX385">
        <v>43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M385" s="8">
        <f t="shared" si="34"/>
        <v>62</v>
      </c>
    </row>
    <row r="386" spans="1:65">
      <c r="A386" s="18" t="str">
        <f t="shared" si="37"/>
        <v>SH_2025_AZ_1_5</v>
      </c>
      <c r="B386" t="s">
        <v>77</v>
      </c>
      <c r="C386">
        <v>44.249229999999997</v>
      </c>
      <c r="D386">
        <v>-124.11539999999999</v>
      </c>
      <c r="E386" s="10">
        <v>45822</v>
      </c>
      <c r="F386">
        <v>2025</v>
      </c>
      <c r="G386" t="s">
        <v>75</v>
      </c>
      <c r="H386" t="s">
        <v>67</v>
      </c>
      <c r="I386">
        <v>1</v>
      </c>
      <c r="J386">
        <v>5</v>
      </c>
      <c r="K386" t="s">
        <v>68</v>
      </c>
      <c r="L386" s="25">
        <v>0</v>
      </c>
      <c r="M386" s="25">
        <v>0</v>
      </c>
      <c r="N386" s="25">
        <v>0</v>
      </c>
      <c r="O386" s="25">
        <v>0</v>
      </c>
      <c r="P386" s="25">
        <v>0</v>
      </c>
      <c r="Q386" s="25" t="s">
        <v>69</v>
      </c>
      <c r="R386" s="25" t="s">
        <v>69</v>
      </c>
      <c r="S386" s="25">
        <v>0</v>
      </c>
      <c r="T386" s="25">
        <v>0</v>
      </c>
      <c r="U386" s="25">
        <f t="shared" si="39"/>
        <v>0</v>
      </c>
      <c r="V386" s="20" t="s">
        <v>69</v>
      </c>
      <c r="W386" s="20" t="s">
        <v>69</v>
      </c>
      <c r="X386" s="20" t="s">
        <v>69</v>
      </c>
      <c r="Y386" s="20" t="s">
        <v>69</v>
      </c>
      <c r="Z386" s="20" t="s">
        <v>69</v>
      </c>
      <c r="AA386" t="s">
        <v>69</v>
      </c>
      <c r="AB386" t="s">
        <v>69</v>
      </c>
      <c r="AC386" t="s">
        <v>69</v>
      </c>
      <c r="AD386" t="s">
        <v>69</v>
      </c>
      <c r="AE386" t="s">
        <v>69</v>
      </c>
      <c r="AF386" t="s">
        <v>69</v>
      </c>
      <c r="AG386">
        <v>50</v>
      </c>
      <c r="AH386">
        <v>14</v>
      </c>
      <c r="AI386">
        <v>0</v>
      </c>
      <c r="AJ386">
        <v>0.1</v>
      </c>
      <c r="AK386">
        <v>0</v>
      </c>
      <c r="AL386">
        <v>1</v>
      </c>
      <c r="AM386">
        <v>0</v>
      </c>
      <c r="AN386">
        <v>35</v>
      </c>
      <c r="AO386">
        <v>0</v>
      </c>
      <c r="AP386" s="14">
        <f t="shared" si="31"/>
        <v>100.1</v>
      </c>
      <c r="AQ386">
        <v>0</v>
      </c>
      <c r="AR386" s="23">
        <f t="shared" si="38"/>
        <v>0</v>
      </c>
      <c r="BC386">
        <v>100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M386" s="8">
        <f t="shared" si="34"/>
        <v>100</v>
      </c>
    </row>
    <row r="387" spans="1:65">
      <c r="A387" s="18" t="str">
        <f t="shared" si="37"/>
        <v>SH_2025_AZ_2_1</v>
      </c>
      <c r="B387" t="s">
        <v>77</v>
      </c>
      <c r="C387">
        <v>44.249229999999997</v>
      </c>
      <c r="D387">
        <v>-124.11539999999999</v>
      </c>
      <c r="E387" s="10">
        <v>45822</v>
      </c>
      <c r="F387">
        <v>2025</v>
      </c>
      <c r="G387" t="s">
        <v>75</v>
      </c>
      <c r="H387" t="s">
        <v>67</v>
      </c>
      <c r="I387">
        <v>2</v>
      </c>
      <c r="J387">
        <v>1</v>
      </c>
      <c r="K387" t="s">
        <v>68</v>
      </c>
      <c r="L387" s="25">
        <v>0</v>
      </c>
      <c r="M387" s="25">
        <v>0</v>
      </c>
      <c r="N387" s="25">
        <v>0</v>
      </c>
      <c r="O387" s="25">
        <v>0</v>
      </c>
      <c r="P387" s="25">
        <v>0</v>
      </c>
      <c r="Q387" s="25" t="s">
        <v>69</v>
      </c>
      <c r="R387" s="25" t="s">
        <v>69</v>
      </c>
      <c r="S387" s="25">
        <v>0</v>
      </c>
      <c r="T387" s="25">
        <v>0</v>
      </c>
      <c r="U387" s="25">
        <f t="shared" si="39"/>
        <v>0</v>
      </c>
      <c r="V387" s="20" t="s">
        <v>69</v>
      </c>
      <c r="W387" s="20" t="s">
        <v>69</v>
      </c>
      <c r="X387" s="20" t="s">
        <v>69</v>
      </c>
      <c r="Y387" s="20" t="s">
        <v>69</v>
      </c>
      <c r="Z387" s="20" t="s">
        <v>69</v>
      </c>
      <c r="AA387" t="s">
        <v>69</v>
      </c>
      <c r="AB387" t="s">
        <v>69</v>
      </c>
      <c r="AC387" t="s">
        <v>69</v>
      </c>
      <c r="AD387" t="s">
        <v>69</v>
      </c>
      <c r="AE387" t="s">
        <v>69</v>
      </c>
      <c r="AF387" t="s">
        <v>69</v>
      </c>
      <c r="AG387">
        <v>9</v>
      </c>
      <c r="AH387">
        <v>68</v>
      </c>
      <c r="AI387">
        <v>3</v>
      </c>
      <c r="AJ387">
        <v>4</v>
      </c>
      <c r="AK387">
        <v>0</v>
      </c>
      <c r="AL387">
        <v>0</v>
      </c>
      <c r="AM387">
        <v>0</v>
      </c>
      <c r="AN387">
        <v>16</v>
      </c>
      <c r="AO387">
        <v>0</v>
      </c>
      <c r="AP387" s="14">
        <f t="shared" ref="AP387:AP450" si="40">SUM(AG387:AO387)</f>
        <v>100</v>
      </c>
      <c r="AQ387">
        <v>0</v>
      </c>
      <c r="AR387" s="23">
        <f t="shared" si="38"/>
        <v>0</v>
      </c>
      <c r="AS387">
        <v>35</v>
      </c>
      <c r="AT387">
        <v>24</v>
      </c>
      <c r="AX387">
        <v>43</v>
      </c>
      <c r="AZ387">
        <v>6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M387" s="8">
        <f t="shared" si="34"/>
        <v>108</v>
      </c>
    </row>
    <row r="388" spans="1:65">
      <c r="A388" s="18" t="str">
        <f t="shared" si="37"/>
        <v>SH_2025_AZ_2_2</v>
      </c>
      <c r="B388" t="s">
        <v>77</v>
      </c>
      <c r="C388">
        <v>44.249229999999997</v>
      </c>
      <c r="D388">
        <v>-124.11539999999999</v>
      </c>
      <c r="E388" s="10">
        <v>45822</v>
      </c>
      <c r="F388">
        <v>2025</v>
      </c>
      <c r="G388" t="s">
        <v>75</v>
      </c>
      <c r="H388" t="s">
        <v>67</v>
      </c>
      <c r="I388">
        <v>2</v>
      </c>
      <c r="J388">
        <v>2</v>
      </c>
      <c r="K388" t="s">
        <v>68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 t="s">
        <v>69</v>
      </c>
      <c r="R388" s="25" t="s">
        <v>69</v>
      </c>
      <c r="S388" s="25">
        <v>0</v>
      </c>
      <c r="T388" s="25">
        <v>0</v>
      </c>
      <c r="U388" s="25">
        <f t="shared" si="39"/>
        <v>0</v>
      </c>
      <c r="V388" s="20" t="s">
        <v>69</v>
      </c>
      <c r="W388" s="20" t="s">
        <v>69</v>
      </c>
      <c r="X388" s="20" t="s">
        <v>69</v>
      </c>
      <c r="Y388" s="20" t="s">
        <v>69</v>
      </c>
      <c r="Z388" s="20" t="s">
        <v>69</v>
      </c>
      <c r="AA388" t="s">
        <v>69</v>
      </c>
      <c r="AB388" t="s">
        <v>69</v>
      </c>
      <c r="AC388" t="s">
        <v>69</v>
      </c>
      <c r="AD388" t="s">
        <v>69</v>
      </c>
      <c r="AE388" t="s">
        <v>69</v>
      </c>
      <c r="AF388" t="s">
        <v>69</v>
      </c>
      <c r="AG388">
        <v>3</v>
      </c>
      <c r="AH388">
        <v>67</v>
      </c>
      <c r="AI388">
        <v>2</v>
      </c>
      <c r="AJ388">
        <v>17</v>
      </c>
      <c r="AK388">
        <v>2</v>
      </c>
      <c r="AL388">
        <v>0</v>
      </c>
      <c r="AM388">
        <v>0</v>
      </c>
      <c r="AN388">
        <v>9</v>
      </c>
      <c r="AO388">
        <v>0</v>
      </c>
      <c r="AP388" s="14">
        <f t="shared" si="40"/>
        <v>100</v>
      </c>
      <c r="AQ388">
        <v>0</v>
      </c>
      <c r="AR388" s="23">
        <f t="shared" si="38"/>
        <v>0</v>
      </c>
      <c r="AS388">
        <v>96</v>
      </c>
      <c r="AT388">
        <v>26</v>
      </c>
      <c r="AX388">
        <v>4</v>
      </c>
      <c r="AZ388">
        <v>26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M388" s="8">
        <f t="shared" si="34"/>
        <v>152</v>
      </c>
    </row>
    <row r="389" spans="1:65">
      <c r="A389" s="18" t="str">
        <f t="shared" si="37"/>
        <v>SH_2025_AZ_2_3</v>
      </c>
      <c r="B389" t="s">
        <v>77</v>
      </c>
      <c r="C389">
        <v>44.249229999999997</v>
      </c>
      <c r="D389">
        <v>-124.11539999999999</v>
      </c>
      <c r="E389" s="10">
        <v>45822</v>
      </c>
      <c r="F389">
        <v>2025</v>
      </c>
      <c r="G389" t="s">
        <v>75</v>
      </c>
      <c r="H389" t="s">
        <v>67</v>
      </c>
      <c r="I389">
        <v>2</v>
      </c>
      <c r="J389">
        <v>3</v>
      </c>
      <c r="K389" t="s">
        <v>68</v>
      </c>
      <c r="L389" s="25">
        <v>0</v>
      </c>
      <c r="M389" s="25">
        <v>0</v>
      </c>
      <c r="N389" s="25">
        <v>0</v>
      </c>
      <c r="O389" s="25">
        <v>0</v>
      </c>
      <c r="P389" s="25">
        <v>0</v>
      </c>
      <c r="Q389" s="25" t="s">
        <v>69</v>
      </c>
      <c r="R389" s="25" t="s">
        <v>69</v>
      </c>
      <c r="S389" s="25">
        <v>0</v>
      </c>
      <c r="T389" s="25">
        <v>0</v>
      </c>
      <c r="U389" s="25">
        <f t="shared" si="39"/>
        <v>0</v>
      </c>
      <c r="V389" s="20" t="s">
        <v>69</v>
      </c>
      <c r="W389" s="20" t="s">
        <v>69</v>
      </c>
      <c r="X389" s="20" t="s">
        <v>69</v>
      </c>
      <c r="Y389" s="20" t="s">
        <v>69</v>
      </c>
      <c r="Z389" s="20" t="s">
        <v>69</v>
      </c>
      <c r="AA389" t="s">
        <v>69</v>
      </c>
      <c r="AB389" t="s">
        <v>69</v>
      </c>
      <c r="AC389" t="s">
        <v>69</v>
      </c>
      <c r="AD389" t="s">
        <v>69</v>
      </c>
      <c r="AE389" t="s">
        <v>69</v>
      </c>
      <c r="AF389" t="s">
        <v>69</v>
      </c>
      <c r="AG389">
        <v>0</v>
      </c>
      <c r="AH389">
        <v>70</v>
      </c>
      <c r="AI389">
        <v>0</v>
      </c>
      <c r="AJ389">
        <v>1</v>
      </c>
      <c r="AK389">
        <v>1</v>
      </c>
      <c r="AL389">
        <v>0</v>
      </c>
      <c r="AM389">
        <v>0.1</v>
      </c>
      <c r="AN389">
        <v>28</v>
      </c>
      <c r="AO389">
        <v>0</v>
      </c>
      <c r="AP389" s="14">
        <f t="shared" si="40"/>
        <v>100.1</v>
      </c>
      <c r="AQ389">
        <v>0</v>
      </c>
      <c r="AR389" s="23">
        <f t="shared" si="38"/>
        <v>0</v>
      </c>
      <c r="AS389">
        <v>15</v>
      </c>
      <c r="AZ389">
        <v>1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M389" s="8">
        <f t="shared" si="34"/>
        <v>16</v>
      </c>
    </row>
    <row r="390" spans="1:65">
      <c r="A390" s="18" t="str">
        <f t="shared" si="37"/>
        <v>SH_2025_AZ_2_4</v>
      </c>
      <c r="B390" t="s">
        <v>77</v>
      </c>
      <c r="C390">
        <v>44.249229999999997</v>
      </c>
      <c r="D390">
        <v>-124.11539999999999</v>
      </c>
      <c r="E390" s="10">
        <v>45822</v>
      </c>
      <c r="F390">
        <v>2025</v>
      </c>
      <c r="G390" t="s">
        <v>75</v>
      </c>
      <c r="H390" t="s">
        <v>67</v>
      </c>
      <c r="I390">
        <v>2</v>
      </c>
      <c r="J390">
        <v>4</v>
      </c>
      <c r="K390" t="s">
        <v>68</v>
      </c>
      <c r="L390" s="25">
        <v>0</v>
      </c>
      <c r="M390" s="25">
        <v>0</v>
      </c>
      <c r="N390" s="25">
        <v>0</v>
      </c>
      <c r="O390" s="25">
        <v>0</v>
      </c>
      <c r="P390" s="25">
        <v>0</v>
      </c>
      <c r="Q390" s="25" t="s">
        <v>69</v>
      </c>
      <c r="R390" s="25" t="s">
        <v>69</v>
      </c>
      <c r="S390" s="25">
        <v>0</v>
      </c>
      <c r="T390" s="25">
        <v>0</v>
      </c>
      <c r="U390" s="25">
        <f t="shared" si="39"/>
        <v>0</v>
      </c>
      <c r="V390" s="20" t="s">
        <v>69</v>
      </c>
      <c r="W390" s="20" t="s">
        <v>69</v>
      </c>
      <c r="X390" s="20" t="s">
        <v>69</v>
      </c>
      <c r="Y390" s="20" t="s">
        <v>69</v>
      </c>
      <c r="Z390" s="20" t="s">
        <v>69</v>
      </c>
      <c r="AA390" t="s">
        <v>69</v>
      </c>
      <c r="AB390" t="s">
        <v>69</v>
      </c>
      <c r="AC390" t="s">
        <v>69</v>
      </c>
      <c r="AD390" t="s">
        <v>69</v>
      </c>
      <c r="AE390" t="s">
        <v>69</v>
      </c>
      <c r="AF390" t="s">
        <v>69</v>
      </c>
      <c r="AG390">
        <v>0</v>
      </c>
      <c r="AH390">
        <v>62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38</v>
      </c>
      <c r="AO390">
        <v>0</v>
      </c>
      <c r="AP390" s="14">
        <f t="shared" si="40"/>
        <v>100</v>
      </c>
      <c r="AQ390">
        <v>0</v>
      </c>
      <c r="AR390" s="23">
        <f t="shared" si="38"/>
        <v>0</v>
      </c>
      <c r="AS390">
        <v>25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M390" s="8">
        <f t="shared" si="34"/>
        <v>25</v>
      </c>
    </row>
    <row r="391" spans="1:65">
      <c r="A391" s="18" t="str">
        <f t="shared" si="37"/>
        <v>SH_2025_AZ_2_5</v>
      </c>
      <c r="B391" t="s">
        <v>77</v>
      </c>
      <c r="C391">
        <v>44.249229999999997</v>
      </c>
      <c r="D391">
        <v>-124.11539999999999</v>
      </c>
      <c r="E391" s="10">
        <v>45822</v>
      </c>
      <c r="F391">
        <v>2025</v>
      </c>
      <c r="G391" t="s">
        <v>75</v>
      </c>
      <c r="H391" t="s">
        <v>67</v>
      </c>
      <c r="I391">
        <v>2</v>
      </c>
      <c r="J391">
        <v>5</v>
      </c>
      <c r="K391" t="s">
        <v>71</v>
      </c>
      <c r="L391" s="25">
        <v>0</v>
      </c>
      <c r="M391" s="25">
        <v>0</v>
      </c>
      <c r="N391" s="25">
        <v>0</v>
      </c>
      <c r="O391" s="25">
        <v>0</v>
      </c>
      <c r="P391" s="25">
        <v>0</v>
      </c>
      <c r="Q391" s="25" t="s">
        <v>69</v>
      </c>
      <c r="R391" s="25" t="s">
        <v>69</v>
      </c>
      <c r="S391" s="25">
        <v>0</v>
      </c>
      <c r="T391" s="25">
        <v>0</v>
      </c>
      <c r="U391" s="25">
        <f t="shared" si="39"/>
        <v>0</v>
      </c>
      <c r="V391" s="20" t="s">
        <v>69</v>
      </c>
      <c r="W391" s="20" t="s">
        <v>69</v>
      </c>
      <c r="X391" s="20" t="s">
        <v>69</v>
      </c>
      <c r="Y391" s="20" t="s">
        <v>69</v>
      </c>
      <c r="Z391" s="20" t="s">
        <v>69</v>
      </c>
      <c r="AA391" t="s">
        <v>69</v>
      </c>
      <c r="AB391" t="s">
        <v>69</v>
      </c>
      <c r="AC391" t="s">
        <v>69</v>
      </c>
      <c r="AD391" t="s">
        <v>69</v>
      </c>
      <c r="AE391" t="s">
        <v>69</v>
      </c>
      <c r="AF391" t="s">
        <v>69</v>
      </c>
      <c r="AG391">
        <v>5</v>
      </c>
      <c r="AH391">
        <v>48</v>
      </c>
      <c r="AI391">
        <v>2</v>
      </c>
      <c r="AJ391">
        <v>0</v>
      </c>
      <c r="AK391">
        <v>2</v>
      </c>
      <c r="AL391">
        <v>6</v>
      </c>
      <c r="AM391">
        <v>0</v>
      </c>
      <c r="AN391">
        <v>11</v>
      </c>
      <c r="AO391">
        <v>26</v>
      </c>
      <c r="AP391" s="14">
        <f t="shared" si="40"/>
        <v>100</v>
      </c>
      <c r="AQ391">
        <v>0</v>
      </c>
      <c r="AR391" s="23">
        <f t="shared" si="38"/>
        <v>26</v>
      </c>
      <c r="AS391">
        <v>2</v>
      </c>
      <c r="AT391">
        <v>15</v>
      </c>
      <c r="AX391">
        <v>4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M391" s="8">
        <f t="shared" si="34"/>
        <v>21</v>
      </c>
    </row>
    <row r="392" spans="1:65">
      <c r="A392" s="18" t="str">
        <f t="shared" si="37"/>
        <v>SH_2025_UPZ_1_1</v>
      </c>
      <c r="B392" t="s">
        <v>77</v>
      </c>
      <c r="C392">
        <v>44.249229999999997</v>
      </c>
      <c r="D392">
        <v>-124.11539999999999</v>
      </c>
      <c r="E392" s="10">
        <v>45822</v>
      </c>
      <c r="F392">
        <v>2025</v>
      </c>
      <c r="G392" t="s">
        <v>75</v>
      </c>
      <c r="H392" t="s">
        <v>70</v>
      </c>
      <c r="I392">
        <v>1</v>
      </c>
      <c r="J392">
        <v>1</v>
      </c>
      <c r="K392" t="s">
        <v>71</v>
      </c>
      <c r="L392" s="25">
        <v>2</v>
      </c>
      <c r="M392" s="25">
        <v>2</v>
      </c>
      <c r="N392" s="25">
        <v>0</v>
      </c>
      <c r="O392" s="25">
        <v>0</v>
      </c>
      <c r="P392" s="25">
        <v>0</v>
      </c>
      <c r="Q392" s="25" t="s">
        <v>69</v>
      </c>
      <c r="R392" s="25" t="s">
        <v>69</v>
      </c>
      <c r="S392" s="25">
        <v>0</v>
      </c>
      <c r="T392" s="25">
        <v>0</v>
      </c>
      <c r="U392" s="25">
        <f t="shared" si="39"/>
        <v>2</v>
      </c>
      <c r="AG392">
        <v>8</v>
      </c>
      <c r="AH392">
        <v>55</v>
      </c>
      <c r="AI392">
        <v>2</v>
      </c>
      <c r="AJ392">
        <v>6</v>
      </c>
      <c r="AK392">
        <v>6</v>
      </c>
      <c r="AL392">
        <v>8</v>
      </c>
      <c r="AM392">
        <v>7</v>
      </c>
      <c r="AN392">
        <v>5</v>
      </c>
      <c r="AO392">
        <v>3</v>
      </c>
      <c r="AP392" s="14">
        <f t="shared" si="40"/>
        <v>100</v>
      </c>
      <c r="AQ392">
        <v>2</v>
      </c>
      <c r="AR392" s="23">
        <f t="shared" si="38"/>
        <v>1</v>
      </c>
      <c r="AT392">
        <v>5</v>
      </c>
      <c r="AX392">
        <v>32</v>
      </c>
      <c r="AZ392">
        <v>3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M392" s="8">
        <f t="shared" si="34"/>
        <v>40</v>
      </c>
    </row>
    <row r="393" spans="1:65">
      <c r="A393" s="18" t="str">
        <f t="shared" si="37"/>
        <v>SH_2025_UPZ_1_2</v>
      </c>
      <c r="B393" t="s">
        <v>77</v>
      </c>
      <c r="C393">
        <v>44.249229999999997</v>
      </c>
      <c r="D393">
        <v>-124.11539999999999</v>
      </c>
      <c r="E393" s="10">
        <v>45822</v>
      </c>
      <c r="F393">
        <v>2025</v>
      </c>
      <c r="G393" t="s">
        <v>75</v>
      </c>
      <c r="H393" t="s">
        <v>70</v>
      </c>
      <c r="I393">
        <v>1</v>
      </c>
      <c r="J393">
        <v>2</v>
      </c>
      <c r="K393" t="s">
        <v>71</v>
      </c>
      <c r="L393" s="25">
        <v>0</v>
      </c>
      <c r="M393" s="25">
        <v>0</v>
      </c>
      <c r="N393" s="25">
        <v>0</v>
      </c>
      <c r="O393" s="25">
        <v>0</v>
      </c>
      <c r="P393" s="25">
        <v>0</v>
      </c>
      <c r="Q393" s="25" t="s">
        <v>69</v>
      </c>
      <c r="R393" s="25" t="s">
        <v>69</v>
      </c>
      <c r="S393" s="25">
        <v>0</v>
      </c>
      <c r="T393" s="25">
        <v>0</v>
      </c>
      <c r="U393" s="25">
        <f t="shared" si="39"/>
        <v>0</v>
      </c>
      <c r="AG393">
        <v>12</v>
      </c>
      <c r="AH393">
        <v>24</v>
      </c>
      <c r="AI393">
        <v>0</v>
      </c>
      <c r="AJ393">
        <v>0</v>
      </c>
      <c r="AK393">
        <v>18</v>
      </c>
      <c r="AL393">
        <v>5</v>
      </c>
      <c r="AM393">
        <v>1</v>
      </c>
      <c r="AN393">
        <v>0</v>
      </c>
      <c r="AO393">
        <v>40</v>
      </c>
      <c r="AP393" s="14">
        <f t="shared" si="40"/>
        <v>100</v>
      </c>
      <c r="AQ393">
        <v>0</v>
      </c>
      <c r="AR393" s="23">
        <f t="shared" si="38"/>
        <v>40</v>
      </c>
      <c r="AT393">
        <v>69</v>
      </c>
      <c r="AZ393">
        <v>4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M393" s="8">
        <f t="shared" si="34"/>
        <v>73</v>
      </c>
    </row>
    <row r="394" spans="1:65">
      <c r="A394" s="18" t="str">
        <f t="shared" si="37"/>
        <v>SH_2025_UPZ_1_3</v>
      </c>
      <c r="B394" t="s">
        <v>77</v>
      </c>
      <c r="C394">
        <v>44.249229999999997</v>
      </c>
      <c r="D394">
        <v>-124.11539999999999</v>
      </c>
      <c r="E394" s="10">
        <v>45822</v>
      </c>
      <c r="F394">
        <v>2025</v>
      </c>
      <c r="G394" t="s">
        <v>75</v>
      </c>
      <c r="H394" t="s">
        <v>70</v>
      </c>
      <c r="I394">
        <v>1</v>
      </c>
      <c r="J394">
        <v>3</v>
      </c>
      <c r="K394" t="s">
        <v>71</v>
      </c>
      <c r="L394" s="25">
        <v>0</v>
      </c>
      <c r="M394" s="25">
        <v>0</v>
      </c>
      <c r="N394" s="25">
        <v>0</v>
      </c>
      <c r="O394" s="25">
        <v>0</v>
      </c>
      <c r="P394" s="25">
        <v>0</v>
      </c>
      <c r="Q394" s="25" t="s">
        <v>69</v>
      </c>
      <c r="R394" s="25" t="s">
        <v>69</v>
      </c>
      <c r="S394" s="25">
        <v>0</v>
      </c>
      <c r="T394" s="25">
        <v>0</v>
      </c>
      <c r="U394" s="25">
        <f t="shared" si="39"/>
        <v>0</v>
      </c>
      <c r="AG394">
        <v>7</v>
      </c>
      <c r="AH394">
        <v>10</v>
      </c>
      <c r="AI394">
        <v>0</v>
      </c>
      <c r="AJ394">
        <v>0</v>
      </c>
      <c r="AK394">
        <v>3</v>
      </c>
      <c r="AL394">
        <v>3</v>
      </c>
      <c r="AM394">
        <v>5</v>
      </c>
      <c r="AN394">
        <v>0</v>
      </c>
      <c r="AO394">
        <v>72</v>
      </c>
      <c r="AP394" s="14">
        <f t="shared" si="40"/>
        <v>100</v>
      </c>
      <c r="AQ394">
        <v>0</v>
      </c>
      <c r="AR394" s="23">
        <f t="shared" si="38"/>
        <v>72</v>
      </c>
      <c r="AT394">
        <v>32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M394" s="8">
        <f t="shared" si="34"/>
        <v>32</v>
      </c>
    </row>
    <row r="395" spans="1:65">
      <c r="A395" s="18" t="str">
        <f t="shared" si="37"/>
        <v>SH_2025_UPZ_1_4</v>
      </c>
      <c r="B395" t="s">
        <v>77</v>
      </c>
      <c r="C395">
        <v>44.249229999999997</v>
      </c>
      <c r="D395">
        <v>-124.11539999999999</v>
      </c>
      <c r="E395" s="10">
        <v>45822</v>
      </c>
      <c r="F395">
        <v>2025</v>
      </c>
      <c r="G395" t="s">
        <v>75</v>
      </c>
      <c r="H395" t="s">
        <v>70</v>
      </c>
      <c r="I395">
        <v>1</v>
      </c>
      <c r="J395">
        <v>4</v>
      </c>
      <c r="K395" t="s">
        <v>71</v>
      </c>
      <c r="L395" s="25">
        <v>0</v>
      </c>
      <c r="M395" s="25">
        <v>1</v>
      </c>
      <c r="N395" s="25">
        <v>0</v>
      </c>
      <c r="O395" s="25">
        <v>0</v>
      </c>
      <c r="P395" s="25">
        <v>0</v>
      </c>
      <c r="Q395" s="25" t="s">
        <v>69</v>
      </c>
      <c r="R395" s="25" t="s">
        <v>69</v>
      </c>
      <c r="S395" s="25">
        <v>0</v>
      </c>
      <c r="T395" s="25">
        <v>1</v>
      </c>
      <c r="U395" s="25">
        <f t="shared" si="39"/>
        <v>2</v>
      </c>
      <c r="AG395">
        <v>11</v>
      </c>
      <c r="AH395">
        <v>32</v>
      </c>
      <c r="AI395">
        <v>2</v>
      </c>
      <c r="AJ395">
        <v>0</v>
      </c>
      <c r="AK395">
        <v>6</v>
      </c>
      <c r="AL395">
        <v>8</v>
      </c>
      <c r="AM395">
        <v>15</v>
      </c>
      <c r="AN395">
        <v>15</v>
      </c>
      <c r="AO395">
        <v>11</v>
      </c>
      <c r="AP395" s="14">
        <f t="shared" si="40"/>
        <v>100</v>
      </c>
      <c r="AR395" s="23">
        <f t="shared" si="38"/>
        <v>11</v>
      </c>
      <c r="AS395">
        <v>7</v>
      </c>
      <c r="AT395">
        <v>44</v>
      </c>
      <c r="AX395">
        <v>5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M395" s="8">
        <f t="shared" si="34"/>
        <v>56</v>
      </c>
    </row>
    <row r="396" spans="1:65">
      <c r="A396" s="18" t="str">
        <f t="shared" si="37"/>
        <v>SH_2025_UPZ_1_5</v>
      </c>
      <c r="B396" t="s">
        <v>77</v>
      </c>
      <c r="C396">
        <v>44.249229999999997</v>
      </c>
      <c r="D396">
        <v>-124.11539999999999</v>
      </c>
      <c r="E396" s="10">
        <v>45822</v>
      </c>
      <c r="F396">
        <v>2025</v>
      </c>
      <c r="G396" t="s">
        <v>75</v>
      </c>
      <c r="H396" t="s">
        <v>70</v>
      </c>
      <c r="I396">
        <v>1</v>
      </c>
      <c r="J396">
        <v>5</v>
      </c>
      <c r="K396" t="s">
        <v>71</v>
      </c>
      <c r="L396" s="25">
        <v>0</v>
      </c>
      <c r="M396" s="25">
        <v>0</v>
      </c>
      <c r="N396" s="25">
        <v>0</v>
      </c>
      <c r="O396" s="25">
        <v>0</v>
      </c>
      <c r="P396" s="25">
        <v>0</v>
      </c>
      <c r="Q396" s="25" t="s">
        <v>69</v>
      </c>
      <c r="R396" s="25" t="s">
        <v>69</v>
      </c>
      <c r="S396" s="25">
        <v>0</v>
      </c>
      <c r="T396" s="25">
        <v>0</v>
      </c>
      <c r="U396" s="25">
        <f t="shared" si="39"/>
        <v>0</v>
      </c>
      <c r="AG396">
        <v>14</v>
      </c>
      <c r="AH396">
        <v>54</v>
      </c>
      <c r="AI396">
        <v>2</v>
      </c>
      <c r="AJ396">
        <v>0</v>
      </c>
      <c r="AK396">
        <v>2</v>
      </c>
      <c r="AL396">
        <v>3</v>
      </c>
      <c r="AM396">
        <v>9</v>
      </c>
      <c r="AN396">
        <v>7</v>
      </c>
      <c r="AO396">
        <v>9</v>
      </c>
      <c r="AP396" s="14">
        <f t="shared" si="40"/>
        <v>100</v>
      </c>
      <c r="AR396" s="23">
        <f t="shared" si="38"/>
        <v>9</v>
      </c>
      <c r="AT396">
        <v>60</v>
      </c>
      <c r="AX396">
        <v>40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M396" s="8">
        <f t="shared" si="34"/>
        <v>100</v>
      </c>
    </row>
    <row r="397" spans="1:65">
      <c r="A397" s="18" t="str">
        <f t="shared" si="37"/>
        <v>SH_2025_UPZ_2_1</v>
      </c>
      <c r="B397" t="s">
        <v>77</v>
      </c>
      <c r="C397">
        <v>44.249229999999997</v>
      </c>
      <c r="D397">
        <v>-124.11539999999999</v>
      </c>
      <c r="E397" s="10">
        <v>45822</v>
      </c>
      <c r="F397">
        <v>2025</v>
      </c>
      <c r="G397" t="s">
        <v>75</v>
      </c>
      <c r="H397" t="s">
        <v>70</v>
      </c>
      <c r="I397">
        <v>2</v>
      </c>
      <c r="J397">
        <v>1</v>
      </c>
      <c r="K397" t="s">
        <v>71</v>
      </c>
      <c r="L397" s="25">
        <v>3</v>
      </c>
      <c r="M397" s="25">
        <v>2</v>
      </c>
      <c r="N397" s="25">
        <v>1</v>
      </c>
      <c r="O397" s="25">
        <v>0</v>
      </c>
      <c r="P397" s="25">
        <v>0</v>
      </c>
      <c r="Q397" s="25" t="s">
        <v>69</v>
      </c>
      <c r="R397" s="25" t="s">
        <v>69</v>
      </c>
      <c r="S397" s="25">
        <v>0</v>
      </c>
      <c r="T397" s="25">
        <v>0</v>
      </c>
      <c r="U397" s="25">
        <f t="shared" si="39"/>
        <v>2</v>
      </c>
      <c r="V397" s="20">
        <v>3.9</v>
      </c>
      <c r="W397" s="20">
        <v>3.2</v>
      </c>
      <c r="X397" s="20">
        <v>3</v>
      </c>
      <c r="Y397" s="20" t="s">
        <v>69</v>
      </c>
      <c r="Z397" s="20" t="s">
        <v>69</v>
      </c>
      <c r="AG397">
        <v>0</v>
      </c>
      <c r="AH397">
        <v>33</v>
      </c>
      <c r="AI397">
        <v>0</v>
      </c>
      <c r="AJ397">
        <v>2</v>
      </c>
      <c r="AK397">
        <v>0</v>
      </c>
      <c r="AL397">
        <v>2</v>
      </c>
      <c r="AM397">
        <v>60</v>
      </c>
      <c r="AN397">
        <v>1</v>
      </c>
      <c r="AO397">
        <v>2</v>
      </c>
      <c r="AP397" s="14">
        <f t="shared" si="40"/>
        <v>100</v>
      </c>
      <c r="AQ397">
        <v>2</v>
      </c>
      <c r="AR397" s="23">
        <f t="shared" si="38"/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M397" s="8">
        <f t="shared" si="34"/>
        <v>0</v>
      </c>
    </row>
    <row r="398" spans="1:65">
      <c r="A398" s="18" t="str">
        <f t="shared" si="37"/>
        <v>SH_2025_UPZ_2_2</v>
      </c>
      <c r="B398" t="s">
        <v>77</v>
      </c>
      <c r="C398">
        <v>44.249229999999997</v>
      </c>
      <c r="D398">
        <v>-124.11539999999999</v>
      </c>
      <c r="E398" s="10">
        <v>45822</v>
      </c>
      <c r="F398">
        <v>2025</v>
      </c>
      <c r="G398" t="s">
        <v>75</v>
      </c>
      <c r="H398" t="s">
        <v>70</v>
      </c>
      <c r="I398">
        <v>2</v>
      </c>
      <c r="J398">
        <v>2</v>
      </c>
      <c r="K398" t="s">
        <v>71</v>
      </c>
      <c r="L398" s="25">
        <v>0</v>
      </c>
      <c r="M398" s="25">
        <v>0</v>
      </c>
      <c r="N398" s="25">
        <v>0</v>
      </c>
      <c r="O398" s="25">
        <v>0</v>
      </c>
      <c r="P398" s="25">
        <v>0</v>
      </c>
      <c r="Q398" s="25" t="s">
        <v>69</v>
      </c>
      <c r="R398" s="25" t="s">
        <v>69</v>
      </c>
      <c r="S398" s="25">
        <v>0</v>
      </c>
      <c r="T398" s="25">
        <v>0</v>
      </c>
      <c r="U398" s="25">
        <f t="shared" si="39"/>
        <v>0</v>
      </c>
      <c r="V398" s="20">
        <v>3.8</v>
      </c>
      <c r="W398" s="20">
        <v>3.1</v>
      </c>
      <c r="X398" s="20" t="s">
        <v>69</v>
      </c>
      <c r="Y398" s="20" t="s">
        <v>69</v>
      </c>
      <c r="Z398" s="20" t="s">
        <v>69</v>
      </c>
      <c r="AG398">
        <v>0</v>
      </c>
      <c r="AH398">
        <v>55</v>
      </c>
      <c r="AI398">
        <v>0.1</v>
      </c>
      <c r="AJ398">
        <v>0</v>
      </c>
      <c r="AK398">
        <v>2</v>
      </c>
      <c r="AL398">
        <v>1</v>
      </c>
      <c r="AM398">
        <v>36</v>
      </c>
      <c r="AN398">
        <v>0</v>
      </c>
      <c r="AO398">
        <v>6</v>
      </c>
      <c r="AP398" s="14">
        <f t="shared" si="40"/>
        <v>100.1</v>
      </c>
      <c r="AQ398">
        <v>0</v>
      </c>
      <c r="AR398" s="23">
        <f t="shared" si="38"/>
        <v>6</v>
      </c>
      <c r="AX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M398" s="8">
        <f t="shared" ref="BM398:BM461" si="41">SUM(AS398:BL398)</f>
        <v>1</v>
      </c>
    </row>
    <row r="399" spans="1:65">
      <c r="A399" s="18" t="str">
        <f t="shared" si="37"/>
        <v>SH_2025_UPZ_2_3</v>
      </c>
      <c r="B399" t="s">
        <v>77</v>
      </c>
      <c r="C399">
        <v>44.249229999999997</v>
      </c>
      <c r="D399">
        <v>-124.11539999999999</v>
      </c>
      <c r="E399" s="10">
        <v>45822</v>
      </c>
      <c r="F399">
        <v>2025</v>
      </c>
      <c r="G399" t="s">
        <v>75</v>
      </c>
      <c r="H399" t="s">
        <v>70</v>
      </c>
      <c r="I399">
        <v>2</v>
      </c>
      <c r="J399">
        <v>3</v>
      </c>
      <c r="K399" t="s">
        <v>93</v>
      </c>
      <c r="L399" s="25">
        <v>2</v>
      </c>
      <c r="M399" s="25">
        <v>1</v>
      </c>
      <c r="N399" s="25">
        <v>1</v>
      </c>
      <c r="O399" s="25">
        <v>0</v>
      </c>
      <c r="P399" s="25">
        <v>0</v>
      </c>
      <c r="Q399" s="25" t="s">
        <v>69</v>
      </c>
      <c r="R399" s="25" t="s">
        <v>69</v>
      </c>
      <c r="S399" s="25">
        <v>0</v>
      </c>
      <c r="T399" s="25">
        <v>0</v>
      </c>
      <c r="U399" s="25">
        <f t="shared" si="39"/>
        <v>1</v>
      </c>
      <c r="V399" s="20">
        <v>3</v>
      </c>
      <c r="W399" s="20" t="s">
        <v>69</v>
      </c>
      <c r="X399" s="20" t="s">
        <v>69</v>
      </c>
      <c r="Y399" s="20" t="s">
        <v>69</v>
      </c>
      <c r="Z399" s="20" t="s">
        <v>69</v>
      </c>
      <c r="AG399">
        <v>4</v>
      </c>
      <c r="AH399">
        <v>20</v>
      </c>
      <c r="AI399">
        <v>1</v>
      </c>
      <c r="AJ399">
        <v>0</v>
      </c>
      <c r="AK399">
        <v>0</v>
      </c>
      <c r="AL399">
        <v>0</v>
      </c>
      <c r="AM399">
        <v>73</v>
      </c>
      <c r="AN399">
        <v>0</v>
      </c>
      <c r="AO399">
        <v>2</v>
      </c>
      <c r="AP399" s="14">
        <f t="shared" si="40"/>
        <v>100</v>
      </c>
      <c r="AQ399">
        <v>2</v>
      </c>
      <c r="AR399" s="23">
        <f t="shared" si="38"/>
        <v>0</v>
      </c>
      <c r="AT399">
        <v>13</v>
      </c>
      <c r="AX399">
        <v>7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M399" s="8">
        <f>SUM(AS399:BL399)</f>
        <v>20</v>
      </c>
    </row>
    <row r="400" spans="1:65">
      <c r="A400" s="18" t="str">
        <f t="shared" si="37"/>
        <v>SH_2025_UPZ_2_4</v>
      </c>
      <c r="B400" t="s">
        <v>77</v>
      </c>
      <c r="C400">
        <v>44.249229999999997</v>
      </c>
      <c r="D400">
        <v>-124.11539999999999</v>
      </c>
      <c r="E400" s="10">
        <v>45822</v>
      </c>
      <c r="F400">
        <v>2025</v>
      </c>
      <c r="G400" t="s">
        <v>75</v>
      </c>
      <c r="H400" t="s">
        <v>70</v>
      </c>
      <c r="I400">
        <v>2</v>
      </c>
      <c r="J400">
        <v>4</v>
      </c>
      <c r="K400" t="s">
        <v>93</v>
      </c>
      <c r="L400" s="25">
        <v>0</v>
      </c>
      <c r="M400" s="25">
        <v>0</v>
      </c>
      <c r="N400" s="25">
        <v>0</v>
      </c>
      <c r="O400" s="25">
        <v>0</v>
      </c>
      <c r="P400" s="25">
        <v>0</v>
      </c>
      <c r="Q400" s="25" t="s">
        <v>69</v>
      </c>
      <c r="R400" s="25" t="s">
        <v>69</v>
      </c>
      <c r="S400" s="25">
        <v>0</v>
      </c>
      <c r="T400" s="25">
        <v>1</v>
      </c>
      <c r="U400" s="25">
        <f t="shared" si="39"/>
        <v>1</v>
      </c>
      <c r="V400" s="20" t="s">
        <v>69</v>
      </c>
      <c r="W400" s="20" t="s">
        <v>69</v>
      </c>
      <c r="X400" s="20" t="s">
        <v>69</v>
      </c>
      <c r="Y400" s="20" t="s">
        <v>69</v>
      </c>
      <c r="Z400" s="20" t="s">
        <v>69</v>
      </c>
      <c r="AG400">
        <v>0</v>
      </c>
      <c r="AH400">
        <v>4</v>
      </c>
      <c r="AI400">
        <v>0</v>
      </c>
      <c r="AJ400">
        <v>0</v>
      </c>
      <c r="AK400">
        <v>0</v>
      </c>
      <c r="AL400">
        <v>0</v>
      </c>
      <c r="AM400">
        <v>94</v>
      </c>
      <c r="AN400">
        <v>0</v>
      </c>
      <c r="AO400">
        <v>2</v>
      </c>
      <c r="AP400" s="14">
        <f t="shared" si="40"/>
        <v>100</v>
      </c>
      <c r="AQ400">
        <v>0</v>
      </c>
      <c r="AR400" s="23">
        <f t="shared" si="38"/>
        <v>2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M400" s="8">
        <f t="shared" si="41"/>
        <v>0</v>
      </c>
    </row>
    <row r="401" spans="1:65">
      <c r="A401" s="18" t="str">
        <f t="shared" si="37"/>
        <v>SH_2025_UPZ_2_5</v>
      </c>
      <c r="B401" t="s">
        <v>77</v>
      </c>
      <c r="C401">
        <v>44.249229999999997</v>
      </c>
      <c r="D401">
        <v>-124.11539999999999</v>
      </c>
      <c r="E401" s="10">
        <v>45822</v>
      </c>
      <c r="F401">
        <v>2025</v>
      </c>
      <c r="G401" t="s">
        <v>75</v>
      </c>
      <c r="H401" t="s">
        <v>70</v>
      </c>
      <c r="I401">
        <v>2</v>
      </c>
      <c r="J401">
        <v>5</v>
      </c>
      <c r="K401" t="s">
        <v>93</v>
      </c>
      <c r="L401" s="25">
        <v>0</v>
      </c>
      <c r="M401" s="25">
        <v>1</v>
      </c>
      <c r="N401" s="25">
        <v>0</v>
      </c>
      <c r="O401" s="25">
        <v>0</v>
      </c>
      <c r="P401" s="25">
        <v>0</v>
      </c>
      <c r="Q401" s="25" t="s">
        <v>69</v>
      </c>
      <c r="R401" s="25" t="s">
        <v>69</v>
      </c>
      <c r="S401" s="25">
        <v>0</v>
      </c>
      <c r="T401" s="25">
        <v>2</v>
      </c>
      <c r="U401" s="25">
        <f t="shared" si="39"/>
        <v>3</v>
      </c>
      <c r="V401" s="20" t="s">
        <v>69</v>
      </c>
      <c r="W401" s="20" t="s">
        <v>69</v>
      </c>
      <c r="X401" s="20" t="s">
        <v>69</v>
      </c>
      <c r="Y401" s="20" t="s">
        <v>69</v>
      </c>
      <c r="Z401" s="20" t="s">
        <v>69</v>
      </c>
      <c r="AG401">
        <v>0</v>
      </c>
      <c r="AH401">
        <v>22</v>
      </c>
      <c r="AI401">
        <v>1</v>
      </c>
      <c r="AJ401">
        <v>0</v>
      </c>
      <c r="AK401">
        <v>7</v>
      </c>
      <c r="AL401">
        <v>0</v>
      </c>
      <c r="AM401">
        <v>62</v>
      </c>
      <c r="AN401">
        <v>0</v>
      </c>
      <c r="AO401">
        <v>8</v>
      </c>
      <c r="AP401" s="14">
        <f t="shared" si="40"/>
        <v>100</v>
      </c>
      <c r="AQ401">
        <v>1</v>
      </c>
      <c r="AR401" s="23">
        <f t="shared" si="38"/>
        <v>7</v>
      </c>
      <c r="AX401">
        <v>3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M401" s="8">
        <f t="shared" si="41"/>
        <v>3</v>
      </c>
    </row>
    <row r="402" spans="1:65">
      <c r="A402" s="18" t="str">
        <f t="shared" si="37"/>
        <v>YB_2025_AZ_1_1</v>
      </c>
      <c r="B402" t="s">
        <v>74</v>
      </c>
      <c r="C402">
        <v>44.311399999999999</v>
      </c>
      <c r="D402">
        <v>-124.1086</v>
      </c>
      <c r="E402" s="10">
        <v>45821</v>
      </c>
      <c r="F402">
        <v>2025</v>
      </c>
      <c r="G402" t="s">
        <v>75</v>
      </c>
      <c r="H402" t="s">
        <v>67</v>
      </c>
      <c r="I402">
        <v>1</v>
      </c>
      <c r="J402">
        <v>1</v>
      </c>
      <c r="K402" t="s">
        <v>71</v>
      </c>
      <c r="L402" s="25">
        <v>0</v>
      </c>
      <c r="M402" s="25">
        <v>0</v>
      </c>
      <c r="N402" s="25">
        <v>0</v>
      </c>
      <c r="O402" s="25">
        <v>0</v>
      </c>
      <c r="P402" s="25">
        <v>0</v>
      </c>
      <c r="Q402" s="25" t="s">
        <v>69</v>
      </c>
      <c r="R402" s="25" t="s">
        <v>69</v>
      </c>
      <c r="S402" s="25">
        <v>0</v>
      </c>
      <c r="T402" s="25">
        <v>0</v>
      </c>
      <c r="U402" s="25">
        <v>0</v>
      </c>
      <c r="V402" s="20" t="s">
        <v>69</v>
      </c>
      <c r="W402" s="20" t="s">
        <v>69</v>
      </c>
      <c r="X402" s="20" t="s">
        <v>69</v>
      </c>
      <c r="Y402" s="20" t="s">
        <v>69</v>
      </c>
      <c r="Z402" s="20" t="s">
        <v>69</v>
      </c>
      <c r="AA402" t="s">
        <v>69</v>
      </c>
      <c r="AB402" t="s">
        <v>69</v>
      </c>
      <c r="AC402" t="s">
        <v>69</v>
      </c>
      <c r="AD402" t="s">
        <v>69</v>
      </c>
      <c r="AE402" t="s">
        <v>69</v>
      </c>
      <c r="AF402" t="s">
        <v>69</v>
      </c>
      <c r="AG402">
        <v>11</v>
      </c>
      <c r="AH402">
        <v>13</v>
      </c>
      <c r="AI402">
        <v>0</v>
      </c>
      <c r="AJ402">
        <v>0</v>
      </c>
      <c r="AK402">
        <v>14</v>
      </c>
      <c r="AL402">
        <v>13</v>
      </c>
      <c r="AM402">
        <v>1</v>
      </c>
      <c r="AN402">
        <v>0.1</v>
      </c>
      <c r="AO402">
        <v>48</v>
      </c>
      <c r="AP402" s="14">
        <f t="shared" si="40"/>
        <v>100.1</v>
      </c>
      <c r="AQ402">
        <v>0</v>
      </c>
      <c r="AR402" s="23">
        <f t="shared" si="38"/>
        <v>48</v>
      </c>
      <c r="AT402">
        <v>57</v>
      </c>
      <c r="AX402">
        <v>10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M402" s="8">
        <f t="shared" si="41"/>
        <v>67</v>
      </c>
    </row>
    <row r="403" spans="1:65">
      <c r="A403" s="18" t="str">
        <f t="shared" si="37"/>
        <v>YB_2025_AZ_1_2</v>
      </c>
      <c r="B403" t="s">
        <v>74</v>
      </c>
      <c r="C403">
        <v>44.311399999999999</v>
      </c>
      <c r="D403">
        <v>-124.1086</v>
      </c>
      <c r="E403" s="10">
        <v>45821</v>
      </c>
      <c r="F403">
        <v>2025</v>
      </c>
      <c r="G403" t="s">
        <v>75</v>
      </c>
      <c r="H403" t="s">
        <v>67</v>
      </c>
      <c r="I403">
        <v>1</v>
      </c>
      <c r="J403">
        <v>2</v>
      </c>
      <c r="K403" t="s">
        <v>71</v>
      </c>
      <c r="L403" s="25">
        <v>0</v>
      </c>
      <c r="M403" s="25">
        <v>0</v>
      </c>
      <c r="N403" s="25">
        <v>0</v>
      </c>
      <c r="O403" s="25">
        <v>0</v>
      </c>
      <c r="P403" s="25">
        <v>0</v>
      </c>
      <c r="Q403" s="25" t="s">
        <v>69</v>
      </c>
      <c r="R403" s="25" t="s">
        <v>69</v>
      </c>
      <c r="S403" s="25">
        <v>0</v>
      </c>
      <c r="T403" s="25">
        <v>0</v>
      </c>
      <c r="U403" s="25">
        <v>0</v>
      </c>
      <c r="V403" s="20" t="s">
        <v>69</v>
      </c>
      <c r="W403" s="20" t="s">
        <v>69</v>
      </c>
      <c r="X403" s="20" t="s">
        <v>69</v>
      </c>
      <c r="Y403" s="20" t="s">
        <v>69</v>
      </c>
      <c r="Z403" s="20" t="s">
        <v>69</v>
      </c>
      <c r="AA403" t="s">
        <v>69</v>
      </c>
      <c r="AB403" t="s">
        <v>69</v>
      </c>
      <c r="AC403" t="s">
        <v>69</v>
      </c>
      <c r="AD403" t="s">
        <v>69</v>
      </c>
      <c r="AE403" t="s">
        <v>69</v>
      </c>
      <c r="AF403" t="s">
        <v>69</v>
      </c>
      <c r="AG403">
        <v>12</v>
      </c>
      <c r="AH403">
        <v>67</v>
      </c>
      <c r="AI403">
        <v>0</v>
      </c>
      <c r="AJ403">
        <v>0</v>
      </c>
      <c r="AK403">
        <v>4</v>
      </c>
      <c r="AL403">
        <v>3</v>
      </c>
      <c r="AM403">
        <v>10</v>
      </c>
      <c r="AN403">
        <v>0.1</v>
      </c>
      <c r="AO403">
        <v>4</v>
      </c>
      <c r="AP403" s="14">
        <f t="shared" si="40"/>
        <v>100.1</v>
      </c>
      <c r="AQ403">
        <v>0</v>
      </c>
      <c r="AR403" s="23">
        <f t="shared" si="38"/>
        <v>4</v>
      </c>
      <c r="AT403">
        <v>52</v>
      </c>
      <c r="AX403">
        <v>11</v>
      </c>
      <c r="BC403">
        <v>7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M403" s="8">
        <f t="shared" si="41"/>
        <v>70</v>
      </c>
    </row>
    <row r="404" spans="1:65">
      <c r="A404" s="18" t="str">
        <f t="shared" ref="A404:A467" si="42">_xlfn.CONCAT(B404,"_",F404, "_",H404, "_",I404,"_",J404)</f>
        <v>YB_2025_AZ_1_3</v>
      </c>
      <c r="B404" t="s">
        <v>74</v>
      </c>
      <c r="C404">
        <v>44.311399999999999</v>
      </c>
      <c r="D404">
        <v>-124.1086</v>
      </c>
      <c r="E404" s="10">
        <v>45821</v>
      </c>
      <c r="F404">
        <v>2025</v>
      </c>
      <c r="G404" t="s">
        <v>75</v>
      </c>
      <c r="H404" t="s">
        <v>67</v>
      </c>
      <c r="I404">
        <v>1</v>
      </c>
      <c r="J404">
        <v>3</v>
      </c>
      <c r="K404" t="s">
        <v>71</v>
      </c>
      <c r="L404" s="25">
        <v>0</v>
      </c>
      <c r="M404" s="25">
        <v>0</v>
      </c>
      <c r="N404" s="25">
        <v>0</v>
      </c>
      <c r="O404" s="25">
        <v>0</v>
      </c>
      <c r="P404" s="25">
        <v>0</v>
      </c>
      <c r="Q404" s="25" t="s">
        <v>69</v>
      </c>
      <c r="R404" s="25" t="s">
        <v>69</v>
      </c>
      <c r="S404" s="25">
        <v>0</v>
      </c>
      <c r="T404" s="25">
        <v>0</v>
      </c>
      <c r="U404" s="25">
        <v>0</v>
      </c>
      <c r="V404" s="20" t="s">
        <v>69</v>
      </c>
      <c r="W404" s="20" t="s">
        <v>69</v>
      </c>
      <c r="X404" s="20" t="s">
        <v>69</v>
      </c>
      <c r="Y404" s="20" t="s">
        <v>69</v>
      </c>
      <c r="Z404" s="20" t="s">
        <v>69</v>
      </c>
      <c r="AA404" t="s">
        <v>69</v>
      </c>
      <c r="AB404" t="s">
        <v>69</v>
      </c>
      <c r="AC404" t="s">
        <v>69</v>
      </c>
      <c r="AD404" t="s">
        <v>69</v>
      </c>
      <c r="AE404" t="s">
        <v>69</v>
      </c>
      <c r="AF404" t="s">
        <v>69</v>
      </c>
      <c r="AG404">
        <v>14</v>
      </c>
      <c r="AH404">
        <v>57</v>
      </c>
      <c r="AI404">
        <v>0</v>
      </c>
      <c r="AJ404">
        <v>0</v>
      </c>
      <c r="AK404">
        <v>12</v>
      </c>
      <c r="AL404">
        <v>4</v>
      </c>
      <c r="AM404">
        <v>8</v>
      </c>
      <c r="AN404">
        <v>0</v>
      </c>
      <c r="AO404">
        <v>5</v>
      </c>
      <c r="AP404" s="14">
        <f t="shared" si="40"/>
        <v>100</v>
      </c>
      <c r="AQ404">
        <v>0</v>
      </c>
      <c r="AR404" s="23">
        <f t="shared" si="38"/>
        <v>5</v>
      </c>
      <c r="AT404">
        <v>82</v>
      </c>
      <c r="AX404">
        <v>7</v>
      </c>
      <c r="AZ404">
        <v>2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M404" s="8">
        <f t="shared" si="41"/>
        <v>91</v>
      </c>
    </row>
    <row r="405" spans="1:65">
      <c r="A405" s="18" t="str">
        <f t="shared" si="42"/>
        <v>YB_2025_AZ_1_4</v>
      </c>
      <c r="B405" t="s">
        <v>74</v>
      </c>
      <c r="C405">
        <v>44.311399999999999</v>
      </c>
      <c r="D405">
        <v>-124.1086</v>
      </c>
      <c r="E405" s="10">
        <v>45821</v>
      </c>
      <c r="F405">
        <v>2025</v>
      </c>
      <c r="G405" t="s">
        <v>75</v>
      </c>
      <c r="H405" t="s">
        <v>67</v>
      </c>
      <c r="I405">
        <v>1</v>
      </c>
      <c r="J405">
        <v>4</v>
      </c>
      <c r="K405" t="s">
        <v>71</v>
      </c>
      <c r="L405" s="25">
        <v>0</v>
      </c>
      <c r="M405" s="25">
        <v>0</v>
      </c>
      <c r="N405" s="25">
        <v>0</v>
      </c>
      <c r="O405" s="25">
        <v>0</v>
      </c>
      <c r="P405" s="25">
        <v>0</v>
      </c>
      <c r="Q405" s="25" t="s">
        <v>69</v>
      </c>
      <c r="R405" s="25" t="s">
        <v>69</v>
      </c>
      <c r="S405" s="25">
        <v>0</v>
      </c>
      <c r="T405" s="25">
        <v>0</v>
      </c>
      <c r="U405" s="25">
        <v>0</v>
      </c>
      <c r="V405" s="20" t="s">
        <v>69</v>
      </c>
      <c r="W405" s="20" t="s">
        <v>69</v>
      </c>
      <c r="X405" s="20" t="s">
        <v>69</v>
      </c>
      <c r="Y405" s="20" t="s">
        <v>69</v>
      </c>
      <c r="Z405" s="20" t="s">
        <v>69</v>
      </c>
      <c r="AA405" t="s">
        <v>69</v>
      </c>
      <c r="AB405" t="s">
        <v>69</v>
      </c>
      <c r="AC405" t="s">
        <v>69</v>
      </c>
      <c r="AD405" t="s">
        <v>69</v>
      </c>
      <c r="AE405" t="s">
        <v>69</v>
      </c>
      <c r="AF405" t="s">
        <v>69</v>
      </c>
      <c r="AG405">
        <v>17</v>
      </c>
      <c r="AH405">
        <v>69</v>
      </c>
      <c r="AI405">
        <v>0</v>
      </c>
      <c r="AJ405">
        <v>0</v>
      </c>
      <c r="AK405">
        <v>10</v>
      </c>
      <c r="AL405">
        <v>1</v>
      </c>
      <c r="AM405">
        <v>2</v>
      </c>
      <c r="AN405">
        <v>0</v>
      </c>
      <c r="AO405">
        <v>1</v>
      </c>
      <c r="AP405" s="14">
        <f t="shared" si="40"/>
        <v>100</v>
      </c>
      <c r="AQ405">
        <v>0</v>
      </c>
      <c r="AR405" s="23">
        <f t="shared" si="38"/>
        <v>1</v>
      </c>
      <c r="AT405">
        <v>63</v>
      </c>
      <c r="AX405">
        <v>7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M405" s="8">
        <f t="shared" si="41"/>
        <v>70</v>
      </c>
    </row>
    <row r="406" spans="1:65">
      <c r="A406" s="18" t="str">
        <f t="shared" si="42"/>
        <v>YB_2025_AZ_1_5</v>
      </c>
      <c r="B406" t="s">
        <v>74</v>
      </c>
      <c r="C406">
        <v>44.311399999999999</v>
      </c>
      <c r="D406">
        <v>-124.1086</v>
      </c>
      <c r="E406" s="10">
        <v>45821</v>
      </c>
      <c r="F406">
        <v>2025</v>
      </c>
      <c r="G406" t="s">
        <v>75</v>
      </c>
      <c r="H406" t="s">
        <v>67</v>
      </c>
      <c r="I406">
        <v>1</v>
      </c>
      <c r="J406">
        <v>5</v>
      </c>
      <c r="K406" t="s">
        <v>71</v>
      </c>
      <c r="L406" s="25">
        <v>0</v>
      </c>
      <c r="M406" s="25">
        <v>0</v>
      </c>
      <c r="N406" s="25">
        <v>0</v>
      </c>
      <c r="O406" s="25">
        <v>0</v>
      </c>
      <c r="P406" s="25">
        <v>0</v>
      </c>
      <c r="Q406" s="25" t="s">
        <v>69</v>
      </c>
      <c r="R406" s="25" t="s">
        <v>69</v>
      </c>
      <c r="S406" s="25">
        <v>0</v>
      </c>
      <c r="T406" s="25">
        <v>0</v>
      </c>
      <c r="U406" s="25">
        <v>0</v>
      </c>
      <c r="V406" s="20" t="s">
        <v>69</v>
      </c>
      <c r="W406" s="20" t="s">
        <v>69</v>
      </c>
      <c r="X406" s="20" t="s">
        <v>69</v>
      </c>
      <c r="Y406" s="20" t="s">
        <v>69</v>
      </c>
      <c r="Z406" s="20" t="s">
        <v>69</v>
      </c>
      <c r="AA406" t="s">
        <v>69</v>
      </c>
      <c r="AB406" t="s">
        <v>69</v>
      </c>
      <c r="AC406" t="s">
        <v>69</v>
      </c>
      <c r="AD406" t="s">
        <v>69</v>
      </c>
      <c r="AE406" t="s">
        <v>69</v>
      </c>
      <c r="AF406" t="s">
        <v>69</v>
      </c>
      <c r="AG406">
        <v>39</v>
      </c>
      <c r="AH406">
        <v>28</v>
      </c>
      <c r="AI406">
        <v>0</v>
      </c>
      <c r="AJ406">
        <v>0</v>
      </c>
      <c r="AK406">
        <v>4</v>
      </c>
      <c r="AL406">
        <v>1</v>
      </c>
      <c r="AM406">
        <v>14</v>
      </c>
      <c r="AN406">
        <v>6</v>
      </c>
      <c r="AO406">
        <v>8</v>
      </c>
      <c r="AP406" s="14">
        <f t="shared" si="40"/>
        <v>100</v>
      </c>
      <c r="AQ406">
        <v>0</v>
      </c>
      <c r="AR406" s="23">
        <f t="shared" si="38"/>
        <v>8</v>
      </c>
      <c r="AS406">
        <v>2</v>
      </c>
      <c r="AT406">
        <v>7</v>
      </c>
      <c r="BC406">
        <v>89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M406" s="8">
        <f t="shared" si="41"/>
        <v>98</v>
      </c>
    </row>
    <row r="407" spans="1:65">
      <c r="A407" s="18" t="str">
        <f t="shared" si="42"/>
        <v>YB_2025_AZ_2_1</v>
      </c>
      <c r="B407" t="s">
        <v>74</v>
      </c>
      <c r="C407">
        <v>44.311399999999999</v>
      </c>
      <c r="D407">
        <v>-124.1086</v>
      </c>
      <c r="E407" s="10">
        <v>45821</v>
      </c>
      <c r="F407">
        <v>2025</v>
      </c>
      <c r="G407" t="s">
        <v>75</v>
      </c>
      <c r="H407" t="s">
        <v>67</v>
      </c>
      <c r="I407">
        <v>2</v>
      </c>
      <c r="J407">
        <v>1</v>
      </c>
      <c r="K407" t="s">
        <v>71</v>
      </c>
      <c r="L407" s="25">
        <v>0</v>
      </c>
      <c r="M407" s="25">
        <v>0</v>
      </c>
      <c r="N407" s="25">
        <v>0</v>
      </c>
      <c r="O407" s="25">
        <v>0</v>
      </c>
      <c r="P407" s="25">
        <v>0</v>
      </c>
      <c r="Q407" s="25" t="s">
        <v>69</v>
      </c>
      <c r="R407" s="25" t="s">
        <v>69</v>
      </c>
      <c r="S407" s="25">
        <v>0</v>
      </c>
      <c r="T407" s="25">
        <v>0</v>
      </c>
      <c r="U407" s="25">
        <v>0</v>
      </c>
      <c r="V407" s="20" t="s">
        <v>69</v>
      </c>
      <c r="W407" s="20" t="s">
        <v>69</v>
      </c>
      <c r="X407" s="20" t="s">
        <v>69</v>
      </c>
      <c r="Y407" s="20" t="s">
        <v>69</v>
      </c>
      <c r="Z407" s="20" t="s">
        <v>69</v>
      </c>
      <c r="AA407" t="s">
        <v>69</v>
      </c>
      <c r="AB407" t="s">
        <v>69</v>
      </c>
      <c r="AC407" t="s">
        <v>69</v>
      </c>
      <c r="AD407" t="s">
        <v>69</v>
      </c>
      <c r="AE407" t="s">
        <v>69</v>
      </c>
      <c r="AF407" t="s">
        <v>69</v>
      </c>
      <c r="AG407">
        <v>40</v>
      </c>
      <c r="AH407">
        <v>2</v>
      </c>
      <c r="AI407">
        <v>0</v>
      </c>
      <c r="AJ407">
        <v>0</v>
      </c>
      <c r="AK407">
        <v>35</v>
      </c>
      <c r="AL407">
        <v>6</v>
      </c>
      <c r="AM407">
        <v>1</v>
      </c>
      <c r="AN407">
        <v>4</v>
      </c>
      <c r="AO407">
        <v>12</v>
      </c>
      <c r="AP407" s="14">
        <f t="shared" si="40"/>
        <v>100</v>
      </c>
      <c r="AQ407">
        <v>0</v>
      </c>
      <c r="AR407" s="23">
        <f t="shared" si="38"/>
        <v>12</v>
      </c>
      <c r="BC407">
        <v>92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M407" s="8">
        <f t="shared" si="41"/>
        <v>92</v>
      </c>
    </row>
    <row r="408" spans="1:65">
      <c r="A408" s="18" t="str">
        <f t="shared" si="42"/>
        <v>YB_2025_AZ_2_2</v>
      </c>
      <c r="B408" t="s">
        <v>74</v>
      </c>
      <c r="C408">
        <v>44.311399999999999</v>
      </c>
      <c r="D408">
        <v>-124.1086</v>
      </c>
      <c r="E408" s="10">
        <v>45821</v>
      </c>
      <c r="F408">
        <v>2025</v>
      </c>
      <c r="G408" t="s">
        <v>75</v>
      </c>
      <c r="H408" t="s">
        <v>67</v>
      </c>
      <c r="I408">
        <v>2</v>
      </c>
      <c r="J408">
        <v>2</v>
      </c>
      <c r="K408" t="s">
        <v>71</v>
      </c>
      <c r="L408" s="25">
        <v>0</v>
      </c>
      <c r="M408" s="25">
        <v>0</v>
      </c>
      <c r="N408" s="25">
        <v>0</v>
      </c>
      <c r="O408" s="25">
        <v>0</v>
      </c>
      <c r="P408" s="25">
        <v>0</v>
      </c>
      <c r="Q408" s="25" t="s">
        <v>69</v>
      </c>
      <c r="R408" s="25" t="s">
        <v>69</v>
      </c>
      <c r="S408" s="25">
        <v>0</v>
      </c>
      <c r="T408" s="25">
        <v>0</v>
      </c>
      <c r="U408" s="25">
        <v>0</v>
      </c>
      <c r="V408" s="20" t="s">
        <v>69</v>
      </c>
      <c r="W408" s="20" t="s">
        <v>69</v>
      </c>
      <c r="X408" s="20" t="s">
        <v>69</v>
      </c>
      <c r="Y408" s="20" t="s">
        <v>69</v>
      </c>
      <c r="Z408" s="20" t="s">
        <v>69</v>
      </c>
      <c r="AA408" t="s">
        <v>69</v>
      </c>
      <c r="AB408" t="s">
        <v>69</v>
      </c>
      <c r="AC408" t="s">
        <v>69</v>
      </c>
      <c r="AD408" t="s">
        <v>69</v>
      </c>
      <c r="AE408" t="s">
        <v>69</v>
      </c>
      <c r="AF408" t="s">
        <v>69</v>
      </c>
      <c r="AH408">
        <v>0.1</v>
      </c>
      <c r="AI408">
        <v>0</v>
      </c>
      <c r="AJ408">
        <v>0</v>
      </c>
      <c r="AK408">
        <v>26</v>
      </c>
      <c r="AL408">
        <v>11</v>
      </c>
      <c r="AM408">
        <v>8</v>
      </c>
      <c r="AN408">
        <v>0</v>
      </c>
      <c r="AO408">
        <v>55</v>
      </c>
      <c r="AP408" s="14">
        <f t="shared" si="40"/>
        <v>100.1</v>
      </c>
      <c r="AQ408">
        <v>0</v>
      </c>
      <c r="AR408" s="23">
        <f t="shared" si="38"/>
        <v>55</v>
      </c>
      <c r="BC408">
        <v>99</v>
      </c>
      <c r="BK408">
        <v>5</v>
      </c>
      <c r="BM408" s="8">
        <f t="shared" si="41"/>
        <v>104</v>
      </c>
    </row>
    <row r="409" spans="1:65">
      <c r="A409" s="18" t="str">
        <f t="shared" si="42"/>
        <v>YB_2025_AZ_2_3</v>
      </c>
      <c r="B409" t="s">
        <v>74</v>
      </c>
      <c r="C409">
        <v>44.311399999999999</v>
      </c>
      <c r="D409">
        <v>-124.1086</v>
      </c>
      <c r="E409" s="10">
        <v>45821</v>
      </c>
      <c r="F409">
        <v>2025</v>
      </c>
      <c r="G409" t="s">
        <v>75</v>
      </c>
      <c r="H409" t="s">
        <v>67</v>
      </c>
      <c r="I409">
        <v>2</v>
      </c>
      <c r="J409">
        <v>3</v>
      </c>
      <c r="K409" t="s">
        <v>71</v>
      </c>
      <c r="L409" s="25">
        <v>0</v>
      </c>
      <c r="M409" s="25">
        <v>0</v>
      </c>
      <c r="N409" s="25">
        <v>0</v>
      </c>
      <c r="O409" s="25">
        <v>0</v>
      </c>
      <c r="P409" s="25">
        <v>0</v>
      </c>
      <c r="Q409" s="25" t="s">
        <v>69</v>
      </c>
      <c r="R409" s="25" t="s">
        <v>69</v>
      </c>
      <c r="S409" s="25">
        <v>0</v>
      </c>
      <c r="T409" s="25">
        <v>0</v>
      </c>
      <c r="U409" s="25">
        <v>0</v>
      </c>
      <c r="V409" s="20" t="s">
        <v>69</v>
      </c>
      <c r="W409" s="20" t="s">
        <v>69</v>
      </c>
      <c r="X409" s="20" t="s">
        <v>69</v>
      </c>
      <c r="Y409" s="20" t="s">
        <v>69</v>
      </c>
      <c r="Z409" s="20" t="s">
        <v>69</v>
      </c>
      <c r="AA409" t="s">
        <v>69</v>
      </c>
      <c r="AB409" t="s">
        <v>69</v>
      </c>
      <c r="AC409" t="s">
        <v>69</v>
      </c>
      <c r="AD409" t="s">
        <v>69</v>
      </c>
      <c r="AE409" t="s">
        <v>69</v>
      </c>
      <c r="AF409" t="s">
        <v>69</v>
      </c>
      <c r="AG409">
        <v>7</v>
      </c>
      <c r="AH409">
        <v>46</v>
      </c>
      <c r="AI409">
        <v>0</v>
      </c>
      <c r="AJ409">
        <v>0</v>
      </c>
      <c r="AK409">
        <v>0.1</v>
      </c>
      <c r="AL409">
        <v>1</v>
      </c>
      <c r="AM409">
        <v>4</v>
      </c>
      <c r="AN409">
        <v>0</v>
      </c>
      <c r="AO409">
        <v>42</v>
      </c>
      <c r="AP409" s="14">
        <f t="shared" si="40"/>
        <v>100.1</v>
      </c>
      <c r="AQ409">
        <v>0</v>
      </c>
      <c r="AR409" s="23">
        <f t="shared" si="38"/>
        <v>42</v>
      </c>
      <c r="AT409">
        <v>34</v>
      </c>
      <c r="BM409" s="8">
        <f t="shared" si="41"/>
        <v>34</v>
      </c>
    </row>
    <row r="410" spans="1:65">
      <c r="A410" s="18" t="str">
        <f t="shared" si="42"/>
        <v>YB_2025_AZ_2_4</v>
      </c>
      <c r="B410" t="s">
        <v>74</v>
      </c>
      <c r="C410">
        <v>44.311399999999999</v>
      </c>
      <c r="D410">
        <v>-124.1086</v>
      </c>
      <c r="E410" s="10">
        <v>45821</v>
      </c>
      <c r="F410">
        <v>2025</v>
      </c>
      <c r="G410" t="s">
        <v>75</v>
      </c>
      <c r="H410" t="s">
        <v>67</v>
      </c>
      <c r="I410">
        <v>2</v>
      </c>
      <c r="J410">
        <v>4</v>
      </c>
      <c r="K410" t="s">
        <v>71</v>
      </c>
      <c r="L410" s="25">
        <v>0</v>
      </c>
      <c r="M410" s="25">
        <v>0</v>
      </c>
      <c r="N410" s="25">
        <v>0</v>
      </c>
      <c r="O410" s="25">
        <v>0</v>
      </c>
      <c r="P410" s="25">
        <v>0</v>
      </c>
      <c r="Q410" s="25" t="s">
        <v>69</v>
      </c>
      <c r="R410" s="25" t="s">
        <v>69</v>
      </c>
      <c r="S410" s="25">
        <v>0</v>
      </c>
      <c r="T410" s="25">
        <v>0</v>
      </c>
      <c r="U410" s="25">
        <v>0</v>
      </c>
      <c r="V410" s="20" t="s">
        <v>69</v>
      </c>
      <c r="W410" s="20" t="s">
        <v>69</v>
      </c>
      <c r="X410" s="20" t="s">
        <v>69</v>
      </c>
      <c r="Y410" s="20" t="s">
        <v>69</v>
      </c>
      <c r="Z410" s="20" t="s">
        <v>69</v>
      </c>
      <c r="AA410" t="s">
        <v>69</v>
      </c>
      <c r="AB410" t="s">
        <v>69</v>
      </c>
      <c r="AC410" t="s">
        <v>69</v>
      </c>
      <c r="AD410" t="s">
        <v>69</v>
      </c>
      <c r="AE410" t="s">
        <v>69</v>
      </c>
      <c r="AF410" t="s">
        <v>69</v>
      </c>
      <c r="AG410">
        <v>2</v>
      </c>
      <c r="AH410">
        <v>32</v>
      </c>
      <c r="AI410">
        <v>0</v>
      </c>
      <c r="AJ410">
        <v>15</v>
      </c>
      <c r="AK410">
        <v>2</v>
      </c>
      <c r="AL410">
        <v>5</v>
      </c>
      <c r="AM410">
        <v>7</v>
      </c>
      <c r="AN410">
        <v>9</v>
      </c>
      <c r="AO410">
        <v>28</v>
      </c>
      <c r="AP410" s="14">
        <f t="shared" si="40"/>
        <v>100</v>
      </c>
      <c r="AQ410">
        <v>0</v>
      </c>
      <c r="AR410" s="23">
        <f t="shared" si="38"/>
        <v>28</v>
      </c>
      <c r="AT410">
        <v>9</v>
      </c>
      <c r="BC410">
        <v>13</v>
      </c>
      <c r="BM410" s="8">
        <f t="shared" si="41"/>
        <v>22</v>
      </c>
    </row>
    <row r="411" spans="1:65">
      <c r="A411" s="18" t="str">
        <f t="shared" si="42"/>
        <v>YB_2025_AZ_2_5</v>
      </c>
      <c r="B411" t="s">
        <v>74</v>
      </c>
      <c r="C411">
        <v>44.311399999999999</v>
      </c>
      <c r="D411">
        <v>-124.1086</v>
      </c>
      <c r="E411" s="10">
        <v>45821</v>
      </c>
      <c r="F411">
        <v>2025</v>
      </c>
      <c r="G411" t="s">
        <v>75</v>
      </c>
      <c r="H411" t="s">
        <v>67</v>
      </c>
      <c r="I411">
        <v>2</v>
      </c>
      <c r="J411">
        <v>5</v>
      </c>
      <c r="K411" t="s">
        <v>71</v>
      </c>
      <c r="L411" s="25">
        <v>0</v>
      </c>
      <c r="M411" s="25">
        <v>0</v>
      </c>
      <c r="N411" s="25">
        <v>0</v>
      </c>
      <c r="O411" s="25">
        <v>0</v>
      </c>
      <c r="P411" s="25">
        <v>0</v>
      </c>
      <c r="Q411" s="25" t="s">
        <v>69</v>
      </c>
      <c r="R411" s="25" t="s">
        <v>69</v>
      </c>
      <c r="S411" s="25">
        <v>0</v>
      </c>
      <c r="T411" s="25">
        <v>0</v>
      </c>
      <c r="U411" s="25">
        <v>0</v>
      </c>
      <c r="V411" s="20" t="s">
        <v>69</v>
      </c>
      <c r="W411" s="20" t="s">
        <v>69</v>
      </c>
      <c r="X411" s="20" t="s">
        <v>69</v>
      </c>
      <c r="Y411" s="20" t="s">
        <v>69</v>
      </c>
      <c r="Z411" s="20" t="s">
        <v>69</v>
      </c>
      <c r="AA411" t="s">
        <v>69</v>
      </c>
      <c r="AB411" t="s">
        <v>69</v>
      </c>
      <c r="AC411" t="s">
        <v>69</v>
      </c>
      <c r="AD411" t="s">
        <v>69</v>
      </c>
      <c r="AE411" t="s">
        <v>69</v>
      </c>
      <c r="AF411" t="s">
        <v>69</v>
      </c>
      <c r="AG411">
        <v>67</v>
      </c>
      <c r="AH411">
        <v>5</v>
      </c>
      <c r="AI411">
        <v>0</v>
      </c>
      <c r="AJ411">
        <v>14</v>
      </c>
      <c r="AK411">
        <v>3</v>
      </c>
      <c r="AL411">
        <v>3</v>
      </c>
      <c r="AM411">
        <v>3</v>
      </c>
      <c r="AN411">
        <v>4</v>
      </c>
      <c r="AO411">
        <v>1</v>
      </c>
      <c r="AP411" s="14">
        <f t="shared" si="40"/>
        <v>100</v>
      </c>
      <c r="AQ411">
        <v>0</v>
      </c>
      <c r="AR411" s="23">
        <f t="shared" si="38"/>
        <v>1</v>
      </c>
      <c r="BC411">
        <v>95</v>
      </c>
      <c r="BM411" s="8">
        <f t="shared" si="41"/>
        <v>95</v>
      </c>
    </row>
    <row r="412" spans="1:65">
      <c r="A412" s="18" t="str">
        <f t="shared" si="42"/>
        <v>YB_2025_UPZ_1_1</v>
      </c>
      <c r="B412" t="s">
        <v>74</v>
      </c>
      <c r="C412">
        <v>44.311399999999999</v>
      </c>
      <c r="D412">
        <v>-124.1086</v>
      </c>
      <c r="E412" s="10">
        <v>45821</v>
      </c>
      <c r="F412">
        <v>2025</v>
      </c>
      <c r="G412" t="s">
        <v>75</v>
      </c>
      <c r="H412" t="s">
        <v>70</v>
      </c>
      <c r="I412">
        <v>1</v>
      </c>
      <c r="J412">
        <v>1</v>
      </c>
      <c r="K412" t="s">
        <v>71</v>
      </c>
      <c r="L412" s="25">
        <v>1</v>
      </c>
      <c r="M412" s="25">
        <v>0</v>
      </c>
      <c r="N412" s="25">
        <v>1</v>
      </c>
      <c r="O412" s="25">
        <v>0</v>
      </c>
      <c r="P412" s="25">
        <v>0</v>
      </c>
      <c r="Q412" s="25" t="s">
        <v>69</v>
      </c>
      <c r="R412" s="25" t="s">
        <v>69</v>
      </c>
      <c r="S412" s="25">
        <v>0</v>
      </c>
      <c r="T412" s="25">
        <v>0</v>
      </c>
      <c r="U412" s="25">
        <v>1</v>
      </c>
      <c r="X412" s="20" t="s">
        <v>69</v>
      </c>
      <c r="Y412" s="20" t="s">
        <v>69</v>
      </c>
      <c r="Z412" s="20" t="s">
        <v>69</v>
      </c>
      <c r="AG412">
        <v>0</v>
      </c>
      <c r="AH412">
        <v>39</v>
      </c>
      <c r="AI412">
        <v>0</v>
      </c>
      <c r="AJ412">
        <v>0</v>
      </c>
      <c r="AK412">
        <v>3</v>
      </c>
      <c r="AL412">
        <v>4</v>
      </c>
      <c r="AM412">
        <v>15</v>
      </c>
      <c r="AN412">
        <v>0.1</v>
      </c>
      <c r="AO412">
        <v>39</v>
      </c>
      <c r="AP412" s="14">
        <f t="shared" si="40"/>
        <v>100.1</v>
      </c>
      <c r="AR412" s="23">
        <f t="shared" ref="AR412:AR443" si="43">AO412-AQ412</f>
        <v>39</v>
      </c>
      <c r="BM412" s="8">
        <f t="shared" si="41"/>
        <v>0</v>
      </c>
    </row>
    <row r="413" spans="1:65">
      <c r="A413" s="18" t="str">
        <f t="shared" si="42"/>
        <v>YB_2025_UPZ_1_2</v>
      </c>
      <c r="B413" t="s">
        <v>74</v>
      </c>
      <c r="C413">
        <v>44.311399999999999</v>
      </c>
      <c r="D413">
        <v>-124.1086</v>
      </c>
      <c r="E413" s="10">
        <v>45821</v>
      </c>
      <c r="F413">
        <v>2025</v>
      </c>
      <c r="G413" t="s">
        <v>75</v>
      </c>
      <c r="H413" t="s">
        <v>70</v>
      </c>
      <c r="I413">
        <v>1</v>
      </c>
      <c r="J413">
        <v>2</v>
      </c>
      <c r="K413" t="s">
        <v>72</v>
      </c>
      <c r="L413" s="25">
        <v>2</v>
      </c>
      <c r="M413" s="25">
        <v>0</v>
      </c>
      <c r="N413" s="25">
        <v>2</v>
      </c>
      <c r="O413" s="25">
        <v>0</v>
      </c>
      <c r="P413" s="25">
        <v>0</v>
      </c>
      <c r="Q413" s="25" t="s">
        <v>69</v>
      </c>
      <c r="R413" s="25" t="s">
        <v>69</v>
      </c>
      <c r="S413" s="25">
        <v>0</v>
      </c>
      <c r="T413" s="25">
        <v>0</v>
      </c>
      <c r="U413" s="25">
        <v>2</v>
      </c>
      <c r="W413" s="20" t="s">
        <v>69</v>
      </c>
      <c r="X413" s="20" t="s">
        <v>69</v>
      </c>
      <c r="Y413" s="20" t="s">
        <v>69</v>
      </c>
      <c r="Z413" s="20" t="s">
        <v>69</v>
      </c>
      <c r="AG413">
        <v>0</v>
      </c>
      <c r="AH413">
        <v>1</v>
      </c>
      <c r="AI413">
        <v>0</v>
      </c>
      <c r="AJ413">
        <v>0</v>
      </c>
      <c r="AK413">
        <v>74</v>
      </c>
      <c r="AL413">
        <v>7</v>
      </c>
      <c r="AM413">
        <v>12</v>
      </c>
      <c r="AN413">
        <v>0</v>
      </c>
      <c r="AO413">
        <v>6</v>
      </c>
      <c r="AP413" s="14">
        <f t="shared" si="40"/>
        <v>100</v>
      </c>
      <c r="AR413" s="23">
        <f t="shared" si="43"/>
        <v>6</v>
      </c>
      <c r="BK413">
        <v>3</v>
      </c>
      <c r="BM413" s="8">
        <f t="shared" si="41"/>
        <v>3</v>
      </c>
    </row>
    <row r="414" spans="1:65">
      <c r="A414" s="18" t="str">
        <f t="shared" si="42"/>
        <v>YB_2025_UPZ_1_3</v>
      </c>
      <c r="B414" t="s">
        <v>74</v>
      </c>
      <c r="C414">
        <v>44.311399999999999</v>
      </c>
      <c r="D414">
        <v>-124.1086</v>
      </c>
      <c r="E414" s="10">
        <v>45821</v>
      </c>
      <c r="F414">
        <v>2025</v>
      </c>
      <c r="G414" t="s">
        <v>75</v>
      </c>
      <c r="H414" t="s">
        <v>70</v>
      </c>
      <c r="I414">
        <v>1</v>
      </c>
      <c r="J414">
        <v>3</v>
      </c>
      <c r="K414" t="s">
        <v>68</v>
      </c>
      <c r="L414" s="25">
        <v>0</v>
      </c>
      <c r="M414" s="25">
        <v>0</v>
      </c>
      <c r="N414" s="25">
        <v>0</v>
      </c>
      <c r="O414" s="25">
        <v>0</v>
      </c>
      <c r="P414" s="25">
        <v>0</v>
      </c>
      <c r="Q414" s="25" t="s">
        <v>69</v>
      </c>
      <c r="R414" s="25" t="s">
        <v>69</v>
      </c>
      <c r="S414" s="25">
        <v>0</v>
      </c>
      <c r="T414" s="25">
        <v>0</v>
      </c>
      <c r="U414" s="25">
        <v>0</v>
      </c>
      <c r="W414" s="20" t="s">
        <v>69</v>
      </c>
      <c r="X414" s="20" t="s">
        <v>69</v>
      </c>
      <c r="Y414" s="20" t="s">
        <v>69</v>
      </c>
      <c r="Z414" s="20" t="s">
        <v>69</v>
      </c>
      <c r="AG414">
        <v>3</v>
      </c>
      <c r="AH414">
        <v>6</v>
      </c>
      <c r="AI414">
        <v>0</v>
      </c>
      <c r="AJ414">
        <v>0</v>
      </c>
      <c r="AK414">
        <v>8</v>
      </c>
      <c r="AL414">
        <v>0</v>
      </c>
      <c r="AM414">
        <v>79</v>
      </c>
      <c r="AN414">
        <v>0.1</v>
      </c>
      <c r="AO414">
        <v>4</v>
      </c>
      <c r="AP414" s="14">
        <f t="shared" si="40"/>
        <v>100.1</v>
      </c>
      <c r="AR414" s="23">
        <f t="shared" si="43"/>
        <v>4</v>
      </c>
      <c r="BC414">
        <v>12</v>
      </c>
      <c r="BM414" s="8">
        <f t="shared" si="41"/>
        <v>12</v>
      </c>
    </row>
    <row r="415" spans="1:65">
      <c r="A415" s="18" t="str">
        <f t="shared" si="42"/>
        <v>YB_2025_UPZ_1_4</v>
      </c>
      <c r="B415" t="s">
        <v>74</v>
      </c>
      <c r="C415">
        <v>44.311399999999999</v>
      </c>
      <c r="D415">
        <v>-124.1086</v>
      </c>
      <c r="E415" s="10">
        <v>45821</v>
      </c>
      <c r="F415">
        <v>2025</v>
      </c>
      <c r="G415" t="s">
        <v>75</v>
      </c>
      <c r="H415" t="s">
        <v>70</v>
      </c>
      <c r="I415">
        <v>1</v>
      </c>
      <c r="J415">
        <v>4</v>
      </c>
      <c r="K415" t="s">
        <v>68</v>
      </c>
      <c r="L415" s="25">
        <v>0</v>
      </c>
      <c r="M415" s="25">
        <v>0</v>
      </c>
      <c r="N415" s="25">
        <v>0</v>
      </c>
      <c r="O415" s="25">
        <v>0</v>
      </c>
      <c r="P415" s="25">
        <v>0</v>
      </c>
      <c r="Q415" s="25" t="s">
        <v>69</v>
      </c>
      <c r="R415" s="25" t="s">
        <v>69</v>
      </c>
      <c r="S415" s="25">
        <v>0</v>
      </c>
      <c r="T415" s="25">
        <v>0</v>
      </c>
      <c r="U415" s="25">
        <v>0</v>
      </c>
      <c r="W415" s="20" t="s">
        <v>69</v>
      </c>
      <c r="X415" s="20" t="s">
        <v>69</v>
      </c>
      <c r="Y415" s="20" t="s">
        <v>69</v>
      </c>
      <c r="Z415" s="20" t="s">
        <v>69</v>
      </c>
      <c r="AG415">
        <v>0</v>
      </c>
      <c r="AH415">
        <v>57</v>
      </c>
      <c r="AI415">
        <v>0</v>
      </c>
      <c r="AJ415">
        <v>0</v>
      </c>
      <c r="AK415">
        <v>0.1</v>
      </c>
      <c r="AL415">
        <v>4</v>
      </c>
      <c r="AM415">
        <v>12</v>
      </c>
      <c r="AN415">
        <v>0</v>
      </c>
      <c r="AO415">
        <v>27</v>
      </c>
      <c r="AP415" s="14">
        <f t="shared" si="40"/>
        <v>100.1</v>
      </c>
      <c r="AR415" s="23">
        <f t="shared" si="43"/>
        <v>27</v>
      </c>
      <c r="BM415" s="8">
        <f t="shared" si="41"/>
        <v>0</v>
      </c>
    </row>
    <row r="416" spans="1:65">
      <c r="A416" s="18" t="str">
        <f t="shared" si="42"/>
        <v>YB_2025_UPZ_1_5</v>
      </c>
      <c r="B416" t="s">
        <v>74</v>
      </c>
      <c r="C416">
        <v>44.311399999999999</v>
      </c>
      <c r="D416">
        <v>-124.1086</v>
      </c>
      <c r="E416" s="10">
        <v>45821</v>
      </c>
      <c r="F416">
        <v>2025</v>
      </c>
      <c r="G416" t="s">
        <v>75</v>
      </c>
      <c r="H416" t="s">
        <v>70</v>
      </c>
      <c r="I416">
        <v>1</v>
      </c>
      <c r="J416">
        <v>5</v>
      </c>
      <c r="K416" t="s">
        <v>72</v>
      </c>
      <c r="L416" s="25">
        <v>2</v>
      </c>
      <c r="M416" s="25">
        <v>0</v>
      </c>
      <c r="N416" s="25">
        <v>2</v>
      </c>
      <c r="O416" s="25">
        <v>0</v>
      </c>
      <c r="P416" s="25">
        <v>0</v>
      </c>
      <c r="Q416" s="25" t="s">
        <v>69</v>
      </c>
      <c r="R416" s="25" t="s">
        <v>69</v>
      </c>
      <c r="S416" s="25">
        <v>0</v>
      </c>
      <c r="T416" s="25">
        <v>0</v>
      </c>
      <c r="U416" s="25">
        <v>1</v>
      </c>
      <c r="X416" s="20" t="s">
        <v>69</v>
      </c>
      <c r="Y416" s="20" t="s">
        <v>69</v>
      </c>
      <c r="Z416" s="20" t="s">
        <v>69</v>
      </c>
      <c r="AG416">
        <v>2</v>
      </c>
      <c r="AH416">
        <v>77</v>
      </c>
      <c r="AI416">
        <v>0</v>
      </c>
      <c r="AJ416">
        <v>0</v>
      </c>
      <c r="AK416">
        <v>4</v>
      </c>
      <c r="AL416">
        <v>1</v>
      </c>
      <c r="AM416">
        <v>15</v>
      </c>
      <c r="AN416">
        <v>0</v>
      </c>
      <c r="AO416">
        <v>1</v>
      </c>
      <c r="AP416" s="14">
        <f t="shared" si="40"/>
        <v>100</v>
      </c>
      <c r="AR416" s="23">
        <f t="shared" si="43"/>
        <v>1</v>
      </c>
      <c r="AX416">
        <v>7</v>
      </c>
      <c r="BM416" s="8">
        <f t="shared" si="41"/>
        <v>7</v>
      </c>
    </row>
    <row r="417" spans="1:65">
      <c r="A417" s="18" t="str">
        <f t="shared" si="42"/>
        <v>WC_2025_AZ_1_1</v>
      </c>
      <c r="B417" t="s">
        <v>90</v>
      </c>
      <c r="C417">
        <v>42.222900000000003</v>
      </c>
      <c r="D417">
        <v>-124.383</v>
      </c>
      <c r="E417" s="10">
        <v>45833</v>
      </c>
      <c r="F417">
        <v>2025</v>
      </c>
      <c r="G417" t="s">
        <v>91</v>
      </c>
      <c r="H417" t="s">
        <v>67</v>
      </c>
      <c r="I417">
        <v>1</v>
      </c>
      <c r="J417">
        <v>1</v>
      </c>
      <c r="K417" t="s">
        <v>72</v>
      </c>
      <c r="L417" s="25">
        <v>1</v>
      </c>
      <c r="M417" s="25">
        <v>1</v>
      </c>
      <c r="N417" s="25">
        <v>0</v>
      </c>
      <c r="O417" s="25">
        <v>0</v>
      </c>
      <c r="P417" s="25">
        <v>0</v>
      </c>
      <c r="Q417" s="25" t="s">
        <v>69</v>
      </c>
      <c r="R417" s="25">
        <v>0</v>
      </c>
      <c r="S417" s="25">
        <v>0</v>
      </c>
      <c r="T417" s="25">
        <v>0</v>
      </c>
      <c r="U417" s="25">
        <v>0</v>
      </c>
      <c r="AA417" t="s">
        <v>69</v>
      </c>
      <c r="AB417" t="s">
        <v>69</v>
      </c>
      <c r="AC417" t="s">
        <v>69</v>
      </c>
      <c r="AD417" t="s">
        <v>69</v>
      </c>
      <c r="AE417" t="s">
        <v>69</v>
      </c>
      <c r="AF417" t="s">
        <v>69</v>
      </c>
      <c r="AG417">
        <v>15</v>
      </c>
      <c r="AH417">
        <v>78</v>
      </c>
      <c r="AI417">
        <v>3</v>
      </c>
      <c r="AJ417">
        <v>0</v>
      </c>
      <c r="AK417">
        <v>0</v>
      </c>
      <c r="AL417">
        <v>1</v>
      </c>
      <c r="AM417">
        <v>1</v>
      </c>
      <c r="AN417">
        <v>0</v>
      </c>
      <c r="AO417">
        <v>2</v>
      </c>
      <c r="AP417" s="14">
        <f t="shared" si="40"/>
        <v>100</v>
      </c>
      <c r="AQ417">
        <v>1</v>
      </c>
      <c r="AR417" s="23">
        <f t="shared" si="43"/>
        <v>1</v>
      </c>
      <c r="AU417">
        <v>32</v>
      </c>
      <c r="AX417">
        <v>25</v>
      </c>
      <c r="BM417" s="8">
        <f t="shared" si="41"/>
        <v>57</v>
      </c>
    </row>
    <row r="418" spans="1:65">
      <c r="A418" s="18" t="str">
        <f t="shared" si="42"/>
        <v>WC_2025_AZ_1_2</v>
      </c>
      <c r="B418" t="s">
        <v>90</v>
      </c>
      <c r="C418">
        <v>42.222900000000003</v>
      </c>
      <c r="D418">
        <v>-124.383</v>
      </c>
      <c r="E418" s="10">
        <v>45833</v>
      </c>
      <c r="F418">
        <v>2025</v>
      </c>
      <c r="G418" t="s">
        <v>91</v>
      </c>
      <c r="H418" t="s">
        <v>67</v>
      </c>
      <c r="I418">
        <v>1</v>
      </c>
      <c r="J418">
        <v>2</v>
      </c>
      <c r="K418" t="s">
        <v>72</v>
      </c>
      <c r="L418" s="25">
        <v>1</v>
      </c>
      <c r="M418" s="25">
        <v>0</v>
      </c>
      <c r="N418" s="25">
        <v>1</v>
      </c>
      <c r="O418" s="25">
        <v>0</v>
      </c>
      <c r="P418" s="25">
        <v>0</v>
      </c>
      <c r="Q418" s="25" t="s">
        <v>69</v>
      </c>
      <c r="R418" s="25">
        <v>0</v>
      </c>
      <c r="S418" s="25">
        <v>0</v>
      </c>
      <c r="T418" s="25">
        <v>0</v>
      </c>
      <c r="U418" s="25">
        <v>0</v>
      </c>
      <c r="AA418" t="s">
        <v>69</v>
      </c>
      <c r="AB418" t="s">
        <v>69</v>
      </c>
      <c r="AC418" t="s">
        <v>69</v>
      </c>
      <c r="AD418" t="s">
        <v>69</v>
      </c>
      <c r="AE418" t="s">
        <v>69</v>
      </c>
      <c r="AF418" t="s">
        <v>69</v>
      </c>
      <c r="AG418">
        <v>9</v>
      </c>
      <c r="AH418">
        <v>79</v>
      </c>
      <c r="AI418">
        <v>3</v>
      </c>
      <c r="AJ418">
        <v>0</v>
      </c>
      <c r="AK418">
        <v>0</v>
      </c>
      <c r="AL418">
        <v>5</v>
      </c>
      <c r="AM418">
        <v>0</v>
      </c>
      <c r="AN418">
        <v>2</v>
      </c>
      <c r="AO418">
        <v>2</v>
      </c>
      <c r="AP418" s="14">
        <f t="shared" si="40"/>
        <v>100</v>
      </c>
      <c r="AQ418">
        <v>1</v>
      </c>
      <c r="AR418" s="23">
        <f t="shared" si="43"/>
        <v>1</v>
      </c>
      <c r="AU418">
        <v>21</v>
      </c>
      <c r="AX418">
        <v>22</v>
      </c>
      <c r="BM418" s="8">
        <f t="shared" si="41"/>
        <v>43</v>
      </c>
    </row>
    <row r="419" spans="1:65">
      <c r="A419" s="18" t="str">
        <f t="shared" si="42"/>
        <v>WC_2025_AZ_1_3</v>
      </c>
      <c r="B419" t="s">
        <v>90</v>
      </c>
      <c r="C419">
        <v>42.222900000000003</v>
      </c>
      <c r="D419">
        <v>-124.383</v>
      </c>
      <c r="E419" s="10">
        <v>45833</v>
      </c>
      <c r="F419">
        <v>2025</v>
      </c>
      <c r="G419" t="s">
        <v>91</v>
      </c>
      <c r="H419" t="s">
        <v>67</v>
      </c>
      <c r="I419">
        <v>1</v>
      </c>
      <c r="J419">
        <v>3</v>
      </c>
      <c r="K419" t="s">
        <v>72</v>
      </c>
      <c r="L419" s="25">
        <v>0</v>
      </c>
      <c r="M419" s="25">
        <v>0</v>
      </c>
      <c r="N419" s="25">
        <v>0</v>
      </c>
      <c r="O419" s="25">
        <v>0</v>
      </c>
      <c r="P419" s="25">
        <v>0</v>
      </c>
      <c r="Q419" s="25" t="s">
        <v>69</v>
      </c>
      <c r="R419" s="25">
        <v>0</v>
      </c>
      <c r="S419" s="25">
        <v>0</v>
      </c>
      <c r="T419" s="25">
        <v>0</v>
      </c>
      <c r="U419" s="25">
        <v>0</v>
      </c>
      <c r="AA419" t="s">
        <v>69</v>
      </c>
      <c r="AB419" t="s">
        <v>69</v>
      </c>
      <c r="AC419" t="s">
        <v>69</v>
      </c>
      <c r="AD419" t="s">
        <v>69</v>
      </c>
      <c r="AE419" t="s">
        <v>69</v>
      </c>
      <c r="AF419" t="s">
        <v>69</v>
      </c>
      <c r="AG419">
        <v>3</v>
      </c>
      <c r="AH419">
        <v>9</v>
      </c>
      <c r="AI419">
        <v>0.1</v>
      </c>
      <c r="AJ419">
        <v>0</v>
      </c>
      <c r="AK419">
        <v>0</v>
      </c>
      <c r="AL419">
        <v>11</v>
      </c>
      <c r="AM419">
        <v>7</v>
      </c>
      <c r="AN419">
        <v>0</v>
      </c>
      <c r="AO419">
        <v>70</v>
      </c>
      <c r="AP419" s="14">
        <f t="shared" si="40"/>
        <v>100.1</v>
      </c>
      <c r="AQ419">
        <v>0</v>
      </c>
      <c r="AR419" s="23">
        <f t="shared" si="43"/>
        <v>70</v>
      </c>
      <c r="AU419">
        <v>9</v>
      </c>
      <c r="AX419">
        <v>11</v>
      </c>
      <c r="BB419">
        <v>21</v>
      </c>
      <c r="BM419" s="8">
        <f t="shared" si="41"/>
        <v>41</v>
      </c>
    </row>
    <row r="420" spans="1:65">
      <c r="A420" s="18" t="str">
        <f t="shared" si="42"/>
        <v>WC_2025_AZ_1_4</v>
      </c>
      <c r="B420" t="s">
        <v>90</v>
      </c>
      <c r="C420">
        <v>42.222900000000003</v>
      </c>
      <c r="D420">
        <v>-124.383</v>
      </c>
      <c r="E420" s="10">
        <v>45833</v>
      </c>
      <c r="F420">
        <v>2025</v>
      </c>
      <c r="G420" t="s">
        <v>91</v>
      </c>
      <c r="H420" t="s">
        <v>67</v>
      </c>
      <c r="I420">
        <v>1</v>
      </c>
      <c r="J420">
        <v>4</v>
      </c>
      <c r="K420" t="s">
        <v>72</v>
      </c>
      <c r="L420" s="25">
        <v>9</v>
      </c>
      <c r="M420" s="25">
        <v>1</v>
      </c>
      <c r="N420" s="25">
        <v>8</v>
      </c>
      <c r="O420" s="25">
        <v>0</v>
      </c>
      <c r="P420" s="25">
        <v>0</v>
      </c>
      <c r="Q420" s="25" t="s">
        <v>69</v>
      </c>
      <c r="R420" s="25">
        <v>0</v>
      </c>
      <c r="S420" s="25">
        <v>0</v>
      </c>
      <c r="T420" s="25">
        <v>0</v>
      </c>
      <c r="U420" s="25">
        <v>0</v>
      </c>
      <c r="AA420" t="s">
        <v>69</v>
      </c>
      <c r="AB420" t="s">
        <v>69</v>
      </c>
      <c r="AC420" t="s">
        <v>69</v>
      </c>
      <c r="AD420" t="s">
        <v>69</v>
      </c>
      <c r="AE420" t="s">
        <v>69</v>
      </c>
      <c r="AF420" t="s">
        <v>69</v>
      </c>
      <c r="AG420">
        <v>12</v>
      </c>
      <c r="AH420">
        <v>58</v>
      </c>
      <c r="AI420">
        <v>9</v>
      </c>
      <c r="AJ420">
        <v>0</v>
      </c>
      <c r="AK420">
        <v>4</v>
      </c>
      <c r="AL420">
        <v>4</v>
      </c>
      <c r="AM420">
        <v>2</v>
      </c>
      <c r="AN420">
        <v>0</v>
      </c>
      <c r="AO420">
        <v>11</v>
      </c>
      <c r="AP420" s="14">
        <f t="shared" si="40"/>
        <v>100</v>
      </c>
      <c r="AQ420">
        <v>5</v>
      </c>
      <c r="AR420" s="23">
        <f t="shared" si="43"/>
        <v>6</v>
      </c>
      <c r="AS420">
        <v>10</v>
      </c>
      <c r="AU420">
        <v>15</v>
      </c>
      <c r="AX420">
        <v>24</v>
      </c>
      <c r="BB420">
        <v>12</v>
      </c>
      <c r="BM420" s="8">
        <f t="shared" si="41"/>
        <v>61</v>
      </c>
    </row>
    <row r="421" spans="1:65">
      <c r="A421" s="18" t="str">
        <f t="shared" si="42"/>
        <v>WC_2025_AZ_1_5</v>
      </c>
      <c r="B421" t="s">
        <v>90</v>
      </c>
      <c r="C421">
        <v>42.222900000000003</v>
      </c>
      <c r="D421">
        <v>-124.383</v>
      </c>
      <c r="E421" s="10">
        <v>45833</v>
      </c>
      <c r="F421">
        <v>2025</v>
      </c>
      <c r="G421" t="s">
        <v>91</v>
      </c>
      <c r="H421" t="s">
        <v>67</v>
      </c>
      <c r="I421">
        <v>1</v>
      </c>
      <c r="J421">
        <v>5</v>
      </c>
      <c r="K421" t="s">
        <v>71</v>
      </c>
      <c r="L421" s="25">
        <v>0</v>
      </c>
      <c r="M421" s="25">
        <v>0</v>
      </c>
      <c r="N421" s="25">
        <v>0</v>
      </c>
      <c r="O421" s="25">
        <v>0</v>
      </c>
      <c r="P421" s="25">
        <v>0</v>
      </c>
      <c r="Q421" s="25" t="s">
        <v>69</v>
      </c>
      <c r="R421" s="25">
        <v>0</v>
      </c>
      <c r="S421" s="25">
        <v>0</v>
      </c>
      <c r="T421" s="25">
        <v>0</v>
      </c>
      <c r="U421" s="25">
        <v>0</v>
      </c>
      <c r="AA421" t="s">
        <v>69</v>
      </c>
      <c r="AB421" t="s">
        <v>69</v>
      </c>
      <c r="AC421" t="s">
        <v>69</v>
      </c>
      <c r="AD421" t="s">
        <v>69</v>
      </c>
      <c r="AE421" t="s">
        <v>69</v>
      </c>
      <c r="AF421" t="s">
        <v>69</v>
      </c>
      <c r="AG421">
        <v>14</v>
      </c>
      <c r="AH421">
        <v>78</v>
      </c>
      <c r="AI421">
        <v>3</v>
      </c>
      <c r="AJ421">
        <v>0</v>
      </c>
      <c r="AK421">
        <v>1</v>
      </c>
      <c r="AL421">
        <v>0</v>
      </c>
      <c r="AM421">
        <v>0</v>
      </c>
      <c r="AN421">
        <v>2</v>
      </c>
      <c r="AO421">
        <v>2</v>
      </c>
      <c r="AP421" s="14">
        <f t="shared" si="40"/>
        <v>100</v>
      </c>
      <c r="AQ421">
        <v>0</v>
      </c>
      <c r="AR421" s="23">
        <f t="shared" si="43"/>
        <v>2</v>
      </c>
      <c r="AT421">
        <v>2</v>
      </c>
      <c r="AU421">
        <v>22</v>
      </c>
      <c r="AX421">
        <v>60</v>
      </c>
      <c r="BB421">
        <v>7</v>
      </c>
      <c r="BM421" s="8">
        <f t="shared" si="41"/>
        <v>91</v>
      </c>
    </row>
    <row r="422" spans="1:65">
      <c r="A422" s="18" t="str">
        <f t="shared" si="42"/>
        <v>WC_2025_AZ_2_1</v>
      </c>
      <c r="B422" t="s">
        <v>90</v>
      </c>
      <c r="C422">
        <v>42.222900000000003</v>
      </c>
      <c r="D422">
        <v>-124.383</v>
      </c>
      <c r="E422" s="10">
        <v>45833</v>
      </c>
      <c r="F422">
        <v>2025</v>
      </c>
      <c r="G422" t="s">
        <v>91</v>
      </c>
      <c r="H422" t="s">
        <v>67</v>
      </c>
      <c r="I422">
        <v>2</v>
      </c>
      <c r="J422">
        <v>1</v>
      </c>
      <c r="K422" t="s">
        <v>72</v>
      </c>
      <c r="L422" s="25">
        <v>0</v>
      </c>
      <c r="M422" s="25">
        <v>0</v>
      </c>
      <c r="N422" s="25">
        <v>0</v>
      </c>
      <c r="O422" s="25">
        <v>0</v>
      </c>
      <c r="P422" s="25">
        <v>0</v>
      </c>
      <c r="Q422" s="25" t="s">
        <v>69</v>
      </c>
      <c r="R422" s="25">
        <v>0</v>
      </c>
      <c r="S422" s="25">
        <v>0</v>
      </c>
      <c r="T422" s="25">
        <v>0</v>
      </c>
      <c r="U422" s="25">
        <v>0</v>
      </c>
      <c r="AA422" t="s">
        <v>69</v>
      </c>
      <c r="AB422" t="s">
        <v>69</v>
      </c>
      <c r="AC422" t="s">
        <v>69</v>
      </c>
      <c r="AD422" t="s">
        <v>69</v>
      </c>
      <c r="AE422" t="s">
        <v>69</v>
      </c>
      <c r="AF422" t="s">
        <v>69</v>
      </c>
      <c r="AG422">
        <v>6</v>
      </c>
      <c r="AH422">
        <v>42</v>
      </c>
      <c r="AI422">
        <v>6</v>
      </c>
      <c r="AJ422">
        <v>0</v>
      </c>
      <c r="AK422">
        <v>1</v>
      </c>
      <c r="AL422">
        <v>0</v>
      </c>
      <c r="AM422">
        <v>1</v>
      </c>
      <c r="AN422">
        <v>38</v>
      </c>
      <c r="AO422">
        <v>6</v>
      </c>
      <c r="AP422" s="14">
        <f t="shared" si="40"/>
        <v>100</v>
      </c>
      <c r="AQ422">
        <v>0</v>
      </c>
      <c r="AR422" s="23">
        <f t="shared" si="43"/>
        <v>6</v>
      </c>
      <c r="AT422">
        <v>30</v>
      </c>
      <c r="AW422">
        <v>36</v>
      </c>
      <c r="BM422" s="8">
        <f t="shared" si="41"/>
        <v>66</v>
      </c>
    </row>
    <row r="423" spans="1:65">
      <c r="A423" s="18" t="str">
        <f t="shared" si="42"/>
        <v>WC_2025_AZ_2_2</v>
      </c>
      <c r="B423" t="s">
        <v>90</v>
      </c>
      <c r="C423">
        <v>42.222900000000003</v>
      </c>
      <c r="D423">
        <v>-124.383</v>
      </c>
      <c r="E423" s="10">
        <v>45833</v>
      </c>
      <c r="F423">
        <v>2025</v>
      </c>
      <c r="G423" t="s">
        <v>91</v>
      </c>
      <c r="H423" t="s">
        <v>67</v>
      </c>
      <c r="I423">
        <v>2</v>
      </c>
      <c r="J423">
        <v>2</v>
      </c>
      <c r="K423" t="s">
        <v>72</v>
      </c>
      <c r="L423" s="25">
        <v>0</v>
      </c>
      <c r="M423" s="25">
        <v>0</v>
      </c>
      <c r="N423" s="25">
        <v>0</v>
      </c>
      <c r="O423" s="25">
        <v>0</v>
      </c>
      <c r="P423" s="25">
        <v>0</v>
      </c>
      <c r="Q423" s="25" t="s">
        <v>69</v>
      </c>
      <c r="R423" s="25">
        <v>0</v>
      </c>
      <c r="S423" s="25">
        <v>0</v>
      </c>
      <c r="T423" s="25">
        <v>0</v>
      </c>
      <c r="U423" s="25">
        <v>0</v>
      </c>
      <c r="AA423" t="s">
        <v>69</v>
      </c>
      <c r="AB423" t="s">
        <v>69</v>
      </c>
      <c r="AC423" t="s">
        <v>69</v>
      </c>
      <c r="AD423" t="s">
        <v>69</v>
      </c>
      <c r="AE423" t="s">
        <v>69</v>
      </c>
      <c r="AF423" t="s">
        <v>69</v>
      </c>
      <c r="AG423">
        <v>10</v>
      </c>
      <c r="AH423">
        <v>41</v>
      </c>
      <c r="AI423">
        <v>2</v>
      </c>
      <c r="AJ423">
        <v>25</v>
      </c>
      <c r="AK423">
        <v>4</v>
      </c>
      <c r="AL423">
        <v>6</v>
      </c>
      <c r="AM423">
        <v>0</v>
      </c>
      <c r="AN423">
        <v>10</v>
      </c>
      <c r="AO423">
        <v>2</v>
      </c>
      <c r="AP423" s="14">
        <f t="shared" si="40"/>
        <v>100</v>
      </c>
      <c r="AQ423">
        <v>0</v>
      </c>
      <c r="AR423" s="23">
        <f t="shared" si="43"/>
        <v>2</v>
      </c>
      <c r="AS423">
        <v>85</v>
      </c>
      <c r="AW423">
        <v>2</v>
      </c>
      <c r="BM423" s="8">
        <f t="shared" si="41"/>
        <v>87</v>
      </c>
    </row>
    <row r="424" spans="1:65">
      <c r="A424" s="18" t="str">
        <f t="shared" si="42"/>
        <v>WC_2025_AZ_2_3</v>
      </c>
      <c r="B424" t="s">
        <v>90</v>
      </c>
      <c r="C424">
        <v>42.222900000000003</v>
      </c>
      <c r="D424">
        <v>-124.383</v>
      </c>
      <c r="E424" s="10">
        <v>45833</v>
      </c>
      <c r="F424">
        <v>2025</v>
      </c>
      <c r="G424" t="s">
        <v>91</v>
      </c>
      <c r="H424" t="s">
        <v>67</v>
      </c>
      <c r="I424">
        <v>2</v>
      </c>
      <c r="J424">
        <v>3</v>
      </c>
      <c r="K424" t="s">
        <v>72</v>
      </c>
      <c r="L424" s="25">
        <v>12</v>
      </c>
      <c r="M424" s="25">
        <v>0</v>
      </c>
      <c r="N424" s="25">
        <v>0</v>
      </c>
      <c r="O424" s="25">
        <v>12</v>
      </c>
      <c r="P424" s="25">
        <v>6</v>
      </c>
      <c r="Q424" s="25" t="s">
        <v>69</v>
      </c>
      <c r="R424" s="25">
        <v>0</v>
      </c>
      <c r="S424" s="25">
        <v>0</v>
      </c>
      <c r="T424" s="25">
        <v>0</v>
      </c>
      <c r="U424" s="25">
        <v>0</v>
      </c>
      <c r="AA424" t="s">
        <v>69</v>
      </c>
      <c r="AB424" t="s">
        <v>69</v>
      </c>
      <c r="AC424" t="s">
        <v>69</v>
      </c>
      <c r="AD424" t="s">
        <v>69</v>
      </c>
      <c r="AE424" t="s">
        <v>69</v>
      </c>
      <c r="AF424" t="s">
        <v>69</v>
      </c>
      <c r="AG424">
        <v>1</v>
      </c>
      <c r="AH424">
        <v>20</v>
      </c>
      <c r="AI424">
        <v>9</v>
      </c>
      <c r="AJ424">
        <v>26</v>
      </c>
      <c r="AK424">
        <v>9</v>
      </c>
      <c r="AL424">
        <v>2</v>
      </c>
      <c r="AM424">
        <v>0</v>
      </c>
      <c r="AN424">
        <v>2</v>
      </c>
      <c r="AO424">
        <v>31</v>
      </c>
      <c r="AP424" s="14">
        <f t="shared" si="40"/>
        <v>100</v>
      </c>
      <c r="AQ424">
        <v>20</v>
      </c>
      <c r="AR424" s="23">
        <f t="shared" si="43"/>
        <v>11</v>
      </c>
      <c r="AW424">
        <v>8</v>
      </c>
      <c r="AZ424">
        <v>5</v>
      </c>
      <c r="BM424" s="8">
        <f t="shared" si="41"/>
        <v>13</v>
      </c>
    </row>
    <row r="425" spans="1:65">
      <c r="A425" s="18" t="str">
        <f t="shared" si="42"/>
        <v>WC_2025_AZ_2_4</v>
      </c>
      <c r="B425" t="s">
        <v>90</v>
      </c>
      <c r="C425">
        <v>42.222900000000003</v>
      </c>
      <c r="D425">
        <v>-124.383</v>
      </c>
      <c r="E425" s="10">
        <v>45833</v>
      </c>
      <c r="F425">
        <v>2025</v>
      </c>
      <c r="G425" t="s">
        <v>91</v>
      </c>
      <c r="H425" t="s">
        <v>67</v>
      </c>
      <c r="I425">
        <v>2</v>
      </c>
      <c r="J425">
        <v>4</v>
      </c>
      <c r="K425" t="s">
        <v>76</v>
      </c>
      <c r="L425" s="25">
        <v>0</v>
      </c>
      <c r="M425" s="25">
        <v>0</v>
      </c>
      <c r="N425" s="25">
        <v>0</v>
      </c>
      <c r="O425" s="25">
        <v>0</v>
      </c>
      <c r="P425" s="25">
        <v>0</v>
      </c>
      <c r="Q425" s="25" t="s">
        <v>69</v>
      </c>
      <c r="R425" s="25">
        <v>0</v>
      </c>
      <c r="S425" s="25">
        <v>0</v>
      </c>
      <c r="T425" s="25">
        <v>0</v>
      </c>
      <c r="U425" s="25">
        <v>0</v>
      </c>
      <c r="AA425" t="s">
        <v>69</v>
      </c>
      <c r="AB425" t="s">
        <v>69</v>
      </c>
      <c r="AC425" t="s">
        <v>69</v>
      </c>
      <c r="AD425" t="s">
        <v>69</v>
      </c>
      <c r="AE425" t="s">
        <v>69</v>
      </c>
      <c r="AF425" t="s">
        <v>69</v>
      </c>
      <c r="AG425">
        <v>2</v>
      </c>
      <c r="AH425">
        <v>80</v>
      </c>
      <c r="AI425">
        <v>1</v>
      </c>
      <c r="AJ425">
        <v>0</v>
      </c>
      <c r="AK425">
        <v>0</v>
      </c>
      <c r="AL425">
        <v>1</v>
      </c>
      <c r="AM425">
        <v>5</v>
      </c>
      <c r="AN425">
        <v>2</v>
      </c>
      <c r="AO425">
        <v>9</v>
      </c>
      <c r="AP425" s="14">
        <f t="shared" si="40"/>
        <v>100</v>
      </c>
      <c r="AQ425">
        <v>0</v>
      </c>
      <c r="AR425" s="23">
        <f t="shared" si="43"/>
        <v>9</v>
      </c>
      <c r="AT425">
        <v>8</v>
      </c>
      <c r="AX425">
        <v>4</v>
      </c>
      <c r="BD425">
        <v>6</v>
      </c>
      <c r="BM425" s="8">
        <f t="shared" si="41"/>
        <v>18</v>
      </c>
    </row>
    <row r="426" spans="1:65">
      <c r="A426" s="18" t="str">
        <f t="shared" si="42"/>
        <v>WC_2025_AZ_2_5</v>
      </c>
      <c r="B426" t="s">
        <v>90</v>
      </c>
      <c r="C426">
        <v>42.222900000000003</v>
      </c>
      <c r="D426">
        <v>-124.383</v>
      </c>
      <c r="E426" s="10">
        <v>45833</v>
      </c>
      <c r="F426">
        <v>2025</v>
      </c>
      <c r="G426" t="s">
        <v>91</v>
      </c>
      <c r="H426" t="s">
        <v>67</v>
      </c>
      <c r="I426">
        <v>2</v>
      </c>
      <c r="J426">
        <v>5</v>
      </c>
      <c r="K426" t="s">
        <v>72</v>
      </c>
      <c r="L426" s="25">
        <v>1</v>
      </c>
      <c r="M426" s="25">
        <v>0</v>
      </c>
      <c r="N426" s="25">
        <v>0</v>
      </c>
      <c r="O426" s="25">
        <v>1</v>
      </c>
      <c r="P426" s="25">
        <v>0</v>
      </c>
      <c r="Q426" s="25" t="s">
        <v>69</v>
      </c>
      <c r="R426" s="25">
        <v>0</v>
      </c>
      <c r="S426" s="25">
        <v>0</v>
      </c>
      <c r="T426" s="25">
        <v>0</v>
      </c>
      <c r="U426" s="25">
        <v>0</v>
      </c>
      <c r="AA426" t="s">
        <v>69</v>
      </c>
      <c r="AB426" t="s">
        <v>69</v>
      </c>
      <c r="AC426" t="s">
        <v>69</v>
      </c>
      <c r="AD426" t="s">
        <v>69</v>
      </c>
      <c r="AE426" t="s">
        <v>69</v>
      </c>
      <c r="AF426" t="s">
        <v>69</v>
      </c>
      <c r="AG426">
        <v>2</v>
      </c>
      <c r="AH426">
        <v>44</v>
      </c>
      <c r="AI426">
        <v>14</v>
      </c>
      <c r="AJ426">
        <v>10</v>
      </c>
      <c r="AK426">
        <v>6</v>
      </c>
      <c r="AL426">
        <v>4</v>
      </c>
      <c r="AM426">
        <v>0</v>
      </c>
      <c r="AN426">
        <v>5</v>
      </c>
      <c r="AO426">
        <v>15</v>
      </c>
      <c r="AP426" s="14">
        <f t="shared" si="40"/>
        <v>100</v>
      </c>
      <c r="AQ426">
        <v>1</v>
      </c>
      <c r="AR426" s="23">
        <f t="shared" si="43"/>
        <v>14</v>
      </c>
      <c r="AT426">
        <v>5</v>
      </c>
      <c r="AW426">
        <v>8</v>
      </c>
      <c r="AX426">
        <v>6</v>
      </c>
      <c r="AZ426">
        <v>10</v>
      </c>
      <c r="BM426" s="8">
        <f t="shared" si="41"/>
        <v>29</v>
      </c>
    </row>
    <row r="427" spans="1:65" s="15" customFormat="1">
      <c r="A427" s="18" t="str">
        <f t="shared" si="42"/>
        <v>WC_2025_UPZ_1_1</v>
      </c>
      <c r="B427" s="15" t="s">
        <v>90</v>
      </c>
      <c r="C427" s="15">
        <v>42.222900000000003</v>
      </c>
      <c r="D427" s="15">
        <v>-124.383</v>
      </c>
      <c r="E427" s="29">
        <v>45833</v>
      </c>
      <c r="F427" s="15">
        <v>2025</v>
      </c>
      <c r="G427" s="15" t="s">
        <v>91</v>
      </c>
      <c r="H427" s="15" t="s">
        <v>70</v>
      </c>
      <c r="I427" s="15">
        <v>1</v>
      </c>
      <c r="J427" s="15">
        <v>1</v>
      </c>
      <c r="K427" s="15" t="s">
        <v>71</v>
      </c>
      <c r="L427" s="15">
        <v>4</v>
      </c>
      <c r="M427" s="15">
        <v>0</v>
      </c>
      <c r="N427" s="15">
        <v>0</v>
      </c>
      <c r="O427" s="15">
        <v>4</v>
      </c>
      <c r="P427" s="15">
        <v>0</v>
      </c>
      <c r="Q427" s="15" t="s">
        <v>69</v>
      </c>
      <c r="R427" s="15">
        <v>0</v>
      </c>
      <c r="S427" s="15">
        <v>0</v>
      </c>
      <c r="T427" s="15">
        <v>2</v>
      </c>
      <c r="U427" s="15">
        <v>2</v>
      </c>
      <c r="AG427" s="15">
        <v>28</v>
      </c>
      <c r="AH427" s="15">
        <v>30</v>
      </c>
      <c r="AI427" s="15">
        <v>1</v>
      </c>
      <c r="AJ427" s="15">
        <v>0</v>
      </c>
      <c r="AK427" s="15">
        <v>17</v>
      </c>
      <c r="AL427" s="15">
        <v>4</v>
      </c>
      <c r="AM427" s="15">
        <v>2</v>
      </c>
      <c r="AN427" s="15">
        <v>0</v>
      </c>
      <c r="AO427" s="15">
        <v>18</v>
      </c>
      <c r="AP427" s="33">
        <f t="shared" si="40"/>
        <v>100</v>
      </c>
      <c r="AQ427" s="15">
        <v>6</v>
      </c>
      <c r="AR427" s="31">
        <f t="shared" si="43"/>
        <v>12</v>
      </c>
      <c r="AT427" s="15">
        <v>16</v>
      </c>
      <c r="AV427" s="15">
        <v>1</v>
      </c>
      <c r="AW427" s="15">
        <v>14</v>
      </c>
      <c r="AX427" s="15">
        <v>16</v>
      </c>
      <c r="AY427" s="15">
        <v>7</v>
      </c>
      <c r="BE427" s="15">
        <v>65</v>
      </c>
      <c r="BI427" s="15">
        <v>16</v>
      </c>
      <c r="BM427" s="32">
        <f t="shared" si="41"/>
        <v>135</v>
      </c>
    </row>
    <row r="428" spans="1:65">
      <c r="A428" s="18" t="str">
        <f t="shared" si="42"/>
        <v>WC_2025_UPZ_1_2</v>
      </c>
      <c r="B428" t="s">
        <v>90</v>
      </c>
      <c r="C428">
        <v>42.222900000000003</v>
      </c>
      <c r="D428">
        <v>-124.383</v>
      </c>
      <c r="E428" s="10">
        <v>45833</v>
      </c>
      <c r="F428">
        <v>2025</v>
      </c>
      <c r="G428" t="s">
        <v>91</v>
      </c>
      <c r="H428" t="s">
        <v>70</v>
      </c>
      <c r="I428">
        <v>1</v>
      </c>
      <c r="J428">
        <v>2</v>
      </c>
      <c r="K428" t="s">
        <v>76</v>
      </c>
      <c r="L428" s="25">
        <v>1</v>
      </c>
      <c r="M428" s="25">
        <v>1</v>
      </c>
      <c r="N428" s="25">
        <v>0</v>
      </c>
      <c r="O428" s="25">
        <v>0</v>
      </c>
      <c r="P428" s="25">
        <v>0</v>
      </c>
      <c r="Q428" s="25" t="s">
        <v>69</v>
      </c>
      <c r="R428" s="25">
        <v>0</v>
      </c>
      <c r="S428" s="25">
        <v>0</v>
      </c>
      <c r="T428" s="25">
        <v>8</v>
      </c>
      <c r="U428" s="25">
        <v>9</v>
      </c>
      <c r="AG428">
        <v>0</v>
      </c>
      <c r="AH428">
        <v>12</v>
      </c>
      <c r="AI428">
        <v>0.1</v>
      </c>
      <c r="AJ428">
        <v>0</v>
      </c>
      <c r="AK428">
        <v>9</v>
      </c>
      <c r="AL428">
        <v>0</v>
      </c>
      <c r="AM428">
        <v>0</v>
      </c>
      <c r="AN428">
        <v>0</v>
      </c>
      <c r="AO428">
        <v>79</v>
      </c>
      <c r="AP428" s="14">
        <f t="shared" si="40"/>
        <v>100.1</v>
      </c>
      <c r="AQ428">
        <v>1</v>
      </c>
      <c r="AR428" s="23">
        <f t="shared" si="43"/>
        <v>78</v>
      </c>
      <c r="BM428" s="8">
        <f t="shared" si="41"/>
        <v>0</v>
      </c>
    </row>
    <row r="429" spans="1:65">
      <c r="A429" s="18" t="str">
        <f t="shared" si="42"/>
        <v>WC_2025_UPZ_1_3</v>
      </c>
      <c r="B429" t="s">
        <v>90</v>
      </c>
      <c r="C429">
        <v>42.222900000000003</v>
      </c>
      <c r="D429">
        <v>-124.383</v>
      </c>
      <c r="E429" s="10">
        <v>45833</v>
      </c>
      <c r="F429">
        <v>2025</v>
      </c>
      <c r="G429" t="s">
        <v>91</v>
      </c>
      <c r="H429" t="s">
        <v>70</v>
      </c>
      <c r="I429">
        <v>1</v>
      </c>
      <c r="J429">
        <v>3</v>
      </c>
      <c r="K429" t="s">
        <v>72</v>
      </c>
      <c r="L429" s="25">
        <v>12</v>
      </c>
      <c r="M429" s="25">
        <v>11</v>
      </c>
      <c r="N429" s="25">
        <v>0</v>
      </c>
      <c r="O429" s="25">
        <v>1</v>
      </c>
      <c r="P429" s="25">
        <v>3</v>
      </c>
      <c r="Q429" s="25" t="s">
        <v>69</v>
      </c>
      <c r="R429" s="25">
        <v>0</v>
      </c>
      <c r="S429" s="25">
        <v>0</v>
      </c>
      <c r="T429" s="25">
        <v>6</v>
      </c>
      <c r="U429" s="25">
        <v>17</v>
      </c>
      <c r="AG429">
        <v>6</v>
      </c>
      <c r="AH429">
        <v>33</v>
      </c>
      <c r="AI429">
        <v>4</v>
      </c>
      <c r="AJ429">
        <v>0</v>
      </c>
      <c r="AK429">
        <v>8</v>
      </c>
      <c r="AL429">
        <v>3</v>
      </c>
      <c r="AM429">
        <v>2</v>
      </c>
      <c r="AN429">
        <v>0</v>
      </c>
      <c r="AO429">
        <v>44</v>
      </c>
      <c r="AP429" s="14">
        <f t="shared" si="40"/>
        <v>100</v>
      </c>
      <c r="AQ429">
        <v>11</v>
      </c>
      <c r="AR429" s="23">
        <f t="shared" si="43"/>
        <v>33</v>
      </c>
      <c r="AT429">
        <v>11</v>
      </c>
      <c r="AX429">
        <v>7</v>
      </c>
      <c r="BM429" s="8">
        <f t="shared" si="41"/>
        <v>18</v>
      </c>
    </row>
    <row r="430" spans="1:65">
      <c r="A430" s="18" t="str">
        <f t="shared" si="42"/>
        <v>WC_2025_UPZ_1_4</v>
      </c>
      <c r="B430" t="s">
        <v>90</v>
      </c>
      <c r="C430">
        <v>42.222900000000003</v>
      </c>
      <c r="D430">
        <v>-124.383</v>
      </c>
      <c r="E430" s="10">
        <v>45833</v>
      </c>
      <c r="F430">
        <v>2025</v>
      </c>
      <c r="G430" t="s">
        <v>91</v>
      </c>
      <c r="H430" t="s">
        <v>70</v>
      </c>
      <c r="I430">
        <v>1</v>
      </c>
      <c r="J430">
        <v>4</v>
      </c>
      <c r="K430" t="s">
        <v>72</v>
      </c>
      <c r="L430" s="25">
        <v>11</v>
      </c>
      <c r="M430" s="25">
        <v>10</v>
      </c>
      <c r="N430" s="25">
        <v>0</v>
      </c>
      <c r="O430" s="25">
        <v>1</v>
      </c>
      <c r="P430" s="25">
        <v>1</v>
      </c>
      <c r="Q430" s="25" t="s">
        <v>69</v>
      </c>
      <c r="R430" s="25">
        <v>0</v>
      </c>
      <c r="S430" s="25">
        <v>0</v>
      </c>
      <c r="T430" s="25">
        <v>5</v>
      </c>
      <c r="U430" s="25">
        <v>15</v>
      </c>
      <c r="AG430">
        <v>4</v>
      </c>
      <c r="AH430">
        <v>63</v>
      </c>
      <c r="AI430">
        <v>0.1</v>
      </c>
      <c r="AJ430">
        <v>0</v>
      </c>
      <c r="AK430">
        <v>9</v>
      </c>
      <c r="AL430">
        <v>0</v>
      </c>
      <c r="AM430">
        <v>1</v>
      </c>
      <c r="AN430">
        <v>0</v>
      </c>
      <c r="AO430">
        <v>23</v>
      </c>
      <c r="AP430" s="14">
        <f t="shared" si="40"/>
        <v>100.1</v>
      </c>
      <c r="AQ430">
        <v>10</v>
      </c>
      <c r="AR430" s="23">
        <f t="shared" si="43"/>
        <v>13</v>
      </c>
      <c r="AT430">
        <v>8</v>
      </c>
      <c r="AX430">
        <v>27</v>
      </c>
      <c r="BM430" s="8">
        <f t="shared" si="41"/>
        <v>35</v>
      </c>
    </row>
    <row r="431" spans="1:65">
      <c r="A431" s="18" t="str">
        <f t="shared" si="42"/>
        <v>WC_2025_UPZ_1_5</v>
      </c>
      <c r="B431" t="s">
        <v>90</v>
      </c>
      <c r="C431">
        <v>42.222900000000003</v>
      </c>
      <c r="D431">
        <v>-124.383</v>
      </c>
      <c r="E431" s="10">
        <v>45833</v>
      </c>
      <c r="F431">
        <v>2025</v>
      </c>
      <c r="G431" t="s">
        <v>91</v>
      </c>
      <c r="H431" t="s">
        <v>70</v>
      </c>
      <c r="I431">
        <v>1</v>
      </c>
      <c r="J431">
        <v>5</v>
      </c>
      <c r="K431" t="s">
        <v>71</v>
      </c>
      <c r="L431" s="25">
        <v>7</v>
      </c>
      <c r="M431" s="25">
        <v>6</v>
      </c>
      <c r="N431" s="25">
        <v>0</v>
      </c>
      <c r="O431" s="25">
        <v>1</v>
      </c>
      <c r="P431" s="25">
        <v>0</v>
      </c>
      <c r="Q431" s="25" t="s">
        <v>69</v>
      </c>
      <c r="R431" s="25">
        <v>0</v>
      </c>
      <c r="S431" s="25">
        <v>0</v>
      </c>
      <c r="T431" s="25">
        <v>7</v>
      </c>
      <c r="U431" s="25">
        <v>13</v>
      </c>
      <c r="AG431">
        <v>9</v>
      </c>
      <c r="AH431">
        <v>8</v>
      </c>
      <c r="AI431">
        <v>0</v>
      </c>
      <c r="AJ431">
        <v>0</v>
      </c>
      <c r="AK431">
        <v>15</v>
      </c>
      <c r="AL431">
        <v>2</v>
      </c>
      <c r="AM431">
        <v>1</v>
      </c>
      <c r="AN431">
        <v>0</v>
      </c>
      <c r="AO431">
        <v>65</v>
      </c>
      <c r="AP431" s="14">
        <f t="shared" si="40"/>
        <v>100</v>
      </c>
      <c r="AQ431">
        <v>7</v>
      </c>
      <c r="AR431" s="23">
        <f t="shared" si="43"/>
        <v>58</v>
      </c>
      <c r="AX431">
        <v>5</v>
      </c>
      <c r="AY431">
        <v>35</v>
      </c>
      <c r="BM431" s="8">
        <f t="shared" si="41"/>
        <v>40</v>
      </c>
    </row>
    <row r="432" spans="1:65">
      <c r="A432" s="18" t="str">
        <f t="shared" si="42"/>
        <v>WC_2025_UPZ_2_1</v>
      </c>
      <c r="B432" t="s">
        <v>90</v>
      </c>
      <c r="C432">
        <v>42.222900000000003</v>
      </c>
      <c r="D432">
        <v>-124.383</v>
      </c>
      <c r="E432" s="10">
        <v>45833</v>
      </c>
      <c r="F432">
        <v>2025</v>
      </c>
      <c r="G432" t="s">
        <v>91</v>
      </c>
      <c r="H432" t="s">
        <v>70</v>
      </c>
      <c r="I432">
        <v>2</v>
      </c>
      <c r="J432">
        <v>1</v>
      </c>
      <c r="K432" t="s">
        <v>72</v>
      </c>
      <c r="L432" s="25">
        <v>25</v>
      </c>
      <c r="M432" s="25">
        <v>1</v>
      </c>
      <c r="N432" s="25">
        <v>5</v>
      </c>
      <c r="O432" s="25">
        <v>19</v>
      </c>
      <c r="P432" s="25">
        <v>0</v>
      </c>
      <c r="Q432" s="25" t="s">
        <v>69</v>
      </c>
      <c r="R432" s="25">
        <v>0</v>
      </c>
      <c r="S432" s="25">
        <v>0</v>
      </c>
      <c r="T432" s="25">
        <v>0</v>
      </c>
      <c r="U432" s="25">
        <v>5</v>
      </c>
      <c r="AG432">
        <v>0</v>
      </c>
      <c r="AH432">
        <v>1</v>
      </c>
      <c r="AI432">
        <v>0.1</v>
      </c>
      <c r="AJ432">
        <v>0</v>
      </c>
      <c r="AK432">
        <v>24</v>
      </c>
      <c r="AL432">
        <v>12</v>
      </c>
      <c r="AM432">
        <v>1</v>
      </c>
      <c r="AN432">
        <v>0.1</v>
      </c>
      <c r="AO432">
        <v>62</v>
      </c>
      <c r="AP432" s="14">
        <f t="shared" si="40"/>
        <v>100.2</v>
      </c>
      <c r="AQ432">
        <v>24</v>
      </c>
      <c r="AR432" s="23">
        <f t="shared" si="43"/>
        <v>38</v>
      </c>
      <c r="BM432" s="8">
        <f t="shared" si="41"/>
        <v>0</v>
      </c>
    </row>
    <row r="433" spans="1:65">
      <c r="A433" s="18" t="str">
        <f t="shared" si="42"/>
        <v>WC_2025_UPZ_2_2</v>
      </c>
      <c r="B433" t="s">
        <v>90</v>
      </c>
      <c r="C433">
        <v>42.222900000000003</v>
      </c>
      <c r="D433">
        <v>-124.383</v>
      </c>
      <c r="E433" s="10">
        <v>45833</v>
      </c>
      <c r="F433">
        <v>2025</v>
      </c>
      <c r="G433" t="s">
        <v>91</v>
      </c>
      <c r="H433" t="s">
        <v>70</v>
      </c>
      <c r="I433">
        <v>2</v>
      </c>
      <c r="J433">
        <v>2</v>
      </c>
      <c r="K433" t="s">
        <v>71</v>
      </c>
      <c r="L433" s="25">
        <v>19</v>
      </c>
      <c r="M433" s="25">
        <v>3</v>
      </c>
      <c r="N433" s="25">
        <v>3</v>
      </c>
      <c r="O433" s="25">
        <v>13</v>
      </c>
      <c r="P433" s="25">
        <v>4</v>
      </c>
      <c r="Q433" s="25" t="s">
        <v>69</v>
      </c>
      <c r="R433" s="25">
        <v>0</v>
      </c>
      <c r="S433" s="25">
        <v>0</v>
      </c>
      <c r="T433" s="25">
        <v>4</v>
      </c>
      <c r="U433" s="25">
        <v>7</v>
      </c>
      <c r="AG433">
        <v>9</v>
      </c>
      <c r="AH433">
        <v>22</v>
      </c>
      <c r="AI433">
        <v>5</v>
      </c>
      <c r="AJ433">
        <v>0</v>
      </c>
      <c r="AK433">
        <v>3</v>
      </c>
      <c r="AL433">
        <v>4</v>
      </c>
      <c r="AM433">
        <v>7</v>
      </c>
      <c r="AN433">
        <v>9</v>
      </c>
      <c r="AO433">
        <v>41</v>
      </c>
      <c r="AP433" s="14">
        <f t="shared" si="40"/>
        <v>100</v>
      </c>
      <c r="AQ433">
        <v>35</v>
      </c>
      <c r="AR433" s="23">
        <f t="shared" si="43"/>
        <v>6</v>
      </c>
      <c r="AX433">
        <v>5</v>
      </c>
      <c r="AY433">
        <v>25</v>
      </c>
      <c r="BM433" s="8">
        <f t="shared" si="41"/>
        <v>30</v>
      </c>
    </row>
    <row r="434" spans="1:65">
      <c r="A434" s="18" t="str">
        <f t="shared" si="42"/>
        <v>WC_2025_UPZ_2_3</v>
      </c>
      <c r="B434" t="s">
        <v>90</v>
      </c>
      <c r="C434">
        <v>42.222900000000003</v>
      </c>
      <c r="D434">
        <v>-124.383</v>
      </c>
      <c r="E434" s="10">
        <v>45833</v>
      </c>
      <c r="F434">
        <v>2025</v>
      </c>
      <c r="G434" t="s">
        <v>91</v>
      </c>
      <c r="H434" t="s">
        <v>70</v>
      </c>
      <c r="I434">
        <v>2</v>
      </c>
      <c r="J434">
        <v>3</v>
      </c>
      <c r="K434" t="s">
        <v>71</v>
      </c>
      <c r="L434" s="25">
        <v>2</v>
      </c>
      <c r="M434" s="25">
        <v>1</v>
      </c>
      <c r="N434" s="25">
        <v>1</v>
      </c>
      <c r="O434" s="25">
        <v>0</v>
      </c>
      <c r="P434" s="25">
        <v>1</v>
      </c>
      <c r="Q434" s="25" t="s">
        <v>69</v>
      </c>
      <c r="R434" s="25">
        <v>0</v>
      </c>
      <c r="S434" s="25">
        <v>0</v>
      </c>
      <c r="T434" s="25">
        <v>4</v>
      </c>
      <c r="U434" s="25">
        <v>5</v>
      </c>
      <c r="AG434">
        <v>4</v>
      </c>
      <c r="AH434">
        <v>69</v>
      </c>
      <c r="AI434">
        <v>5</v>
      </c>
      <c r="AJ434">
        <v>0</v>
      </c>
      <c r="AK434">
        <v>3</v>
      </c>
      <c r="AL434">
        <v>1</v>
      </c>
      <c r="AM434">
        <v>2</v>
      </c>
      <c r="AN434">
        <v>0</v>
      </c>
      <c r="AO434">
        <v>16</v>
      </c>
      <c r="AP434" s="14">
        <f t="shared" si="40"/>
        <v>100</v>
      </c>
      <c r="AQ434">
        <v>3</v>
      </c>
      <c r="AR434" s="23">
        <f t="shared" si="43"/>
        <v>13</v>
      </c>
      <c r="AT434">
        <v>24</v>
      </c>
      <c r="AX434">
        <v>9</v>
      </c>
      <c r="AY434">
        <v>3</v>
      </c>
      <c r="BM434" s="8">
        <f t="shared" si="41"/>
        <v>36</v>
      </c>
    </row>
    <row r="435" spans="1:65">
      <c r="A435" s="18" t="str">
        <f t="shared" si="42"/>
        <v>WC_2025_UPZ_2_4</v>
      </c>
      <c r="B435" t="s">
        <v>90</v>
      </c>
      <c r="C435">
        <v>42.222900000000003</v>
      </c>
      <c r="D435">
        <v>-124.383</v>
      </c>
      <c r="E435" s="10">
        <v>45833</v>
      </c>
      <c r="F435">
        <v>2025</v>
      </c>
      <c r="G435" t="s">
        <v>91</v>
      </c>
      <c r="H435" t="s">
        <v>70</v>
      </c>
      <c r="I435">
        <v>2</v>
      </c>
      <c r="J435">
        <v>4</v>
      </c>
      <c r="K435" t="s">
        <v>72</v>
      </c>
      <c r="L435" s="25">
        <v>1</v>
      </c>
      <c r="M435" s="25">
        <v>0</v>
      </c>
      <c r="N435" s="25">
        <v>0</v>
      </c>
      <c r="O435" s="25">
        <v>1</v>
      </c>
      <c r="P435" s="25">
        <v>0</v>
      </c>
      <c r="Q435" s="25" t="s">
        <v>69</v>
      </c>
      <c r="R435" s="25">
        <v>0</v>
      </c>
      <c r="S435" s="25">
        <v>0</v>
      </c>
      <c r="T435" s="25">
        <v>12</v>
      </c>
      <c r="U435" s="25">
        <v>12</v>
      </c>
      <c r="AG435">
        <v>0</v>
      </c>
      <c r="AH435">
        <v>2</v>
      </c>
      <c r="AI435">
        <v>1</v>
      </c>
      <c r="AJ435">
        <v>0</v>
      </c>
      <c r="AK435">
        <v>12</v>
      </c>
      <c r="AL435">
        <v>26</v>
      </c>
      <c r="AM435">
        <v>0.1</v>
      </c>
      <c r="AN435">
        <v>0</v>
      </c>
      <c r="AO435">
        <v>59</v>
      </c>
      <c r="AP435" s="14">
        <f t="shared" si="40"/>
        <v>100.1</v>
      </c>
      <c r="AQ435">
        <v>1</v>
      </c>
      <c r="AR435" s="23">
        <f t="shared" si="43"/>
        <v>58</v>
      </c>
      <c r="BM435" s="8">
        <f t="shared" si="41"/>
        <v>0</v>
      </c>
    </row>
    <row r="436" spans="1:65">
      <c r="A436" s="18" t="str">
        <f t="shared" si="42"/>
        <v>WC_2025_UPZ_2_5</v>
      </c>
      <c r="B436" t="s">
        <v>90</v>
      </c>
      <c r="C436">
        <v>42.222900000000003</v>
      </c>
      <c r="D436">
        <v>-124.383</v>
      </c>
      <c r="E436" s="10">
        <v>45833</v>
      </c>
      <c r="F436">
        <v>2025</v>
      </c>
      <c r="G436" t="s">
        <v>91</v>
      </c>
      <c r="H436" t="s">
        <v>70</v>
      </c>
      <c r="I436">
        <v>2</v>
      </c>
      <c r="J436">
        <v>5</v>
      </c>
      <c r="K436" t="s">
        <v>71</v>
      </c>
      <c r="L436" s="25">
        <v>9</v>
      </c>
      <c r="M436" s="25">
        <v>6</v>
      </c>
      <c r="N436" s="25">
        <v>3</v>
      </c>
      <c r="O436" s="25">
        <v>0</v>
      </c>
      <c r="P436" s="25">
        <v>2</v>
      </c>
      <c r="Q436" s="25" t="s">
        <v>69</v>
      </c>
      <c r="R436" s="25">
        <v>0</v>
      </c>
      <c r="S436" s="25">
        <v>0</v>
      </c>
      <c r="T436" s="25">
        <v>7</v>
      </c>
      <c r="U436" s="25">
        <v>13</v>
      </c>
      <c r="AG436">
        <v>10</v>
      </c>
      <c r="AH436">
        <v>26</v>
      </c>
      <c r="AI436">
        <v>3</v>
      </c>
      <c r="AJ436">
        <v>0</v>
      </c>
      <c r="AK436">
        <v>10</v>
      </c>
      <c r="AL436">
        <v>8</v>
      </c>
      <c r="AM436">
        <v>5</v>
      </c>
      <c r="AN436">
        <v>4</v>
      </c>
      <c r="AO436">
        <v>34</v>
      </c>
      <c r="AP436" s="14">
        <f t="shared" si="40"/>
        <v>100</v>
      </c>
      <c r="AQ436">
        <v>9</v>
      </c>
      <c r="AR436" s="23">
        <f t="shared" si="43"/>
        <v>25</v>
      </c>
      <c r="AX436">
        <v>3</v>
      </c>
      <c r="AY436">
        <v>50</v>
      </c>
      <c r="AZ436">
        <v>15</v>
      </c>
      <c r="BF436">
        <v>7</v>
      </c>
      <c r="BM436" s="8">
        <f t="shared" si="41"/>
        <v>75</v>
      </c>
    </row>
    <row r="437" spans="1:65">
      <c r="A437" s="18" t="str">
        <f t="shared" si="42"/>
        <v>WC_2025_NPZ_1_1</v>
      </c>
      <c r="B437" t="s">
        <v>90</v>
      </c>
      <c r="C437">
        <v>42.222900000000003</v>
      </c>
      <c r="D437">
        <v>-124.383</v>
      </c>
      <c r="E437" s="10">
        <v>45833</v>
      </c>
      <c r="F437">
        <v>2025</v>
      </c>
      <c r="G437" t="s">
        <v>91</v>
      </c>
      <c r="H437" t="s">
        <v>73</v>
      </c>
      <c r="I437">
        <v>1</v>
      </c>
      <c r="J437">
        <v>1</v>
      </c>
      <c r="K437" t="s">
        <v>71</v>
      </c>
      <c r="L437" s="25">
        <v>39</v>
      </c>
      <c r="M437" s="25">
        <v>3</v>
      </c>
      <c r="N437" s="25">
        <v>12</v>
      </c>
      <c r="O437" s="25">
        <v>24</v>
      </c>
      <c r="P437" s="25">
        <v>32</v>
      </c>
      <c r="Q437" s="25" t="s">
        <v>69</v>
      </c>
      <c r="R437" s="25">
        <v>15</v>
      </c>
      <c r="S437" s="25">
        <v>0</v>
      </c>
      <c r="T437" s="25">
        <v>0</v>
      </c>
      <c r="U437" s="25">
        <v>3</v>
      </c>
      <c r="AG437">
        <v>0</v>
      </c>
      <c r="AH437">
        <v>1</v>
      </c>
      <c r="AI437">
        <v>1</v>
      </c>
      <c r="AJ437">
        <v>0</v>
      </c>
      <c r="AK437">
        <v>44</v>
      </c>
      <c r="AL437">
        <v>14</v>
      </c>
      <c r="AM437">
        <v>1</v>
      </c>
      <c r="AN437">
        <v>0</v>
      </c>
      <c r="AO437">
        <v>39</v>
      </c>
      <c r="AP437" s="14">
        <f t="shared" si="40"/>
        <v>100</v>
      </c>
      <c r="AQ437">
        <v>37</v>
      </c>
      <c r="AR437" s="23">
        <f t="shared" si="43"/>
        <v>2</v>
      </c>
      <c r="AY437">
        <v>1</v>
      </c>
      <c r="BM437" s="8">
        <f t="shared" si="41"/>
        <v>1</v>
      </c>
    </row>
    <row r="438" spans="1:65">
      <c r="A438" s="18" t="str">
        <f t="shared" si="42"/>
        <v>WC_2025_NPZ_1_2</v>
      </c>
      <c r="B438" t="s">
        <v>90</v>
      </c>
      <c r="C438">
        <v>42.222900000000003</v>
      </c>
      <c r="D438">
        <v>-124.383</v>
      </c>
      <c r="E438" s="10">
        <v>45833</v>
      </c>
      <c r="F438">
        <v>2025</v>
      </c>
      <c r="G438" t="s">
        <v>91</v>
      </c>
      <c r="H438" t="s">
        <v>73</v>
      </c>
      <c r="I438">
        <v>1</v>
      </c>
      <c r="J438">
        <v>2</v>
      </c>
      <c r="K438" t="s">
        <v>68</v>
      </c>
      <c r="L438" s="25">
        <v>1</v>
      </c>
      <c r="M438" s="25">
        <v>0</v>
      </c>
      <c r="N438" s="25">
        <v>1</v>
      </c>
      <c r="O438" s="25">
        <v>0</v>
      </c>
      <c r="P438" s="25">
        <v>4</v>
      </c>
      <c r="Q438" s="25" t="s">
        <v>69</v>
      </c>
      <c r="R438" s="25">
        <v>0</v>
      </c>
      <c r="S438" s="25">
        <v>0</v>
      </c>
      <c r="T438" s="25">
        <v>0</v>
      </c>
      <c r="U438" s="25">
        <v>0</v>
      </c>
      <c r="AG438">
        <v>0</v>
      </c>
      <c r="AH438">
        <v>0</v>
      </c>
      <c r="AI438">
        <v>2</v>
      </c>
      <c r="AJ438">
        <v>5</v>
      </c>
      <c r="AK438">
        <v>3</v>
      </c>
      <c r="AL438">
        <v>8</v>
      </c>
      <c r="AM438">
        <v>0.1</v>
      </c>
      <c r="AN438">
        <v>0</v>
      </c>
      <c r="AO438">
        <v>82</v>
      </c>
      <c r="AP438" s="14">
        <f t="shared" si="40"/>
        <v>100.1</v>
      </c>
      <c r="AQ438">
        <v>1</v>
      </c>
      <c r="AR438" s="23">
        <f t="shared" si="43"/>
        <v>81</v>
      </c>
      <c r="BM438" s="8">
        <f t="shared" si="41"/>
        <v>0</v>
      </c>
    </row>
    <row r="439" spans="1:65">
      <c r="A439" s="18" t="str">
        <f t="shared" si="42"/>
        <v>WC_2025_NPZ_1_3</v>
      </c>
      <c r="B439" t="s">
        <v>90</v>
      </c>
      <c r="C439">
        <v>42.222900000000003</v>
      </c>
      <c r="D439">
        <v>-124.383</v>
      </c>
      <c r="E439" s="10">
        <v>45833</v>
      </c>
      <c r="F439">
        <v>2025</v>
      </c>
      <c r="G439" t="s">
        <v>91</v>
      </c>
      <c r="H439" t="s">
        <v>73</v>
      </c>
      <c r="I439">
        <v>1</v>
      </c>
      <c r="J439">
        <v>3</v>
      </c>
      <c r="K439" t="s">
        <v>71</v>
      </c>
      <c r="L439" s="25">
        <v>29</v>
      </c>
      <c r="M439" s="25">
        <v>0</v>
      </c>
      <c r="N439" s="25">
        <v>1</v>
      </c>
      <c r="O439" s="25">
        <v>28</v>
      </c>
      <c r="P439" s="25">
        <v>2</v>
      </c>
      <c r="Q439" s="25" t="s">
        <v>69</v>
      </c>
      <c r="R439" s="25">
        <v>0</v>
      </c>
      <c r="S439" s="25">
        <v>0</v>
      </c>
      <c r="T439" s="25">
        <v>0</v>
      </c>
      <c r="U439" s="25">
        <v>0</v>
      </c>
      <c r="AG439">
        <v>0</v>
      </c>
      <c r="AH439">
        <v>0</v>
      </c>
      <c r="AI439">
        <v>0</v>
      </c>
      <c r="AJ439">
        <v>0</v>
      </c>
      <c r="AK439">
        <v>7</v>
      </c>
      <c r="AL439">
        <v>2</v>
      </c>
      <c r="AM439">
        <v>1</v>
      </c>
      <c r="AN439">
        <v>11</v>
      </c>
      <c r="AO439">
        <v>79</v>
      </c>
      <c r="AP439" s="14">
        <f t="shared" si="40"/>
        <v>100</v>
      </c>
      <c r="AQ439">
        <v>38</v>
      </c>
      <c r="AR439" s="23">
        <f t="shared" si="43"/>
        <v>41</v>
      </c>
      <c r="BM439" s="8">
        <f t="shared" si="41"/>
        <v>0</v>
      </c>
    </row>
    <row r="440" spans="1:65">
      <c r="A440" s="18" t="str">
        <f t="shared" si="42"/>
        <v>WC_2025_NPZ_1_4</v>
      </c>
      <c r="B440" t="s">
        <v>90</v>
      </c>
      <c r="C440">
        <v>42.222900000000003</v>
      </c>
      <c r="D440">
        <v>-124.383</v>
      </c>
      <c r="E440" s="10">
        <v>45833</v>
      </c>
      <c r="F440">
        <v>2025</v>
      </c>
      <c r="G440" t="s">
        <v>91</v>
      </c>
      <c r="H440" t="s">
        <v>73</v>
      </c>
      <c r="I440">
        <v>1</v>
      </c>
      <c r="J440">
        <v>4</v>
      </c>
      <c r="K440" t="s">
        <v>71</v>
      </c>
      <c r="L440" s="25">
        <v>20</v>
      </c>
      <c r="M440" s="25">
        <v>0</v>
      </c>
      <c r="N440" s="25">
        <v>1</v>
      </c>
      <c r="O440" s="25">
        <v>19</v>
      </c>
      <c r="P440" s="25">
        <v>2</v>
      </c>
      <c r="Q440" s="25" t="s">
        <v>69</v>
      </c>
      <c r="R440" s="25">
        <v>0</v>
      </c>
      <c r="S440" s="25">
        <v>0</v>
      </c>
      <c r="T440" s="25">
        <v>0</v>
      </c>
      <c r="U440" s="25">
        <v>0</v>
      </c>
      <c r="AG440">
        <v>0</v>
      </c>
      <c r="AH440">
        <v>0</v>
      </c>
      <c r="AI440">
        <v>1</v>
      </c>
      <c r="AJ440">
        <v>0</v>
      </c>
      <c r="AK440">
        <v>11</v>
      </c>
      <c r="AL440">
        <v>6</v>
      </c>
      <c r="AM440">
        <v>1</v>
      </c>
      <c r="AN440">
        <v>2</v>
      </c>
      <c r="AO440">
        <v>79</v>
      </c>
      <c r="AP440" s="14">
        <f t="shared" si="40"/>
        <v>100</v>
      </c>
      <c r="AQ440">
        <v>26</v>
      </c>
      <c r="AR440" s="23">
        <f t="shared" si="43"/>
        <v>53</v>
      </c>
      <c r="BM440" s="8">
        <f t="shared" si="41"/>
        <v>0</v>
      </c>
    </row>
    <row r="441" spans="1:65">
      <c r="A441" s="18" t="str">
        <f t="shared" si="42"/>
        <v>WC_2025_NPZ_1_5</v>
      </c>
      <c r="B441" t="s">
        <v>90</v>
      </c>
      <c r="C441">
        <v>42.222900000000003</v>
      </c>
      <c r="D441">
        <v>-124.383</v>
      </c>
      <c r="E441" s="10">
        <v>45833</v>
      </c>
      <c r="F441">
        <v>2025</v>
      </c>
      <c r="G441" t="s">
        <v>91</v>
      </c>
      <c r="H441" t="s">
        <v>73</v>
      </c>
      <c r="I441">
        <v>1</v>
      </c>
      <c r="J441">
        <v>5</v>
      </c>
      <c r="K441" t="s">
        <v>71</v>
      </c>
      <c r="L441" s="25">
        <v>1</v>
      </c>
      <c r="M441" s="25">
        <v>0</v>
      </c>
      <c r="N441" s="25">
        <v>1</v>
      </c>
      <c r="O441" s="25">
        <v>0</v>
      </c>
      <c r="P441" s="25">
        <v>3</v>
      </c>
      <c r="Q441" s="25" t="s">
        <v>69</v>
      </c>
      <c r="R441" s="25">
        <v>0</v>
      </c>
      <c r="S441" s="25">
        <v>0</v>
      </c>
      <c r="T441" s="25">
        <v>0</v>
      </c>
      <c r="U441" s="25">
        <v>0</v>
      </c>
      <c r="AG441">
        <v>0</v>
      </c>
      <c r="AH441">
        <v>4</v>
      </c>
      <c r="AI441">
        <v>0.1</v>
      </c>
      <c r="AJ441">
        <v>33</v>
      </c>
      <c r="AK441">
        <v>13</v>
      </c>
      <c r="AL441">
        <v>5</v>
      </c>
      <c r="AM441">
        <v>2</v>
      </c>
      <c r="AN441">
        <v>0.1</v>
      </c>
      <c r="AO441">
        <v>43</v>
      </c>
      <c r="AP441" s="14">
        <f t="shared" si="40"/>
        <v>100.2</v>
      </c>
      <c r="AQ441">
        <v>1</v>
      </c>
      <c r="AR441" s="23">
        <f t="shared" si="43"/>
        <v>42</v>
      </c>
      <c r="AZ441">
        <v>23</v>
      </c>
      <c r="BM441" s="8">
        <f t="shared" si="41"/>
        <v>23</v>
      </c>
    </row>
    <row r="442" spans="1:65">
      <c r="A442" s="18" t="str">
        <f t="shared" si="42"/>
        <v>WC_2025_NPZ_2_1</v>
      </c>
      <c r="B442" t="s">
        <v>90</v>
      </c>
      <c r="C442">
        <v>42.222900000000003</v>
      </c>
      <c r="D442">
        <v>-124.383</v>
      </c>
      <c r="E442" s="10">
        <v>45833</v>
      </c>
      <c r="F442">
        <v>2025</v>
      </c>
      <c r="G442" t="s">
        <v>91</v>
      </c>
      <c r="H442" t="s">
        <v>73</v>
      </c>
      <c r="I442">
        <v>2</v>
      </c>
      <c r="J442">
        <v>1</v>
      </c>
      <c r="K442" t="s">
        <v>82</v>
      </c>
      <c r="L442" s="25">
        <v>28</v>
      </c>
      <c r="M442" s="25">
        <v>0</v>
      </c>
      <c r="N442" s="25">
        <v>3</v>
      </c>
      <c r="O442" s="25">
        <v>25</v>
      </c>
      <c r="P442" s="25">
        <v>1</v>
      </c>
      <c r="Q442" s="25" t="s">
        <v>69</v>
      </c>
      <c r="R442" s="25">
        <v>0</v>
      </c>
      <c r="S442" s="25">
        <v>0</v>
      </c>
      <c r="T442" s="25">
        <v>0</v>
      </c>
      <c r="U442" s="25">
        <v>0</v>
      </c>
      <c r="AG442">
        <v>0</v>
      </c>
      <c r="AH442">
        <v>0</v>
      </c>
      <c r="AI442">
        <v>0.1</v>
      </c>
      <c r="AJ442">
        <v>0</v>
      </c>
      <c r="AK442">
        <v>9</v>
      </c>
      <c r="AL442">
        <v>10</v>
      </c>
      <c r="AM442">
        <v>2</v>
      </c>
      <c r="AN442">
        <v>0</v>
      </c>
      <c r="AO442">
        <v>79</v>
      </c>
      <c r="AP442" s="14">
        <f t="shared" si="40"/>
        <v>100.1</v>
      </c>
      <c r="AQ442">
        <v>44</v>
      </c>
      <c r="AR442" s="23">
        <f t="shared" si="43"/>
        <v>35</v>
      </c>
      <c r="BM442" s="8">
        <f t="shared" si="41"/>
        <v>0</v>
      </c>
    </row>
    <row r="443" spans="1:65">
      <c r="A443" s="18" t="str">
        <f t="shared" si="42"/>
        <v>WC_2025_NPZ_2_2</v>
      </c>
      <c r="B443" t="s">
        <v>90</v>
      </c>
      <c r="C443">
        <v>42.222900000000003</v>
      </c>
      <c r="D443">
        <v>-124.383</v>
      </c>
      <c r="E443" s="10">
        <v>45833</v>
      </c>
      <c r="F443">
        <v>2025</v>
      </c>
      <c r="G443" t="s">
        <v>91</v>
      </c>
      <c r="H443" t="s">
        <v>73</v>
      </c>
      <c r="I443">
        <v>2</v>
      </c>
      <c r="J443">
        <v>2</v>
      </c>
      <c r="K443" t="s">
        <v>82</v>
      </c>
      <c r="L443" s="25">
        <v>27</v>
      </c>
      <c r="M443" s="25">
        <v>0</v>
      </c>
      <c r="N443" s="25">
        <v>4</v>
      </c>
      <c r="O443" s="25">
        <v>23</v>
      </c>
      <c r="P443" s="25">
        <v>0</v>
      </c>
      <c r="Q443" s="25" t="s">
        <v>69</v>
      </c>
      <c r="R443" s="25">
        <v>0</v>
      </c>
      <c r="S443" s="25">
        <v>1</v>
      </c>
      <c r="T443" s="25">
        <v>0</v>
      </c>
      <c r="U443" s="25">
        <v>0</v>
      </c>
      <c r="AG443">
        <v>0</v>
      </c>
      <c r="AH443">
        <v>0</v>
      </c>
      <c r="AI443">
        <v>0</v>
      </c>
      <c r="AJ443">
        <v>0</v>
      </c>
      <c r="AK443">
        <v>12</v>
      </c>
      <c r="AL443">
        <v>6</v>
      </c>
      <c r="AM443">
        <v>0</v>
      </c>
      <c r="AN443">
        <v>10</v>
      </c>
      <c r="AO443">
        <v>72</v>
      </c>
      <c r="AP443" s="14">
        <f t="shared" si="40"/>
        <v>100</v>
      </c>
      <c r="AQ443">
        <v>35</v>
      </c>
      <c r="AR443" s="23">
        <f t="shared" si="43"/>
        <v>37</v>
      </c>
      <c r="BM443" s="8">
        <f t="shared" si="41"/>
        <v>0</v>
      </c>
    </row>
    <row r="444" spans="1:65">
      <c r="A444" s="18" t="str">
        <f t="shared" si="42"/>
        <v>WC_2025_NPZ_2_3</v>
      </c>
      <c r="B444" t="s">
        <v>90</v>
      </c>
      <c r="C444">
        <v>42.222900000000003</v>
      </c>
      <c r="D444">
        <v>-124.383</v>
      </c>
      <c r="E444" s="10">
        <v>45833</v>
      </c>
      <c r="F444">
        <v>2025</v>
      </c>
      <c r="G444" t="s">
        <v>91</v>
      </c>
      <c r="H444" t="s">
        <v>73</v>
      </c>
      <c r="I444">
        <v>2</v>
      </c>
      <c r="J444">
        <v>3</v>
      </c>
      <c r="K444" t="s">
        <v>82</v>
      </c>
      <c r="L444" s="25">
        <v>22</v>
      </c>
      <c r="M444" s="25">
        <v>0</v>
      </c>
      <c r="N444" s="25">
        <v>1</v>
      </c>
      <c r="O444" s="25">
        <v>21</v>
      </c>
      <c r="P444" s="25">
        <v>0</v>
      </c>
      <c r="Q444" s="25" t="s">
        <v>69</v>
      </c>
      <c r="R444" s="25">
        <v>0</v>
      </c>
      <c r="S444" s="25">
        <v>0</v>
      </c>
      <c r="T444" s="25">
        <v>0</v>
      </c>
      <c r="U444" s="25">
        <v>0</v>
      </c>
      <c r="AG444">
        <v>0</v>
      </c>
      <c r="AH444">
        <v>0</v>
      </c>
      <c r="AI444">
        <v>0</v>
      </c>
      <c r="AJ444">
        <v>0</v>
      </c>
      <c r="AK444">
        <v>7</v>
      </c>
      <c r="AL444">
        <v>4</v>
      </c>
      <c r="AM444">
        <v>0</v>
      </c>
      <c r="AN444">
        <v>2</v>
      </c>
      <c r="AO444">
        <v>87</v>
      </c>
      <c r="AP444" s="14">
        <f t="shared" si="40"/>
        <v>100</v>
      </c>
      <c r="AQ444">
        <v>37</v>
      </c>
      <c r="AR444" s="23">
        <f t="shared" ref="AR444:AR446" si="44">AO444-AQ444</f>
        <v>50</v>
      </c>
      <c r="BM444" s="8">
        <f t="shared" si="41"/>
        <v>0</v>
      </c>
    </row>
    <row r="445" spans="1:65">
      <c r="A445" s="18" t="str">
        <f t="shared" si="42"/>
        <v>WC_2025_NPZ_2_4</v>
      </c>
      <c r="B445" t="s">
        <v>90</v>
      </c>
      <c r="C445">
        <v>42.222900000000003</v>
      </c>
      <c r="D445">
        <v>-124.383</v>
      </c>
      <c r="E445" s="10">
        <v>45833</v>
      </c>
      <c r="F445">
        <v>2025</v>
      </c>
      <c r="G445" t="s">
        <v>91</v>
      </c>
      <c r="H445" t="s">
        <v>73</v>
      </c>
      <c r="I445">
        <v>2</v>
      </c>
      <c r="J445">
        <v>4</v>
      </c>
      <c r="K445" t="s">
        <v>82</v>
      </c>
      <c r="L445" s="25">
        <v>36</v>
      </c>
      <c r="M445" s="25">
        <v>0</v>
      </c>
      <c r="N445" s="25">
        <v>1</v>
      </c>
      <c r="O445" s="25">
        <v>35</v>
      </c>
      <c r="P445" s="25">
        <v>0</v>
      </c>
      <c r="Q445" s="25" t="s">
        <v>69</v>
      </c>
      <c r="R445" s="25">
        <v>0</v>
      </c>
      <c r="S445" s="25">
        <v>0</v>
      </c>
      <c r="T445" s="25">
        <v>0</v>
      </c>
      <c r="U445" s="25">
        <v>0</v>
      </c>
      <c r="AG445">
        <v>0</v>
      </c>
      <c r="AH445">
        <v>0</v>
      </c>
      <c r="AI445">
        <v>0</v>
      </c>
      <c r="AJ445">
        <v>0</v>
      </c>
      <c r="AK445">
        <v>9</v>
      </c>
      <c r="AL445">
        <v>3</v>
      </c>
      <c r="AM445">
        <v>0</v>
      </c>
      <c r="AN445">
        <v>0.1</v>
      </c>
      <c r="AO445">
        <v>88</v>
      </c>
      <c r="AP445" s="14">
        <f t="shared" si="40"/>
        <v>100.1</v>
      </c>
      <c r="AQ445">
        <v>38</v>
      </c>
      <c r="AR445" s="23">
        <f t="shared" si="44"/>
        <v>50</v>
      </c>
      <c r="BM445" s="8">
        <f t="shared" si="41"/>
        <v>0</v>
      </c>
    </row>
    <row r="446" spans="1:65">
      <c r="A446" s="18" t="str">
        <f t="shared" si="42"/>
        <v>WC_2025_NPZ_2_5</v>
      </c>
      <c r="B446" t="s">
        <v>90</v>
      </c>
      <c r="C446">
        <v>42.222900000000003</v>
      </c>
      <c r="D446">
        <v>-124.383</v>
      </c>
      <c r="E446" s="10">
        <v>45833</v>
      </c>
      <c r="F446">
        <v>2025</v>
      </c>
      <c r="G446" t="s">
        <v>91</v>
      </c>
      <c r="H446" t="s">
        <v>73</v>
      </c>
      <c r="I446">
        <v>2</v>
      </c>
      <c r="J446">
        <v>5</v>
      </c>
      <c r="K446" t="s">
        <v>71</v>
      </c>
      <c r="L446" s="25">
        <v>16</v>
      </c>
      <c r="M446" s="25">
        <v>0</v>
      </c>
      <c r="N446" s="25">
        <v>3</v>
      </c>
      <c r="O446" s="25">
        <v>13</v>
      </c>
      <c r="P446" s="25">
        <v>0</v>
      </c>
      <c r="Q446" s="25" t="s">
        <v>69</v>
      </c>
      <c r="R446" s="25">
        <v>0</v>
      </c>
      <c r="S446" s="25">
        <v>0</v>
      </c>
      <c r="T446" s="25">
        <v>0</v>
      </c>
      <c r="U446" s="25">
        <v>0</v>
      </c>
      <c r="AG446">
        <v>0</v>
      </c>
      <c r="AH446">
        <v>0</v>
      </c>
      <c r="AI446">
        <v>3</v>
      </c>
      <c r="AJ446">
        <v>0</v>
      </c>
      <c r="AK446">
        <v>11</v>
      </c>
      <c r="AL446">
        <v>3</v>
      </c>
      <c r="AM446">
        <v>1</v>
      </c>
      <c r="AN446">
        <v>7</v>
      </c>
      <c r="AO446">
        <v>75</v>
      </c>
      <c r="AP446" s="14">
        <f t="shared" si="40"/>
        <v>100</v>
      </c>
      <c r="AQ446">
        <v>26</v>
      </c>
      <c r="AR446" s="23">
        <f t="shared" si="44"/>
        <v>49</v>
      </c>
      <c r="BM446" s="8">
        <f t="shared" si="41"/>
        <v>0</v>
      </c>
    </row>
    <row r="447" spans="1:65">
      <c r="A447" s="18" t="str">
        <f t="shared" si="42"/>
        <v>RP_2025_AZ_1_1</v>
      </c>
      <c r="B447" t="s">
        <v>84</v>
      </c>
      <c r="C447">
        <v>42.716659999999997</v>
      </c>
      <c r="D447">
        <v>-124.467</v>
      </c>
      <c r="E447" s="10">
        <v>45832</v>
      </c>
      <c r="F447">
        <v>2025</v>
      </c>
      <c r="G447" t="s">
        <v>81</v>
      </c>
      <c r="H447" t="s">
        <v>67</v>
      </c>
      <c r="I447">
        <v>1</v>
      </c>
      <c r="J447">
        <v>1</v>
      </c>
      <c r="K447" t="s">
        <v>68</v>
      </c>
      <c r="L447" s="25">
        <v>0</v>
      </c>
      <c r="M447" s="25">
        <v>0</v>
      </c>
      <c r="N447" s="25">
        <v>0</v>
      </c>
      <c r="O447" s="25">
        <v>0</v>
      </c>
      <c r="P447" s="25">
        <v>0</v>
      </c>
      <c r="Q447" s="25" t="s">
        <v>69</v>
      </c>
      <c r="R447" s="25">
        <v>0</v>
      </c>
      <c r="S447" s="25">
        <v>0</v>
      </c>
      <c r="T447" s="25">
        <v>1</v>
      </c>
      <c r="U447" s="25">
        <v>1</v>
      </c>
      <c r="AG447">
        <v>32</v>
      </c>
      <c r="AH447">
        <v>16</v>
      </c>
      <c r="AI447">
        <v>0</v>
      </c>
      <c r="AJ447">
        <v>21</v>
      </c>
      <c r="AK447">
        <v>19</v>
      </c>
      <c r="AL447">
        <v>4</v>
      </c>
      <c r="AM447">
        <v>0</v>
      </c>
      <c r="AN447">
        <v>0</v>
      </c>
      <c r="AO447">
        <v>8</v>
      </c>
      <c r="AP447" s="14">
        <f t="shared" si="40"/>
        <v>100</v>
      </c>
      <c r="AQ447">
        <v>0</v>
      </c>
      <c r="AR447" s="23">
        <f t="shared" ref="AR447" si="45">AO447-AQ447</f>
        <v>8</v>
      </c>
      <c r="AS447">
        <v>0</v>
      </c>
      <c r="AT447">
        <v>20</v>
      </c>
      <c r="AU447">
        <v>0</v>
      </c>
      <c r="AV447">
        <v>0</v>
      </c>
      <c r="AW447">
        <v>25</v>
      </c>
      <c r="AX447">
        <v>30</v>
      </c>
      <c r="AY447">
        <v>0</v>
      </c>
      <c r="AZ447">
        <v>29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 s="8">
        <f t="shared" si="41"/>
        <v>104</v>
      </c>
    </row>
    <row r="448" spans="1:65">
      <c r="A448" s="18" t="str">
        <f t="shared" si="42"/>
        <v>RP_2025_AZ_1_2</v>
      </c>
      <c r="B448" t="s">
        <v>84</v>
      </c>
      <c r="C448">
        <v>42.716659999999997</v>
      </c>
      <c r="D448">
        <v>-124.467</v>
      </c>
      <c r="E448" s="10">
        <v>45832</v>
      </c>
      <c r="F448">
        <v>2025</v>
      </c>
      <c r="G448" t="s">
        <v>81</v>
      </c>
      <c r="H448" t="s">
        <v>67</v>
      </c>
      <c r="I448">
        <v>1</v>
      </c>
      <c r="J448">
        <v>2</v>
      </c>
      <c r="K448" t="s">
        <v>68</v>
      </c>
      <c r="L448" s="25">
        <v>2</v>
      </c>
      <c r="M448" s="25">
        <v>2</v>
      </c>
      <c r="N448" s="25">
        <v>0</v>
      </c>
      <c r="O448" s="25">
        <v>0</v>
      </c>
      <c r="P448" s="25">
        <v>1</v>
      </c>
      <c r="Q448" s="25" t="s">
        <v>69</v>
      </c>
      <c r="R448" s="25">
        <v>0</v>
      </c>
      <c r="S448" s="25">
        <v>0</v>
      </c>
      <c r="T448" s="25">
        <v>0</v>
      </c>
      <c r="U448" s="25">
        <v>2</v>
      </c>
      <c r="AG448">
        <v>31</v>
      </c>
      <c r="AH448">
        <v>61</v>
      </c>
      <c r="AI448">
        <v>0</v>
      </c>
      <c r="AJ448">
        <v>0</v>
      </c>
      <c r="AK448">
        <v>3</v>
      </c>
      <c r="AL448">
        <v>0</v>
      </c>
      <c r="AM448">
        <v>0.1</v>
      </c>
      <c r="AN448">
        <v>3</v>
      </c>
      <c r="AO448">
        <v>2</v>
      </c>
      <c r="AP448" s="14">
        <f t="shared" si="40"/>
        <v>100.1</v>
      </c>
      <c r="AQ448">
        <v>1</v>
      </c>
      <c r="AR448" s="23">
        <f t="shared" ref="AR448:AR479" si="46">AO448-AQ448</f>
        <v>1</v>
      </c>
      <c r="AX448">
        <v>53</v>
      </c>
      <c r="BM448" s="8">
        <f t="shared" si="41"/>
        <v>53</v>
      </c>
    </row>
    <row r="449" spans="1:65">
      <c r="A449" s="18" t="str">
        <f t="shared" si="42"/>
        <v>RP_2025_AZ_1_3</v>
      </c>
      <c r="B449" t="s">
        <v>84</v>
      </c>
      <c r="C449">
        <v>42.716659999999997</v>
      </c>
      <c r="D449">
        <v>-124.467</v>
      </c>
      <c r="E449" s="10">
        <v>45832</v>
      </c>
      <c r="F449">
        <v>2025</v>
      </c>
      <c r="G449" t="s">
        <v>81</v>
      </c>
      <c r="H449" t="s">
        <v>67</v>
      </c>
      <c r="I449">
        <v>1</v>
      </c>
      <c r="J449">
        <v>3</v>
      </c>
      <c r="K449" t="s">
        <v>68</v>
      </c>
      <c r="L449" s="25">
        <v>0</v>
      </c>
      <c r="M449" s="25">
        <v>0</v>
      </c>
      <c r="N449" s="25">
        <v>0</v>
      </c>
      <c r="O449" s="25">
        <v>0</v>
      </c>
      <c r="P449" s="25">
        <v>0</v>
      </c>
      <c r="Q449" s="25" t="s">
        <v>69</v>
      </c>
      <c r="R449" s="25">
        <v>0</v>
      </c>
      <c r="S449" s="25">
        <v>0</v>
      </c>
      <c r="T449" s="25">
        <v>0</v>
      </c>
      <c r="U449" s="25">
        <v>0</v>
      </c>
      <c r="AG449">
        <v>17</v>
      </c>
      <c r="AH449">
        <v>34</v>
      </c>
      <c r="AI449">
        <v>48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 s="14">
        <f t="shared" si="40"/>
        <v>100</v>
      </c>
      <c r="AQ449">
        <v>0</v>
      </c>
      <c r="AR449" s="23">
        <f t="shared" si="46"/>
        <v>0</v>
      </c>
      <c r="AX449">
        <v>22</v>
      </c>
      <c r="BB449">
        <v>12</v>
      </c>
      <c r="BM449" s="8">
        <f t="shared" si="41"/>
        <v>34</v>
      </c>
    </row>
    <row r="450" spans="1:65">
      <c r="A450" s="18" t="str">
        <f t="shared" si="42"/>
        <v>RP_2025_AZ_1_4</v>
      </c>
      <c r="B450" t="s">
        <v>84</v>
      </c>
      <c r="C450">
        <v>42.716659999999997</v>
      </c>
      <c r="D450">
        <v>-124.467</v>
      </c>
      <c r="E450" s="10">
        <v>45832</v>
      </c>
      <c r="F450">
        <v>2025</v>
      </c>
      <c r="G450" t="s">
        <v>81</v>
      </c>
      <c r="H450" t="s">
        <v>67</v>
      </c>
      <c r="I450">
        <v>1</v>
      </c>
      <c r="J450">
        <v>4</v>
      </c>
      <c r="K450" t="s">
        <v>68</v>
      </c>
      <c r="L450" s="25">
        <v>0</v>
      </c>
      <c r="M450" s="25">
        <v>0</v>
      </c>
      <c r="N450" s="25">
        <v>0</v>
      </c>
      <c r="O450" s="25">
        <v>0</v>
      </c>
      <c r="P450" s="25">
        <v>0</v>
      </c>
      <c r="Q450" s="25" t="s">
        <v>69</v>
      </c>
      <c r="R450" s="25">
        <v>0</v>
      </c>
      <c r="S450" s="25">
        <v>0</v>
      </c>
      <c r="T450" s="25">
        <v>0</v>
      </c>
      <c r="U450" s="25">
        <v>0</v>
      </c>
      <c r="AG450">
        <v>17</v>
      </c>
      <c r="AH450">
        <v>68</v>
      </c>
      <c r="AI450">
        <v>9</v>
      </c>
      <c r="AJ450">
        <v>0</v>
      </c>
      <c r="AK450">
        <v>0</v>
      </c>
      <c r="AL450">
        <v>0</v>
      </c>
      <c r="AM450">
        <v>0</v>
      </c>
      <c r="AN450">
        <v>6</v>
      </c>
      <c r="AO450">
        <v>0</v>
      </c>
      <c r="AP450" s="14">
        <f t="shared" si="40"/>
        <v>100</v>
      </c>
      <c r="AQ450">
        <v>0</v>
      </c>
      <c r="AR450" s="23">
        <f t="shared" si="46"/>
        <v>0</v>
      </c>
      <c r="AW450">
        <v>20</v>
      </c>
      <c r="AX450">
        <v>40</v>
      </c>
      <c r="BM450" s="8">
        <f t="shared" si="41"/>
        <v>60</v>
      </c>
    </row>
    <row r="451" spans="1:65">
      <c r="A451" s="18" t="str">
        <f t="shared" si="42"/>
        <v>RP_2025_AZ_1_5</v>
      </c>
      <c r="B451" t="s">
        <v>84</v>
      </c>
      <c r="C451">
        <v>42.716659999999997</v>
      </c>
      <c r="D451">
        <v>-124.467</v>
      </c>
      <c r="E451" s="10">
        <v>45832</v>
      </c>
      <c r="F451">
        <v>2025</v>
      </c>
      <c r="G451" t="s">
        <v>81</v>
      </c>
      <c r="H451" t="s">
        <v>67</v>
      </c>
      <c r="I451">
        <v>1</v>
      </c>
      <c r="J451">
        <v>5</v>
      </c>
      <c r="K451" t="s">
        <v>68</v>
      </c>
      <c r="L451" s="25">
        <v>0</v>
      </c>
      <c r="M451" s="25">
        <v>0</v>
      </c>
      <c r="N451" s="25">
        <v>0</v>
      </c>
      <c r="O451" s="25">
        <v>0</v>
      </c>
      <c r="P451" s="25">
        <v>0</v>
      </c>
      <c r="Q451" s="25" t="s">
        <v>69</v>
      </c>
      <c r="R451" s="25">
        <v>0</v>
      </c>
      <c r="S451" s="25">
        <v>0</v>
      </c>
      <c r="T451" s="25">
        <v>1</v>
      </c>
      <c r="U451" s="25">
        <v>1</v>
      </c>
      <c r="AG451">
        <v>15</v>
      </c>
      <c r="AH451">
        <v>35</v>
      </c>
      <c r="AI451">
        <v>2</v>
      </c>
      <c r="AJ451">
        <v>0</v>
      </c>
      <c r="AK451">
        <v>0</v>
      </c>
      <c r="AL451">
        <v>0</v>
      </c>
      <c r="AM451">
        <v>0</v>
      </c>
      <c r="AN451">
        <v>46</v>
      </c>
      <c r="AO451">
        <v>2</v>
      </c>
      <c r="AP451" s="14">
        <f>SUM(AG451:AO451)</f>
        <v>100</v>
      </c>
      <c r="AQ451">
        <v>0</v>
      </c>
      <c r="AR451" s="23">
        <f t="shared" si="46"/>
        <v>2</v>
      </c>
      <c r="AT451">
        <v>3</v>
      </c>
      <c r="AW451">
        <v>3</v>
      </c>
      <c r="AX451">
        <v>70</v>
      </c>
      <c r="BM451" s="8">
        <f>SUM(AY451:BL451)</f>
        <v>0</v>
      </c>
    </row>
    <row r="452" spans="1:65">
      <c r="A452" s="18" t="str">
        <f t="shared" si="42"/>
        <v>RP_2025_AZ_2_1</v>
      </c>
      <c r="B452" t="s">
        <v>84</v>
      </c>
      <c r="C452">
        <v>42.716659999999997</v>
      </c>
      <c r="D452">
        <v>-124.467</v>
      </c>
      <c r="E452" s="10">
        <v>45832</v>
      </c>
      <c r="F452">
        <v>2025</v>
      </c>
      <c r="G452" t="s">
        <v>81</v>
      </c>
      <c r="H452" t="s">
        <v>67</v>
      </c>
      <c r="I452">
        <v>2</v>
      </c>
      <c r="J452">
        <v>1</v>
      </c>
      <c r="K452" t="s">
        <v>68</v>
      </c>
      <c r="L452" s="25">
        <v>0</v>
      </c>
      <c r="M452" s="25">
        <v>0</v>
      </c>
      <c r="N452" s="25">
        <v>0</v>
      </c>
      <c r="O452" s="25">
        <v>0</v>
      </c>
      <c r="P452" s="25">
        <v>0</v>
      </c>
      <c r="Q452" s="25" t="s">
        <v>69</v>
      </c>
      <c r="R452" s="25">
        <v>0</v>
      </c>
      <c r="S452" s="25">
        <v>0</v>
      </c>
      <c r="T452" s="25">
        <v>0</v>
      </c>
      <c r="U452" s="25">
        <v>0</v>
      </c>
      <c r="AG452">
        <v>10</v>
      </c>
      <c r="AH452">
        <v>79</v>
      </c>
      <c r="AI452">
        <v>0</v>
      </c>
      <c r="AJ452">
        <v>11</v>
      </c>
      <c r="AK452">
        <v>0</v>
      </c>
      <c r="AL452">
        <v>0</v>
      </c>
      <c r="AM452">
        <v>0</v>
      </c>
      <c r="AN452">
        <v>0</v>
      </c>
      <c r="AO452">
        <v>0</v>
      </c>
      <c r="AP452" s="14">
        <f t="shared" ref="AP452:AP514" si="47">SUM(AG452:AO452)</f>
        <v>100</v>
      </c>
      <c r="AQ452">
        <v>0</v>
      </c>
      <c r="AR452" s="23">
        <f t="shared" si="46"/>
        <v>0</v>
      </c>
      <c r="AW452">
        <v>1</v>
      </c>
      <c r="AX452">
        <v>21</v>
      </c>
      <c r="BM452" s="8">
        <f t="shared" si="41"/>
        <v>22</v>
      </c>
    </row>
    <row r="453" spans="1:65">
      <c r="A453" s="18" t="str">
        <f t="shared" si="42"/>
        <v>RP_2025_AZ_2_2</v>
      </c>
      <c r="B453" t="s">
        <v>84</v>
      </c>
      <c r="C453">
        <v>42.716659999999997</v>
      </c>
      <c r="D453">
        <v>-124.467</v>
      </c>
      <c r="E453" s="10">
        <v>45832</v>
      </c>
      <c r="F453">
        <v>2025</v>
      </c>
      <c r="G453" t="s">
        <v>81</v>
      </c>
      <c r="H453" t="s">
        <v>67</v>
      </c>
      <c r="I453">
        <v>2</v>
      </c>
      <c r="J453">
        <v>2</v>
      </c>
      <c r="K453" t="s">
        <v>68</v>
      </c>
      <c r="L453" s="25">
        <v>0</v>
      </c>
      <c r="M453" s="25">
        <v>0</v>
      </c>
      <c r="N453" s="25">
        <v>0</v>
      </c>
      <c r="O453" s="25">
        <v>0</v>
      </c>
      <c r="P453" s="25">
        <v>0</v>
      </c>
      <c r="Q453" s="25" t="s">
        <v>69</v>
      </c>
      <c r="R453" s="25">
        <v>0</v>
      </c>
      <c r="S453" s="25">
        <v>0</v>
      </c>
      <c r="T453" s="25">
        <v>0</v>
      </c>
      <c r="U453" s="25">
        <v>0</v>
      </c>
      <c r="AG453">
        <v>21</v>
      </c>
      <c r="AH453">
        <v>5</v>
      </c>
      <c r="AI453">
        <v>4</v>
      </c>
      <c r="AJ453">
        <v>0</v>
      </c>
      <c r="AK453">
        <v>5</v>
      </c>
      <c r="AL453">
        <v>10</v>
      </c>
      <c r="AM453">
        <v>1</v>
      </c>
      <c r="AN453">
        <v>0</v>
      </c>
      <c r="AO453">
        <v>54</v>
      </c>
      <c r="AP453" s="14">
        <f t="shared" si="47"/>
        <v>100</v>
      </c>
      <c r="AQ453">
        <v>0</v>
      </c>
      <c r="AR453" s="23">
        <f t="shared" si="46"/>
        <v>54</v>
      </c>
      <c r="AT453">
        <v>13</v>
      </c>
      <c r="AU453">
        <v>5</v>
      </c>
      <c r="AX453">
        <v>3</v>
      </c>
      <c r="BB453">
        <v>24</v>
      </c>
      <c r="BM453" s="8">
        <f t="shared" si="41"/>
        <v>45</v>
      </c>
    </row>
    <row r="454" spans="1:65">
      <c r="A454" s="18" t="str">
        <f t="shared" si="42"/>
        <v>RP_2025_AZ_2_3</v>
      </c>
      <c r="B454" t="s">
        <v>84</v>
      </c>
      <c r="C454">
        <v>42.716659999999997</v>
      </c>
      <c r="D454">
        <v>-124.467</v>
      </c>
      <c r="E454" s="10">
        <v>45832</v>
      </c>
      <c r="F454">
        <v>2025</v>
      </c>
      <c r="G454" t="s">
        <v>81</v>
      </c>
      <c r="H454" t="s">
        <v>67</v>
      </c>
      <c r="I454">
        <v>2</v>
      </c>
      <c r="J454">
        <v>3</v>
      </c>
      <c r="K454" t="s">
        <v>68</v>
      </c>
      <c r="L454" s="25">
        <v>0</v>
      </c>
      <c r="M454" s="25">
        <v>0</v>
      </c>
      <c r="N454" s="25">
        <v>0</v>
      </c>
      <c r="O454" s="25">
        <v>0</v>
      </c>
      <c r="P454" s="25">
        <v>0</v>
      </c>
      <c r="Q454" s="25" t="s">
        <v>69</v>
      </c>
      <c r="R454" s="25">
        <v>0</v>
      </c>
      <c r="S454" s="25">
        <v>0</v>
      </c>
      <c r="T454" s="25">
        <v>0</v>
      </c>
      <c r="U454" s="25">
        <v>0</v>
      </c>
      <c r="AG454">
        <v>0</v>
      </c>
      <c r="AH454">
        <v>0</v>
      </c>
      <c r="AI454">
        <v>0</v>
      </c>
      <c r="AJ454">
        <v>95</v>
      </c>
      <c r="AK454">
        <v>0</v>
      </c>
      <c r="AL454">
        <v>0</v>
      </c>
      <c r="AM454">
        <v>0</v>
      </c>
      <c r="AN454">
        <v>5</v>
      </c>
      <c r="AO454">
        <v>0</v>
      </c>
      <c r="AP454" s="14">
        <f t="shared" si="47"/>
        <v>100</v>
      </c>
      <c r="AQ454">
        <v>0</v>
      </c>
      <c r="AR454" s="23">
        <f t="shared" si="46"/>
        <v>0</v>
      </c>
      <c r="AZ454">
        <v>95</v>
      </c>
      <c r="BM454" s="8">
        <f t="shared" si="41"/>
        <v>95</v>
      </c>
    </row>
    <row r="455" spans="1:65">
      <c r="A455" s="18" t="str">
        <f t="shared" si="42"/>
        <v>RP_2025_AZ_2_4</v>
      </c>
      <c r="B455" t="s">
        <v>84</v>
      </c>
      <c r="C455">
        <v>42.716659999999997</v>
      </c>
      <c r="D455">
        <v>-124.467</v>
      </c>
      <c r="E455" s="10">
        <v>45832</v>
      </c>
      <c r="F455">
        <v>2025</v>
      </c>
      <c r="G455" t="s">
        <v>81</v>
      </c>
      <c r="H455" t="s">
        <v>67</v>
      </c>
      <c r="I455">
        <v>2</v>
      </c>
      <c r="J455">
        <v>4</v>
      </c>
      <c r="K455" t="s">
        <v>72</v>
      </c>
      <c r="L455" s="25">
        <v>0</v>
      </c>
      <c r="M455" s="25">
        <v>0</v>
      </c>
      <c r="N455" s="25">
        <v>0</v>
      </c>
      <c r="O455" s="25">
        <v>0</v>
      </c>
      <c r="P455" s="25">
        <v>0</v>
      </c>
      <c r="Q455" s="25" t="s">
        <v>69</v>
      </c>
      <c r="R455" s="25">
        <v>0</v>
      </c>
      <c r="S455" s="25">
        <v>0</v>
      </c>
      <c r="T455" s="25">
        <v>0</v>
      </c>
      <c r="U455" s="25">
        <v>0</v>
      </c>
      <c r="AG455">
        <v>60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3</v>
      </c>
      <c r="AN455">
        <v>0</v>
      </c>
      <c r="AO455">
        <v>37</v>
      </c>
      <c r="AP455" s="14">
        <f t="shared" si="47"/>
        <v>100</v>
      </c>
      <c r="AR455" s="23">
        <f t="shared" si="46"/>
        <v>37</v>
      </c>
      <c r="BB455">
        <v>65</v>
      </c>
      <c r="BM455" s="8">
        <f t="shared" si="41"/>
        <v>65</v>
      </c>
    </row>
    <row r="456" spans="1:65">
      <c r="A456" s="18" t="str">
        <f t="shared" si="42"/>
        <v>RP_2025_AZ_2_5</v>
      </c>
      <c r="B456" t="s">
        <v>84</v>
      </c>
      <c r="C456">
        <v>42.716659999999997</v>
      </c>
      <c r="D456">
        <v>-124.467</v>
      </c>
      <c r="E456" s="10">
        <v>45832</v>
      </c>
      <c r="F456">
        <v>2025</v>
      </c>
      <c r="G456" t="s">
        <v>81</v>
      </c>
      <c r="H456" t="s">
        <v>67</v>
      </c>
      <c r="I456">
        <v>2</v>
      </c>
      <c r="J456">
        <v>5</v>
      </c>
      <c r="K456" t="s">
        <v>68</v>
      </c>
      <c r="L456" s="25">
        <v>0</v>
      </c>
      <c r="M456" s="25">
        <v>0</v>
      </c>
      <c r="N456" s="25">
        <v>0</v>
      </c>
      <c r="O456" s="25">
        <v>0</v>
      </c>
      <c r="P456" s="25">
        <v>0</v>
      </c>
      <c r="Q456" s="25" t="s">
        <v>69</v>
      </c>
      <c r="R456" s="25">
        <v>0</v>
      </c>
      <c r="S456" s="25">
        <v>0</v>
      </c>
      <c r="T456" s="25">
        <v>0</v>
      </c>
      <c r="U456" s="25">
        <v>0</v>
      </c>
      <c r="AG456">
        <v>11</v>
      </c>
      <c r="AH456">
        <v>82</v>
      </c>
      <c r="AI456">
        <v>0</v>
      </c>
      <c r="AJ456">
        <v>0</v>
      </c>
      <c r="AK456">
        <v>4</v>
      </c>
      <c r="AL456">
        <v>0</v>
      </c>
      <c r="AM456">
        <v>0</v>
      </c>
      <c r="AN456">
        <v>3</v>
      </c>
      <c r="AO456">
        <v>0</v>
      </c>
      <c r="AP456" s="14">
        <f t="shared" si="47"/>
        <v>100</v>
      </c>
      <c r="AQ456">
        <v>0</v>
      </c>
      <c r="AR456" s="23">
        <f t="shared" si="46"/>
        <v>0</v>
      </c>
      <c r="AT456">
        <v>23</v>
      </c>
      <c r="AX456">
        <v>20</v>
      </c>
      <c r="BM456" s="8">
        <f t="shared" si="41"/>
        <v>43</v>
      </c>
    </row>
    <row r="457" spans="1:65">
      <c r="A457" s="18" t="str">
        <f t="shared" si="42"/>
        <v>RP_2025_NPZ_1_1</v>
      </c>
      <c r="B457" t="s">
        <v>84</v>
      </c>
      <c r="C457">
        <v>42.716659999999997</v>
      </c>
      <c r="D457">
        <v>-124.467</v>
      </c>
      <c r="E457" s="10">
        <v>45832</v>
      </c>
      <c r="F457">
        <v>2025</v>
      </c>
      <c r="G457" t="s">
        <v>81</v>
      </c>
      <c r="H457" t="s">
        <v>73</v>
      </c>
      <c r="I457">
        <v>1</v>
      </c>
      <c r="J457">
        <v>1</v>
      </c>
      <c r="K457" t="s">
        <v>72</v>
      </c>
      <c r="L457" s="25">
        <v>45</v>
      </c>
      <c r="M457" s="25">
        <v>1</v>
      </c>
      <c r="N457" s="25">
        <v>10</v>
      </c>
      <c r="O457" s="25">
        <v>35</v>
      </c>
      <c r="P457" s="25">
        <v>14</v>
      </c>
      <c r="Q457" s="25" t="s">
        <v>69</v>
      </c>
      <c r="R457" s="25">
        <v>0</v>
      </c>
      <c r="S457" s="25">
        <v>0</v>
      </c>
      <c r="T457" s="25">
        <v>0</v>
      </c>
      <c r="U457" s="25">
        <v>1</v>
      </c>
      <c r="AG457">
        <v>2</v>
      </c>
      <c r="AH457">
        <v>10</v>
      </c>
      <c r="AI457">
        <v>0.1</v>
      </c>
      <c r="AJ457">
        <v>0</v>
      </c>
      <c r="AK457">
        <v>22</v>
      </c>
      <c r="AL457">
        <v>5</v>
      </c>
      <c r="AM457">
        <v>1</v>
      </c>
      <c r="AN457">
        <v>20</v>
      </c>
      <c r="AO457">
        <v>40</v>
      </c>
      <c r="AP457" s="14">
        <f t="shared" si="47"/>
        <v>100.1</v>
      </c>
      <c r="AQ457">
        <v>40</v>
      </c>
      <c r="AR457" s="23">
        <f t="shared" si="46"/>
        <v>0</v>
      </c>
      <c r="AW457">
        <v>16</v>
      </c>
      <c r="AX457">
        <v>16</v>
      </c>
      <c r="BM457" s="8">
        <f t="shared" si="41"/>
        <v>32</v>
      </c>
    </row>
    <row r="458" spans="1:65">
      <c r="A458" s="18" t="str">
        <f t="shared" si="42"/>
        <v>RP_2025_NPZ_1_2</v>
      </c>
      <c r="B458" t="s">
        <v>84</v>
      </c>
      <c r="C458">
        <v>42.716659999999997</v>
      </c>
      <c r="D458">
        <v>-124.467</v>
      </c>
      <c r="E458" s="10">
        <v>45832</v>
      </c>
      <c r="F458">
        <v>2025</v>
      </c>
      <c r="G458" t="s">
        <v>81</v>
      </c>
      <c r="H458" t="s">
        <v>73</v>
      </c>
      <c r="I458">
        <v>1</v>
      </c>
      <c r="J458">
        <v>2</v>
      </c>
      <c r="K458" t="s">
        <v>72</v>
      </c>
      <c r="L458" s="25">
        <v>71</v>
      </c>
      <c r="M458" s="25">
        <v>0</v>
      </c>
      <c r="N458" s="25">
        <v>25</v>
      </c>
      <c r="O458" s="25">
        <v>46</v>
      </c>
      <c r="P458" s="25">
        <v>17</v>
      </c>
      <c r="Q458" s="25" t="s">
        <v>69</v>
      </c>
      <c r="R458" s="25">
        <v>9</v>
      </c>
      <c r="S458" s="25">
        <v>0</v>
      </c>
      <c r="T458" s="25">
        <v>0</v>
      </c>
      <c r="U458" s="25">
        <v>0</v>
      </c>
      <c r="AG458">
        <v>0</v>
      </c>
      <c r="AH458">
        <v>0</v>
      </c>
      <c r="AI458">
        <v>0</v>
      </c>
      <c r="AJ458">
        <v>0</v>
      </c>
      <c r="AK458">
        <v>12</v>
      </c>
      <c r="AL458">
        <v>9</v>
      </c>
      <c r="AM458">
        <v>5</v>
      </c>
      <c r="AN458">
        <v>23</v>
      </c>
      <c r="AO458">
        <v>51</v>
      </c>
      <c r="AP458" s="14">
        <f t="shared" si="47"/>
        <v>100</v>
      </c>
      <c r="AQ458">
        <v>65</v>
      </c>
      <c r="AR458" s="23">
        <f t="shared" si="46"/>
        <v>-14</v>
      </c>
      <c r="AW458">
        <v>12</v>
      </c>
      <c r="BM458" s="8">
        <f t="shared" si="41"/>
        <v>12</v>
      </c>
    </row>
    <row r="459" spans="1:65">
      <c r="A459" s="18" t="str">
        <f t="shared" si="42"/>
        <v>RP_2025_NPZ_1_3</v>
      </c>
      <c r="B459" t="s">
        <v>84</v>
      </c>
      <c r="C459">
        <v>42.716659999999997</v>
      </c>
      <c r="D459">
        <v>-124.467</v>
      </c>
      <c r="E459" s="10">
        <v>45832</v>
      </c>
      <c r="F459">
        <v>2025</v>
      </c>
      <c r="G459" t="s">
        <v>81</v>
      </c>
      <c r="H459" t="s">
        <v>73</v>
      </c>
      <c r="I459">
        <v>1</v>
      </c>
      <c r="J459">
        <v>3</v>
      </c>
      <c r="K459" t="s">
        <v>72</v>
      </c>
      <c r="L459" s="25">
        <v>6</v>
      </c>
      <c r="M459" s="25">
        <v>0</v>
      </c>
      <c r="N459" s="25">
        <v>2</v>
      </c>
      <c r="O459" s="25">
        <v>4</v>
      </c>
      <c r="P459" s="25">
        <v>3</v>
      </c>
      <c r="Q459" s="25" t="s">
        <v>69</v>
      </c>
      <c r="R459" s="25">
        <v>0</v>
      </c>
      <c r="S459" s="25">
        <v>0</v>
      </c>
      <c r="T459" s="25">
        <v>0</v>
      </c>
      <c r="U459" s="25">
        <v>0</v>
      </c>
      <c r="AG459">
        <v>8</v>
      </c>
      <c r="AH459">
        <v>38</v>
      </c>
      <c r="AI459">
        <v>1</v>
      </c>
      <c r="AJ459">
        <v>8</v>
      </c>
      <c r="AK459">
        <v>18</v>
      </c>
      <c r="AL459">
        <v>6</v>
      </c>
      <c r="AM459">
        <v>4</v>
      </c>
      <c r="AN459">
        <v>6</v>
      </c>
      <c r="AO459">
        <v>11</v>
      </c>
      <c r="AP459" s="14">
        <f t="shared" si="47"/>
        <v>100</v>
      </c>
      <c r="AQ459">
        <v>6</v>
      </c>
      <c r="AR459" s="23">
        <f t="shared" si="46"/>
        <v>5</v>
      </c>
      <c r="AT459">
        <v>9</v>
      </c>
      <c r="AW459">
        <v>3</v>
      </c>
      <c r="AX459">
        <v>22</v>
      </c>
      <c r="BM459" s="8">
        <f t="shared" si="41"/>
        <v>34</v>
      </c>
    </row>
    <row r="460" spans="1:65">
      <c r="A460" s="18" t="str">
        <f t="shared" si="42"/>
        <v>RP_2025_NPZ_1_4</v>
      </c>
      <c r="B460" t="s">
        <v>84</v>
      </c>
      <c r="C460">
        <v>42.716659999999997</v>
      </c>
      <c r="D460">
        <v>-124.467</v>
      </c>
      <c r="E460" s="10">
        <v>45832</v>
      </c>
      <c r="F460">
        <v>2025</v>
      </c>
      <c r="G460" t="s">
        <v>81</v>
      </c>
      <c r="H460" t="s">
        <v>73</v>
      </c>
      <c r="I460">
        <v>1</v>
      </c>
      <c r="J460">
        <v>4</v>
      </c>
      <c r="K460" t="s">
        <v>82</v>
      </c>
      <c r="L460" s="25">
        <v>49</v>
      </c>
      <c r="M460" s="25">
        <v>0</v>
      </c>
      <c r="N460" s="25">
        <v>5</v>
      </c>
      <c r="O460" s="25">
        <v>44</v>
      </c>
      <c r="P460" s="25">
        <v>3</v>
      </c>
      <c r="Q460" s="25" t="s">
        <v>69</v>
      </c>
      <c r="R460" s="25">
        <v>0</v>
      </c>
      <c r="S460" s="25">
        <v>0</v>
      </c>
      <c r="T460" s="25">
        <v>0</v>
      </c>
      <c r="U460" s="25">
        <v>0</v>
      </c>
      <c r="AG460">
        <v>0</v>
      </c>
      <c r="AH460">
        <v>0</v>
      </c>
      <c r="AI460">
        <v>0</v>
      </c>
      <c r="AJ460">
        <v>0</v>
      </c>
      <c r="AK460">
        <v>13</v>
      </c>
      <c r="AL460">
        <v>5</v>
      </c>
      <c r="AM460">
        <v>5</v>
      </c>
      <c r="AN460">
        <v>18</v>
      </c>
      <c r="AO460">
        <v>59</v>
      </c>
      <c r="AP460" s="14">
        <f t="shared" si="47"/>
        <v>100</v>
      </c>
      <c r="AQ460">
        <v>71</v>
      </c>
      <c r="AR460" s="23">
        <f t="shared" si="46"/>
        <v>-12</v>
      </c>
      <c r="BM460" s="8">
        <f t="shared" si="41"/>
        <v>0</v>
      </c>
    </row>
    <row r="461" spans="1:65">
      <c r="A461" s="18" t="str">
        <f t="shared" si="42"/>
        <v>RP_2025_NPZ_1_5</v>
      </c>
      <c r="B461" t="s">
        <v>84</v>
      </c>
      <c r="C461">
        <v>42.716659999999997</v>
      </c>
      <c r="D461">
        <v>-124.467</v>
      </c>
      <c r="E461" s="10">
        <v>45832</v>
      </c>
      <c r="F461">
        <v>2025</v>
      </c>
      <c r="G461" t="s">
        <v>81</v>
      </c>
      <c r="H461" t="s">
        <v>73</v>
      </c>
      <c r="I461">
        <v>1</v>
      </c>
      <c r="J461">
        <v>5</v>
      </c>
      <c r="K461" t="s">
        <v>72</v>
      </c>
      <c r="L461" s="25">
        <v>45</v>
      </c>
      <c r="M461" s="25">
        <v>0</v>
      </c>
      <c r="N461" s="25">
        <v>7</v>
      </c>
      <c r="O461" s="25">
        <v>38</v>
      </c>
      <c r="P461" s="25">
        <v>6</v>
      </c>
      <c r="Q461" s="25" t="s">
        <v>69</v>
      </c>
      <c r="R461" s="25">
        <v>0</v>
      </c>
      <c r="S461" s="25">
        <v>0</v>
      </c>
      <c r="T461" s="25">
        <v>0</v>
      </c>
      <c r="U461" s="25">
        <v>0</v>
      </c>
      <c r="AG461">
        <v>0</v>
      </c>
      <c r="AH461">
        <v>15</v>
      </c>
      <c r="AI461">
        <v>1</v>
      </c>
      <c r="AJ461">
        <v>0</v>
      </c>
      <c r="AK461">
        <v>15</v>
      </c>
      <c r="AL461">
        <v>9</v>
      </c>
      <c r="AM461">
        <v>7</v>
      </c>
      <c r="AN461">
        <v>15</v>
      </c>
      <c r="AO461">
        <v>38</v>
      </c>
      <c r="AP461" s="14">
        <f t="shared" si="47"/>
        <v>100</v>
      </c>
      <c r="AQ461">
        <v>37</v>
      </c>
      <c r="AR461" s="23">
        <f t="shared" si="46"/>
        <v>1</v>
      </c>
      <c r="BM461" s="8">
        <f t="shared" si="41"/>
        <v>0</v>
      </c>
    </row>
    <row r="462" spans="1:65">
      <c r="A462" s="18" t="str">
        <f t="shared" si="42"/>
        <v>RP_2025_NPZ_2_1</v>
      </c>
      <c r="B462" t="s">
        <v>84</v>
      </c>
      <c r="C462">
        <v>42.716659999999997</v>
      </c>
      <c r="D462">
        <v>-124.467</v>
      </c>
      <c r="E462" s="10">
        <v>45832</v>
      </c>
      <c r="F462">
        <v>2025</v>
      </c>
      <c r="G462" t="s">
        <v>81</v>
      </c>
      <c r="H462" t="s">
        <v>73</v>
      </c>
      <c r="I462">
        <v>2</v>
      </c>
      <c r="J462">
        <v>1</v>
      </c>
      <c r="K462" t="s">
        <v>72</v>
      </c>
      <c r="L462" s="25">
        <v>33</v>
      </c>
      <c r="M462" s="25">
        <v>0</v>
      </c>
      <c r="N462" s="25">
        <v>8</v>
      </c>
      <c r="O462" s="25">
        <v>25</v>
      </c>
      <c r="P462" s="25">
        <v>10</v>
      </c>
      <c r="Q462" s="25" t="s">
        <v>69</v>
      </c>
      <c r="R462" s="25" t="s">
        <v>69</v>
      </c>
      <c r="S462" s="25">
        <v>0</v>
      </c>
      <c r="T462" s="25">
        <v>0</v>
      </c>
      <c r="U462" s="25">
        <v>0</v>
      </c>
      <c r="AG462">
        <v>0</v>
      </c>
      <c r="AH462">
        <v>0</v>
      </c>
      <c r="AI462">
        <v>0</v>
      </c>
      <c r="AJ462">
        <v>0</v>
      </c>
      <c r="AK462">
        <v>43</v>
      </c>
      <c r="AL462">
        <v>0</v>
      </c>
      <c r="AM462">
        <v>4</v>
      </c>
      <c r="AN462">
        <v>15</v>
      </c>
      <c r="AO462">
        <v>38</v>
      </c>
      <c r="AP462" s="14">
        <f t="shared" si="47"/>
        <v>100</v>
      </c>
      <c r="AQ462">
        <v>42</v>
      </c>
      <c r="AR462" s="23">
        <f t="shared" si="46"/>
        <v>-4</v>
      </c>
      <c r="BM462" s="8">
        <f t="shared" ref="BM462:BM525" si="48">SUM(AS462:BL462)</f>
        <v>0</v>
      </c>
    </row>
    <row r="463" spans="1:65">
      <c r="A463" s="18" t="str">
        <f t="shared" si="42"/>
        <v>RP_2025_NPZ_2_2</v>
      </c>
      <c r="B463" t="s">
        <v>84</v>
      </c>
      <c r="C463">
        <v>42.716659999999997</v>
      </c>
      <c r="D463">
        <v>-124.467</v>
      </c>
      <c r="E463" s="10">
        <v>45832</v>
      </c>
      <c r="F463">
        <v>2025</v>
      </c>
      <c r="G463" t="s">
        <v>81</v>
      </c>
      <c r="H463" t="s">
        <v>73</v>
      </c>
      <c r="I463">
        <v>2</v>
      </c>
      <c r="J463">
        <v>2</v>
      </c>
      <c r="K463" t="s">
        <v>72</v>
      </c>
      <c r="L463" s="25">
        <v>23</v>
      </c>
      <c r="M463" s="25">
        <v>1</v>
      </c>
      <c r="N463" s="25">
        <v>20</v>
      </c>
      <c r="O463" s="25">
        <v>2</v>
      </c>
      <c r="P463" s="25">
        <v>6</v>
      </c>
      <c r="Q463" s="25" t="s">
        <v>69</v>
      </c>
      <c r="R463" s="25" t="s">
        <v>69</v>
      </c>
      <c r="S463" s="25">
        <v>0</v>
      </c>
      <c r="T463" s="25">
        <v>0</v>
      </c>
      <c r="U463" s="25">
        <v>1</v>
      </c>
      <c r="AG463">
        <v>0</v>
      </c>
      <c r="AH463">
        <v>0</v>
      </c>
      <c r="AI463">
        <v>0</v>
      </c>
      <c r="AJ463">
        <v>0</v>
      </c>
      <c r="AK463">
        <v>53</v>
      </c>
      <c r="AL463">
        <v>9</v>
      </c>
      <c r="AM463">
        <v>2</v>
      </c>
      <c r="AN463">
        <v>2</v>
      </c>
      <c r="AO463">
        <v>34</v>
      </c>
      <c r="AP463" s="14">
        <f t="shared" si="47"/>
        <v>100</v>
      </c>
      <c r="AQ463">
        <v>17</v>
      </c>
      <c r="AR463" s="23">
        <f t="shared" si="46"/>
        <v>17</v>
      </c>
      <c r="BM463" s="8">
        <f t="shared" si="48"/>
        <v>0</v>
      </c>
    </row>
    <row r="464" spans="1:65">
      <c r="A464" s="18" t="str">
        <f t="shared" si="42"/>
        <v>RP_2025_NPZ_2_3</v>
      </c>
      <c r="B464" t="s">
        <v>84</v>
      </c>
      <c r="C464">
        <v>42.716659999999997</v>
      </c>
      <c r="D464">
        <v>-124.467</v>
      </c>
      <c r="E464" s="10">
        <v>45832</v>
      </c>
      <c r="F464">
        <v>2025</v>
      </c>
      <c r="G464" t="s">
        <v>81</v>
      </c>
      <c r="H464" t="s">
        <v>73</v>
      </c>
      <c r="I464">
        <v>2</v>
      </c>
      <c r="J464">
        <v>3</v>
      </c>
      <c r="K464" t="s">
        <v>72</v>
      </c>
      <c r="L464" s="25">
        <v>28</v>
      </c>
      <c r="M464" s="25">
        <v>1</v>
      </c>
      <c r="N464" s="25">
        <v>2</v>
      </c>
      <c r="O464" s="25">
        <v>25</v>
      </c>
      <c r="P464" s="25">
        <v>16</v>
      </c>
      <c r="Q464" s="25" t="s">
        <v>69</v>
      </c>
      <c r="R464" s="25" t="s">
        <v>69</v>
      </c>
      <c r="S464" s="25">
        <v>0</v>
      </c>
      <c r="T464" s="25">
        <v>0</v>
      </c>
      <c r="U464" s="25">
        <v>1</v>
      </c>
      <c r="AG464">
        <v>0</v>
      </c>
      <c r="AH464">
        <v>0</v>
      </c>
      <c r="AI464">
        <v>0</v>
      </c>
      <c r="AJ464">
        <v>0</v>
      </c>
      <c r="AK464">
        <v>45</v>
      </c>
      <c r="AL464">
        <v>0</v>
      </c>
      <c r="AM464">
        <v>2</v>
      </c>
      <c r="AN464">
        <v>11</v>
      </c>
      <c r="AO464">
        <v>42</v>
      </c>
      <c r="AP464" s="14">
        <f t="shared" si="47"/>
        <v>100</v>
      </c>
      <c r="AQ464">
        <v>37</v>
      </c>
      <c r="AR464" s="23">
        <f t="shared" si="46"/>
        <v>5</v>
      </c>
      <c r="BM464" s="8">
        <f t="shared" si="48"/>
        <v>0</v>
      </c>
    </row>
    <row r="465" spans="1:65">
      <c r="A465" s="18" t="str">
        <f t="shared" si="42"/>
        <v>RP_2025_NPZ_2_4</v>
      </c>
      <c r="B465" t="s">
        <v>84</v>
      </c>
      <c r="C465">
        <v>42.716659999999997</v>
      </c>
      <c r="D465">
        <v>-124.467</v>
      </c>
      <c r="E465" s="10">
        <v>45832</v>
      </c>
      <c r="F465">
        <v>2025</v>
      </c>
      <c r="G465" t="s">
        <v>81</v>
      </c>
      <c r="H465" t="s">
        <v>73</v>
      </c>
      <c r="I465">
        <v>2</v>
      </c>
      <c r="J465">
        <v>4</v>
      </c>
      <c r="K465" t="s">
        <v>72</v>
      </c>
      <c r="L465" s="25">
        <v>54</v>
      </c>
      <c r="M465" s="25">
        <v>10</v>
      </c>
      <c r="N465" s="25">
        <v>2</v>
      </c>
      <c r="O465" s="25">
        <v>32</v>
      </c>
      <c r="P465" s="25">
        <v>15</v>
      </c>
      <c r="Q465" s="25">
        <v>2</v>
      </c>
      <c r="R465" s="25" t="s">
        <v>69</v>
      </c>
      <c r="S465" s="25">
        <v>0</v>
      </c>
      <c r="T465" s="25">
        <v>0</v>
      </c>
      <c r="U465" s="25">
        <v>0</v>
      </c>
      <c r="AG465">
        <v>0</v>
      </c>
      <c r="AH465">
        <v>0</v>
      </c>
      <c r="AI465">
        <v>0</v>
      </c>
      <c r="AJ465">
        <v>0</v>
      </c>
      <c r="AK465">
        <v>12</v>
      </c>
      <c r="AL465">
        <v>0</v>
      </c>
      <c r="AM465">
        <v>2</v>
      </c>
      <c r="AN465">
        <v>29</v>
      </c>
      <c r="AO465">
        <v>57</v>
      </c>
      <c r="AP465" s="14">
        <f t="shared" si="47"/>
        <v>100</v>
      </c>
      <c r="AQ465">
        <v>69</v>
      </c>
      <c r="AR465" s="23">
        <f t="shared" si="46"/>
        <v>-12</v>
      </c>
      <c r="BM465" s="8">
        <f t="shared" si="48"/>
        <v>0</v>
      </c>
    </row>
    <row r="466" spans="1:65">
      <c r="A466" s="18" t="str">
        <f t="shared" si="42"/>
        <v>RP_2025_NPZ_2_5</v>
      </c>
      <c r="B466" t="s">
        <v>84</v>
      </c>
      <c r="C466">
        <v>42.716659999999997</v>
      </c>
      <c r="D466">
        <v>-124.467</v>
      </c>
      <c r="E466" s="10">
        <v>45832</v>
      </c>
      <c r="F466">
        <v>2025</v>
      </c>
      <c r="G466" t="s">
        <v>81</v>
      </c>
      <c r="H466" t="s">
        <v>73</v>
      </c>
      <c r="I466">
        <v>2</v>
      </c>
      <c r="J466">
        <v>5</v>
      </c>
      <c r="K466" t="s">
        <v>72</v>
      </c>
      <c r="L466" s="25">
        <v>27</v>
      </c>
      <c r="M466" s="25">
        <v>5</v>
      </c>
      <c r="N466" s="25">
        <v>4</v>
      </c>
      <c r="O466" s="25">
        <v>18</v>
      </c>
      <c r="P466" s="25">
        <v>17</v>
      </c>
      <c r="Q466" s="25">
        <v>4</v>
      </c>
      <c r="R466" s="25" t="s">
        <v>69</v>
      </c>
      <c r="S466" s="25">
        <v>0</v>
      </c>
      <c r="T466" s="25">
        <v>0</v>
      </c>
      <c r="U466" s="25">
        <v>0</v>
      </c>
      <c r="AG466">
        <v>5</v>
      </c>
      <c r="AH466">
        <v>0</v>
      </c>
      <c r="AI466">
        <v>0</v>
      </c>
      <c r="AJ466">
        <v>0</v>
      </c>
      <c r="AK466">
        <v>21</v>
      </c>
      <c r="AL466">
        <v>2</v>
      </c>
      <c r="AM466">
        <v>2</v>
      </c>
      <c r="AN466">
        <v>19</v>
      </c>
      <c r="AO466">
        <v>51</v>
      </c>
      <c r="AP466" s="14">
        <f t="shared" si="47"/>
        <v>100</v>
      </c>
      <c r="AQ466">
        <v>40</v>
      </c>
      <c r="AR466" s="23">
        <f t="shared" si="46"/>
        <v>11</v>
      </c>
      <c r="BE466">
        <v>11</v>
      </c>
      <c r="BM466" s="8">
        <f t="shared" si="48"/>
        <v>11</v>
      </c>
    </row>
    <row r="467" spans="1:65">
      <c r="A467" s="18" t="str">
        <f t="shared" si="42"/>
        <v>RP_2025_UPZ_1_1</v>
      </c>
      <c r="B467" t="s">
        <v>84</v>
      </c>
      <c r="C467">
        <v>42.716659999999997</v>
      </c>
      <c r="D467">
        <v>-124.467</v>
      </c>
      <c r="E467" s="10">
        <v>45832</v>
      </c>
      <c r="F467">
        <v>2025</v>
      </c>
      <c r="G467" t="s">
        <v>81</v>
      </c>
      <c r="H467" t="s">
        <v>70</v>
      </c>
      <c r="I467">
        <v>1</v>
      </c>
      <c r="J467">
        <v>1</v>
      </c>
      <c r="K467" t="s">
        <v>71</v>
      </c>
      <c r="L467" s="25">
        <v>17</v>
      </c>
      <c r="M467" s="25">
        <v>5</v>
      </c>
      <c r="N467" s="25">
        <v>16</v>
      </c>
      <c r="O467" s="25">
        <v>1</v>
      </c>
      <c r="P467" s="25">
        <v>16</v>
      </c>
      <c r="Q467" s="25" t="s">
        <v>69</v>
      </c>
      <c r="R467" s="25">
        <v>5</v>
      </c>
      <c r="S467" s="25">
        <v>0</v>
      </c>
      <c r="T467" s="25">
        <v>1</v>
      </c>
      <c r="U467" s="25">
        <v>6</v>
      </c>
      <c r="AG467">
        <v>2</v>
      </c>
      <c r="AH467">
        <v>24</v>
      </c>
      <c r="AI467">
        <v>0</v>
      </c>
      <c r="AJ467">
        <v>0</v>
      </c>
      <c r="AK467">
        <v>28</v>
      </c>
      <c r="AL467">
        <v>11</v>
      </c>
      <c r="AM467">
        <v>9</v>
      </c>
      <c r="AN467">
        <v>0</v>
      </c>
      <c r="AO467">
        <v>26</v>
      </c>
      <c r="AP467" s="14">
        <f t="shared" si="47"/>
        <v>100</v>
      </c>
      <c r="AQ467">
        <v>22</v>
      </c>
      <c r="AR467" s="23">
        <f t="shared" si="46"/>
        <v>4</v>
      </c>
      <c r="AT467">
        <v>32</v>
      </c>
      <c r="AX467">
        <v>3</v>
      </c>
      <c r="BM467" s="8">
        <f t="shared" si="48"/>
        <v>35</v>
      </c>
    </row>
    <row r="468" spans="1:65">
      <c r="A468" s="18" t="str">
        <f t="shared" ref="A468:A531" si="49">_xlfn.CONCAT(B468,"_",F468, "_",H468, "_",I468,"_",J468)</f>
        <v>RP_2025_UPZ_1_2</v>
      </c>
      <c r="B468" t="s">
        <v>84</v>
      </c>
      <c r="C468">
        <v>42.716659999999997</v>
      </c>
      <c r="D468">
        <v>-124.467</v>
      </c>
      <c r="E468" s="10">
        <v>45832</v>
      </c>
      <c r="F468">
        <v>2025</v>
      </c>
      <c r="G468" t="s">
        <v>81</v>
      </c>
      <c r="H468" t="s">
        <v>70</v>
      </c>
      <c r="I468">
        <v>1</v>
      </c>
      <c r="J468">
        <v>2</v>
      </c>
      <c r="K468" t="s">
        <v>71</v>
      </c>
      <c r="L468" s="25">
        <v>12</v>
      </c>
      <c r="M468" s="25">
        <v>12</v>
      </c>
      <c r="N468" s="25">
        <v>0</v>
      </c>
      <c r="O468" s="25">
        <v>0</v>
      </c>
      <c r="P468" s="25">
        <v>12</v>
      </c>
      <c r="Q468" s="25" t="s">
        <v>69</v>
      </c>
      <c r="R468" s="25">
        <v>0</v>
      </c>
      <c r="S468" s="25">
        <v>0</v>
      </c>
      <c r="T468" s="25">
        <v>2</v>
      </c>
      <c r="U468" s="25">
        <v>14</v>
      </c>
      <c r="AG468">
        <v>10</v>
      </c>
      <c r="AH468">
        <v>64</v>
      </c>
      <c r="AI468">
        <v>0</v>
      </c>
      <c r="AJ468">
        <v>0</v>
      </c>
      <c r="AK468">
        <v>15</v>
      </c>
      <c r="AL468">
        <v>2</v>
      </c>
      <c r="AM468">
        <v>1</v>
      </c>
      <c r="AN468">
        <v>0</v>
      </c>
      <c r="AO468">
        <v>8</v>
      </c>
      <c r="AP468" s="14">
        <f t="shared" si="47"/>
        <v>100</v>
      </c>
      <c r="AQ468">
        <v>7</v>
      </c>
      <c r="AR468" s="23">
        <f t="shared" si="46"/>
        <v>1</v>
      </c>
      <c r="AT468">
        <v>23</v>
      </c>
      <c r="AW468">
        <v>6</v>
      </c>
      <c r="AX468">
        <v>8</v>
      </c>
      <c r="BC468">
        <v>2</v>
      </c>
      <c r="BM468" s="8">
        <f t="shared" si="48"/>
        <v>39</v>
      </c>
    </row>
    <row r="469" spans="1:65">
      <c r="A469" s="18" t="str">
        <f t="shared" si="49"/>
        <v>RP_2025_UPZ_1_3</v>
      </c>
      <c r="B469" t="s">
        <v>84</v>
      </c>
      <c r="C469">
        <v>42.716659999999997</v>
      </c>
      <c r="D469">
        <v>-124.467</v>
      </c>
      <c r="E469" s="10">
        <v>45832</v>
      </c>
      <c r="F469">
        <v>2025</v>
      </c>
      <c r="G469" t="s">
        <v>81</v>
      </c>
      <c r="H469" t="s">
        <v>70</v>
      </c>
      <c r="I469">
        <v>1</v>
      </c>
      <c r="J469">
        <v>3</v>
      </c>
      <c r="K469" t="s">
        <v>72</v>
      </c>
      <c r="L469" s="25">
        <v>26</v>
      </c>
      <c r="M469" s="25">
        <v>1</v>
      </c>
      <c r="N469" s="25">
        <v>5</v>
      </c>
      <c r="O469" s="25">
        <v>20</v>
      </c>
      <c r="P469" s="25">
        <v>0</v>
      </c>
      <c r="Q469" s="25" t="s">
        <v>69</v>
      </c>
      <c r="R469" s="25">
        <v>0</v>
      </c>
      <c r="S469" s="25">
        <v>0</v>
      </c>
      <c r="T469" s="25">
        <v>0</v>
      </c>
      <c r="U469" s="25">
        <v>1</v>
      </c>
      <c r="AG469">
        <v>2</v>
      </c>
      <c r="AH469">
        <v>20</v>
      </c>
      <c r="AI469">
        <v>0</v>
      </c>
      <c r="AJ469">
        <v>0</v>
      </c>
      <c r="AK469">
        <v>21</v>
      </c>
      <c r="AL469">
        <v>3</v>
      </c>
      <c r="AM469">
        <v>5</v>
      </c>
      <c r="AN469">
        <v>3</v>
      </c>
      <c r="AO469">
        <v>46</v>
      </c>
      <c r="AP469" s="14">
        <f t="shared" si="47"/>
        <v>100</v>
      </c>
      <c r="AQ469">
        <v>30</v>
      </c>
      <c r="AR469" s="23">
        <f t="shared" si="46"/>
        <v>16</v>
      </c>
      <c r="AT469">
        <v>14</v>
      </c>
      <c r="AX469">
        <v>7</v>
      </c>
      <c r="BM469" s="8">
        <f t="shared" si="48"/>
        <v>21</v>
      </c>
    </row>
    <row r="470" spans="1:65">
      <c r="A470" s="18" t="str">
        <f t="shared" si="49"/>
        <v>RP_2025_UPZ_1_4</v>
      </c>
      <c r="B470" t="s">
        <v>84</v>
      </c>
      <c r="C470">
        <v>42.716659999999997</v>
      </c>
      <c r="D470">
        <v>-124.467</v>
      </c>
      <c r="E470" s="10">
        <v>45832</v>
      </c>
      <c r="F470">
        <v>2025</v>
      </c>
      <c r="G470" t="s">
        <v>81</v>
      </c>
      <c r="H470" t="s">
        <v>70</v>
      </c>
      <c r="I470">
        <v>1</v>
      </c>
      <c r="J470">
        <v>4</v>
      </c>
      <c r="K470" t="s">
        <v>71</v>
      </c>
      <c r="L470" s="25">
        <v>6</v>
      </c>
      <c r="M470" s="25">
        <v>6</v>
      </c>
      <c r="N470" s="25">
        <v>0</v>
      </c>
      <c r="O470" s="25">
        <v>0</v>
      </c>
      <c r="P470" s="25">
        <v>6</v>
      </c>
      <c r="Q470" s="25" t="s">
        <v>69</v>
      </c>
      <c r="R470" s="25">
        <v>0</v>
      </c>
      <c r="S470" s="25">
        <v>0</v>
      </c>
      <c r="T470" s="25">
        <v>1</v>
      </c>
      <c r="U470" s="25">
        <v>7</v>
      </c>
      <c r="V470" s="20">
        <v>5</v>
      </c>
      <c r="W470" s="20">
        <v>4.5</v>
      </c>
      <c r="X470" s="20">
        <v>4</v>
      </c>
      <c r="Y470" s="20">
        <v>3.5</v>
      </c>
      <c r="Z470" s="20">
        <v>3</v>
      </c>
      <c r="AG470">
        <v>21</v>
      </c>
      <c r="AH470">
        <v>15</v>
      </c>
      <c r="AI470">
        <v>0</v>
      </c>
      <c r="AJ470">
        <v>0</v>
      </c>
      <c r="AK470">
        <v>48</v>
      </c>
      <c r="AL470">
        <v>7</v>
      </c>
      <c r="AM470">
        <v>4</v>
      </c>
      <c r="AN470">
        <v>0</v>
      </c>
      <c r="AO470">
        <v>5</v>
      </c>
      <c r="AP470" s="14">
        <f t="shared" si="47"/>
        <v>100</v>
      </c>
      <c r="AQ470">
        <v>5</v>
      </c>
      <c r="AR470" s="23">
        <f t="shared" si="46"/>
        <v>0</v>
      </c>
      <c r="AT470">
        <v>70</v>
      </c>
      <c r="BM470" s="8">
        <f t="shared" si="48"/>
        <v>70</v>
      </c>
    </row>
    <row r="471" spans="1:65">
      <c r="A471" s="18" t="str">
        <f t="shared" si="49"/>
        <v>RP_2025_UPZ_1_5</v>
      </c>
      <c r="B471" t="s">
        <v>84</v>
      </c>
      <c r="C471">
        <v>42.716659999999997</v>
      </c>
      <c r="D471">
        <v>-124.467</v>
      </c>
      <c r="E471" s="10">
        <v>45832</v>
      </c>
      <c r="F471">
        <v>2025</v>
      </c>
      <c r="G471" t="s">
        <v>81</v>
      </c>
      <c r="H471" t="s">
        <v>70</v>
      </c>
      <c r="I471">
        <v>1</v>
      </c>
      <c r="J471">
        <v>5</v>
      </c>
      <c r="K471" t="s">
        <v>71</v>
      </c>
      <c r="L471" s="25">
        <v>17</v>
      </c>
      <c r="M471" s="25">
        <v>2</v>
      </c>
      <c r="N471" s="25">
        <v>15</v>
      </c>
      <c r="O471" s="25">
        <v>0</v>
      </c>
      <c r="P471" s="25">
        <v>13</v>
      </c>
      <c r="Q471" s="25" t="s">
        <v>69</v>
      </c>
      <c r="R471" s="25">
        <v>3</v>
      </c>
      <c r="S471" s="25">
        <v>0</v>
      </c>
      <c r="T471" s="25">
        <v>1</v>
      </c>
      <c r="U471" s="25">
        <v>3</v>
      </c>
      <c r="AG471">
        <v>8</v>
      </c>
      <c r="AH471">
        <v>10</v>
      </c>
      <c r="AI471">
        <v>1</v>
      </c>
      <c r="AJ471">
        <v>0</v>
      </c>
      <c r="AK471">
        <v>12</v>
      </c>
      <c r="AL471">
        <v>18</v>
      </c>
      <c r="AM471">
        <v>16</v>
      </c>
      <c r="AN471">
        <v>1</v>
      </c>
      <c r="AO471">
        <v>34</v>
      </c>
      <c r="AP471" s="14">
        <f t="shared" si="47"/>
        <v>100</v>
      </c>
      <c r="AQ471">
        <v>10</v>
      </c>
      <c r="AR471" s="23">
        <f t="shared" si="46"/>
        <v>24</v>
      </c>
      <c r="AT471">
        <v>73</v>
      </c>
      <c r="AX471">
        <v>5</v>
      </c>
      <c r="BM471" s="8">
        <f t="shared" si="48"/>
        <v>78</v>
      </c>
    </row>
    <row r="472" spans="1:65">
      <c r="A472" s="18" t="str">
        <f t="shared" si="49"/>
        <v>RP_2025_UPZ_2_1</v>
      </c>
      <c r="B472" t="s">
        <v>84</v>
      </c>
      <c r="C472">
        <v>42.716659999999997</v>
      </c>
      <c r="D472">
        <v>-124.467</v>
      </c>
      <c r="E472" s="10">
        <v>45832</v>
      </c>
      <c r="F472">
        <v>2025</v>
      </c>
      <c r="G472" t="s">
        <v>81</v>
      </c>
      <c r="H472" t="s">
        <v>70</v>
      </c>
      <c r="I472">
        <v>2</v>
      </c>
      <c r="J472">
        <v>1</v>
      </c>
      <c r="K472" t="s">
        <v>76</v>
      </c>
      <c r="L472" s="25">
        <v>0</v>
      </c>
      <c r="M472" s="25">
        <v>0</v>
      </c>
      <c r="N472" s="25">
        <v>0</v>
      </c>
      <c r="O472" s="25">
        <v>0</v>
      </c>
      <c r="P472" s="25">
        <v>0</v>
      </c>
      <c r="Q472" s="25" t="s">
        <v>69</v>
      </c>
      <c r="R472" s="25">
        <v>0</v>
      </c>
      <c r="S472" s="25">
        <v>0</v>
      </c>
      <c r="T472" s="25">
        <v>0</v>
      </c>
      <c r="U472" s="25">
        <v>0</v>
      </c>
      <c r="AG472">
        <v>17</v>
      </c>
      <c r="AH472">
        <v>16</v>
      </c>
      <c r="AI472">
        <v>0</v>
      </c>
      <c r="AJ472">
        <v>0</v>
      </c>
      <c r="AK472">
        <v>11</v>
      </c>
      <c r="AL472">
        <v>51</v>
      </c>
      <c r="AM472">
        <v>0.1</v>
      </c>
      <c r="AN472">
        <v>0</v>
      </c>
      <c r="AO472">
        <v>5</v>
      </c>
      <c r="AP472" s="14">
        <f t="shared" si="47"/>
        <v>100.1</v>
      </c>
      <c r="AQ472">
        <v>0</v>
      </c>
      <c r="AR472" s="23">
        <f t="shared" si="46"/>
        <v>5</v>
      </c>
      <c r="AT472">
        <v>63</v>
      </c>
      <c r="AX472">
        <v>3</v>
      </c>
      <c r="BM472" s="8">
        <f t="shared" si="48"/>
        <v>66</v>
      </c>
    </row>
    <row r="473" spans="1:65">
      <c r="A473" s="18" t="str">
        <f t="shared" si="49"/>
        <v>RP_2025_UPZ_2_2</v>
      </c>
      <c r="B473" t="s">
        <v>84</v>
      </c>
      <c r="C473">
        <v>42.716659999999997</v>
      </c>
      <c r="D473">
        <v>-124.467</v>
      </c>
      <c r="E473" s="10">
        <v>45832</v>
      </c>
      <c r="F473">
        <v>2025</v>
      </c>
      <c r="G473" t="s">
        <v>81</v>
      </c>
      <c r="H473" t="s">
        <v>70</v>
      </c>
      <c r="I473">
        <v>2</v>
      </c>
      <c r="J473">
        <v>2</v>
      </c>
      <c r="K473" t="s">
        <v>71</v>
      </c>
      <c r="L473" s="25">
        <v>36</v>
      </c>
      <c r="M473" s="25">
        <v>14</v>
      </c>
      <c r="N473" s="25">
        <v>18</v>
      </c>
      <c r="O473" s="25">
        <v>4</v>
      </c>
      <c r="P473" s="25">
        <v>18</v>
      </c>
      <c r="Q473" s="25" t="s">
        <v>69</v>
      </c>
      <c r="R473" s="25">
        <v>6</v>
      </c>
      <c r="S473" s="25">
        <v>0</v>
      </c>
      <c r="T473" s="25">
        <v>2</v>
      </c>
      <c r="U473" s="25">
        <v>16</v>
      </c>
      <c r="AG473">
        <v>10</v>
      </c>
      <c r="AH473">
        <v>22</v>
      </c>
      <c r="AI473">
        <v>0</v>
      </c>
      <c r="AJ473">
        <v>0</v>
      </c>
      <c r="AK473">
        <v>14</v>
      </c>
      <c r="AL473">
        <v>7</v>
      </c>
      <c r="AM473">
        <v>7</v>
      </c>
      <c r="AN473">
        <v>0</v>
      </c>
      <c r="AO473">
        <v>40</v>
      </c>
      <c r="AP473" s="14">
        <f t="shared" si="47"/>
        <v>100</v>
      </c>
      <c r="AQ473">
        <v>25</v>
      </c>
      <c r="AR473" s="23">
        <f t="shared" si="46"/>
        <v>15</v>
      </c>
      <c r="AT473">
        <v>36</v>
      </c>
      <c r="AW473">
        <v>9</v>
      </c>
      <c r="AX473">
        <v>10</v>
      </c>
      <c r="BM473" s="8">
        <f t="shared" si="48"/>
        <v>55</v>
      </c>
    </row>
    <row r="474" spans="1:65">
      <c r="A474" s="18" t="str">
        <f t="shared" si="49"/>
        <v>RP_2025_UPZ_2_3</v>
      </c>
      <c r="B474" t="s">
        <v>84</v>
      </c>
      <c r="C474">
        <v>42.716659999999997</v>
      </c>
      <c r="D474">
        <v>-124.467</v>
      </c>
      <c r="E474" s="10">
        <v>45832</v>
      </c>
      <c r="F474">
        <v>2025</v>
      </c>
      <c r="G474" t="s">
        <v>81</v>
      </c>
      <c r="H474" t="s">
        <v>70</v>
      </c>
      <c r="I474">
        <v>2</v>
      </c>
      <c r="J474">
        <v>3</v>
      </c>
      <c r="K474" t="s">
        <v>71</v>
      </c>
      <c r="L474" s="25">
        <v>10</v>
      </c>
      <c r="M474" s="25">
        <v>0</v>
      </c>
      <c r="N474" s="25">
        <v>3</v>
      </c>
      <c r="O474" s="25">
        <v>7</v>
      </c>
      <c r="P474" s="25">
        <v>5</v>
      </c>
      <c r="Q474" s="25" t="s">
        <v>69</v>
      </c>
      <c r="R474" s="25">
        <v>0</v>
      </c>
      <c r="S474" s="25">
        <v>0</v>
      </c>
      <c r="T474" s="25">
        <v>0</v>
      </c>
      <c r="U474" s="25">
        <v>0</v>
      </c>
      <c r="AG474">
        <v>7</v>
      </c>
      <c r="AH474">
        <v>37</v>
      </c>
      <c r="AI474">
        <v>0</v>
      </c>
      <c r="AJ474">
        <v>24</v>
      </c>
      <c r="AK474">
        <v>8</v>
      </c>
      <c r="AL474">
        <v>8</v>
      </c>
      <c r="AM474">
        <v>1</v>
      </c>
      <c r="AN474">
        <v>8</v>
      </c>
      <c r="AO474">
        <v>7</v>
      </c>
      <c r="AP474" s="14">
        <f t="shared" si="47"/>
        <v>100</v>
      </c>
      <c r="AQ474">
        <v>7</v>
      </c>
      <c r="AR474" s="23">
        <f t="shared" si="46"/>
        <v>0</v>
      </c>
      <c r="AT474">
        <v>17</v>
      </c>
      <c r="AX474">
        <v>15</v>
      </c>
      <c r="AZ474">
        <v>25</v>
      </c>
      <c r="BM474" s="8">
        <f t="shared" si="48"/>
        <v>57</v>
      </c>
    </row>
    <row r="475" spans="1:65">
      <c r="A475" s="18" t="str">
        <f t="shared" si="49"/>
        <v>RP_2025_UPZ_2_4</v>
      </c>
      <c r="B475" t="s">
        <v>84</v>
      </c>
      <c r="C475">
        <v>42.716659999999997</v>
      </c>
      <c r="D475">
        <v>-124.467</v>
      </c>
      <c r="E475" s="10">
        <v>45832</v>
      </c>
      <c r="F475">
        <v>2025</v>
      </c>
      <c r="G475" t="s">
        <v>81</v>
      </c>
      <c r="H475" t="s">
        <v>70</v>
      </c>
      <c r="I475">
        <v>2</v>
      </c>
      <c r="J475">
        <v>4</v>
      </c>
      <c r="K475" t="s">
        <v>71</v>
      </c>
      <c r="L475" s="25">
        <v>3</v>
      </c>
      <c r="M475" s="25">
        <v>0</v>
      </c>
      <c r="N475" s="25">
        <v>3</v>
      </c>
      <c r="O475" s="25">
        <v>0</v>
      </c>
      <c r="P475" s="25">
        <v>1</v>
      </c>
      <c r="Q475" s="25" t="s">
        <v>69</v>
      </c>
      <c r="R475" s="25">
        <v>0</v>
      </c>
      <c r="S475" s="25">
        <v>0</v>
      </c>
      <c r="T475" s="25">
        <v>0</v>
      </c>
      <c r="U475" s="25">
        <v>0</v>
      </c>
      <c r="V475" s="20">
        <v>4</v>
      </c>
      <c r="W475" s="20">
        <v>3.3</v>
      </c>
      <c r="X475" s="20">
        <v>2.5</v>
      </c>
      <c r="AG475">
        <v>13</v>
      </c>
      <c r="AH475">
        <v>58</v>
      </c>
      <c r="AI475">
        <v>1</v>
      </c>
      <c r="AJ475">
        <v>8</v>
      </c>
      <c r="AK475">
        <v>3</v>
      </c>
      <c r="AL475">
        <v>2</v>
      </c>
      <c r="AM475">
        <v>1</v>
      </c>
      <c r="AN475">
        <v>12</v>
      </c>
      <c r="AO475">
        <v>2</v>
      </c>
      <c r="AP475" s="14">
        <f t="shared" si="47"/>
        <v>100</v>
      </c>
      <c r="AQ475">
        <v>2</v>
      </c>
      <c r="AR475" s="23">
        <f t="shared" si="46"/>
        <v>0</v>
      </c>
      <c r="AT475">
        <v>6</v>
      </c>
      <c r="AX475">
        <v>31</v>
      </c>
      <c r="AZ475">
        <v>2</v>
      </c>
      <c r="BM475" s="8">
        <f t="shared" si="48"/>
        <v>39</v>
      </c>
    </row>
    <row r="476" spans="1:65">
      <c r="A476" s="18" t="str">
        <f t="shared" si="49"/>
        <v>RP_2025_UPZ_2_5</v>
      </c>
      <c r="B476" t="s">
        <v>84</v>
      </c>
      <c r="C476">
        <v>42.716659999999997</v>
      </c>
      <c r="D476">
        <v>-124.467</v>
      </c>
      <c r="E476" s="10">
        <v>45832</v>
      </c>
      <c r="F476">
        <v>2025</v>
      </c>
      <c r="G476" t="s">
        <v>81</v>
      </c>
      <c r="H476" t="s">
        <v>70</v>
      </c>
      <c r="I476">
        <v>2</v>
      </c>
      <c r="J476">
        <v>5</v>
      </c>
      <c r="K476" t="s">
        <v>71</v>
      </c>
      <c r="L476" s="25">
        <v>8</v>
      </c>
      <c r="M476" s="25">
        <v>3</v>
      </c>
      <c r="N476" s="25">
        <v>5</v>
      </c>
      <c r="O476" s="25">
        <v>0</v>
      </c>
      <c r="P476" s="25">
        <v>12</v>
      </c>
      <c r="Q476" s="25" t="s">
        <v>69</v>
      </c>
      <c r="R476" s="25">
        <v>4</v>
      </c>
      <c r="S476" s="25">
        <v>0</v>
      </c>
      <c r="T476" s="25">
        <v>1</v>
      </c>
      <c r="U476" s="25">
        <v>4</v>
      </c>
      <c r="AG476">
        <v>10</v>
      </c>
      <c r="AH476">
        <v>3</v>
      </c>
      <c r="AI476">
        <v>0</v>
      </c>
      <c r="AJ476">
        <v>0</v>
      </c>
      <c r="AK476">
        <v>60</v>
      </c>
      <c r="AL476">
        <v>10</v>
      </c>
      <c r="AM476">
        <v>7</v>
      </c>
      <c r="AN476">
        <v>0.1</v>
      </c>
      <c r="AO476">
        <v>10</v>
      </c>
      <c r="AP476" s="14">
        <f t="shared" si="47"/>
        <v>100.1</v>
      </c>
      <c r="AQ476">
        <v>7</v>
      </c>
      <c r="AR476" s="23">
        <f t="shared" si="46"/>
        <v>3</v>
      </c>
      <c r="AT476">
        <v>28</v>
      </c>
      <c r="BM476" s="8">
        <f t="shared" si="48"/>
        <v>28</v>
      </c>
    </row>
    <row r="477" spans="1:65">
      <c r="A477" s="18" t="str">
        <f t="shared" si="49"/>
        <v>CP_2025_AZ_1_1</v>
      </c>
      <c r="B477" t="s">
        <v>75</v>
      </c>
      <c r="C477">
        <v>42.043399999999998</v>
      </c>
      <c r="D477">
        <v>-124.2899</v>
      </c>
      <c r="E477" s="10">
        <v>45834</v>
      </c>
      <c r="F477">
        <v>2025</v>
      </c>
      <c r="G477" t="s">
        <v>91</v>
      </c>
      <c r="H477" t="s">
        <v>67</v>
      </c>
      <c r="I477">
        <v>1</v>
      </c>
      <c r="J477">
        <v>1</v>
      </c>
      <c r="K477" t="s">
        <v>68</v>
      </c>
      <c r="L477" s="25">
        <v>2</v>
      </c>
      <c r="M477" s="25">
        <v>0</v>
      </c>
      <c r="N477" s="25">
        <v>1</v>
      </c>
      <c r="O477" s="25">
        <v>1</v>
      </c>
      <c r="P477" s="25">
        <v>0</v>
      </c>
      <c r="Q477" s="25" t="s">
        <v>69</v>
      </c>
      <c r="R477" s="25">
        <v>0</v>
      </c>
      <c r="S477" s="25">
        <v>0</v>
      </c>
      <c r="T477" s="25">
        <v>0</v>
      </c>
      <c r="U477" s="25">
        <v>0</v>
      </c>
      <c r="AA477" t="s">
        <v>69</v>
      </c>
      <c r="AB477" t="s">
        <v>69</v>
      </c>
      <c r="AC477" t="s">
        <v>69</v>
      </c>
      <c r="AD477" t="s">
        <v>69</v>
      </c>
      <c r="AE477" t="s">
        <v>69</v>
      </c>
      <c r="AF477" t="s">
        <v>69</v>
      </c>
      <c r="AG477">
        <v>10</v>
      </c>
      <c r="AH477">
        <v>5</v>
      </c>
      <c r="AI477">
        <v>0</v>
      </c>
      <c r="AJ477">
        <v>23</v>
      </c>
      <c r="AK477">
        <v>11</v>
      </c>
      <c r="AL477">
        <v>3</v>
      </c>
      <c r="AM477">
        <v>0</v>
      </c>
      <c r="AN477">
        <v>16</v>
      </c>
      <c r="AO477">
        <v>32</v>
      </c>
      <c r="AP477" s="14">
        <f t="shared" si="47"/>
        <v>100</v>
      </c>
      <c r="AQ477">
        <v>2</v>
      </c>
      <c r="AR477" s="23">
        <f t="shared" si="46"/>
        <v>30</v>
      </c>
      <c r="AZ477">
        <v>71</v>
      </c>
      <c r="BM477" s="8">
        <f t="shared" si="48"/>
        <v>71</v>
      </c>
    </row>
    <row r="478" spans="1:65">
      <c r="A478" s="18" t="str">
        <f t="shared" si="49"/>
        <v>CP_2025_AZ_1_2</v>
      </c>
      <c r="B478" t="s">
        <v>75</v>
      </c>
      <c r="C478">
        <v>42.043399999999998</v>
      </c>
      <c r="D478">
        <v>-124.2899</v>
      </c>
      <c r="E478" s="10">
        <v>45834</v>
      </c>
      <c r="F478">
        <v>2025</v>
      </c>
      <c r="G478" t="s">
        <v>91</v>
      </c>
      <c r="H478" t="s">
        <v>67</v>
      </c>
      <c r="I478">
        <v>1</v>
      </c>
      <c r="J478">
        <v>2</v>
      </c>
      <c r="K478" t="s">
        <v>68</v>
      </c>
      <c r="L478" s="25">
        <v>0</v>
      </c>
      <c r="M478" s="25">
        <v>0</v>
      </c>
      <c r="N478" s="25">
        <v>0</v>
      </c>
      <c r="O478" s="25">
        <v>0</v>
      </c>
      <c r="P478" s="25">
        <v>0</v>
      </c>
      <c r="Q478" s="25" t="s">
        <v>69</v>
      </c>
      <c r="R478" s="25">
        <v>0</v>
      </c>
      <c r="S478" s="25">
        <v>0</v>
      </c>
      <c r="T478" s="25">
        <v>0</v>
      </c>
      <c r="U478" s="25">
        <v>0</v>
      </c>
      <c r="AA478" t="s">
        <v>69</v>
      </c>
      <c r="AB478" t="s">
        <v>69</v>
      </c>
      <c r="AC478" t="s">
        <v>69</v>
      </c>
      <c r="AD478" t="s">
        <v>69</v>
      </c>
      <c r="AE478" t="s">
        <v>69</v>
      </c>
      <c r="AF478" t="s">
        <v>69</v>
      </c>
      <c r="AG478">
        <v>0</v>
      </c>
      <c r="AH478">
        <v>0</v>
      </c>
      <c r="AI478">
        <v>0</v>
      </c>
      <c r="AJ478">
        <v>46</v>
      </c>
      <c r="AK478">
        <v>0</v>
      </c>
      <c r="AL478">
        <v>0</v>
      </c>
      <c r="AM478">
        <v>0</v>
      </c>
      <c r="AN478">
        <v>54</v>
      </c>
      <c r="AO478">
        <v>0</v>
      </c>
      <c r="AP478" s="14">
        <f t="shared" si="47"/>
        <v>100</v>
      </c>
      <c r="AQ478">
        <v>0</v>
      </c>
      <c r="AR478" s="23">
        <f t="shared" si="46"/>
        <v>0</v>
      </c>
      <c r="AZ478">
        <v>100</v>
      </c>
      <c r="BM478" s="8">
        <f t="shared" si="48"/>
        <v>100</v>
      </c>
    </row>
    <row r="479" spans="1:65">
      <c r="A479" s="18" t="str">
        <f t="shared" si="49"/>
        <v>CP_2025_AZ_1_3</v>
      </c>
      <c r="B479" t="s">
        <v>75</v>
      </c>
      <c r="C479">
        <v>42.043399999999998</v>
      </c>
      <c r="D479">
        <v>-124.2899</v>
      </c>
      <c r="E479" s="10">
        <v>45834</v>
      </c>
      <c r="F479">
        <v>2025</v>
      </c>
      <c r="G479" t="s">
        <v>91</v>
      </c>
      <c r="H479" t="s">
        <v>67</v>
      </c>
      <c r="I479">
        <v>1</v>
      </c>
      <c r="J479">
        <v>3</v>
      </c>
      <c r="K479" t="s">
        <v>68</v>
      </c>
      <c r="L479" s="25">
        <v>0</v>
      </c>
      <c r="M479" s="25">
        <v>0</v>
      </c>
      <c r="N479" s="25">
        <v>0</v>
      </c>
      <c r="O479" s="25">
        <v>0</v>
      </c>
      <c r="P479" s="25">
        <v>0</v>
      </c>
      <c r="Q479" s="25" t="s">
        <v>69</v>
      </c>
      <c r="R479" s="25">
        <v>0</v>
      </c>
      <c r="S479" s="25">
        <v>0</v>
      </c>
      <c r="T479" s="25">
        <v>0</v>
      </c>
      <c r="U479" s="25">
        <v>0</v>
      </c>
      <c r="AA479" t="s">
        <v>69</v>
      </c>
      <c r="AB479" t="s">
        <v>69</v>
      </c>
      <c r="AC479" t="s">
        <v>69</v>
      </c>
      <c r="AD479" t="s">
        <v>69</v>
      </c>
      <c r="AE479" t="s">
        <v>69</v>
      </c>
      <c r="AF479" t="s">
        <v>69</v>
      </c>
      <c r="AG479">
        <v>10</v>
      </c>
      <c r="AH479">
        <v>0</v>
      </c>
      <c r="AI479">
        <v>0</v>
      </c>
      <c r="AJ479">
        <v>35</v>
      </c>
      <c r="AK479">
        <v>6</v>
      </c>
      <c r="AL479">
        <v>0</v>
      </c>
      <c r="AM479">
        <v>0</v>
      </c>
      <c r="AN479">
        <v>49</v>
      </c>
      <c r="AO479">
        <v>0</v>
      </c>
      <c r="AP479" s="14">
        <f t="shared" si="47"/>
        <v>100</v>
      </c>
      <c r="AQ479">
        <v>0</v>
      </c>
      <c r="AR479" s="23">
        <f t="shared" si="46"/>
        <v>0</v>
      </c>
      <c r="AV479">
        <v>10</v>
      </c>
      <c r="AZ479">
        <v>100</v>
      </c>
      <c r="BF479">
        <v>10</v>
      </c>
      <c r="BM479" s="8">
        <f t="shared" si="48"/>
        <v>120</v>
      </c>
    </row>
    <row r="480" spans="1:65" s="15" customFormat="1">
      <c r="A480" s="18" t="str">
        <f t="shared" si="49"/>
        <v>CP_2025_AZ_1_4</v>
      </c>
      <c r="B480" s="15" t="s">
        <v>75</v>
      </c>
      <c r="C480" s="15">
        <v>42.043399999999998</v>
      </c>
      <c r="D480" s="15">
        <v>-124.2899</v>
      </c>
      <c r="E480" s="29">
        <v>45834</v>
      </c>
      <c r="F480" s="15">
        <v>2025</v>
      </c>
      <c r="G480" s="15" t="s">
        <v>91</v>
      </c>
      <c r="H480" s="15" t="s">
        <v>67</v>
      </c>
      <c r="I480" s="15">
        <v>1</v>
      </c>
      <c r="J480" s="15">
        <v>4</v>
      </c>
      <c r="K480" s="15" t="s">
        <v>68</v>
      </c>
      <c r="L480" s="15">
        <v>6</v>
      </c>
      <c r="M480" s="15">
        <v>0</v>
      </c>
      <c r="N480" s="25">
        <v>6</v>
      </c>
      <c r="O480" s="25">
        <v>0</v>
      </c>
      <c r="P480" s="25">
        <v>1</v>
      </c>
      <c r="Q480" s="25" t="s">
        <v>69</v>
      </c>
      <c r="R480" s="25">
        <v>0</v>
      </c>
      <c r="S480" s="25">
        <v>0</v>
      </c>
      <c r="T480" s="25">
        <v>0</v>
      </c>
      <c r="U480" s="25">
        <v>0</v>
      </c>
      <c r="AA480" s="15" t="s">
        <v>69</v>
      </c>
      <c r="AB480" s="15" t="s">
        <v>69</v>
      </c>
      <c r="AC480" s="15" t="s">
        <v>69</v>
      </c>
      <c r="AD480" s="15" t="s">
        <v>69</v>
      </c>
      <c r="AE480" s="15" t="s">
        <v>69</v>
      </c>
      <c r="AF480" s="15" t="s">
        <v>69</v>
      </c>
      <c r="AG480" s="15">
        <v>14</v>
      </c>
      <c r="AH480" s="15">
        <v>20</v>
      </c>
      <c r="AI480" s="15">
        <v>0</v>
      </c>
      <c r="AJ480" s="15">
        <v>48</v>
      </c>
      <c r="AK480" s="15">
        <v>0</v>
      </c>
      <c r="AL480" s="15">
        <v>4</v>
      </c>
      <c r="AM480" s="15">
        <v>7</v>
      </c>
      <c r="AN480" s="15">
        <v>0</v>
      </c>
      <c r="AO480" s="15">
        <v>7</v>
      </c>
      <c r="AP480" s="30">
        <f t="shared" si="47"/>
        <v>100</v>
      </c>
      <c r="AQ480" s="15">
        <v>10</v>
      </c>
      <c r="AR480" s="31">
        <f t="shared" ref="AR480:AR511" si="50">AO480-AQ480</f>
        <v>-3</v>
      </c>
      <c r="AV480" s="15">
        <v>50</v>
      </c>
      <c r="AX480" s="15">
        <v>14</v>
      </c>
      <c r="AZ480" s="15">
        <v>52</v>
      </c>
      <c r="BM480" s="32">
        <f t="shared" si="48"/>
        <v>116</v>
      </c>
    </row>
    <row r="481" spans="1:65">
      <c r="A481" s="18" t="str">
        <f t="shared" si="49"/>
        <v>CP_2025_AZ_1_5</v>
      </c>
      <c r="B481" t="s">
        <v>75</v>
      </c>
      <c r="C481">
        <v>42.043399999999998</v>
      </c>
      <c r="D481">
        <v>-124.2899</v>
      </c>
      <c r="E481" s="10">
        <v>45834</v>
      </c>
      <c r="F481">
        <v>2025</v>
      </c>
      <c r="G481" t="s">
        <v>91</v>
      </c>
      <c r="H481" t="s">
        <v>67</v>
      </c>
      <c r="I481">
        <v>1</v>
      </c>
      <c r="J481">
        <v>5</v>
      </c>
      <c r="K481" t="s">
        <v>68</v>
      </c>
      <c r="L481" s="25">
        <v>0</v>
      </c>
      <c r="M481" s="25">
        <v>0</v>
      </c>
      <c r="N481" s="25">
        <v>0</v>
      </c>
      <c r="O481" s="25">
        <v>0</v>
      </c>
      <c r="P481" s="25">
        <v>0</v>
      </c>
      <c r="Q481" s="25" t="s">
        <v>69</v>
      </c>
      <c r="R481" s="25">
        <v>0</v>
      </c>
      <c r="S481" s="25">
        <v>0</v>
      </c>
      <c r="T481" s="25">
        <v>0</v>
      </c>
      <c r="U481" s="25">
        <v>0</v>
      </c>
      <c r="AA481" t="s">
        <v>69</v>
      </c>
      <c r="AB481" t="s">
        <v>69</v>
      </c>
      <c r="AC481" t="s">
        <v>69</v>
      </c>
      <c r="AD481" t="s">
        <v>69</v>
      </c>
      <c r="AE481" t="s">
        <v>69</v>
      </c>
      <c r="AF481" t="s">
        <v>69</v>
      </c>
      <c r="AG481">
        <v>0</v>
      </c>
      <c r="AH481">
        <v>3</v>
      </c>
      <c r="AI481">
        <v>0.1</v>
      </c>
      <c r="AJ481">
        <v>39</v>
      </c>
      <c r="AK481">
        <v>1</v>
      </c>
      <c r="AL481">
        <v>9</v>
      </c>
      <c r="AM481">
        <v>0</v>
      </c>
      <c r="AN481">
        <v>44</v>
      </c>
      <c r="AO481">
        <v>4</v>
      </c>
      <c r="AP481" s="14">
        <f t="shared" si="47"/>
        <v>100.1</v>
      </c>
      <c r="AQ481">
        <v>0</v>
      </c>
      <c r="AR481" s="23">
        <f t="shared" si="50"/>
        <v>4</v>
      </c>
      <c r="AZ481">
        <v>59</v>
      </c>
      <c r="BM481" s="8">
        <f t="shared" si="48"/>
        <v>59</v>
      </c>
    </row>
    <row r="482" spans="1:65">
      <c r="A482" s="18" t="str">
        <f t="shared" si="49"/>
        <v>CP_2025_AZ_2_1</v>
      </c>
      <c r="B482" t="s">
        <v>75</v>
      </c>
      <c r="C482">
        <v>42.043399999999998</v>
      </c>
      <c r="D482">
        <v>-124.2899</v>
      </c>
      <c r="E482" s="10">
        <v>45834</v>
      </c>
      <c r="F482">
        <v>2025</v>
      </c>
      <c r="G482" t="s">
        <v>91</v>
      </c>
      <c r="H482" t="s">
        <v>67</v>
      </c>
      <c r="I482">
        <v>2</v>
      </c>
      <c r="J482">
        <v>1</v>
      </c>
      <c r="K482" t="s">
        <v>71</v>
      </c>
      <c r="L482" s="25">
        <v>0</v>
      </c>
      <c r="M482" s="25">
        <v>0</v>
      </c>
      <c r="N482" s="25">
        <v>0</v>
      </c>
      <c r="O482" s="25">
        <v>0</v>
      </c>
      <c r="P482" s="25">
        <v>0</v>
      </c>
      <c r="Q482" s="25" t="s">
        <v>69</v>
      </c>
      <c r="R482" s="25">
        <v>0</v>
      </c>
      <c r="S482" s="25">
        <v>0</v>
      </c>
      <c r="T482" s="25">
        <v>0</v>
      </c>
      <c r="U482" s="25">
        <v>0</v>
      </c>
      <c r="AA482" t="s">
        <v>69</v>
      </c>
      <c r="AB482" t="s">
        <v>69</v>
      </c>
      <c r="AC482" t="s">
        <v>69</v>
      </c>
      <c r="AD482" t="s">
        <v>69</v>
      </c>
      <c r="AE482" t="s">
        <v>69</v>
      </c>
      <c r="AF482" t="s">
        <v>69</v>
      </c>
      <c r="AG482">
        <v>2</v>
      </c>
      <c r="AH482">
        <v>4</v>
      </c>
      <c r="AI482">
        <v>0</v>
      </c>
      <c r="AJ482">
        <v>50</v>
      </c>
      <c r="AK482">
        <v>5</v>
      </c>
      <c r="AL482">
        <v>6</v>
      </c>
      <c r="AM482">
        <v>16</v>
      </c>
      <c r="AN482">
        <v>16</v>
      </c>
      <c r="AO482">
        <v>1</v>
      </c>
      <c r="AP482" s="14">
        <f t="shared" si="47"/>
        <v>100</v>
      </c>
      <c r="AQ482">
        <v>0</v>
      </c>
      <c r="AR482" s="23">
        <f t="shared" si="50"/>
        <v>1</v>
      </c>
      <c r="AX482">
        <v>4</v>
      </c>
      <c r="AZ482">
        <v>100</v>
      </c>
      <c r="BG482">
        <v>15</v>
      </c>
      <c r="BM482" s="8">
        <f t="shared" si="48"/>
        <v>119</v>
      </c>
    </row>
    <row r="483" spans="1:65">
      <c r="A483" s="18" t="str">
        <f t="shared" si="49"/>
        <v>CP_2025_AZ_2_2</v>
      </c>
      <c r="B483" t="s">
        <v>75</v>
      </c>
      <c r="C483">
        <v>42.043399999999998</v>
      </c>
      <c r="D483">
        <v>-124.2899</v>
      </c>
      <c r="E483" s="10">
        <v>45834</v>
      </c>
      <c r="F483">
        <v>2025</v>
      </c>
      <c r="G483" t="s">
        <v>91</v>
      </c>
      <c r="H483" t="s">
        <v>67</v>
      </c>
      <c r="I483">
        <v>2</v>
      </c>
      <c r="J483">
        <v>2</v>
      </c>
      <c r="K483" t="s">
        <v>71</v>
      </c>
      <c r="L483" s="25">
        <v>0</v>
      </c>
      <c r="M483" s="25">
        <v>0</v>
      </c>
      <c r="N483" s="25">
        <v>0</v>
      </c>
      <c r="O483" s="25">
        <v>0</v>
      </c>
      <c r="P483" s="25">
        <v>0</v>
      </c>
      <c r="Q483" s="25" t="s">
        <v>69</v>
      </c>
      <c r="R483" s="25">
        <v>0</v>
      </c>
      <c r="S483" s="25">
        <v>0</v>
      </c>
      <c r="T483" s="25">
        <v>0</v>
      </c>
      <c r="U483" s="25">
        <v>0</v>
      </c>
      <c r="AA483" t="s">
        <v>69</v>
      </c>
      <c r="AB483" t="s">
        <v>69</v>
      </c>
      <c r="AC483" t="s">
        <v>69</v>
      </c>
      <c r="AD483" t="s">
        <v>69</v>
      </c>
      <c r="AE483" t="s">
        <v>69</v>
      </c>
      <c r="AF483" t="s">
        <v>69</v>
      </c>
      <c r="AG483">
        <v>0</v>
      </c>
      <c r="AH483">
        <v>1</v>
      </c>
      <c r="AI483">
        <v>0</v>
      </c>
      <c r="AJ483">
        <v>13</v>
      </c>
      <c r="AK483">
        <v>5</v>
      </c>
      <c r="AL483">
        <v>8</v>
      </c>
      <c r="AM483">
        <v>0</v>
      </c>
      <c r="AN483">
        <v>73</v>
      </c>
      <c r="AO483">
        <v>0</v>
      </c>
      <c r="AP483" s="14">
        <f t="shared" si="47"/>
        <v>100</v>
      </c>
      <c r="AQ483">
        <v>0</v>
      </c>
      <c r="AR483" s="23">
        <f t="shared" si="50"/>
        <v>0</v>
      </c>
      <c r="AX483">
        <v>1</v>
      </c>
      <c r="AZ483">
        <v>88</v>
      </c>
      <c r="BM483" s="8">
        <f t="shared" si="48"/>
        <v>89</v>
      </c>
    </row>
    <row r="484" spans="1:65">
      <c r="A484" s="18" t="str">
        <f t="shared" si="49"/>
        <v>CP_2025_AZ_2_3</v>
      </c>
      <c r="B484" t="s">
        <v>75</v>
      </c>
      <c r="C484">
        <v>42.043399999999998</v>
      </c>
      <c r="D484">
        <v>-124.2899</v>
      </c>
      <c r="E484" s="10">
        <v>45834</v>
      </c>
      <c r="F484">
        <v>2025</v>
      </c>
      <c r="G484" t="s">
        <v>91</v>
      </c>
      <c r="H484" t="s">
        <v>67</v>
      </c>
      <c r="I484">
        <v>2</v>
      </c>
      <c r="J484">
        <v>3</v>
      </c>
      <c r="K484" t="s">
        <v>72</v>
      </c>
      <c r="L484" s="25">
        <v>0</v>
      </c>
      <c r="M484" s="25">
        <v>0</v>
      </c>
      <c r="N484" s="25">
        <v>0</v>
      </c>
      <c r="O484" s="25">
        <v>0</v>
      </c>
      <c r="P484" s="25">
        <v>0</v>
      </c>
      <c r="Q484" s="25" t="s">
        <v>69</v>
      </c>
      <c r="R484" s="25">
        <v>0</v>
      </c>
      <c r="S484" s="25">
        <v>0</v>
      </c>
      <c r="T484" s="25">
        <v>0</v>
      </c>
      <c r="U484" s="25">
        <v>0</v>
      </c>
      <c r="AA484" t="s">
        <v>69</v>
      </c>
      <c r="AB484" t="s">
        <v>69</v>
      </c>
      <c r="AC484" t="s">
        <v>69</v>
      </c>
      <c r="AD484" t="s">
        <v>69</v>
      </c>
      <c r="AE484" t="s">
        <v>69</v>
      </c>
      <c r="AF484" t="s">
        <v>69</v>
      </c>
      <c r="AG484">
        <v>4</v>
      </c>
      <c r="AH484">
        <v>13</v>
      </c>
      <c r="AI484">
        <v>12</v>
      </c>
      <c r="AJ484">
        <v>40</v>
      </c>
      <c r="AK484">
        <v>13</v>
      </c>
      <c r="AL484">
        <v>4</v>
      </c>
      <c r="AM484">
        <v>4</v>
      </c>
      <c r="AN484">
        <v>8</v>
      </c>
      <c r="AO484">
        <v>2</v>
      </c>
      <c r="AP484" s="14">
        <f t="shared" si="47"/>
        <v>100</v>
      </c>
      <c r="AQ484">
        <v>0</v>
      </c>
      <c r="AR484" s="23">
        <f t="shared" si="50"/>
        <v>2</v>
      </c>
      <c r="AV484">
        <v>14</v>
      </c>
      <c r="AZ484">
        <v>8</v>
      </c>
      <c r="BM484" s="8">
        <f t="shared" si="48"/>
        <v>22</v>
      </c>
    </row>
    <row r="485" spans="1:65">
      <c r="A485" s="18" t="str">
        <f t="shared" si="49"/>
        <v>CP_2025_AZ_2_4</v>
      </c>
      <c r="B485" t="s">
        <v>75</v>
      </c>
      <c r="C485">
        <v>42.043399999999998</v>
      </c>
      <c r="D485">
        <v>-124.2899</v>
      </c>
      <c r="E485" s="10">
        <v>45834</v>
      </c>
      <c r="F485">
        <v>2025</v>
      </c>
      <c r="G485" t="s">
        <v>91</v>
      </c>
      <c r="H485" t="s">
        <v>67</v>
      </c>
      <c r="I485">
        <v>2</v>
      </c>
      <c r="J485">
        <v>4</v>
      </c>
      <c r="K485" t="s">
        <v>72</v>
      </c>
      <c r="L485" s="25">
        <v>0</v>
      </c>
      <c r="M485" s="25">
        <v>0</v>
      </c>
      <c r="N485" s="25">
        <v>0</v>
      </c>
      <c r="O485" s="25">
        <v>0</v>
      </c>
      <c r="P485" s="25">
        <v>0</v>
      </c>
      <c r="Q485" s="25" t="s">
        <v>69</v>
      </c>
      <c r="R485" s="25">
        <v>0</v>
      </c>
      <c r="S485" s="25">
        <v>0</v>
      </c>
      <c r="T485" s="25">
        <v>0</v>
      </c>
      <c r="U485" s="25">
        <v>0</v>
      </c>
      <c r="AA485" t="s">
        <v>69</v>
      </c>
      <c r="AB485" t="s">
        <v>69</v>
      </c>
      <c r="AC485" t="s">
        <v>69</v>
      </c>
      <c r="AD485" t="s">
        <v>69</v>
      </c>
      <c r="AE485" t="s">
        <v>69</v>
      </c>
      <c r="AF485" t="s">
        <v>69</v>
      </c>
      <c r="AG485">
        <v>1</v>
      </c>
      <c r="AH485">
        <v>28</v>
      </c>
      <c r="AI485">
        <v>0</v>
      </c>
      <c r="AJ485">
        <v>29</v>
      </c>
      <c r="AK485">
        <v>0</v>
      </c>
      <c r="AL485">
        <v>3</v>
      </c>
      <c r="AM485">
        <v>0</v>
      </c>
      <c r="AN485">
        <v>39</v>
      </c>
      <c r="AO485">
        <v>0</v>
      </c>
      <c r="AP485" s="14">
        <f t="shared" si="47"/>
        <v>100</v>
      </c>
      <c r="AQ485">
        <v>0</v>
      </c>
      <c r="AR485" s="23">
        <f t="shared" si="50"/>
        <v>0</v>
      </c>
      <c r="AX485">
        <v>3</v>
      </c>
      <c r="AZ485">
        <v>70</v>
      </c>
      <c r="BK485">
        <v>2</v>
      </c>
      <c r="BM485" s="8">
        <f t="shared" si="48"/>
        <v>75</v>
      </c>
    </row>
    <row r="486" spans="1:65">
      <c r="A486" s="18" t="str">
        <f t="shared" si="49"/>
        <v>CP_2025_AZ_2_5</v>
      </c>
      <c r="B486" t="s">
        <v>75</v>
      </c>
      <c r="C486">
        <v>42.043399999999998</v>
      </c>
      <c r="D486">
        <v>-124.2899</v>
      </c>
      <c r="E486" s="10">
        <v>45834</v>
      </c>
      <c r="F486">
        <v>2025</v>
      </c>
      <c r="G486" t="s">
        <v>91</v>
      </c>
      <c r="H486" t="s">
        <v>67</v>
      </c>
      <c r="I486">
        <v>2</v>
      </c>
      <c r="J486">
        <v>5</v>
      </c>
      <c r="K486" t="s">
        <v>71</v>
      </c>
      <c r="L486" s="25">
        <v>0</v>
      </c>
      <c r="M486" s="25">
        <v>0</v>
      </c>
      <c r="N486" s="25">
        <v>0</v>
      </c>
      <c r="O486" s="25">
        <v>0</v>
      </c>
      <c r="P486" s="25">
        <v>0</v>
      </c>
      <c r="Q486" s="25" t="s">
        <v>69</v>
      </c>
      <c r="R486" s="25">
        <v>0</v>
      </c>
      <c r="S486" s="25">
        <v>0</v>
      </c>
      <c r="T486" s="25">
        <v>0</v>
      </c>
      <c r="U486" s="25">
        <v>0</v>
      </c>
      <c r="AA486" t="s">
        <v>69</v>
      </c>
      <c r="AB486" t="s">
        <v>69</v>
      </c>
      <c r="AC486" t="s">
        <v>69</v>
      </c>
      <c r="AD486" t="s">
        <v>69</v>
      </c>
      <c r="AE486" t="s">
        <v>69</v>
      </c>
      <c r="AF486" t="s">
        <v>69</v>
      </c>
      <c r="AG486">
        <v>11</v>
      </c>
      <c r="AH486">
        <v>16</v>
      </c>
      <c r="AI486">
        <v>0</v>
      </c>
      <c r="AJ486">
        <v>66</v>
      </c>
      <c r="AK486">
        <v>4</v>
      </c>
      <c r="AL486">
        <v>0</v>
      </c>
      <c r="AM486">
        <v>0</v>
      </c>
      <c r="AN486">
        <v>3</v>
      </c>
      <c r="AO486">
        <v>0</v>
      </c>
      <c r="AP486" s="14">
        <f t="shared" si="47"/>
        <v>100</v>
      </c>
      <c r="AQ486">
        <v>0</v>
      </c>
      <c r="AR486" s="23">
        <f t="shared" si="50"/>
        <v>0</v>
      </c>
      <c r="AV486">
        <v>15</v>
      </c>
      <c r="AX486">
        <v>25</v>
      </c>
      <c r="AZ486">
        <v>58</v>
      </c>
      <c r="BM486" s="8">
        <f t="shared" si="48"/>
        <v>98</v>
      </c>
    </row>
    <row r="487" spans="1:65">
      <c r="A487" s="18" t="str">
        <f t="shared" si="49"/>
        <v>CP_2025_UPZ_1_1</v>
      </c>
      <c r="B487" t="s">
        <v>75</v>
      </c>
      <c r="C487">
        <v>42.043399999999998</v>
      </c>
      <c r="D487">
        <v>-124.2899</v>
      </c>
      <c r="E487" s="10">
        <v>45834</v>
      </c>
      <c r="F487">
        <v>2025</v>
      </c>
      <c r="G487" t="s">
        <v>91</v>
      </c>
      <c r="H487" t="s">
        <v>70</v>
      </c>
      <c r="I487">
        <v>1</v>
      </c>
      <c r="J487">
        <v>1</v>
      </c>
      <c r="K487" t="s">
        <v>76</v>
      </c>
      <c r="L487" s="25">
        <v>9</v>
      </c>
      <c r="M487" s="25">
        <v>9</v>
      </c>
      <c r="N487" s="25">
        <v>0</v>
      </c>
      <c r="O487" s="25">
        <v>0</v>
      </c>
      <c r="P487" s="25">
        <v>1</v>
      </c>
      <c r="Q487" s="25" t="s">
        <v>69</v>
      </c>
      <c r="R487" s="25">
        <v>0</v>
      </c>
      <c r="S487" s="25">
        <v>0</v>
      </c>
      <c r="T487" s="25">
        <v>2</v>
      </c>
      <c r="U487" s="25">
        <v>9</v>
      </c>
      <c r="AG487">
        <v>2</v>
      </c>
      <c r="AH487">
        <v>72</v>
      </c>
      <c r="AI487">
        <v>0</v>
      </c>
      <c r="AJ487">
        <v>0</v>
      </c>
      <c r="AK487">
        <v>10</v>
      </c>
      <c r="AL487">
        <v>8</v>
      </c>
      <c r="AM487">
        <v>1</v>
      </c>
      <c r="AN487">
        <v>0</v>
      </c>
      <c r="AO487">
        <v>7</v>
      </c>
      <c r="AP487" s="14">
        <f t="shared" si="47"/>
        <v>100</v>
      </c>
      <c r="AQ487">
        <v>7</v>
      </c>
      <c r="AR487" s="23">
        <f t="shared" si="50"/>
        <v>0</v>
      </c>
      <c r="AV487">
        <v>2</v>
      </c>
      <c r="AZ487">
        <v>0.1</v>
      </c>
      <c r="BM487" s="8">
        <f t="shared" si="48"/>
        <v>2.1</v>
      </c>
    </row>
    <row r="488" spans="1:65">
      <c r="A488" s="18" t="str">
        <f t="shared" si="49"/>
        <v>CP_2025_UPZ_1_2</v>
      </c>
      <c r="B488" t="s">
        <v>75</v>
      </c>
      <c r="C488">
        <v>42.043399999999998</v>
      </c>
      <c r="D488">
        <v>-124.2899</v>
      </c>
      <c r="E488" s="10">
        <v>45834</v>
      </c>
      <c r="F488">
        <v>2025</v>
      </c>
      <c r="G488" t="s">
        <v>91</v>
      </c>
      <c r="H488" t="s">
        <v>70</v>
      </c>
      <c r="I488">
        <v>1</v>
      </c>
      <c r="J488">
        <v>2</v>
      </c>
      <c r="K488" t="s">
        <v>76</v>
      </c>
      <c r="L488" s="25">
        <v>11</v>
      </c>
      <c r="M488" s="25">
        <v>2</v>
      </c>
      <c r="N488" s="25">
        <v>1</v>
      </c>
      <c r="O488" s="25">
        <v>8</v>
      </c>
      <c r="P488" s="25">
        <v>5</v>
      </c>
      <c r="Q488" s="25" t="s">
        <v>69</v>
      </c>
      <c r="R488" s="25">
        <v>0</v>
      </c>
      <c r="S488" s="25">
        <v>0</v>
      </c>
      <c r="T488" s="25">
        <v>0</v>
      </c>
      <c r="U488" s="25">
        <v>2</v>
      </c>
      <c r="AG488">
        <v>1</v>
      </c>
      <c r="AH488">
        <v>10</v>
      </c>
      <c r="AI488">
        <v>0</v>
      </c>
      <c r="AJ488">
        <v>23</v>
      </c>
      <c r="AK488">
        <v>27</v>
      </c>
      <c r="AL488">
        <v>34</v>
      </c>
      <c r="AM488">
        <v>4</v>
      </c>
      <c r="AN488">
        <v>0</v>
      </c>
      <c r="AO488">
        <v>1</v>
      </c>
      <c r="AP488" s="14">
        <f t="shared" si="47"/>
        <v>100</v>
      </c>
      <c r="AQ488">
        <v>10</v>
      </c>
      <c r="AR488" s="23">
        <f t="shared" si="50"/>
        <v>-9</v>
      </c>
      <c r="AX488">
        <v>2</v>
      </c>
      <c r="AZ488">
        <v>44</v>
      </c>
      <c r="BM488" s="8">
        <f t="shared" si="48"/>
        <v>46</v>
      </c>
    </row>
    <row r="489" spans="1:65">
      <c r="A489" s="18" t="str">
        <f t="shared" si="49"/>
        <v>CP_2025_UPZ_1_3</v>
      </c>
      <c r="B489" t="s">
        <v>75</v>
      </c>
      <c r="C489">
        <v>42.043399999999998</v>
      </c>
      <c r="D489">
        <v>-124.2899</v>
      </c>
      <c r="E489" s="10">
        <v>45834</v>
      </c>
      <c r="F489">
        <v>2025</v>
      </c>
      <c r="G489" t="s">
        <v>91</v>
      </c>
      <c r="H489" t="s">
        <v>70</v>
      </c>
      <c r="I489">
        <v>1</v>
      </c>
      <c r="J489">
        <v>3</v>
      </c>
      <c r="K489" t="s">
        <v>71</v>
      </c>
      <c r="L489" s="25">
        <v>22</v>
      </c>
      <c r="M489" s="25">
        <v>3</v>
      </c>
      <c r="N489" s="25">
        <v>3</v>
      </c>
      <c r="O489" s="25">
        <v>16</v>
      </c>
      <c r="P489" s="25">
        <v>16</v>
      </c>
      <c r="Q489" s="25" t="s">
        <v>69</v>
      </c>
      <c r="R489" s="25">
        <v>10</v>
      </c>
      <c r="S489" s="25">
        <v>0</v>
      </c>
      <c r="T489" s="25">
        <v>0</v>
      </c>
      <c r="U489" s="25">
        <v>3</v>
      </c>
      <c r="AG489">
        <v>1</v>
      </c>
      <c r="AH489">
        <v>32</v>
      </c>
      <c r="AI489">
        <v>0</v>
      </c>
      <c r="AJ489">
        <v>0</v>
      </c>
      <c r="AK489">
        <v>37</v>
      </c>
      <c r="AL489">
        <v>9</v>
      </c>
      <c r="AM489">
        <v>10</v>
      </c>
      <c r="AN489">
        <v>7</v>
      </c>
      <c r="AO489">
        <v>4</v>
      </c>
      <c r="AP489" s="14">
        <f t="shared" si="47"/>
        <v>100</v>
      </c>
      <c r="AQ489">
        <v>25</v>
      </c>
      <c r="AR489" s="23">
        <f t="shared" si="50"/>
        <v>-21</v>
      </c>
      <c r="AX489">
        <v>2</v>
      </c>
      <c r="BM489" s="8">
        <f t="shared" si="48"/>
        <v>2</v>
      </c>
    </row>
    <row r="490" spans="1:65">
      <c r="A490" s="18" t="str">
        <f t="shared" si="49"/>
        <v>CP_2025_UPZ_1_4</v>
      </c>
      <c r="B490" t="s">
        <v>75</v>
      </c>
      <c r="C490">
        <v>42.043399999999998</v>
      </c>
      <c r="D490">
        <v>-124.2899</v>
      </c>
      <c r="E490" s="10">
        <v>45834</v>
      </c>
      <c r="F490">
        <v>2025</v>
      </c>
      <c r="G490" t="s">
        <v>91</v>
      </c>
      <c r="H490" t="s">
        <v>70</v>
      </c>
      <c r="I490">
        <v>1</v>
      </c>
      <c r="J490">
        <v>4</v>
      </c>
      <c r="K490" t="s">
        <v>93</v>
      </c>
      <c r="L490" s="25">
        <v>22</v>
      </c>
      <c r="M490" s="25">
        <v>9</v>
      </c>
      <c r="N490" s="25">
        <v>2</v>
      </c>
      <c r="O490" s="25">
        <v>11</v>
      </c>
      <c r="P490" s="25">
        <v>8</v>
      </c>
      <c r="Q490" s="25" t="s">
        <v>69</v>
      </c>
      <c r="R490" s="25">
        <v>0</v>
      </c>
      <c r="S490" s="25">
        <v>0</v>
      </c>
      <c r="T490" s="25">
        <v>2</v>
      </c>
      <c r="U490" s="25">
        <v>11</v>
      </c>
      <c r="AG490">
        <v>2</v>
      </c>
      <c r="AH490">
        <v>53</v>
      </c>
      <c r="AI490">
        <v>0</v>
      </c>
      <c r="AJ490">
        <v>0</v>
      </c>
      <c r="AK490">
        <v>18</v>
      </c>
      <c r="AL490">
        <v>17</v>
      </c>
      <c r="AM490">
        <v>6</v>
      </c>
      <c r="AN490">
        <v>0</v>
      </c>
      <c r="AO490">
        <v>4</v>
      </c>
      <c r="AP490" s="14">
        <f t="shared" si="47"/>
        <v>100</v>
      </c>
      <c r="AQ490">
        <v>24</v>
      </c>
      <c r="AR490" s="23">
        <f t="shared" si="50"/>
        <v>-20</v>
      </c>
      <c r="AX490">
        <v>5</v>
      </c>
      <c r="BH490">
        <v>10</v>
      </c>
      <c r="BM490" s="8">
        <f t="shared" si="48"/>
        <v>15</v>
      </c>
    </row>
    <row r="491" spans="1:65">
      <c r="A491" s="18" t="str">
        <f t="shared" si="49"/>
        <v>CP_2025_UPZ_1_5</v>
      </c>
      <c r="B491" t="s">
        <v>75</v>
      </c>
      <c r="C491">
        <v>42.043399999999998</v>
      </c>
      <c r="D491">
        <v>-124.2899</v>
      </c>
      <c r="E491" s="10">
        <v>45834</v>
      </c>
      <c r="F491">
        <v>2025</v>
      </c>
      <c r="G491" t="s">
        <v>91</v>
      </c>
      <c r="H491" t="s">
        <v>70</v>
      </c>
      <c r="I491">
        <v>1</v>
      </c>
      <c r="J491">
        <v>5</v>
      </c>
      <c r="K491" t="s">
        <v>71</v>
      </c>
      <c r="L491" s="25">
        <v>37</v>
      </c>
      <c r="M491" s="25">
        <v>34</v>
      </c>
      <c r="N491" s="25">
        <v>0</v>
      </c>
      <c r="O491" s="25">
        <v>3</v>
      </c>
      <c r="P491" s="25">
        <v>8</v>
      </c>
      <c r="Q491" s="25" t="s">
        <v>69</v>
      </c>
      <c r="R491" s="25">
        <v>0</v>
      </c>
      <c r="S491" s="25">
        <v>0</v>
      </c>
      <c r="T491" s="25">
        <v>1</v>
      </c>
      <c r="U491" s="25">
        <v>35</v>
      </c>
      <c r="AG491">
        <v>0</v>
      </c>
      <c r="AH491">
        <v>30</v>
      </c>
      <c r="AI491">
        <v>0</v>
      </c>
      <c r="AJ491">
        <v>2</v>
      </c>
      <c r="AK491">
        <v>20</v>
      </c>
      <c r="AL491">
        <v>13</v>
      </c>
      <c r="AM491">
        <v>0</v>
      </c>
      <c r="AN491">
        <v>0</v>
      </c>
      <c r="AO491">
        <v>35</v>
      </c>
      <c r="AP491" s="14">
        <f t="shared" si="47"/>
        <v>100</v>
      </c>
      <c r="AQ491">
        <v>30</v>
      </c>
      <c r="AR491" s="23">
        <f t="shared" si="50"/>
        <v>5</v>
      </c>
      <c r="AT491">
        <v>10</v>
      </c>
      <c r="AV491">
        <v>5</v>
      </c>
      <c r="AW491">
        <v>10</v>
      </c>
      <c r="AZ491">
        <v>4</v>
      </c>
      <c r="BH491">
        <v>4</v>
      </c>
      <c r="BM491" s="8">
        <f t="shared" si="48"/>
        <v>33</v>
      </c>
    </row>
    <row r="492" spans="1:65">
      <c r="A492" s="18" t="str">
        <f t="shared" si="49"/>
        <v>CP_2025_UPZ_2_1</v>
      </c>
      <c r="B492" t="s">
        <v>75</v>
      </c>
      <c r="C492">
        <v>42.043399999999998</v>
      </c>
      <c r="D492">
        <v>-124.2899</v>
      </c>
      <c r="E492" s="10">
        <v>45834</v>
      </c>
      <c r="F492">
        <v>2025</v>
      </c>
      <c r="G492" t="s">
        <v>91</v>
      </c>
      <c r="H492" t="s">
        <v>70</v>
      </c>
      <c r="I492">
        <v>2</v>
      </c>
      <c r="J492">
        <v>1</v>
      </c>
      <c r="K492" t="s">
        <v>76</v>
      </c>
      <c r="L492" s="25">
        <v>16</v>
      </c>
      <c r="M492" s="25">
        <v>6</v>
      </c>
      <c r="N492" s="25">
        <v>0</v>
      </c>
      <c r="O492" s="25">
        <v>10</v>
      </c>
      <c r="P492" s="25">
        <v>1</v>
      </c>
      <c r="Q492" s="25" t="s">
        <v>69</v>
      </c>
      <c r="R492" s="25">
        <v>0</v>
      </c>
      <c r="S492" s="25">
        <v>0</v>
      </c>
      <c r="T492" s="25">
        <v>1</v>
      </c>
      <c r="U492" s="25">
        <v>7</v>
      </c>
      <c r="AG492">
        <v>1</v>
      </c>
      <c r="AH492">
        <v>28</v>
      </c>
      <c r="AI492">
        <v>0</v>
      </c>
      <c r="AJ492">
        <v>0</v>
      </c>
      <c r="AK492">
        <v>49</v>
      </c>
      <c r="AL492">
        <v>15</v>
      </c>
      <c r="AM492">
        <v>2</v>
      </c>
      <c r="AN492">
        <v>0</v>
      </c>
      <c r="AO492">
        <v>5</v>
      </c>
      <c r="AP492" s="14">
        <f t="shared" si="47"/>
        <v>100</v>
      </c>
      <c r="AQ492">
        <v>10</v>
      </c>
      <c r="AR492" s="23">
        <f t="shared" si="50"/>
        <v>-5</v>
      </c>
      <c r="AT492">
        <v>21</v>
      </c>
      <c r="BF492">
        <v>2</v>
      </c>
      <c r="BM492" s="8">
        <f t="shared" si="48"/>
        <v>23</v>
      </c>
    </row>
    <row r="493" spans="1:65">
      <c r="A493" s="18" t="str">
        <f t="shared" si="49"/>
        <v>CP_2025_UPZ_2_2</v>
      </c>
      <c r="B493" t="s">
        <v>75</v>
      </c>
      <c r="C493">
        <v>42.043399999999998</v>
      </c>
      <c r="D493">
        <v>-124.2899</v>
      </c>
      <c r="E493" s="10">
        <v>45834</v>
      </c>
      <c r="F493">
        <v>2025</v>
      </c>
      <c r="G493" t="s">
        <v>91</v>
      </c>
      <c r="H493" t="s">
        <v>70</v>
      </c>
      <c r="I493">
        <v>2</v>
      </c>
      <c r="J493">
        <v>2</v>
      </c>
      <c r="K493" t="s">
        <v>93</v>
      </c>
      <c r="L493" s="25">
        <v>21</v>
      </c>
      <c r="M493" s="25">
        <v>2</v>
      </c>
      <c r="N493" s="25">
        <v>1</v>
      </c>
      <c r="O493" s="25">
        <v>18</v>
      </c>
      <c r="P493" s="25">
        <v>3</v>
      </c>
      <c r="Q493" s="25" t="s">
        <v>69</v>
      </c>
      <c r="R493" s="25">
        <v>0</v>
      </c>
      <c r="S493" s="25">
        <v>0</v>
      </c>
      <c r="T493" s="25">
        <v>0</v>
      </c>
      <c r="U493" s="25">
        <v>1</v>
      </c>
      <c r="AG493">
        <v>0</v>
      </c>
      <c r="AH493">
        <v>6</v>
      </c>
      <c r="AI493">
        <v>0</v>
      </c>
      <c r="AJ493">
        <v>0</v>
      </c>
      <c r="AK493">
        <v>50</v>
      </c>
      <c r="AL493">
        <v>6</v>
      </c>
      <c r="AM493">
        <v>2</v>
      </c>
      <c r="AN493">
        <v>0</v>
      </c>
      <c r="AO493">
        <v>36</v>
      </c>
      <c r="AP493" s="14">
        <f t="shared" si="47"/>
        <v>100</v>
      </c>
      <c r="AQ493">
        <v>32</v>
      </c>
      <c r="AR493" s="23">
        <f t="shared" si="50"/>
        <v>4</v>
      </c>
      <c r="AT493">
        <v>12</v>
      </c>
      <c r="BM493" s="8">
        <f t="shared" si="48"/>
        <v>12</v>
      </c>
    </row>
    <row r="494" spans="1:65">
      <c r="A494" s="18" t="str">
        <f t="shared" si="49"/>
        <v>CP_2025_UPZ_2_3</v>
      </c>
      <c r="B494" t="s">
        <v>75</v>
      </c>
      <c r="C494">
        <v>42.043399999999998</v>
      </c>
      <c r="D494">
        <v>-124.2899</v>
      </c>
      <c r="E494" s="10">
        <v>45834</v>
      </c>
      <c r="F494">
        <v>2025</v>
      </c>
      <c r="G494" t="s">
        <v>91</v>
      </c>
      <c r="H494" t="s">
        <v>70</v>
      </c>
      <c r="I494">
        <v>2</v>
      </c>
      <c r="J494">
        <v>3</v>
      </c>
      <c r="K494" t="s">
        <v>93</v>
      </c>
      <c r="L494" s="25">
        <v>28</v>
      </c>
      <c r="M494" s="25">
        <v>14</v>
      </c>
      <c r="N494" s="25">
        <v>4</v>
      </c>
      <c r="O494" s="25">
        <v>10</v>
      </c>
      <c r="P494" s="25">
        <v>15</v>
      </c>
      <c r="Q494" s="25" t="s">
        <v>69</v>
      </c>
      <c r="R494" s="25">
        <v>0</v>
      </c>
      <c r="S494" s="25">
        <v>0</v>
      </c>
      <c r="T494" s="25">
        <v>2</v>
      </c>
      <c r="U494" s="25">
        <v>16</v>
      </c>
      <c r="AG494">
        <v>0</v>
      </c>
      <c r="AH494">
        <v>12</v>
      </c>
      <c r="AI494">
        <v>0</v>
      </c>
      <c r="AJ494">
        <v>0</v>
      </c>
      <c r="AK494">
        <v>54</v>
      </c>
      <c r="AL494">
        <v>12</v>
      </c>
      <c r="AM494">
        <v>0</v>
      </c>
      <c r="AN494">
        <v>2</v>
      </c>
      <c r="AO494">
        <v>20</v>
      </c>
      <c r="AP494" s="14">
        <f t="shared" si="47"/>
        <v>100</v>
      </c>
      <c r="AQ494">
        <v>27</v>
      </c>
      <c r="AR494" s="23">
        <f t="shared" si="50"/>
        <v>-7</v>
      </c>
      <c r="AT494">
        <v>85</v>
      </c>
      <c r="AW494">
        <v>4</v>
      </c>
      <c r="BH494">
        <v>2</v>
      </c>
      <c r="BM494" s="8">
        <f t="shared" si="48"/>
        <v>91</v>
      </c>
    </row>
    <row r="495" spans="1:65">
      <c r="A495" s="18" t="str">
        <f t="shared" si="49"/>
        <v>CP_2025_UPZ_2_4</v>
      </c>
      <c r="B495" t="s">
        <v>75</v>
      </c>
      <c r="C495">
        <v>42.043399999999998</v>
      </c>
      <c r="D495">
        <v>-124.2899</v>
      </c>
      <c r="E495" s="10">
        <v>45834</v>
      </c>
      <c r="F495">
        <v>2025</v>
      </c>
      <c r="G495" t="s">
        <v>91</v>
      </c>
      <c r="H495" t="s">
        <v>70</v>
      </c>
      <c r="I495">
        <v>2</v>
      </c>
      <c r="J495">
        <v>4</v>
      </c>
      <c r="K495" t="s">
        <v>93</v>
      </c>
      <c r="L495" s="25">
        <v>1</v>
      </c>
      <c r="M495" s="25">
        <v>0</v>
      </c>
      <c r="N495" s="25">
        <v>1</v>
      </c>
      <c r="O495" s="25">
        <v>0</v>
      </c>
      <c r="P495" s="25">
        <v>0</v>
      </c>
      <c r="Q495" s="25" t="s">
        <v>69</v>
      </c>
      <c r="R495" s="25">
        <v>0</v>
      </c>
      <c r="S495" s="25">
        <v>0</v>
      </c>
      <c r="T495" s="25">
        <v>0</v>
      </c>
      <c r="U495" s="25">
        <v>0</v>
      </c>
      <c r="AG495">
        <v>6</v>
      </c>
      <c r="AH495">
        <v>43</v>
      </c>
      <c r="AI495">
        <v>0</v>
      </c>
      <c r="AJ495">
        <v>0</v>
      </c>
      <c r="AK495">
        <v>43</v>
      </c>
      <c r="AL495">
        <v>6</v>
      </c>
      <c r="AM495">
        <v>2</v>
      </c>
      <c r="AN495">
        <v>0</v>
      </c>
      <c r="AO495">
        <v>0</v>
      </c>
      <c r="AP495" s="14">
        <f t="shared" si="47"/>
        <v>100</v>
      </c>
      <c r="AQ495">
        <v>1</v>
      </c>
      <c r="AR495" s="23">
        <f t="shared" si="50"/>
        <v>-1</v>
      </c>
      <c r="AT495">
        <v>77</v>
      </c>
      <c r="AX495">
        <v>7</v>
      </c>
      <c r="BF495">
        <v>9</v>
      </c>
      <c r="BH495">
        <v>5</v>
      </c>
      <c r="BM495" s="8">
        <f t="shared" si="48"/>
        <v>98</v>
      </c>
    </row>
    <row r="496" spans="1:65">
      <c r="A496" s="18" t="str">
        <f t="shared" si="49"/>
        <v>CP_2025_UPZ_2_5</v>
      </c>
      <c r="B496" t="s">
        <v>75</v>
      </c>
      <c r="C496">
        <v>42.043399999999998</v>
      </c>
      <c r="D496">
        <v>-124.2899</v>
      </c>
      <c r="E496" s="10">
        <v>45834</v>
      </c>
      <c r="F496">
        <v>2025</v>
      </c>
      <c r="G496" t="s">
        <v>91</v>
      </c>
      <c r="H496" t="s">
        <v>70</v>
      </c>
      <c r="I496">
        <v>2</v>
      </c>
      <c r="J496">
        <v>5</v>
      </c>
      <c r="K496" t="s">
        <v>93</v>
      </c>
      <c r="L496" s="25">
        <v>13</v>
      </c>
      <c r="M496" s="25">
        <v>0</v>
      </c>
      <c r="N496" s="25">
        <v>5</v>
      </c>
      <c r="O496" s="25">
        <v>8</v>
      </c>
      <c r="P496" s="25">
        <v>2</v>
      </c>
      <c r="Q496" s="25" t="s">
        <v>69</v>
      </c>
      <c r="R496" s="25">
        <v>0</v>
      </c>
      <c r="S496" s="25">
        <v>0</v>
      </c>
      <c r="T496" s="25">
        <v>0</v>
      </c>
      <c r="U496" s="25">
        <v>0</v>
      </c>
      <c r="AG496">
        <v>1</v>
      </c>
      <c r="AH496">
        <v>1</v>
      </c>
      <c r="AI496">
        <v>0</v>
      </c>
      <c r="AJ496">
        <v>0</v>
      </c>
      <c r="AK496">
        <v>86</v>
      </c>
      <c r="AL496">
        <v>6</v>
      </c>
      <c r="AM496">
        <v>0</v>
      </c>
      <c r="AN496">
        <v>0</v>
      </c>
      <c r="AO496">
        <v>6</v>
      </c>
      <c r="AP496" s="14">
        <f t="shared" si="47"/>
        <v>100</v>
      </c>
      <c r="AQ496">
        <v>12</v>
      </c>
      <c r="AR496" s="23">
        <f t="shared" si="50"/>
        <v>-6</v>
      </c>
      <c r="AT496">
        <v>63</v>
      </c>
      <c r="AW496">
        <v>4</v>
      </c>
      <c r="BF496">
        <v>3</v>
      </c>
      <c r="BM496" s="8">
        <f t="shared" si="48"/>
        <v>70</v>
      </c>
    </row>
    <row r="497" spans="1:65">
      <c r="A497" s="18" t="str">
        <f t="shared" si="49"/>
        <v>CP_2025_NPZ_1_1</v>
      </c>
      <c r="B497" t="s">
        <v>75</v>
      </c>
      <c r="C497">
        <v>42.043399999999998</v>
      </c>
      <c r="D497">
        <v>-124.2899</v>
      </c>
      <c r="E497" s="10">
        <v>45834</v>
      </c>
      <c r="F497">
        <v>2025</v>
      </c>
      <c r="G497" t="s">
        <v>91</v>
      </c>
      <c r="H497" t="s">
        <v>73</v>
      </c>
      <c r="I497">
        <v>1</v>
      </c>
      <c r="J497">
        <v>1</v>
      </c>
      <c r="K497" t="s">
        <v>72</v>
      </c>
      <c r="L497" s="25">
        <v>32</v>
      </c>
      <c r="M497" s="25">
        <v>0</v>
      </c>
      <c r="N497" s="25">
        <v>0</v>
      </c>
      <c r="O497" s="25">
        <v>32</v>
      </c>
      <c r="P497" s="25">
        <v>19</v>
      </c>
      <c r="Q497" s="25" t="s">
        <v>69</v>
      </c>
      <c r="R497" s="25">
        <v>0</v>
      </c>
      <c r="S497" s="25">
        <v>0</v>
      </c>
      <c r="T497" s="25">
        <v>0</v>
      </c>
      <c r="U497" s="25">
        <v>0</v>
      </c>
      <c r="AG497">
        <v>0</v>
      </c>
      <c r="AH497">
        <v>0</v>
      </c>
      <c r="AI497">
        <v>0</v>
      </c>
      <c r="AJ497">
        <v>0</v>
      </c>
      <c r="AK497">
        <v>66</v>
      </c>
      <c r="AL497">
        <v>1</v>
      </c>
      <c r="AM497">
        <v>5</v>
      </c>
      <c r="AN497">
        <v>0</v>
      </c>
      <c r="AO497">
        <v>28</v>
      </c>
      <c r="AP497" s="14">
        <f t="shared" si="47"/>
        <v>100</v>
      </c>
      <c r="AQ497">
        <v>25</v>
      </c>
      <c r="AR497" s="23">
        <f t="shared" si="50"/>
        <v>3</v>
      </c>
      <c r="BM497" s="8">
        <f t="shared" si="48"/>
        <v>0</v>
      </c>
    </row>
    <row r="498" spans="1:65">
      <c r="A498" s="18" t="str">
        <f t="shared" si="49"/>
        <v>CP_2025_NPZ_1_2</v>
      </c>
      <c r="B498" t="s">
        <v>75</v>
      </c>
      <c r="C498">
        <v>42.043399999999998</v>
      </c>
      <c r="D498">
        <v>-124.2899</v>
      </c>
      <c r="E498" s="10">
        <v>45834</v>
      </c>
      <c r="F498">
        <v>2025</v>
      </c>
      <c r="G498" t="s">
        <v>91</v>
      </c>
      <c r="H498" t="s">
        <v>73</v>
      </c>
      <c r="I498">
        <v>1</v>
      </c>
      <c r="J498">
        <v>2</v>
      </c>
      <c r="K498" t="s">
        <v>76</v>
      </c>
      <c r="L498" s="25">
        <v>46</v>
      </c>
      <c r="M498" s="25">
        <v>1</v>
      </c>
      <c r="N498" s="25">
        <v>3</v>
      </c>
      <c r="O498" s="25">
        <v>42</v>
      </c>
      <c r="P498" s="25">
        <v>20</v>
      </c>
      <c r="Q498" s="25" t="s">
        <v>69</v>
      </c>
      <c r="R498" s="25">
        <v>0</v>
      </c>
      <c r="S498" s="25">
        <v>0</v>
      </c>
      <c r="T498" s="25">
        <v>0</v>
      </c>
      <c r="U498" s="25">
        <v>1</v>
      </c>
      <c r="AG498">
        <v>0</v>
      </c>
      <c r="AH498">
        <v>3</v>
      </c>
      <c r="AI498">
        <v>0</v>
      </c>
      <c r="AJ498">
        <v>0</v>
      </c>
      <c r="AK498">
        <v>36</v>
      </c>
      <c r="AL498">
        <v>3</v>
      </c>
      <c r="AM498">
        <v>2</v>
      </c>
      <c r="AN498">
        <v>0</v>
      </c>
      <c r="AO498">
        <v>56</v>
      </c>
      <c r="AP498" s="14">
        <f t="shared" si="47"/>
        <v>100</v>
      </c>
      <c r="AQ498">
        <v>50</v>
      </c>
      <c r="AR498" s="23">
        <f t="shared" si="50"/>
        <v>6</v>
      </c>
      <c r="BM498" s="8">
        <f t="shared" si="48"/>
        <v>0</v>
      </c>
    </row>
    <row r="499" spans="1:65">
      <c r="A499" s="18" t="str">
        <f t="shared" si="49"/>
        <v>CP_2025_NPZ_1_3</v>
      </c>
      <c r="B499" t="s">
        <v>75</v>
      </c>
      <c r="C499">
        <v>42.043399999999998</v>
      </c>
      <c r="D499">
        <v>-124.2899</v>
      </c>
      <c r="E499" s="10">
        <v>45834</v>
      </c>
      <c r="F499">
        <v>2025</v>
      </c>
      <c r="G499" t="s">
        <v>91</v>
      </c>
      <c r="H499" t="s">
        <v>73</v>
      </c>
      <c r="I499">
        <v>1</v>
      </c>
      <c r="J499">
        <v>3</v>
      </c>
      <c r="K499" t="s">
        <v>82</v>
      </c>
      <c r="L499" s="25">
        <v>34</v>
      </c>
      <c r="M499" s="25">
        <v>1</v>
      </c>
      <c r="N499" s="25">
        <v>1</v>
      </c>
      <c r="O499" s="25">
        <v>32</v>
      </c>
      <c r="P499" s="25">
        <v>5</v>
      </c>
      <c r="Q499" s="25" t="s">
        <v>69</v>
      </c>
      <c r="R499" s="25">
        <v>0</v>
      </c>
      <c r="S499" s="25">
        <v>0</v>
      </c>
      <c r="T499" s="25">
        <v>0</v>
      </c>
      <c r="U499" s="25">
        <v>1</v>
      </c>
      <c r="AG499">
        <v>0</v>
      </c>
      <c r="AH499">
        <v>2</v>
      </c>
      <c r="AI499">
        <v>0</v>
      </c>
      <c r="AJ499">
        <v>0</v>
      </c>
      <c r="AK499">
        <v>69</v>
      </c>
      <c r="AL499">
        <v>8</v>
      </c>
      <c r="AM499">
        <v>2</v>
      </c>
      <c r="AN499">
        <v>0</v>
      </c>
      <c r="AO499">
        <v>19</v>
      </c>
      <c r="AP499" s="14">
        <f t="shared" si="47"/>
        <v>100</v>
      </c>
      <c r="AQ499">
        <v>26</v>
      </c>
      <c r="AR499" s="23">
        <f t="shared" si="50"/>
        <v>-7</v>
      </c>
      <c r="BM499" s="8">
        <f t="shared" si="48"/>
        <v>0</v>
      </c>
    </row>
    <row r="500" spans="1:65">
      <c r="A500" s="18" t="str">
        <f t="shared" si="49"/>
        <v>CP_2025_NPZ_1_4</v>
      </c>
      <c r="B500" t="s">
        <v>75</v>
      </c>
      <c r="C500">
        <v>42.043399999999998</v>
      </c>
      <c r="D500">
        <v>-124.2899</v>
      </c>
      <c r="E500" s="10">
        <v>45834</v>
      </c>
      <c r="F500">
        <v>2025</v>
      </c>
      <c r="G500" t="s">
        <v>91</v>
      </c>
      <c r="H500" t="s">
        <v>73</v>
      </c>
      <c r="I500">
        <v>1</v>
      </c>
      <c r="J500">
        <v>4</v>
      </c>
      <c r="K500" t="s">
        <v>93</v>
      </c>
      <c r="L500" s="25">
        <v>23</v>
      </c>
      <c r="M500" s="25">
        <v>0</v>
      </c>
      <c r="N500" s="25">
        <v>0</v>
      </c>
      <c r="O500" s="25">
        <v>23</v>
      </c>
      <c r="P500" s="25">
        <v>3</v>
      </c>
      <c r="Q500" s="25" t="s">
        <v>69</v>
      </c>
      <c r="R500" s="25">
        <v>0</v>
      </c>
      <c r="S500" s="25">
        <v>0</v>
      </c>
      <c r="T500" s="25">
        <v>0</v>
      </c>
      <c r="U500" s="25">
        <v>0</v>
      </c>
      <c r="AG500">
        <v>0</v>
      </c>
      <c r="AH500">
        <v>1</v>
      </c>
      <c r="AI500">
        <v>0</v>
      </c>
      <c r="AJ500">
        <v>0</v>
      </c>
      <c r="AK500">
        <v>80</v>
      </c>
      <c r="AL500">
        <v>7</v>
      </c>
      <c r="AM500">
        <v>6</v>
      </c>
      <c r="AN500">
        <v>3</v>
      </c>
      <c r="AO500">
        <v>3</v>
      </c>
      <c r="AP500" s="14">
        <f t="shared" si="47"/>
        <v>100</v>
      </c>
      <c r="AQ500">
        <v>25</v>
      </c>
      <c r="AR500" s="23">
        <f t="shared" si="50"/>
        <v>-22</v>
      </c>
      <c r="AT500">
        <v>8</v>
      </c>
      <c r="BM500" s="8">
        <f t="shared" si="48"/>
        <v>8</v>
      </c>
    </row>
    <row r="501" spans="1:65">
      <c r="A501" s="18" t="str">
        <f t="shared" si="49"/>
        <v>CP_2025_NPZ_1_5</v>
      </c>
      <c r="B501" t="s">
        <v>75</v>
      </c>
      <c r="C501">
        <v>42.043399999999998</v>
      </c>
      <c r="D501">
        <v>-124.2899</v>
      </c>
      <c r="E501" s="10">
        <v>45834</v>
      </c>
      <c r="F501">
        <v>2025</v>
      </c>
      <c r="G501" t="s">
        <v>91</v>
      </c>
      <c r="H501" t="s">
        <v>73</v>
      </c>
      <c r="I501">
        <v>1</v>
      </c>
      <c r="J501">
        <v>5</v>
      </c>
      <c r="K501" t="s">
        <v>76</v>
      </c>
      <c r="L501" s="25">
        <v>43</v>
      </c>
      <c r="M501" s="25">
        <v>5</v>
      </c>
      <c r="N501" s="25">
        <v>5</v>
      </c>
      <c r="O501" s="25">
        <v>33</v>
      </c>
      <c r="P501" s="25">
        <v>34</v>
      </c>
      <c r="Q501" s="25" t="s">
        <v>69</v>
      </c>
      <c r="R501" s="25">
        <v>1</v>
      </c>
      <c r="S501" s="25">
        <v>0</v>
      </c>
      <c r="T501" s="25">
        <v>2</v>
      </c>
      <c r="U501" s="25">
        <v>7</v>
      </c>
      <c r="AG501">
        <v>0</v>
      </c>
      <c r="AH501">
        <v>4</v>
      </c>
      <c r="AI501">
        <v>0</v>
      </c>
      <c r="AJ501">
        <v>0</v>
      </c>
      <c r="AK501">
        <v>8</v>
      </c>
      <c r="AL501">
        <v>21</v>
      </c>
      <c r="AM501">
        <v>5</v>
      </c>
      <c r="AN501">
        <v>0</v>
      </c>
      <c r="AO501">
        <v>62</v>
      </c>
      <c r="AP501" s="14">
        <f t="shared" si="47"/>
        <v>100</v>
      </c>
      <c r="AQ501">
        <v>45</v>
      </c>
      <c r="AR501" s="23">
        <f t="shared" si="50"/>
        <v>17</v>
      </c>
      <c r="BM501" s="8">
        <f t="shared" si="48"/>
        <v>0</v>
      </c>
    </row>
    <row r="502" spans="1:65">
      <c r="A502" s="18" t="str">
        <f t="shared" si="49"/>
        <v>CP_2025_NPZ_2_1</v>
      </c>
      <c r="B502" t="s">
        <v>75</v>
      </c>
      <c r="C502">
        <v>42.043399999999998</v>
      </c>
      <c r="D502">
        <v>-124.2899</v>
      </c>
      <c r="E502" s="10">
        <v>45834</v>
      </c>
      <c r="F502">
        <v>2025</v>
      </c>
      <c r="G502" t="s">
        <v>91</v>
      </c>
      <c r="H502" t="s">
        <v>73</v>
      </c>
      <c r="I502">
        <v>2</v>
      </c>
      <c r="J502">
        <v>1</v>
      </c>
      <c r="K502" t="s">
        <v>72</v>
      </c>
      <c r="L502" s="25">
        <v>25</v>
      </c>
      <c r="M502" s="25">
        <v>0</v>
      </c>
      <c r="N502" s="25">
        <v>0</v>
      </c>
      <c r="O502" s="25">
        <v>25</v>
      </c>
      <c r="P502" s="25">
        <v>16</v>
      </c>
      <c r="Q502" s="25" t="s">
        <v>69</v>
      </c>
      <c r="R502" s="25">
        <v>0</v>
      </c>
      <c r="S502" s="25">
        <v>0</v>
      </c>
      <c r="T502" s="25">
        <v>0</v>
      </c>
      <c r="U502" s="25">
        <v>0</v>
      </c>
      <c r="AG502">
        <v>0</v>
      </c>
      <c r="AH502">
        <v>1</v>
      </c>
      <c r="AI502">
        <v>0.1</v>
      </c>
      <c r="AJ502">
        <v>0</v>
      </c>
      <c r="AK502">
        <v>65</v>
      </c>
      <c r="AL502">
        <v>24</v>
      </c>
      <c r="AM502">
        <v>0</v>
      </c>
      <c r="AN502">
        <v>0</v>
      </c>
      <c r="AO502">
        <v>10</v>
      </c>
      <c r="AP502" s="14">
        <f t="shared" si="47"/>
        <v>100.1</v>
      </c>
      <c r="AQ502">
        <v>23</v>
      </c>
      <c r="AR502" s="23">
        <f t="shared" si="50"/>
        <v>-13</v>
      </c>
      <c r="BM502" s="8">
        <f t="shared" si="48"/>
        <v>0</v>
      </c>
    </row>
    <row r="503" spans="1:65">
      <c r="A503" s="18" t="str">
        <f t="shared" si="49"/>
        <v>CP_2025_NPZ_2_2</v>
      </c>
      <c r="B503" t="s">
        <v>75</v>
      </c>
      <c r="C503">
        <v>42.043399999999998</v>
      </c>
      <c r="D503">
        <v>-124.2899</v>
      </c>
      <c r="E503" s="10">
        <v>45834</v>
      </c>
      <c r="F503">
        <v>2025</v>
      </c>
      <c r="G503" t="s">
        <v>91</v>
      </c>
      <c r="H503" t="s">
        <v>73</v>
      </c>
      <c r="I503">
        <v>2</v>
      </c>
      <c r="J503">
        <v>2</v>
      </c>
      <c r="K503" t="s">
        <v>76</v>
      </c>
      <c r="L503" s="25">
        <v>34</v>
      </c>
      <c r="M503" s="25">
        <v>0</v>
      </c>
      <c r="N503" s="25">
        <v>0</v>
      </c>
      <c r="O503" s="25">
        <v>34</v>
      </c>
      <c r="P503" s="25">
        <v>26</v>
      </c>
      <c r="Q503" s="25" t="s">
        <v>69</v>
      </c>
      <c r="R503" s="25">
        <v>0</v>
      </c>
      <c r="S503" s="25">
        <v>0</v>
      </c>
      <c r="T503" s="25">
        <v>0</v>
      </c>
      <c r="U503" s="25">
        <v>0</v>
      </c>
      <c r="AG503">
        <v>0</v>
      </c>
      <c r="AH503">
        <v>0</v>
      </c>
      <c r="AI503">
        <v>0</v>
      </c>
      <c r="AJ503">
        <v>0</v>
      </c>
      <c r="AK503">
        <v>50</v>
      </c>
      <c r="AL503">
        <v>5</v>
      </c>
      <c r="AM503">
        <v>1</v>
      </c>
      <c r="AN503">
        <v>4</v>
      </c>
      <c r="AO503">
        <v>40</v>
      </c>
      <c r="AP503" s="14">
        <f t="shared" si="47"/>
        <v>100</v>
      </c>
      <c r="AQ503">
        <v>38</v>
      </c>
      <c r="AR503" s="23">
        <f t="shared" si="50"/>
        <v>2</v>
      </c>
      <c r="AT503">
        <v>6</v>
      </c>
      <c r="BM503" s="8">
        <f t="shared" si="48"/>
        <v>6</v>
      </c>
    </row>
    <row r="504" spans="1:65">
      <c r="A504" s="18" t="str">
        <f t="shared" si="49"/>
        <v>CP_2025_NPZ_2_3</v>
      </c>
      <c r="B504" t="s">
        <v>75</v>
      </c>
      <c r="C504">
        <v>42.043399999999998</v>
      </c>
      <c r="D504">
        <v>-124.2899</v>
      </c>
      <c r="E504" s="10">
        <v>45834</v>
      </c>
      <c r="F504">
        <v>2025</v>
      </c>
      <c r="G504" t="s">
        <v>91</v>
      </c>
      <c r="H504" t="s">
        <v>73</v>
      </c>
      <c r="I504">
        <v>2</v>
      </c>
      <c r="J504">
        <v>3</v>
      </c>
      <c r="K504" t="s">
        <v>82</v>
      </c>
      <c r="L504" s="25">
        <v>44</v>
      </c>
      <c r="M504" s="25">
        <v>4</v>
      </c>
      <c r="N504" s="25">
        <v>0</v>
      </c>
      <c r="O504" s="25">
        <v>40</v>
      </c>
      <c r="P504" s="25">
        <v>49</v>
      </c>
      <c r="Q504" s="25" t="s">
        <v>69</v>
      </c>
      <c r="R504" s="25">
        <v>0</v>
      </c>
      <c r="S504" s="25">
        <v>0</v>
      </c>
      <c r="T504" s="25">
        <v>0</v>
      </c>
      <c r="U504" s="25">
        <v>4</v>
      </c>
      <c r="AG504">
        <v>0</v>
      </c>
      <c r="AH504">
        <v>0</v>
      </c>
      <c r="AI504">
        <v>0</v>
      </c>
      <c r="AJ504">
        <v>0</v>
      </c>
      <c r="AK504">
        <v>25</v>
      </c>
      <c r="AL504">
        <v>6</v>
      </c>
      <c r="AM504">
        <v>12</v>
      </c>
      <c r="AN504">
        <v>8</v>
      </c>
      <c r="AO504">
        <v>49</v>
      </c>
      <c r="AP504" s="14">
        <f t="shared" si="47"/>
        <v>100</v>
      </c>
      <c r="AQ504">
        <v>42</v>
      </c>
      <c r="AR504" s="23">
        <f t="shared" si="50"/>
        <v>7</v>
      </c>
      <c r="BM504" s="8">
        <f t="shared" si="48"/>
        <v>0</v>
      </c>
    </row>
    <row r="505" spans="1:65">
      <c r="A505" s="18" t="str">
        <f t="shared" si="49"/>
        <v>CP_2025_NPZ_2_4</v>
      </c>
      <c r="B505" t="s">
        <v>75</v>
      </c>
      <c r="C505">
        <v>42.043399999999998</v>
      </c>
      <c r="D505">
        <v>-124.2899</v>
      </c>
      <c r="E505" s="10">
        <v>45834</v>
      </c>
      <c r="F505">
        <v>2025</v>
      </c>
      <c r="G505" t="s">
        <v>91</v>
      </c>
      <c r="H505" t="s">
        <v>73</v>
      </c>
      <c r="I505">
        <v>2</v>
      </c>
      <c r="J505">
        <v>4</v>
      </c>
      <c r="K505" t="s">
        <v>82</v>
      </c>
      <c r="L505" s="25">
        <v>38</v>
      </c>
      <c r="M505" s="25">
        <v>0</v>
      </c>
      <c r="N505" s="25">
        <v>0</v>
      </c>
      <c r="O505" s="25">
        <v>38</v>
      </c>
      <c r="P505" s="25">
        <v>8</v>
      </c>
      <c r="Q505" s="25" t="s">
        <v>69</v>
      </c>
      <c r="R505" s="25">
        <v>0</v>
      </c>
      <c r="S505" s="25">
        <v>0</v>
      </c>
      <c r="T505" s="25">
        <v>0</v>
      </c>
      <c r="U505" s="25">
        <v>0</v>
      </c>
      <c r="AG505">
        <v>0</v>
      </c>
      <c r="AH505">
        <v>0</v>
      </c>
      <c r="AI505">
        <v>0</v>
      </c>
      <c r="AJ505">
        <v>0</v>
      </c>
      <c r="AK505">
        <v>26</v>
      </c>
      <c r="AL505">
        <v>2</v>
      </c>
      <c r="AM505">
        <v>1</v>
      </c>
      <c r="AN505">
        <v>4</v>
      </c>
      <c r="AO505">
        <v>67</v>
      </c>
      <c r="AP505" s="14">
        <f t="shared" si="47"/>
        <v>100</v>
      </c>
      <c r="AQ505">
        <v>30</v>
      </c>
      <c r="AR505" s="23">
        <f t="shared" si="50"/>
        <v>37</v>
      </c>
      <c r="AW505">
        <v>1</v>
      </c>
      <c r="BM505" s="8">
        <f t="shared" si="48"/>
        <v>1</v>
      </c>
    </row>
    <row r="506" spans="1:65">
      <c r="A506" s="18" t="str">
        <f t="shared" si="49"/>
        <v>CP_2025_NPZ_2_5</v>
      </c>
      <c r="B506" t="s">
        <v>75</v>
      </c>
      <c r="C506">
        <v>42.043399999999998</v>
      </c>
      <c r="D506">
        <v>-124.2899</v>
      </c>
      <c r="E506" s="10">
        <v>45834</v>
      </c>
      <c r="F506">
        <v>2025</v>
      </c>
      <c r="G506" t="s">
        <v>91</v>
      </c>
      <c r="H506" t="s">
        <v>73</v>
      </c>
      <c r="I506">
        <v>2</v>
      </c>
      <c r="J506">
        <v>5</v>
      </c>
      <c r="K506" t="s">
        <v>72</v>
      </c>
      <c r="L506" s="25">
        <v>26</v>
      </c>
      <c r="M506" s="25">
        <v>0</v>
      </c>
      <c r="N506" s="25">
        <v>1</v>
      </c>
      <c r="O506" s="25">
        <v>19</v>
      </c>
      <c r="P506" s="25">
        <v>17</v>
      </c>
      <c r="Q506" s="25" t="s">
        <v>69</v>
      </c>
      <c r="R506" s="25">
        <v>0</v>
      </c>
      <c r="S506" s="25">
        <v>0</v>
      </c>
      <c r="T506" s="25">
        <v>0</v>
      </c>
      <c r="U506" s="25">
        <v>0</v>
      </c>
      <c r="AG506">
        <v>0</v>
      </c>
      <c r="AH506">
        <v>0</v>
      </c>
      <c r="AI506">
        <v>0</v>
      </c>
      <c r="AJ506">
        <v>0</v>
      </c>
      <c r="AK506">
        <v>38</v>
      </c>
      <c r="AL506">
        <v>2</v>
      </c>
      <c r="AM506">
        <v>0</v>
      </c>
      <c r="AN506">
        <v>0</v>
      </c>
      <c r="AO506">
        <v>60</v>
      </c>
      <c r="AP506" s="14">
        <f t="shared" si="47"/>
        <v>100</v>
      </c>
      <c r="AQ506">
        <v>29</v>
      </c>
      <c r="AR506" s="23">
        <f t="shared" si="50"/>
        <v>31</v>
      </c>
      <c r="AW506">
        <v>27</v>
      </c>
      <c r="BM506" s="8">
        <f t="shared" si="48"/>
        <v>27</v>
      </c>
    </row>
    <row r="507" spans="1:65">
      <c r="A507" s="18" t="str">
        <f t="shared" si="49"/>
        <v>CB_2025_AZ_1_1</v>
      </c>
      <c r="B507" t="s">
        <v>81</v>
      </c>
      <c r="C507">
        <v>42.839689999999997</v>
      </c>
      <c r="D507">
        <v>-124.5651</v>
      </c>
      <c r="E507" s="10">
        <v>45835</v>
      </c>
      <c r="F507">
        <v>2025</v>
      </c>
      <c r="G507" t="s">
        <v>81</v>
      </c>
      <c r="H507" t="s">
        <v>67</v>
      </c>
      <c r="I507">
        <v>1</v>
      </c>
      <c r="J507">
        <v>1</v>
      </c>
      <c r="K507" t="s">
        <v>72</v>
      </c>
      <c r="L507" s="25">
        <v>0</v>
      </c>
      <c r="M507" s="25">
        <v>0</v>
      </c>
      <c r="N507" s="25">
        <v>0</v>
      </c>
      <c r="O507" s="25">
        <v>0</v>
      </c>
      <c r="P507" s="25">
        <v>0</v>
      </c>
      <c r="Q507" s="25" t="s">
        <v>69</v>
      </c>
      <c r="R507" s="25">
        <v>0</v>
      </c>
      <c r="S507" s="25">
        <v>0</v>
      </c>
      <c r="T507" s="25">
        <v>0</v>
      </c>
      <c r="U507" s="25">
        <v>0</v>
      </c>
      <c r="AG507">
        <v>4</v>
      </c>
      <c r="AH507">
        <v>3</v>
      </c>
      <c r="AI507">
        <v>0</v>
      </c>
      <c r="AJ507">
        <v>0</v>
      </c>
      <c r="AK507">
        <v>3</v>
      </c>
      <c r="AL507">
        <v>2</v>
      </c>
      <c r="AM507">
        <v>5</v>
      </c>
      <c r="AN507">
        <v>8</v>
      </c>
      <c r="AO507">
        <v>75</v>
      </c>
      <c r="AP507" s="14">
        <f t="shared" si="47"/>
        <v>100</v>
      </c>
      <c r="AQ507">
        <v>0</v>
      </c>
      <c r="AR507" s="23">
        <f t="shared" si="50"/>
        <v>75</v>
      </c>
      <c r="AV507">
        <v>5</v>
      </c>
      <c r="AW507">
        <v>60</v>
      </c>
      <c r="AX507">
        <v>5</v>
      </c>
      <c r="AZ507">
        <v>15</v>
      </c>
      <c r="BF507">
        <v>2</v>
      </c>
      <c r="BH507">
        <v>5</v>
      </c>
      <c r="BM507" s="8">
        <f t="shared" si="48"/>
        <v>92</v>
      </c>
    </row>
    <row r="508" spans="1:65">
      <c r="A508" s="18" t="str">
        <f t="shared" si="49"/>
        <v>CB_2025_AZ_1_2</v>
      </c>
      <c r="B508" t="s">
        <v>81</v>
      </c>
      <c r="C508">
        <v>42.839689999999997</v>
      </c>
      <c r="D508">
        <v>-124.5651</v>
      </c>
      <c r="E508" s="10">
        <v>45835</v>
      </c>
      <c r="F508">
        <v>2025</v>
      </c>
      <c r="G508" t="s">
        <v>81</v>
      </c>
      <c r="H508" t="s">
        <v>67</v>
      </c>
      <c r="I508">
        <v>1</v>
      </c>
      <c r="J508">
        <v>2</v>
      </c>
      <c r="K508" t="s">
        <v>72</v>
      </c>
      <c r="L508" s="25">
        <v>1</v>
      </c>
      <c r="M508" s="25">
        <v>0</v>
      </c>
      <c r="N508" s="25">
        <v>0</v>
      </c>
      <c r="O508" s="25">
        <v>1</v>
      </c>
      <c r="P508" s="25">
        <v>0</v>
      </c>
      <c r="Q508" s="25" t="s">
        <v>69</v>
      </c>
      <c r="R508" s="25">
        <v>0</v>
      </c>
      <c r="S508" s="25">
        <v>0</v>
      </c>
      <c r="T508" s="25">
        <v>0</v>
      </c>
      <c r="U508" s="25">
        <v>0</v>
      </c>
      <c r="AG508">
        <v>6</v>
      </c>
      <c r="AH508">
        <v>18</v>
      </c>
      <c r="AI508">
        <v>5</v>
      </c>
      <c r="AJ508">
        <v>0</v>
      </c>
      <c r="AK508">
        <v>9</v>
      </c>
      <c r="AL508">
        <v>6</v>
      </c>
      <c r="AM508">
        <v>13</v>
      </c>
      <c r="AN508">
        <v>29</v>
      </c>
      <c r="AO508">
        <v>14</v>
      </c>
      <c r="AP508" s="14">
        <f t="shared" si="47"/>
        <v>100</v>
      </c>
      <c r="AQ508">
        <v>1</v>
      </c>
      <c r="AR508" s="23">
        <f t="shared" si="50"/>
        <v>13</v>
      </c>
      <c r="AV508">
        <v>7</v>
      </c>
      <c r="AX508">
        <v>98</v>
      </c>
      <c r="BM508" s="8">
        <f t="shared" si="48"/>
        <v>105</v>
      </c>
    </row>
    <row r="509" spans="1:65">
      <c r="A509" s="18" t="str">
        <f t="shared" si="49"/>
        <v>CB_2025_AZ_1_3</v>
      </c>
      <c r="B509" t="s">
        <v>81</v>
      </c>
      <c r="C509">
        <v>42.839689999999997</v>
      </c>
      <c r="D509">
        <v>-124.5651</v>
      </c>
      <c r="E509" s="10">
        <v>45835</v>
      </c>
      <c r="F509">
        <v>2025</v>
      </c>
      <c r="G509" t="s">
        <v>81</v>
      </c>
      <c r="H509" t="s">
        <v>67</v>
      </c>
      <c r="I509">
        <v>1</v>
      </c>
      <c r="J509">
        <v>3</v>
      </c>
      <c r="K509" t="s">
        <v>76</v>
      </c>
      <c r="L509" s="25">
        <v>0</v>
      </c>
      <c r="M509" s="25">
        <v>0</v>
      </c>
      <c r="N509" s="25">
        <v>0</v>
      </c>
      <c r="O509" s="25">
        <v>0</v>
      </c>
      <c r="P509" s="25">
        <v>0</v>
      </c>
      <c r="Q509" s="25" t="s">
        <v>69</v>
      </c>
      <c r="R509" s="25">
        <v>0</v>
      </c>
      <c r="S509" s="25">
        <v>0</v>
      </c>
      <c r="T509" s="25">
        <v>0</v>
      </c>
      <c r="U509" s="25">
        <v>0</v>
      </c>
      <c r="AG509">
        <v>73</v>
      </c>
      <c r="AH509">
        <v>10</v>
      </c>
      <c r="AI509">
        <v>0</v>
      </c>
      <c r="AJ509">
        <v>0</v>
      </c>
      <c r="AK509">
        <v>4</v>
      </c>
      <c r="AL509">
        <v>10</v>
      </c>
      <c r="AM509">
        <v>0</v>
      </c>
      <c r="AN509">
        <v>0</v>
      </c>
      <c r="AO509">
        <v>3</v>
      </c>
      <c r="AP509" s="14">
        <f t="shared" si="47"/>
        <v>100</v>
      </c>
      <c r="AQ509">
        <v>0</v>
      </c>
      <c r="AR509" s="23">
        <f t="shared" si="50"/>
        <v>3</v>
      </c>
      <c r="AX509">
        <v>22</v>
      </c>
      <c r="AZ509">
        <v>0.1</v>
      </c>
      <c r="BF509">
        <v>5</v>
      </c>
      <c r="BM509" s="8">
        <f t="shared" si="48"/>
        <v>27.1</v>
      </c>
    </row>
    <row r="510" spans="1:65">
      <c r="A510" s="18" t="str">
        <f t="shared" si="49"/>
        <v>CB_2025_AZ_1_4</v>
      </c>
      <c r="B510" t="s">
        <v>81</v>
      </c>
      <c r="C510">
        <v>42.839689999999997</v>
      </c>
      <c r="D510">
        <v>-124.5651</v>
      </c>
      <c r="E510" s="10">
        <v>45835</v>
      </c>
      <c r="F510">
        <v>2025</v>
      </c>
      <c r="G510" t="s">
        <v>81</v>
      </c>
      <c r="H510" t="s">
        <v>67</v>
      </c>
      <c r="I510">
        <v>1</v>
      </c>
      <c r="J510">
        <v>4</v>
      </c>
      <c r="K510" t="s">
        <v>72</v>
      </c>
      <c r="L510" s="25">
        <v>0</v>
      </c>
      <c r="M510" s="25">
        <v>0</v>
      </c>
      <c r="N510" s="25">
        <v>0</v>
      </c>
      <c r="O510" s="25">
        <v>0</v>
      </c>
      <c r="P510" s="25">
        <v>0</v>
      </c>
      <c r="Q510" s="25" t="s">
        <v>69</v>
      </c>
      <c r="R510" s="25">
        <v>0</v>
      </c>
      <c r="S510" s="25">
        <v>0</v>
      </c>
      <c r="T510" s="25">
        <v>0</v>
      </c>
      <c r="U510" s="25">
        <v>0</v>
      </c>
      <c r="AG510" s="15">
        <v>11</v>
      </c>
      <c r="AH510" s="15">
        <v>34</v>
      </c>
      <c r="AI510" s="15">
        <v>0</v>
      </c>
      <c r="AJ510" s="15">
        <v>0.1</v>
      </c>
      <c r="AK510" s="15">
        <v>1</v>
      </c>
      <c r="AL510" s="15">
        <v>9</v>
      </c>
      <c r="AM510" s="15">
        <v>0</v>
      </c>
      <c r="AN510" s="15">
        <v>45</v>
      </c>
      <c r="AO510" s="15">
        <v>0</v>
      </c>
      <c r="AP510" s="14">
        <f t="shared" si="47"/>
        <v>100.1</v>
      </c>
      <c r="AQ510">
        <v>0</v>
      </c>
      <c r="AR510" s="23">
        <f t="shared" si="50"/>
        <v>0</v>
      </c>
      <c r="AW510">
        <v>8</v>
      </c>
      <c r="AX510">
        <v>16</v>
      </c>
      <c r="BF510">
        <v>16</v>
      </c>
      <c r="BM510" s="8">
        <f t="shared" si="48"/>
        <v>40</v>
      </c>
    </row>
    <row r="511" spans="1:65">
      <c r="A511" s="18" t="str">
        <f t="shared" si="49"/>
        <v>CB_2025_AZ_1_5</v>
      </c>
      <c r="B511" t="s">
        <v>81</v>
      </c>
      <c r="C511">
        <v>42.839689999999997</v>
      </c>
      <c r="D511">
        <v>-124.5651</v>
      </c>
      <c r="E511" s="10">
        <v>45835</v>
      </c>
      <c r="F511">
        <v>2025</v>
      </c>
      <c r="G511" t="s">
        <v>81</v>
      </c>
      <c r="H511" t="s">
        <v>67</v>
      </c>
      <c r="I511">
        <v>1</v>
      </c>
      <c r="J511">
        <v>5</v>
      </c>
      <c r="K511" t="s">
        <v>76</v>
      </c>
      <c r="L511" s="25">
        <v>0</v>
      </c>
      <c r="M511" s="25">
        <v>0</v>
      </c>
      <c r="N511" s="25">
        <v>0</v>
      </c>
      <c r="O511" s="25">
        <v>0</v>
      </c>
      <c r="P511" s="25">
        <v>0</v>
      </c>
      <c r="Q511" s="25" t="s">
        <v>69</v>
      </c>
      <c r="R511" s="25">
        <v>0</v>
      </c>
      <c r="S511" s="25">
        <v>0</v>
      </c>
      <c r="T511" s="25">
        <v>0</v>
      </c>
      <c r="U511" s="25">
        <v>0</v>
      </c>
      <c r="AG511">
        <v>11</v>
      </c>
      <c r="AH511">
        <v>15</v>
      </c>
      <c r="AI511">
        <v>0</v>
      </c>
      <c r="AJ511">
        <v>0</v>
      </c>
      <c r="AK511">
        <v>12</v>
      </c>
      <c r="AL511">
        <v>53</v>
      </c>
      <c r="AM511">
        <v>2</v>
      </c>
      <c r="AN511">
        <v>7</v>
      </c>
      <c r="AO511">
        <v>0</v>
      </c>
      <c r="AP511" s="14">
        <f t="shared" si="47"/>
        <v>100</v>
      </c>
      <c r="AQ511">
        <v>0</v>
      </c>
      <c r="AR511" s="23">
        <f t="shared" si="50"/>
        <v>0</v>
      </c>
      <c r="AW511">
        <v>12</v>
      </c>
      <c r="AX511">
        <v>64</v>
      </c>
      <c r="BH511">
        <v>9</v>
      </c>
      <c r="BL511">
        <v>17</v>
      </c>
      <c r="BM511" s="8">
        <f t="shared" si="48"/>
        <v>102</v>
      </c>
    </row>
    <row r="512" spans="1:65">
      <c r="A512" s="18" t="str">
        <f t="shared" si="49"/>
        <v>CB_2025_AZ_2_1</v>
      </c>
      <c r="B512" t="s">
        <v>81</v>
      </c>
      <c r="C512">
        <v>42.839689999999997</v>
      </c>
      <c r="D512">
        <v>-124.5651</v>
      </c>
      <c r="E512" s="10">
        <v>45835</v>
      </c>
      <c r="F512">
        <v>2025</v>
      </c>
      <c r="G512" t="s">
        <v>81</v>
      </c>
      <c r="H512" t="s">
        <v>67</v>
      </c>
      <c r="I512">
        <v>2</v>
      </c>
      <c r="J512">
        <v>1</v>
      </c>
      <c r="K512" t="s">
        <v>72</v>
      </c>
      <c r="L512" s="25">
        <v>0</v>
      </c>
      <c r="M512" s="25">
        <v>0</v>
      </c>
      <c r="N512" s="25">
        <v>0</v>
      </c>
      <c r="O512" s="25">
        <v>0</v>
      </c>
      <c r="P512" s="25">
        <v>0</v>
      </c>
      <c r="Q512" s="25" t="s">
        <v>69</v>
      </c>
      <c r="R512" s="25">
        <v>0</v>
      </c>
      <c r="S512" s="25">
        <v>0</v>
      </c>
      <c r="T512" s="25">
        <v>0</v>
      </c>
      <c r="U512" s="25">
        <v>0</v>
      </c>
      <c r="AG512">
        <v>9</v>
      </c>
      <c r="AH512">
        <v>13</v>
      </c>
      <c r="AI512">
        <v>0.1</v>
      </c>
      <c r="AJ512">
        <v>0</v>
      </c>
      <c r="AK512">
        <v>5</v>
      </c>
      <c r="AL512">
        <v>4</v>
      </c>
      <c r="AM512">
        <v>0</v>
      </c>
      <c r="AN512">
        <v>66</v>
      </c>
      <c r="AO512">
        <v>3</v>
      </c>
      <c r="AP512" s="14">
        <f t="shared" si="47"/>
        <v>100.1</v>
      </c>
      <c r="AQ512">
        <v>0</v>
      </c>
      <c r="AR512" s="23">
        <f t="shared" ref="AR512:AR543" si="51">AO512-AQ512</f>
        <v>3</v>
      </c>
      <c r="AW512">
        <v>65</v>
      </c>
      <c r="AX512">
        <v>13</v>
      </c>
      <c r="BF512">
        <v>6</v>
      </c>
      <c r="BG512">
        <v>5</v>
      </c>
      <c r="BH512">
        <v>9</v>
      </c>
      <c r="BK512">
        <v>5</v>
      </c>
      <c r="BM512" s="8">
        <f t="shared" si="48"/>
        <v>103</v>
      </c>
    </row>
    <row r="513" spans="1:65">
      <c r="A513" s="18" t="str">
        <f t="shared" si="49"/>
        <v>CB_2025_AZ_2_2</v>
      </c>
      <c r="B513" t="s">
        <v>81</v>
      </c>
      <c r="C513">
        <v>42.839689999999997</v>
      </c>
      <c r="D513">
        <v>-124.5651</v>
      </c>
      <c r="E513" s="10">
        <v>45835</v>
      </c>
      <c r="F513">
        <v>2025</v>
      </c>
      <c r="G513" t="s">
        <v>81</v>
      </c>
      <c r="H513" t="s">
        <v>67</v>
      </c>
      <c r="I513">
        <v>2</v>
      </c>
      <c r="J513">
        <v>2</v>
      </c>
      <c r="K513" t="s">
        <v>72</v>
      </c>
      <c r="L513" s="25">
        <v>0</v>
      </c>
      <c r="M513" s="25">
        <v>0</v>
      </c>
      <c r="N513" s="25">
        <v>0</v>
      </c>
      <c r="O513" s="25">
        <v>0</v>
      </c>
      <c r="P513" s="25">
        <v>0</v>
      </c>
      <c r="Q513" s="25" t="s">
        <v>69</v>
      </c>
      <c r="R513" s="25">
        <v>0</v>
      </c>
      <c r="S513" s="25">
        <v>0</v>
      </c>
      <c r="T513" s="25">
        <v>0</v>
      </c>
      <c r="U513" s="25">
        <v>0</v>
      </c>
      <c r="AG513">
        <v>6</v>
      </c>
      <c r="AH513">
        <v>8</v>
      </c>
      <c r="AI513">
        <v>7</v>
      </c>
      <c r="AJ513">
        <v>0</v>
      </c>
      <c r="AK513">
        <v>2</v>
      </c>
      <c r="AL513">
        <v>2</v>
      </c>
      <c r="AM513">
        <v>2</v>
      </c>
      <c r="AN513">
        <v>20</v>
      </c>
      <c r="AO513">
        <v>53</v>
      </c>
      <c r="AP513" s="14">
        <f t="shared" si="47"/>
        <v>100</v>
      </c>
      <c r="AQ513">
        <v>0</v>
      </c>
      <c r="AR513" s="23">
        <f t="shared" si="51"/>
        <v>53</v>
      </c>
      <c r="AS513">
        <v>13</v>
      </c>
      <c r="AW513">
        <v>4</v>
      </c>
      <c r="AX513">
        <v>47</v>
      </c>
      <c r="BH513">
        <v>4</v>
      </c>
      <c r="BM513" s="8">
        <f t="shared" si="48"/>
        <v>68</v>
      </c>
    </row>
    <row r="514" spans="1:65">
      <c r="A514" s="18" t="str">
        <f t="shared" si="49"/>
        <v>CB_2025_AZ_2_3</v>
      </c>
      <c r="B514" t="s">
        <v>81</v>
      </c>
      <c r="C514">
        <v>42.839689999999997</v>
      </c>
      <c r="D514">
        <v>-124.5651</v>
      </c>
      <c r="E514" s="10">
        <v>45835</v>
      </c>
      <c r="F514">
        <v>2025</v>
      </c>
      <c r="G514" t="s">
        <v>81</v>
      </c>
      <c r="H514" t="s">
        <v>67</v>
      </c>
      <c r="I514">
        <v>2</v>
      </c>
      <c r="J514">
        <v>3</v>
      </c>
      <c r="K514" t="s">
        <v>82</v>
      </c>
      <c r="L514" s="25">
        <v>2</v>
      </c>
      <c r="M514" s="25">
        <v>0</v>
      </c>
      <c r="N514" s="25">
        <v>2</v>
      </c>
      <c r="O514" s="25">
        <v>0</v>
      </c>
      <c r="P514" s="25">
        <v>0</v>
      </c>
      <c r="Q514" s="25" t="s">
        <v>69</v>
      </c>
      <c r="R514" s="25">
        <v>0</v>
      </c>
      <c r="S514" s="25">
        <v>0</v>
      </c>
      <c r="T514" s="25">
        <v>0</v>
      </c>
      <c r="U514" s="25">
        <v>0</v>
      </c>
      <c r="AG514">
        <v>26</v>
      </c>
      <c r="AH514">
        <v>59</v>
      </c>
      <c r="AI514">
        <v>0</v>
      </c>
      <c r="AJ514">
        <v>0</v>
      </c>
      <c r="AK514">
        <v>0</v>
      </c>
      <c r="AL514">
        <v>0</v>
      </c>
      <c r="AM514">
        <v>3</v>
      </c>
      <c r="AN514">
        <v>10</v>
      </c>
      <c r="AO514">
        <v>2</v>
      </c>
      <c r="AP514" s="14">
        <f t="shared" si="47"/>
        <v>100</v>
      </c>
      <c r="AQ514">
        <v>0</v>
      </c>
      <c r="AR514" s="23">
        <f t="shared" si="51"/>
        <v>2</v>
      </c>
      <c r="AW514">
        <v>1</v>
      </c>
      <c r="AX514">
        <v>19</v>
      </c>
      <c r="BB514">
        <v>15</v>
      </c>
      <c r="BM514" s="8">
        <f t="shared" si="48"/>
        <v>35</v>
      </c>
    </row>
    <row r="515" spans="1:65">
      <c r="A515" s="18" t="str">
        <f t="shared" si="49"/>
        <v>CB_2025_AZ_2_4</v>
      </c>
      <c r="B515" t="s">
        <v>81</v>
      </c>
      <c r="C515">
        <v>42.839689999999997</v>
      </c>
      <c r="D515">
        <v>-124.5651</v>
      </c>
      <c r="E515" s="10">
        <v>45835</v>
      </c>
      <c r="F515">
        <v>2025</v>
      </c>
      <c r="G515" t="s">
        <v>81</v>
      </c>
      <c r="H515" t="s">
        <v>67</v>
      </c>
      <c r="I515">
        <v>2</v>
      </c>
      <c r="J515">
        <v>4</v>
      </c>
      <c r="K515" t="s">
        <v>82</v>
      </c>
      <c r="L515" s="25">
        <v>0</v>
      </c>
      <c r="M515" s="25">
        <v>0</v>
      </c>
      <c r="N515" s="25">
        <v>0</v>
      </c>
      <c r="O515" s="25">
        <v>0</v>
      </c>
      <c r="P515" s="25">
        <v>0</v>
      </c>
      <c r="Q515" s="25" t="s">
        <v>69</v>
      </c>
      <c r="R515" s="25">
        <v>0</v>
      </c>
      <c r="S515" s="25">
        <v>0</v>
      </c>
      <c r="T515" s="25">
        <v>0</v>
      </c>
      <c r="U515" s="25">
        <v>0</v>
      </c>
      <c r="AG515">
        <v>12</v>
      </c>
      <c r="AH515">
        <v>37</v>
      </c>
      <c r="AI515">
        <v>3</v>
      </c>
      <c r="AJ515">
        <v>0</v>
      </c>
      <c r="AK515">
        <v>1</v>
      </c>
      <c r="AL515">
        <v>5</v>
      </c>
      <c r="AM515">
        <v>3</v>
      </c>
      <c r="AN515">
        <v>9</v>
      </c>
      <c r="AO515">
        <v>30</v>
      </c>
      <c r="AP515" s="14">
        <f t="shared" ref="AP515:AP578" si="52">SUM(AG515:AO515)</f>
        <v>100</v>
      </c>
      <c r="AQ515">
        <v>0</v>
      </c>
      <c r="AR515" s="23">
        <f t="shared" si="51"/>
        <v>30</v>
      </c>
      <c r="AS515">
        <v>21</v>
      </c>
      <c r="AT515">
        <v>17</v>
      </c>
      <c r="AU515">
        <v>3</v>
      </c>
      <c r="AX515">
        <v>5</v>
      </c>
      <c r="BB515">
        <v>32</v>
      </c>
      <c r="BM515" s="8">
        <f t="shared" si="48"/>
        <v>78</v>
      </c>
    </row>
    <row r="516" spans="1:65">
      <c r="A516" s="18" t="str">
        <f t="shared" si="49"/>
        <v>CB_2025_AZ_2_5</v>
      </c>
      <c r="B516" t="s">
        <v>81</v>
      </c>
      <c r="C516">
        <v>42.839689999999997</v>
      </c>
      <c r="D516">
        <v>-124.5651</v>
      </c>
      <c r="E516" s="10">
        <v>45835</v>
      </c>
      <c r="F516">
        <v>2025</v>
      </c>
      <c r="G516" t="s">
        <v>81</v>
      </c>
      <c r="H516" t="s">
        <v>67</v>
      </c>
      <c r="I516">
        <v>2</v>
      </c>
      <c r="J516">
        <v>5</v>
      </c>
      <c r="K516" t="s">
        <v>71</v>
      </c>
      <c r="L516" s="25">
        <v>0</v>
      </c>
      <c r="M516" s="25">
        <v>0</v>
      </c>
      <c r="N516" s="25">
        <v>0</v>
      </c>
      <c r="O516" s="25">
        <v>0</v>
      </c>
      <c r="P516" s="25">
        <v>0</v>
      </c>
      <c r="Q516" s="25" t="s">
        <v>69</v>
      </c>
      <c r="R516" s="25">
        <v>0</v>
      </c>
      <c r="S516" s="25">
        <v>0</v>
      </c>
      <c r="T516" s="25">
        <v>0</v>
      </c>
      <c r="U516" s="25">
        <v>0</v>
      </c>
      <c r="AG516">
        <v>12</v>
      </c>
      <c r="AH516">
        <v>12</v>
      </c>
      <c r="AI516">
        <v>1</v>
      </c>
      <c r="AJ516">
        <v>0</v>
      </c>
      <c r="AK516">
        <v>0.1</v>
      </c>
      <c r="AL516">
        <v>9</v>
      </c>
      <c r="AM516">
        <v>2</v>
      </c>
      <c r="AN516">
        <v>8</v>
      </c>
      <c r="AO516">
        <v>56</v>
      </c>
      <c r="AP516" s="14">
        <f t="shared" si="52"/>
        <v>100.1</v>
      </c>
      <c r="AQ516">
        <v>0</v>
      </c>
      <c r="AR516" s="23">
        <f t="shared" si="51"/>
        <v>56</v>
      </c>
      <c r="AT516">
        <v>7</v>
      </c>
      <c r="AU516">
        <v>2</v>
      </c>
      <c r="AX516">
        <v>1</v>
      </c>
      <c r="BM516" s="8">
        <f t="shared" si="48"/>
        <v>10</v>
      </c>
    </row>
    <row r="517" spans="1:65">
      <c r="A517" s="18" t="str">
        <f t="shared" si="49"/>
        <v>CB_2025_UPZ_1_1</v>
      </c>
      <c r="B517" t="s">
        <v>81</v>
      </c>
      <c r="C517">
        <v>42.839689999999997</v>
      </c>
      <c r="D517">
        <v>-124.5651</v>
      </c>
      <c r="E517" s="10">
        <v>45835</v>
      </c>
      <c r="F517">
        <v>2025</v>
      </c>
      <c r="G517" t="s">
        <v>81</v>
      </c>
      <c r="H517" t="s">
        <v>70</v>
      </c>
      <c r="I517">
        <v>1</v>
      </c>
      <c r="J517">
        <v>1</v>
      </c>
      <c r="K517" t="s">
        <v>71</v>
      </c>
      <c r="L517" s="25">
        <v>11</v>
      </c>
      <c r="M517" s="25">
        <v>8</v>
      </c>
      <c r="N517" s="25">
        <v>2</v>
      </c>
      <c r="O517" s="25">
        <v>1</v>
      </c>
      <c r="P517" s="25">
        <v>0</v>
      </c>
      <c r="Q517" s="25" t="s">
        <v>69</v>
      </c>
      <c r="R517" s="25">
        <v>0</v>
      </c>
      <c r="S517" s="25">
        <v>0</v>
      </c>
      <c r="T517" s="25">
        <v>3</v>
      </c>
      <c r="U517" s="25">
        <v>11</v>
      </c>
      <c r="AG517">
        <v>2</v>
      </c>
      <c r="AH517">
        <v>14</v>
      </c>
      <c r="AI517">
        <v>0</v>
      </c>
      <c r="AJ517">
        <v>0</v>
      </c>
      <c r="AK517">
        <v>17</v>
      </c>
      <c r="AL517">
        <v>18</v>
      </c>
      <c r="AM517">
        <v>7</v>
      </c>
      <c r="AN517">
        <v>1</v>
      </c>
      <c r="AO517">
        <v>41</v>
      </c>
      <c r="AP517" s="14">
        <f t="shared" si="52"/>
        <v>100</v>
      </c>
      <c r="AQ517">
        <v>7</v>
      </c>
      <c r="AR517" s="23">
        <f t="shared" si="51"/>
        <v>34</v>
      </c>
      <c r="AT517">
        <v>45</v>
      </c>
      <c r="AX517">
        <v>2</v>
      </c>
      <c r="BM517" s="8">
        <f t="shared" si="48"/>
        <v>47</v>
      </c>
    </row>
    <row r="518" spans="1:65">
      <c r="A518" s="18" t="str">
        <f t="shared" si="49"/>
        <v>CB_2025_UPZ_1_2</v>
      </c>
      <c r="B518" t="s">
        <v>81</v>
      </c>
      <c r="C518">
        <v>42.839689999999997</v>
      </c>
      <c r="D518">
        <v>-124.5651</v>
      </c>
      <c r="E518" s="10">
        <v>45835</v>
      </c>
      <c r="F518">
        <v>2025</v>
      </c>
      <c r="G518" t="s">
        <v>81</v>
      </c>
      <c r="H518" t="s">
        <v>70</v>
      </c>
      <c r="I518">
        <v>1</v>
      </c>
      <c r="J518">
        <v>2</v>
      </c>
      <c r="K518" t="s">
        <v>71</v>
      </c>
      <c r="L518" s="25">
        <v>4</v>
      </c>
      <c r="M518" s="25">
        <v>4</v>
      </c>
      <c r="N518" s="25">
        <v>0</v>
      </c>
      <c r="O518" s="25">
        <v>0</v>
      </c>
      <c r="P518" s="25">
        <v>0</v>
      </c>
      <c r="Q518" s="25" t="s">
        <v>69</v>
      </c>
      <c r="R518" s="25">
        <v>0</v>
      </c>
      <c r="S518" s="25">
        <v>0</v>
      </c>
      <c r="T518" s="25">
        <v>17</v>
      </c>
      <c r="U518" s="25">
        <v>21</v>
      </c>
      <c r="AG518">
        <v>7</v>
      </c>
      <c r="AH518">
        <v>27</v>
      </c>
      <c r="AI518">
        <v>1</v>
      </c>
      <c r="AJ518">
        <v>0</v>
      </c>
      <c r="AK518">
        <v>13</v>
      </c>
      <c r="AL518">
        <v>26</v>
      </c>
      <c r="AM518">
        <v>4</v>
      </c>
      <c r="AN518">
        <v>0</v>
      </c>
      <c r="AO518">
        <v>22</v>
      </c>
      <c r="AP518" s="14">
        <f t="shared" si="52"/>
        <v>100</v>
      </c>
      <c r="AQ518">
        <v>4</v>
      </c>
      <c r="AR518" s="23">
        <f t="shared" si="51"/>
        <v>18</v>
      </c>
      <c r="AX518">
        <v>67</v>
      </c>
      <c r="BH518">
        <v>4</v>
      </c>
      <c r="BL518">
        <v>8</v>
      </c>
      <c r="BM518" s="8">
        <f t="shared" si="48"/>
        <v>79</v>
      </c>
    </row>
    <row r="519" spans="1:65">
      <c r="A519" s="18" t="str">
        <f t="shared" si="49"/>
        <v>CB_2025_UPZ_1_3</v>
      </c>
      <c r="B519" t="s">
        <v>81</v>
      </c>
      <c r="C519">
        <v>42.839689999999997</v>
      </c>
      <c r="D519">
        <v>-124.5651</v>
      </c>
      <c r="E519" s="10">
        <v>45835</v>
      </c>
      <c r="F519">
        <v>2025</v>
      </c>
      <c r="G519" t="s">
        <v>81</v>
      </c>
      <c r="H519" t="s">
        <v>70</v>
      </c>
      <c r="I519">
        <v>1</v>
      </c>
      <c r="J519">
        <v>3</v>
      </c>
      <c r="K519" t="s">
        <v>71</v>
      </c>
      <c r="L519" s="25">
        <v>6</v>
      </c>
      <c r="M519" s="25">
        <v>3</v>
      </c>
      <c r="N519" s="25">
        <v>0</v>
      </c>
      <c r="O519" s="25">
        <v>3</v>
      </c>
      <c r="P519" s="25">
        <v>0</v>
      </c>
      <c r="Q519" s="25" t="s">
        <v>69</v>
      </c>
      <c r="R519" s="25">
        <v>0</v>
      </c>
      <c r="S519" s="25">
        <v>0</v>
      </c>
      <c r="T519" s="25">
        <v>6</v>
      </c>
      <c r="U519" s="25">
        <v>9</v>
      </c>
      <c r="AG519">
        <v>39</v>
      </c>
      <c r="AH519">
        <v>16</v>
      </c>
      <c r="AI519">
        <v>0</v>
      </c>
      <c r="AJ519">
        <v>0</v>
      </c>
      <c r="AK519">
        <v>1</v>
      </c>
      <c r="AL519">
        <v>4</v>
      </c>
      <c r="AM519">
        <v>9</v>
      </c>
      <c r="AN519">
        <v>0.1</v>
      </c>
      <c r="AO519">
        <v>31</v>
      </c>
      <c r="AP519" s="14">
        <f t="shared" si="52"/>
        <v>100.1</v>
      </c>
      <c r="AQ519">
        <v>4</v>
      </c>
      <c r="AR519" s="23">
        <f t="shared" si="51"/>
        <v>27</v>
      </c>
      <c r="AX519">
        <v>22</v>
      </c>
      <c r="BL519">
        <v>28</v>
      </c>
      <c r="BM519" s="8">
        <f t="shared" si="48"/>
        <v>50</v>
      </c>
    </row>
    <row r="520" spans="1:65">
      <c r="A520" s="18" t="str">
        <f t="shared" si="49"/>
        <v>CB_2025_UPZ_1_4</v>
      </c>
      <c r="B520" t="s">
        <v>81</v>
      </c>
      <c r="C520">
        <v>42.839689999999997</v>
      </c>
      <c r="D520">
        <v>-124.5651</v>
      </c>
      <c r="E520" s="10">
        <v>45835</v>
      </c>
      <c r="F520">
        <v>2025</v>
      </c>
      <c r="G520" t="s">
        <v>81</v>
      </c>
      <c r="H520" t="s">
        <v>70</v>
      </c>
      <c r="I520">
        <v>1</v>
      </c>
      <c r="J520">
        <v>4</v>
      </c>
      <c r="K520" t="s">
        <v>71</v>
      </c>
      <c r="L520" s="25">
        <v>12</v>
      </c>
      <c r="M520" s="25">
        <v>5</v>
      </c>
      <c r="N520" s="25">
        <v>0</v>
      </c>
      <c r="O520" s="25">
        <v>7</v>
      </c>
      <c r="P520" s="25">
        <v>0</v>
      </c>
      <c r="Q520" s="25" t="s">
        <v>69</v>
      </c>
      <c r="R520" s="25">
        <v>0</v>
      </c>
      <c r="S520" s="25">
        <v>0</v>
      </c>
      <c r="T520" s="25">
        <v>5</v>
      </c>
      <c r="U520" s="25">
        <v>10</v>
      </c>
      <c r="AG520">
        <v>3</v>
      </c>
      <c r="AH520">
        <v>7</v>
      </c>
      <c r="AI520">
        <v>0</v>
      </c>
      <c r="AJ520">
        <v>0</v>
      </c>
      <c r="AK520">
        <v>10</v>
      </c>
      <c r="AL520">
        <v>1</v>
      </c>
      <c r="AM520">
        <v>4</v>
      </c>
      <c r="AN520">
        <v>68</v>
      </c>
      <c r="AO520">
        <v>7</v>
      </c>
      <c r="AP520" s="14">
        <f t="shared" si="52"/>
        <v>100</v>
      </c>
      <c r="AQ520">
        <v>14</v>
      </c>
      <c r="AR520" s="23">
        <f t="shared" si="51"/>
        <v>-7</v>
      </c>
      <c r="AT520">
        <v>5</v>
      </c>
      <c r="AX520">
        <v>24</v>
      </c>
      <c r="BG520">
        <v>7</v>
      </c>
      <c r="BL520">
        <v>22</v>
      </c>
      <c r="BM520" s="8">
        <f t="shared" si="48"/>
        <v>58</v>
      </c>
    </row>
    <row r="521" spans="1:65">
      <c r="A521" s="18" t="str">
        <f t="shared" si="49"/>
        <v>CB_2025_UPZ_1_5</v>
      </c>
      <c r="B521" t="s">
        <v>81</v>
      </c>
      <c r="C521">
        <v>42.839689999999997</v>
      </c>
      <c r="D521">
        <v>-124.5651</v>
      </c>
      <c r="E521" s="10">
        <v>45835</v>
      </c>
      <c r="F521">
        <v>2025</v>
      </c>
      <c r="G521" t="s">
        <v>81</v>
      </c>
      <c r="H521" t="s">
        <v>70</v>
      </c>
      <c r="I521">
        <v>1</v>
      </c>
      <c r="J521">
        <v>5</v>
      </c>
      <c r="K521" t="s">
        <v>71</v>
      </c>
      <c r="L521" s="25">
        <v>12</v>
      </c>
      <c r="M521" s="25">
        <v>6</v>
      </c>
      <c r="N521" s="25">
        <v>6</v>
      </c>
      <c r="O521" s="25">
        <v>0</v>
      </c>
      <c r="P521" s="25">
        <v>10</v>
      </c>
      <c r="Q521" s="25" t="s">
        <v>69</v>
      </c>
      <c r="R521" s="25">
        <v>0</v>
      </c>
      <c r="S521" s="25">
        <v>0</v>
      </c>
      <c r="T521" s="25">
        <v>2</v>
      </c>
      <c r="U521" s="25">
        <v>8</v>
      </c>
      <c r="AG521">
        <v>15</v>
      </c>
      <c r="AH521">
        <v>56</v>
      </c>
      <c r="AI521">
        <v>1</v>
      </c>
      <c r="AJ521">
        <v>0</v>
      </c>
      <c r="AK521">
        <v>8</v>
      </c>
      <c r="AL521">
        <v>0</v>
      </c>
      <c r="AM521">
        <v>6</v>
      </c>
      <c r="AN521">
        <v>3</v>
      </c>
      <c r="AO521">
        <v>11</v>
      </c>
      <c r="AP521" s="14">
        <f t="shared" si="52"/>
        <v>100</v>
      </c>
      <c r="AQ521">
        <v>11</v>
      </c>
      <c r="AR521" s="23">
        <f t="shared" si="51"/>
        <v>0</v>
      </c>
      <c r="AX521">
        <v>38</v>
      </c>
      <c r="BL521">
        <v>40</v>
      </c>
      <c r="BM521" s="8">
        <f t="shared" si="48"/>
        <v>78</v>
      </c>
    </row>
    <row r="522" spans="1:65">
      <c r="A522" s="18" t="str">
        <f t="shared" si="49"/>
        <v>CB_2025_UPZ_2_1</v>
      </c>
      <c r="B522" t="s">
        <v>81</v>
      </c>
      <c r="C522">
        <v>42.839689999999997</v>
      </c>
      <c r="D522">
        <v>-124.5651</v>
      </c>
      <c r="E522" s="10">
        <v>45835</v>
      </c>
      <c r="F522">
        <v>2025</v>
      </c>
      <c r="G522" t="s">
        <v>81</v>
      </c>
      <c r="H522" t="s">
        <v>70</v>
      </c>
      <c r="I522">
        <v>2</v>
      </c>
      <c r="J522">
        <v>1</v>
      </c>
      <c r="K522" t="s">
        <v>71</v>
      </c>
      <c r="L522" s="25">
        <v>14</v>
      </c>
      <c r="M522" s="25">
        <v>14</v>
      </c>
      <c r="N522" s="25">
        <v>0</v>
      </c>
      <c r="O522" s="25">
        <v>0</v>
      </c>
      <c r="P522" s="25">
        <v>0</v>
      </c>
      <c r="Q522" s="25" t="s">
        <v>69</v>
      </c>
      <c r="R522" s="25">
        <v>0</v>
      </c>
      <c r="S522" s="25">
        <v>0</v>
      </c>
      <c r="T522" s="25">
        <v>5</v>
      </c>
      <c r="U522" s="25">
        <v>19</v>
      </c>
      <c r="AG522">
        <v>12</v>
      </c>
      <c r="AH522">
        <v>4</v>
      </c>
      <c r="AI522">
        <v>0.1</v>
      </c>
      <c r="AJ522">
        <v>0</v>
      </c>
      <c r="AK522">
        <v>10</v>
      </c>
      <c r="AL522">
        <v>9</v>
      </c>
      <c r="AM522">
        <v>0.1</v>
      </c>
      <c r="AN522">
        <v>0.1</v>
      </c>
      <c r="AO522">
        <v>65</v>
      </c>
      <c r="AP522" s="14">
        <f t="shared" si="52"/>
        <v>100.30000000000001</v>
      </c>
      <c r="AQ522">
        <v>9</v>
      </c>
      <c r="AR522" s="23">
        <f t="shared" si="51"/>
        <v>56</v>
      </c>
      <c r="AT522">
        <v>1</v>
      </c>
      <c r="BL522">
        <v>17</v>
      </c>
      <c r="BM522" s="8">
        <f t="shared" si="48"/>
        <v>18</v>
      </c>
    </row>
    <row r="523" spans="1:65">
      <c r="A523" s="18" t="str">
        <f t="shared" si="49"/>
        <v>CB_2025_UPZ_2_2</v>
      </c>
      <c r="B523" t="s">
        <v>81</v>
      </c>
      <c r="C523">
        <v>42.839689999999997</v>
      </c>
      <c r="D523">
        <v>-124.5651</v>
      </c>
      <c r="E523" s="10">
        <v>45835</v>
      </c>
      <c r="F523">
        <v>2025</v>
      </c>
      <c r="G523" t="s">
        <v>81</v>
      </c>
      <c r="H523" t="s">
        <v>70</v>
      </c>
      <c r="I523">
        <v>2</v>
      </c>
      <c r="J523">
        <v>2</v>
      </c>
      <c r="K523" t="s">
        <v>71</v>
      </c>
      <c r="L523" s="25">
        <v>21</v>
      </c>
      <c r="M523" s="25">
        <v>20</v>
      </c>
      <c r="N523" s="25">
        <v>0</v>
      </c>
      <c r="O523" s="25">
        <v>1</v>
      </c>
      <c r="P523" s="25">
        <v>1</v>
      </c>
      <c r="Q523" s="25" t="s">
        <v>69</v>
      </c>
      <c r="R523" s="25">
        <v>0</v>
      </c>
      <c r="S523" s="25">
        <v>0</v>
      </c>
      <c r="T523" s="25">
        <v>16</v>
      </c>
      <c r="U523" s="25">
        <v>36</v>
      </c>
      <c r="AG523">
        <v>0</v>
      </c>
      <c r="AH523">
        <v>1</v>
      </c>
      <c r="AI523">
        <v>0</v>
      </c>
      <c r="AJ523">
        <v>0</v>
      </c>
      <c r="AK523">
        <v>20</v>
      </c>
      <c r="AL523">
        <v>11</v>
      </c>
      <c r="AM523">
        <v>4</v>
      </c>
      <c r="AN523">
        <v>0</v>
      </c>
      <c r="AO523">
        <v>64</v>
      </c>
      <c r="AP523" s="14">
        <f t="shared" si="52"/>
        <v>100</v>
      </c>
      <c r="AQ523">
        <v>8</v>
      </c>
      <c r="AR523" s="23">
        <f t="shared" si="51"/>
        <v>56</v>
      </c>
      <c r="BL523">
        <v>5</v>
      </c>
      <c r="BM523" s="8">
        <f t="shared" si="48"/>
        <v>5</v>
      </c>
    </row>
    <row r="524" spans="1:65">
      <c r="A524" s="18" t="str">
        <f t="shared" si="49"/>
        <v>CB_2025_UPZ_2_3</v>
      </c>
      <c r="B524" t="s">
        <v>81</v>
      </c>
      <c r="C524">
        <v>42.839689999999997</v>
      </c>
      <c r="D524">
        <v>-124.5651</v>
      </c>
      <c r="E524" s="10">
        <v>45835</v>
      </c>
      <c r="F524">
        <v>2025</v>
      </c>
      <c r="G524" t="s">
        <v>81</v>
      </c>
      <c r="H524" t="s">
        <v>70</v>
      </c>
      <c r="I524">
        <v>2</v>
      </c>
      <c r="J524">
        <v>3</v>
      </c>
      <c r="K524" t="s">
        <v>78</v>
      </c>
      <c r="L524" s="25">
        <v>15</v>
      </c>
      <c r="M524" s="25">
        <v>5</v>
      </c>
      <c r="N524" s="25">
        <v>0</v>
      </c>
      <c r="O524" s="25">
        <v>10</v>
      </c>
      <c r="P524" s="25">
        <v>3</v>
      </c>
      <c r="Q524" s="25" t="s">
        <v>69</v>
      </c>
      <c r="R524" s="25">
        <v>0</v>
      </c>
      <c r="S524" s="25">
        <v>0</v>
      </c>
      <c r="T524" s="25">
        <v>3</v>
      </c>
      <c r="U524" s="25">
        <v>8</v>
      </c>
      <c r="AG524">
        <v>0</v>
      </c>
      <c r="AH524">
        <v>5</v>
      </c>
      <c r="AI524">
        <v>0</v>
      </c>
      <c r="AJ524">
        <v>0</v>
      </c>
      <c r="AK524">
        <v>18</v>
      </c>
      <c r="AL524">
        <v>65</v>
      </c>
      <c r="AM524">
        <v>5</v>
      </c>
      <c r="AN524">
        <v>0.1</v>
      </c>
      <c r="AO524">
        <v>7</v>
      </c>
      <c r="AP524" s="14">
        <f t="shared" si="52"/>
        <v>100.1</v>
      </c>
      <c r="AQ524">
        <v>19</v>
      </c>
      <c r="AR524" s="23">
        <f t="shared" si="51"/>
        <v>-12</v>
      </c>
      <c r="BM524" s="8">
        <f t="shared" si="48"/>
        <v>0</v>
      </c>
    </row>
    <row r="525" spans="1:65">
      <c r="A525" s="18" t="str">
        <f t="shared" si="49"/>
        <v>CB_2025_UPZ_2_4</v>
      </c>
      <c r="B525" t="s">
        <v>81</v>
      </c>
      <c r="C525">
        <v>42.839689999999997</v>
      </c>
      <c r="D525">
        <v>-124.5651</v>
      </c>
      <c r="E525" s="10">
        <v>45835</v>
      </c>
      <c r="F525">
        <v>2025</v>
      </c>
      <c r="G525" t="s">
        <v>81</v>
      </c>
      <c r="H525" t="s">
        <v>70</v>
      </c>
      <c r="I525">
        <v>2</v>
      </c>
      <c r="J525">
        <v>4</v>
      </c>
      <c r="K525" t="s">
        <v>71</v>
      </c>
      <c r="L525" s="25">
        <v>32</v>
      </c>
      <c r="M525" s="25">
        <v>28</v>
      </c>
      <c r="N525" s="25">
        <v>0</v>
      </c>
      <c r="O525" s="25">
        <v>4</v>
      </c>
      <c r="P525" s="25">
        <v>4</v>
      </c>
      <c r="Q525" s="25" t="s">
        <v>69</v>
      </c>
      <c r="R525" s="25">
        <v>0</v>
      </c>
      <c r="S525" s="25">
        <v>0</v>
      </c>
      <c r="T525" s="25">
        <v>18</v>
      </c>
      <c r="U525" s="25">
        <v>46</v>
      </c>
      <c r="AG525">
        <v>0</v>
      </c>
      <c r="AH525">
        <v>0</v>
      </c>
      <c r="AI525">
        <v>0</v>
      </c>
      <c r="AJ525">
        <v>0</v>
      </c>
      <c r="AK525">
        <v>20</v>
      </c>
      <c r="AL525">
        <v>5</v>
      </c>
      <c r="AM525">
        <v>2</v>
      </c>
      <c r="AN525">
        <v>0</v>
      </c>
      <c r="AO525">
        <v>73</v>
      </c>
      <c r="AP525" s="14">
        <f t="shared" si="52"/>
        <v>100</v>
      </c>
      <c r="AQ525">
        <v>12</v>
      </c>
      <c r="AR525" s="23">
        <f t="shared" si="51"/>
        <v>61</v>
      </c>
      <c r="AT525">
        <v>35</v>
      </c>
      <c r="BM525" s="8">
        <f t="shared" si="48"/>
        <v>35</v>
      </c>
    </row>
    <row r="526" spans="1:65">
      <c r="A526" s="18" t="str">
        <f t="shared" si="49"/>
        <v>CB_2025_UPZ_2_5</v>
      </c>
      <c r="B526" t="s">
        <v>81</v>
      </c>
      <c r="C526">
        <v>42.839689999999997</v>
      </c>
      <c r="D526">
        <v>-124.5651</v>
      </c>
      <c r="E526" s="10">
        <v>45835</v>
      </c>
      <c r="F526">
        <v>2025</v>
      </c>
      <c r="G526" t="s">
        <v>81</v>
      </c>
      <c r="H526" t="s">
        <v>70</v>
      </c>
      <c r="I526">
        <v>2</v>
      </c>
      <c r="J526">
        <v>5</v>
      </c>
      <c r="K526" t="s">
        <v>71</v>
      </c>
      <c r="L526" s="25">
        <v>23</v>
      </c>
      <c r="M526" s="25">
        <v>21</v>
      </c>
      <c r="N526" s="25">
        <v>2</v>
      </c>
      <c r="O526" s="25">
        <v>0</v>
      </c>
      <c r="P526" s="25">
        <v>2</v>
      </c>
      <c r="Q526" s="25" t="s">
        <v>69</v>
      </c>
      <c r="R526" s="25">
        <v>0</v>
      </c>
      <c r="S526" s="25">
        <v>0</v>
      </c>
      <c r="T526" s="25">
        <v>5</v>
      </c>
      <c r="U526" s="25">
        <v>28</v>
      </c>
      <c r="AG526">
        <v>9</v>
      </c>
      <c r="AH526">
        <v>18</v>
      </c>
      <c r="AI526">
        <v>0</v>
      </c>
      <c r="AJ526">
        <v>0</v>
      </c>
      <c r="AK526">
        <v>42</v>
      </c>
      <c r="AL526">
        <v>9</v>
      </c>
      <c r="AM526">
        <v>5</v>
      </c>
      <c r="AN526">
        <v>0</v>
      </c>
      <c r="AO526">
        <v>17</v>
      </c>
      <c r="AP526" s="14">
        <f t="shared" si="52"/>
        <v>100</v>
      </c>
      <c r="AQ526">
        <v>11</v>
      </c>
      <c r="AR526" s="23">
        <f t="shared" si="51"/>
        <v>6</v>
      </c>
      <c r="BM526" s="8">
        <f t="shared" ref="BM526:BM589" si="53">SUM(AS526:BL526)</f>
        <v>0</v>
      </c>
    </row>
    <row r="527" spans="1:65">
      <c r="A527" s="18" t="str">
        <f t="shared" si="49"/>
        <v>CB_2025_NPZ_1_1</v>
      </c>
      <c r="B527" t="s">
        <v>81</v>
      </c>
      <c r="C527">
        <v>42.839689999999997</v>
      </c>
      <c r="D527">
        <v>-124.5651</v>
      </c>
      <c r="E527" s="10">
        <v>45835</v>
      </c>
      <c r="F527">
        <v>2025</v>
      </c>
      <c r="G527" t="s">
        <v>81</v>
      </c>
      <c r="H527" t="s">
        <v>73</v>
      </c>
      <c r="I527">
        <v>1</v>
      </c>
      <c r="J527">
        <v>1</v>
      </c>
      <c r="K527" t="s">
        <v>82</v>
      </c>
      <c r="L527" s="25">
        <v>31</v>
      </c>
      <c r="M527" s="25">
        <v>0</v>
      </c>
      <c r="N527" s="25">
        <v>2</v>
      </c>
      <c r="O527" s="25">
        <v>29</v>
      </c>
      <c r="P527" s="25">
        <v>2</v>
      </c>
      <c r="Q527" s="25" t="s">
        <v>69</v>
      </c>
      <c r="R527" s="25">
        <v>0</v>
      </c>
      <c r="S527" s="25">
        <v>0</v>
      </c>
      <c r="T527" s="25">
        <v>0</v>
      </c>
      <c r="U527" s="25">
        <v>0</v>
      </c>
      <c r="AG527">
        <v>0</v>
      </c>
      <c r="AH527">
        <v>0</v>
      </c>
      <c r="AI527">
        <v>0</v>
      </c>
      <c r="AJ527">
        <v>0</v>
      </c>
      <c r="AK527">
        <v>9</v>
      </c>
      <c r="AL527">
        <v>6</v>
      </c>
      <c r="AM527">
        <v>0</v>
      </c>
      <c r="AN527">
        <v>18</v>
      </c>
      <c r="AO527">
        <v>67</v>
      </c>
      <c r="AP527" s="14">
        <f t="shared" si="52"/>
        <v>100</v>
      </c>
      <c r="AQ527">
        <v>33</v>
      </c>
      <c r="AR527" s="23">
        <f t="shared" si="51"/>
        <v>34</v>
      </c>
      <c r="BM527" s="8">
        <f t="shared" si="53"/>
        <v>0</v>
      </c>
    </row>
    <row r="528" spans="1:65">
      <c r="A528" s="18" t="str">
        <f t="shared" si="49"/>
        <v>CB_2025_NPZ_1_2</v>
      </c>
      <c r="B528" t="s">
        <v>81</v>
      </c>
      <c r="C528">
        <v>42.839689999999997</v>
      </c>
      <c r="D528">
        <v>-124.5651</v>
      </c>
      <c r="E528" s="10">
        <v>45835</v>
      </c>
      <c r="F528">
        <v>2025</v>
      </c>
      <c r="G528" t="s">
        <v>81</v>
      </c>
      <c r="H528" t="s">
        <v>73</v>
      </c>
      <c r="I528">
        <v>1</v>
      </c>
      <c r="J528">
        <v>2</v>
      </c>
      <c r="K528" t="s">
        <v>82</v>
      </c>
      <c r="L528" s="25">
        <v>16</v>
      </c>
      <c r="M528" s="25">
        <v>0</v>
      </c>
      <c r="N528" s="25">
        <v>0</v>
      </c>
      <c r="O528" s="25">
        <v>16</v>
      </c>
      <c r="P528" s="25">
        <v>0</v>
      </c>
      <c r="Q528" s="25" t="s">
        <v>69</v>
      </c>
      <c r="R528" s="25">
        <v>0</v>
      </c>
      <c r="S528" s="25">
        <v>0</v>
      </c>
      <c r="T528" s="25">
        <v>0</v>
      </c>
      <c r="U528" s="25">
        <v>0</v>
      </c>
      <c r="AG528">
        <v>0</v>
      </c>
      <c r="AH528">
        <v>0</v>
      </c>
      <c r="AI528">
        <v>0</v>
      </c>
      <c r="AJ528">
        <v>0</v>
      </c>
      <c r="AK528">
        <v>16</v>
      </c>
      <c r="AL528">
        <v>1</v>
      </c>
      <c r="AM528">
        <v>0</v>
      </c>
      <c r="AN528">
        <v>13</v>
      </c>
      <c r="AO528">
        <v>70</v>
      </c>
      <c r="AP528" s="14">
        <f t="shared" si="52"/>
        <v>100</v>
      </c>
      <c r="AQ528">
        <v>36</v>
      </c>
      <c r="AR528" s="23">
        <f t="shared" si="51"/>
        <v>34</v>
      </c>
      <c r="AS528">
        <v>3</v>
      </c>
      <c r="BL528">
        <v>12</v>
      </c>
      <c r="BM528" s="8">
        <f t="shared" si="53"/>
        <v>15</v>
      </c>
    </row>
    <row r="529" spans="1:65">
      <c r="A529" s="18" t="str">
        <f t="shared" si="49"/>
        <v>CB_2025_NPZ_1_3</v>
      </c>
      <c r="B529" t="s">
        <v>81</v>
      </c>
      <c r="C529">
        <v>42.839689999999997</v>
      </c>
      <c r="D529">
        <v>-124.5651</v>
      </c>
      <c r="E529" s="10">
        <v>45835</v>
      </c>
      <c r="F529">
        <v>2025</v>
      </c>
      <c r="G529" t="s">
        <v>81</v>
      </c>
      <c r="H529" t="s">
        <v>73</v>
      </c>
      <c r="I529">
        <v>1</v>
      </c>
      <c r="J529">
        <v>3</v>
      </c>
      <c r="K529" t="s">
        <v>72</v>
      </c>
      <c r="L529" s="25">
        <v>25</v>
      </c>
      <c r="M529" s="25">
        <v>3</v>
      </c>
      <c r="N529" s="25">
        <v>4</v>
      </c>
      <c r="O529" s="25">
        <v>18</v>
      </c>
      <c r="P529" s="25">
        <v>0</v>
      </c>
      <c r="Q529" s="25" t="s">
        <v>69</v>
      </c>
      <c r="R529" s="25">
        <v>0</v>
      </c>
      <c r="S529" s="25">
        <v>0</v>
      </c>
      <c r="T529" s="25">
        <v>5</v>
      </c>
      <c r="U529" s="25">
        <v>8</v>
      </c>
      <c r="AG529">
        <v>0</v>
      </c>
      <c r="AH529">
        <v>0</v>
      </c>
      <c r="AI529">
        <v>0</v>
      </c>
      <c r="AJ529">
        <v>0</v>
      </c>
      <c r="AK529">
        <v>20</v>
      </c>
      <c r="AL529">
        <v>5</v>
      </c>
      <c r="AM529">
        <v>10</v>
      </c>
      <c r="AN529">
        <v>4</v>
      </c>
      <c r="AO529">
        <v>61</v>
      </c>
      <c r="AP529" s="14">
        <f t="shared" si="52"/>
        <v>100</v>
      </c>
      <c r="AQ529">
        <v>34</v>
      </c>
      <c r="AR529" s="23">
        <f t="shared" si="51"/>
        <v>27</v>
      </c>
      <c r="BL529">
        <v>8</v>
      </c>
      <c r="BM529" s="8">
        <f t="shared" si="53"/>
        <v>8</v>
      </c>
    </row>
    <row r="530" spans="1:65">
      <c r="A530" s="18" t="str">
        <f t="shared" si="49"/>
        <v>CB_2025_NPZ_1_4</v>
      </c>
      <c r="B530" t="s">
        <v>81</v>
      </c>
      <c r="C530">
        <v>42.839689999999997</v>
      </c>
      <c r="D530">
        <v>-124.5651</v>
      </c>
      <c r="E530" s="10">
        <v>45835</v>
      </c>
      <c r="F530">
        <v>2025</v>
      </c>
      <c r="G530" t="s">
        <v>81</v>
      </c>
      <c r="H530" t="s">
        <v>73</v>
      </c>
      <c r="I530">
        <v>1</v>
      </c>
      <c r="J530">
        <v>4</v>
      </c>
      <c r="K530" t="s">
        <v>82</v>
      </c>
      <c r="L530" s="25">
        <v>16</v>
      </c>
      <c r="M530" s="25">
        <v>0</v>
      </c>
      <c r="N530" s="25">
        <v>0</v>
      </c>
      <c r="O530" s="25">
        <v>16</v>
      </c>
      <c r="P530" s="25">
        <v>0</v>
      </c>
      <c r="Q530" s="25" t="s">
        <v>69</v>
      </c>
      <c r="R530" s="25">
        <v>0</v>
      </c>
      <c r="S530" s="25">
        <v>0</v>
      </c>
      <c r="T530" s="25">
        <v>0</v>
      </c>
      <c r="U530" s="25">
        <v>0</v>
      </c>
      <c r="AG530">
        <v>0</v>
      </c>
      <c r="AH530">
        <v>0</v>
      </c>
      <c r="AI530">
        <v>0</v>
      </c>
      <c r="AJ530">
        <v>0</v>
      </c>
      <c r="AK530">
        <v>9</v>
      </c>
      <c r="AL530">
        <v>6</v>
      </c>
      <c r="AM530">
        <v>9</v>
      </c>
      <c r="AN530">
        <v>68</v>
      </c>
      <c r="AO530">
        <v>8</v>
      </c>
      <c r="AP530" s="14">
        <f t="shared" si="52"/>
        <v>100</v>
      </c>
      <c r="AQ530">
        <v>14</v>
      </c>
      <c r="AR530" s="23">
        <f t="shared" si="51"/>
        <v>-6</v>
      </c>
      <c r="BM530" s="8">
        <f t="shared" si="53"/>
        <v>0</v>
      </c>
    </row>
    <row r="531" spans="1:65">
      <c r="A531" s="18" t="str">
        <f t="shared" si="49"/>
        <v>CB_2025_NPZ_1_5</v>
      </c>
      <c r="B531" t="s">
        <v>81</v>
      </c>
      <c r="C531">
        <v>42.839689999999997</v>
      </c>
      <c r="D531">
        <v>-124.5651</v>
      </c>
      <c r="E531" s="10">
        <v>45835</v>
      </c>
      <c r="F531">
        <v>2025</v>
      </c>
      <c r="G531" t="s">
        <v>81</v>
      </c>
      <c r="H531" t="s">
        <v>73</v>
      </c>
      <c r="I531">
        <v>1</v>
      </c>
      <c r="J531">
        <v>5</v>
      </c>
      <c r="K531" t="s">
        <v>71</v>
      </c>
      <c r="L531" s="25">
        <v>6</v>
      </c>
      <c r="M531" s="25">
        <v>3</v>
      </c>
      <c r="N531" s="25">
        <v>0</v>
      </c>
      <c r="O531" s="25">
        <v>3</v>
      </c>
      <c r="P531" s="25">
        <v>2</v>
      </c>
      <c r="Q531" s="25" t="s">
        <v>69</v>
      </c>
      <c r="R531" s="25">
        <v>0</v>
      </c>
      <c r="S531" s="25">
        <v>0</v>
      </c>
      <c r="T531" s="25">
        <v>0</v>
      </c>
      <c r="U531" s="25">
        <v>3</v>
      </c>
      <c r="AG531">
        <v>0</v>
      </c>
      <c r="AH531">
        <v>0</v>
      </c>
      <c r="AI531">
        <v>0</v>
      </c>
      <c r="AJ531">
        <v>0</v>
      </c>
      <c r="AK531">
        <v>23</v>
      </c>
      <c r="AL531">
        <v>8</v>
      </c>
      <c r="AM531">
        <v>0</v>
      </c>
      <c r="AN531">
        <v>0</v>
      </c>
      <c r="AO531">
        <v>69</v>
      </c>
      <c r="AP531" s="14">
        <f t="shared" si="52"/>
        <v>100</v>
      </c>
      <c r="AQ531">
        <v>6</v>
      </c>
      <c r="AR531" s="23">
        <f t="shared" si="51"/>
        <v>63</v>
      </c>
      <c r="AX531">
        <v>2</v>
      </c>
      <c r="BL531">
        <v>16</v>
      </c>
      <c r="BM531" s="8">
        <f t="shared" si="53"/>
        <v>18</v>
      </c>
    </row>
    <row r="532" spans="1:65">
      <c r="A532" s="18" t="str">
        <f t="shared" ref="A532:A595" si="54">_xlfn.CONCAT(B532,"_",F532, "_",H532, "_",I532,"_",J532)</f>
        <v>CB_2025_NPZ_2_1</v>
      </c>
      <c r="B532" t="s">
        <v>81</v>
      </c>
      <c r="C532">
        <v>42.839689999999997</v>
      </c>
      <c r="D532">
        <v>-124.5651</v>
      </c>
      <c r="E532" s="10">
        <v>45835</v>
      </c>
      <c r="F532">
        <v>2025</v>
      </c>
      <c r="G532" t="s">
        <v>81</v>
      </c>
      <c r="H532" t="s">
        <v>73</v>
      </c>
      <c r="I532">
        <v>2</v>
      </c>
      <c r="J532">
        <v>1</v>
      </c>
      <c r="K532" t="s">
        <v>93</v>
      </c>
      <c r="L532" s="25">
        <v>4</v>
      </c>
      <c r="M532" s="25">
        <v>0</v>
      </c>
      <c r="N532" s="25">
        <v>0</v>
      </c>
      <c r="O532" s="25">
        <v>4</v>
      </c>
      <c r="P532" s="25">
        <v>0</v>
      </c>
      <c r="Q532" s="25" t="s">
        <v>69</v>
      </c>
      <c r="R532" s="25">
        <v>0</v>
      </c>
      <c r="S532" s="25">
        <v>0</v>
      </c>
      <c r="T532" s="25">
        <v>0</v>
      </c>
      <c r="U532" s="25">
        <v>0</v>
      </c>
      <c r="AG532">
        <v>0</v>
      </c>
      <c r="AH532">
        <v>11</v>
      </c>
      <c r="AI532">
        <v>0</v>
      </c>
      <c r="AJ532">
        <v>0</v>
      </c>
      <c r="AK532">
        <v>12</v>
      </c>
      <c r="AL532">
        <v>14</v>
      </c>
      <c r="AM532">
        <v>0</v>
      </c>
      <c r="AN532">
        <v>6</v>
      </c>
      <c r="AO532">
        <v>57</v>
      </c>
      <c r="AP532" s="14">
        <f t="shared" si="52"/>
        <v>100</v>
      </c>
      <c r="AQ532">
        <v>8</v>
      </c>
      <c r="AR532" s="23">
        <f t="shared" si="51"/>
        <v>49</v>
      </c>
      <c r="BL532">
        <v>29</v>
      </c>
      <c r="BM532" s="8">
        <f t="shared" si="53"/>
        <v>29</v>
      </c>
    </row>
    <row r="533" spans="1:65">
      <c r="A533" s="18" t="str">
        <f t="shared" si="54"/>
        <v>CB_2025_NPZ_2_2</v>
      </c>
      <c r="B533" t="s">
        <v>81</v>
      </c>
      <c r="C533">
        <v>42.839689999999997</v>
      </c>
      <c r="D533">
        <v>-124.5651</v>
      </c>
      <c r="E533" s="10">
        <v>45835</v>
      </c>
      <c r="F533">
        <v>2025</v>
      </c>
      <c r="G533" t="s">
        <v>81</v>
      </c>
      <c r="H533" t="s">
        <v>73</v>
      </c>
      <c r="I533">
        <v>2</v>
      </c>
      <c r="J533">
        <v>2</v>
      </c>
      <c r="K533" t="s">
        <v>82</v>
      </c>
      <c r="L533" s="25">
        <v>8</v>
      </c>
      <c r="M533" s="25">
        <v>0</v>
      </c>
      <c r="N533" s="25">
        <v>2</v>
      </c>
      <c r="O533" s="25">
        <v>6</v>
      </c>
      <c r="P533" s="25">
        <v>0</v>
      </c>
      <c r="Q533" s="25" t="s">
        <v>69</v>
      </c>
      <c r="R533" s="25">
        <v>0</v>
      </c>
      <c r="S533" s="25">
        <v>0</v>
      </c>
      <c r="T533" s="25">
        <v>0</v>
      </c>
      <c r="U533" s="25">
        <v>0</v>
      </c>
      <c r="AG533">
        <v>0</v>
      </c>
      <c r="AH533">
        <v>1</v>
      </c>
      <c r="AI533">
        <v>0</v>
      </c>
      <c r="AJ533">
        <v>0</v>
      </c>
      <c r="AK533">
        <v>8</v>
      </c>
      <c r="AL533">
        <v>10</v>
      </c>
      <c r="AM533">
        <v>7</v>
      </c>
      <c r="AN533">
        <v>70</v>
      </c>
      <c r="AO533">
        <v>4</v>
      </c>
      <c r="AP533" s="14">
        <f t="shared" si="52"/>
        <v>100</v>
      </c>
      <c r="AQ533">
        <v>9</v>
      </c>
      <c r="AR533" s="23">
        <f t="shared" si="51"/>
        <v>-5</v>
      </c>
      <c r="BM533" s="8">
        <f t="shared" si="53"/>
        <v>0</v>
      </c>
    </row>
    <row r="534" spans="1:65">
      <c r="A534" s="18" t="str">
        <f t="shared" si="54"/>
        <v>CB_2025_NPZ_2_3</v>
      </c>
      <c r="B534" t="s">
        <v>81</v>
      </c>
      <c r="C534">
        <v>42.839689999999997</v>
      </c>
      <c r="D534">
        <v>-124.5651</v>
      </c>
      <c r="E534" s="10">
        <v>45835</v>
      </c>
      <c r="F534">
        <v>2025</v>
      </c>
      <c r="G534" t="s">
        <v>81</v>
      </c>
      <c r="H534" t="s">
        <v>73</v>
      </c>
      <c r="I534">
        <v>2</v>
      </c>
      <c r="J534">
        <v>3</v>
      </c>
      <c r="K534" t="s">
        <v>82</v>
      </c>
      <c r="L534" s="25">
        <v>26</v>
      </c>
      <c r="M534" s="25">
        <v>0</v>
      </c>
      <c r="N534" s="25">
        <v>6</v>
      </c>
      <c r="O534" s="25">
        <v>20</v>
      </c>
      <c r="P534" s="25">
        <v>2</v>
      </c>
      <c r="Q534" s="25" t="s">
        <v>69</v>
      </c>
      <c r="R534" s="25">
        <v>0</v>
      </c>
      <c r="S534" s="25">
        <v>0</v>
      </c>
      <c r="T534" s="25">
        <v>0</v>
      </c>
      <c r="U534" s="25">
        <v>0</v>
      </c>
      <c r="AG534">
        <v>0</v>
      </c>
      <c r="AH534">
        <v>0</v>
      </c>
      <c r="AI534">
        <v>0</v>
      </c>
      <c r="AJ534">
        <v>0</v>
      </c>
      <c r="AK534">
        <v>5</v>
      </c>
      <c r="AL534">
        <v>4</v>
      </c>
      <c r="AM534">
        <v>3</v>
      </c>
      <c r="AN534">
        <v>4</v>
      </c>
      <c r="AO534">
        <v>84</v>
      </c>
      <c r="AP534" s="14">
        <f t="shared" si="52"/>
        <v>100</v>
      </c>
      <c r="AQ534">
        <v>28</v>
      </c>
      <c r="AR534" s="23">
        <f t="shared" si="51"/>
        <v>56</v>
      </c>
      <c r="BL534">
        <v>38</v>
      </c>
      <c r="BM534" s="8">
        <f t="shared" si="53"/>
        <v>38</v>
      </c>
    </row>
    <row r="535" spans="1:65">
      <c r="A535" s="18" t="str">
        <f t="shared" si="54"/>
        <v>CB_2025_NPZ_2_4</v>
      </c>
      <c r="B535" t="s">
        <v>81</v>
      </c>
      <c r="C535">
        <v>42.839689999999997</v>
      </c>
      <c r="D535">
        <v>-124.5651</v>
      </c>
      <c r="E535" s="10">
        <v>45835</v>
      </c>
      <c r="F535">
        <v>2025</v>
      </c>
      <c r="G535" t="s">
        <v>81</v>
      </c>
      <c r="H535" t="s">
        <v>73</v>
      </c>
      <c r="I535">
        <v>2</v>
      </c>
      <c r="J535">
        <v>4</v>
      </c>
      <c r="K535" t="s">
        <v>82</v>
      </c>
      <c r="L535" s="25">
        <v>18</v>
      </c>
      <c r="M535" s="25">
        <v>0</v>
      </c>
      <c r="N535" s="25">
        <v>3</v>
      </c>
      <c r="O535" s="25">
        <v>15</v>
      </c>
      <c r="P535" s="25">
        <v>0</v>
      </c>
      <c r="Q535" s="25" t="s">
        <v>69</v>
      </c>
      <c r="R535" s="25">
        <v>0</v>
      </c>
      <c r="S535" s="25">
        <v>1</v>
      </c>
      <c r="T535" s="25">
        <v>0</v>
      </c>
      <c r="U535" s="25">
        <v>0</v>
      </c>
      <c r="AG535">
        <v>0</v>
      </c>
      <c r="AH535">
        <v>0</v>
      </c>
      <c r="AI535">
        <v>0</v>
      </c>
      <c r="AJ535">
        <v>0</v>
      </c>
      <c r="AK535">
        <v>11</v>
      </c>
      <c r="AL535">
        <v>4</v>
      </c>
      <c r="AM535">
        <v>0</v>
      </c>
      <c r="AN535">
        <v>10</v>
      </c>
      <c r="AO535">
        <v>75</v>
      </c>
      <c r="AP535" s="14">
        <f t="shared" si="52"/>
        <v>100</v>
      </c>
      <c r="AQ535">
        <v>18</v>
      </c>
      <c r="AR535" s="23">
        <f t="shared" si="51"/>
        <v>57</v>
      </c>
      <c r="BL535">
        <v>24</v>
      </c>
      <c r="BM535" s="8">
        <f t="shared" si="53"/>
        <v>24</v>
      </c>
    </row>
    <row r="536" spans="1:65">
      <c r="A536" s="18" t="str">
        <f t="shared" si="54"/>
        <v>CB_2025_NPZ_2_5</v>
      </c>
      <c r="B536" t="s">
        <v>81</v>
      </c>
      <c r="C536">
        <v>42.839689999999997</v>
      </c>
      <c r="D536">
        <v>-124.5651</v>
      </c>
      <c r="E536" s="10">
        <v>45835</v>
      </c>
      <c r="F536">
        <v>2025</v>
      </c>
      <c r="G536" t="s">
        <v>81</v>
      </c>
      <c r="H536" t="s">
        <v>73</v>
      </c>
      <c r="I536">
        <v>2</v>
      </c>
      <c r="J536">
        <v>5</v>
      </c>
      <c r="K536" t="s">
        <v>82</v>
      </c>
      <c r="L536" s="25">
        <v>21</v>
      </c>
      <c r="M536" s="25">
        <v>0</v>
      </c>
      <c r="N536" s="25">
        <v>2</v>
      </c>
      <c r="O536" s="25">
        <v>19</v>
      </c>
      <c r="P536" s="25">
        <v>4</v>
      </c>
      <c r="Q536" s="25" t="s">
        <v>69</v>
      </c>
      <c r="R536" s="25">
        <v>0</v>
      </c>
      <c r="S536" s="25">
        <v>0</v>
      </c>
      <c r="T536" s="25">
        <v>0</v>
      </c>
      <c r="U536" s="25">
        <v>0</v>
      </c>
      <c r="AG536">
        <v>2</v>
      </c>
      <c r="AH536">
        <v>0</v>
      </c>
      <c r="AI536">
        <v>0</v>
      </c>
      <c r="AJ536">
        <v>0</v>
      </c>
      <c r="AK536">
        <v>15</v>
      </c>
      <c r="AL536">
        <v>9</v>
      </c>
      <c r="AM536">
        <v>1</v>
      </c>
      <c r="AN536">
        <v>70</v>
      </c>
      <c r="AO536">
        <v>3</v>
      </c>
      <c r="AP536" s="14">
        <f t="shared" si="52"/>
        <v>100</v>
      </c>
      <c r="AQ536">
        <v>32</v>
      </c>
      <c r="AR536" s="23">
        <f t="shared" si="51"/>
        <v>-29</v>
      </c>
      <c r="BM536" s="8">
        <f t="shared" si="53"/>
        <v>0</v>
      </c>
    </row>
    <row r="537" spans="1:65">
      <c r="A537" s="18" t="str">
        <f t="shared" si="54"/>
        <v>SB_2025_AZ_1_1</v>
      </c>
      <c r="B537" t="s">
        <v>65</v>
      </c>
      <c r="C537">
        <v>43.3339</v>
      </c>
      <c r="D537">
        <v>-124.3767</v>
      </c>
      <c r="E537" s="10">
        <v>45836</v>
      </c>
      <c r="F537">
        <v>2025</v>
      </c>
      <c r="G537" t="s">
        <v>66</v>
      </c>
      <c r="H537" t="s">
        <v>67</v>
      </c>
      <c r="I537">
        <v>1</v>
      </c>
      <c r="J537">
        <v>1</v>
      </c>
      <c r="K537" t="s">
        <v>72</v>
      </c>
      <c r="L537" s="25">
        <v>23</v>
      </c>
      <c r="M537" s="25">
        <v>20</v>
      </c>
      <c r="N537" s="25">
        <v>0</v>
      </c>
      <c r="O537" s="25">
        <v>3</v>
      </c>
      <c r="P537" s="25">
        <v>0</v>
      </c>
      <c r="Q537" s="25" t="s">
        <v>69</v>
      </c>
      <c r="R537" s="25">
        <v>0</v>
      </c>
      <c r="S537" s="25">
        <v>0</v>
      </c>
      <c r="T537" s="25">
        <v>0</v>
      </c>
      <c r="U537" s="25">
        <v>20</v>
      </c>
      <c r="AG537">
        <v>5</v>
      </c>
      <c r="AH537">
        <v>23</v>
      </c>
      <c r="AI537">
        <v>4</v>
      </c>
      <c r="AJ537">
        <v>0</v>
      </c>
      <c r="AK537">
        <v>11</v>
      </c>
      <c r="AL537">
        <v>1</v>
      </c>
      <c r="AM537">
        <v>0.1</v>
      </c>
      <c r="AN537">
        <v>0.1</v>
      </c>
      <c r="AO537">
        <v>56</v>
      </c>
      <c r="AP537" s="14">
        <f t="shared" si="52"/>
        <v>100.2</v>
      </c>
      <c r="AQ537">
        <v>12</v>
      </c>
      <c r="AR537" s="23">
        <f t="shared" si="51"/>
        <v>44</v>
      </c>
      <c r="AW537">
        <v>81</v>
      </c>
      <c r="BF537">
        <v>2</v>
      </c>
      <c r="BM537" s="8">
        <f t="shared" si="53"/>
        <v>83</v>
      </c>
    </row>
    <row r="538" spans="1:65">
      <c r="A538" s="18" t="str">
        <f t="shared" si="54"/>
        <v>SB_2025_AZ_1_2</v>
      </c>
      <c r="B538" t="s">
        <v>65</v>
      </c>
      <c r="C538">
        <v>43.3339</v>
      </c>
      <c r="D538">
        <v>-124.3767</v>
      </c>
      <c r="E538" s="10">
        <v>45836</v>
      </c>
      <c r="F538">
        <v>2025</v>
      </c>
      <c r="G538" t="s">
        <v>66</v>
      </c>
      <c r="H538" t="s">
        <v>67</v>
      </c>
      <c r="I538">
        <v>1</v>
      </c>
      <c r="J538">
        <v>2</v>
      </c>
      <c r="K538" t="s">
        <v>72</v>
      </c>
      <c r="L538" s="25">
        <v>1</v>
      </c>
      <c r="M538" s="25">
        <v>0</v>
      </c>
      <c r="N538" s="25">
        <v>0</v>
      </c>
      <c r="O538" s="25">
        <v>1</v>
      </c>
      <c r="P538" s="25">
        <v>0</v>
      </c>
      <c r="Q538" s="25" t="s">
        <v>69</v>
      </c>
      <c r="R538" s="25">
        <v>0</v>
      </c>
      <c r="S538" s="25">
        <v>0</v>
      </c>
      <c r="T538" s="25">
        <v>0</v>
      </c>
      <c r="U538" s="25">
        <v>0</v>
      </c>
      <c r="AG538">
        <v>23</v>
      </c>
      <c r="AH538">
        <v>38</v>
      </c>
      <c r="AI538">
        <v>7</v>
      </c>
      <c r="AJ538">
        <v>0</v>
      </c>
      <c r="AK538">
        <v>7</v>
      </c>
      <c r="AL538">
        <v>1</v>
      </c>
      <c r="AM538">
        <v>0</v>
      </c>
      <c r="AN538">
        <v>1</v>
      </c>
      <c r="AO538">
        <v>23</v>
      </c>
      <c r="AP538" s="14">
        <f t="shared" si="52"/>
        <v>100</v>
      </c>
      <c r="AQ538">
        <v>1</v>
      </c>
      <c r="AR538" s="23">
        <f t="shared" si="51"/>
        <v>22</v>
      </c>
      <c r="AS538">
        <v>24</v>
      </c>
      <c r="AT538">
        <v>23</v>
      </c>
      <c r="AW538">
        <v>65</v>
      </c>
      <c r="AX538">
        <v>23</v>
      </c>
      <c r="BM538" s="8">
        <f t="shared" si="53"/>
        <v>135</v>
      </c>
    </row>
    <row r="539" spans="1:65">
      <c r="A539" s="18" t="str">
        <f t="shared" si="54"/>
        <v>SB_2025_AZ_1_3</v>
      </c>
      <c r="B539" t="s">
        <v>65</v>
      </c>
      <c r="C539">
        <v>43.3339</v>
      </c>
      <c r="D539">
        <v>-124.3767</v>
      </c>
      <c r="E539" s="10">
        <v>45836</v>
      </c>
      <c r="F539">
        <v>2025</v>
      </c>
      <c r="G539" t="s">
        <v>66</v>
      </c>
      <c r="H539" t="s">
        <v>67</v>
      </c>
      <c r="I539">
        <v>1</v>
      </c>
      <c r="J539">
        <v>3</v>
      </c>
      <c r="K539" t="s">
        <v>72</v>
      </c>
      <c r="L539" s="25">
        <v>2</v>
      </c>
      <c r="M539" s="25">
        <v>0</v>
      </c>
      <c r="N539" s="25">
        <v>2</v>
      </c>
      <c r="O539" s="25">
        <v>0</v>
      </c>
      <c r="P539" s="25">
        <v>0</v>
      </c>
      <c r="Q539" s="25" t="s">
        <v>69</v>
      </c>
      <c r="R539" s="25">
        <v>0</v>
      </c>
      <c r="S539" s="25">
        <v>0</v>
      </c>
      <c r="T539" s="25">
        <v>0</v>
      </c>
      <c r="U539" s="25">
        <v>0</v>
      </c>
      <c r="AG539">
        <v>4</v>
      </c>
      <c r="AH539">
        <v>28</v>
      </c>
      <c r="AI539">
        <v>2</v>
      </c>
      <c r="AJ539">
        <v>0</v>
      </c>
      <c r="AK539">
        <v>2</v>
      </c>
      <c r="AL539">
        <v>0</v>
      </c>
      <c r="AM539">
        <v>0</v>
      </c>
      <c r="AN539">
        <v>4</v>
      </c>
      <c r="AO539">
        <v>60</v>
      </c>
      <c r="AP539" s="14">
        <f t="shared" si="52"/>
        <v>100</v>
      </c>
      <c r="AQ539">
        <v>1</v>
      </c>
      <c r="AR539" s="23">
        <f t="shared" si="51"/>
        <v>59</v>
      </c>
      <c r="AS539">
        <v>98</v>
      </c>
      <c r="AW539">
        <v>56</v>
      </c>
      <c r="AX539">
        <v>12</v>
      </c>
      <c r="AY539">
        <v>5</v>
      </c>
      <c r="BM539" s="8">
        <f t="shared" si="53"/>
        <v>171</v>
      </c>
    </row>
    <row r="540" spans="1:65">
      <c r="A540" s="18" t="str">
        <f t="shared" si="54"/>
        <v>SB_2025_AZ_1_4</v>
      </c>
      <c r="B540" t="s">
        <v>65</v>
      </c>
      <c r="C540">
        <v>43.3339</v>
      </c>
      <c r="D540">
        <v>-124.3767</v>
      </c>
      <c r="E540" s="10">
        <v>45836</v>
      </c>
      <c r="F540">
        <v>2025</v>
      </c>
      <c r="G540" t="s">
        <v>66</v>
      </c>
      <c r="H540" t="s">
        <v>67</v>
      </c>
      <c r="I540">
        <v>1</v>
      </c>
      <c r="J540">
        <v>4</v>
      </c>
      <c r="K540" t="s">
        <v>72</v>
      </c>
      <c r="L540" s="25">
        <v>6</v>
      </c>
      <c r="M540" s="25">
        <v>6</v>
      </c>
      <c r="N540" s="25">
        <v>0</v>
      </c>
      <c r="O540" s="25">
        <v>0</v>
      </c>
      <c r="P540" s="25">
        <v>0</v>
      </c>
      <c r="Q540" s="25" t="s">
        <v>69</v>
      </c>
      <c r="R540" s="25">
        <v>0</v>
      </c>
      <c r="S540" s="25">
        <v>0</v>
      </c>
      <c r="T540" s="25">
        <v>3</v>
      </c>
      <c r="U540" s="25">
        <v>9</v>
      </c>
      <c r="AG540">
        <v>5</v>
      </c>
      <c r="AH540">
        <v>22</v>
      </c>
      <c r="AI540">
        <v>1</v>
      </c>
      <c r="AJ540">
        <v>0</v>
      </c>
      <c r="AK540">
        <v>5</v>
      </c>
      <c r="AL540">
        <v>1</v>
      </c>
      <c r="AM540">
        <v>0.1</v>
      </c>
      <c r="AN540">
        <v>10</v>
      </c>
      <c r="AO540">
        <v>56</v>
      </c>
      <c r="AP540" s="14">
        <f t="shared" si="52"/>
        <v>100.1</v>
      </c>
      <c r="AQ540">
        <v>4</v>
      </c>
      <c r="AR540" s="23">
        <f t="shared" si="51"/>
        <v>52</v>
      </c>
      <c r="AW540">
        <v>57</v>
      </c>
      <c r="AX540">
        <v>1</v>
      </c>
      <c r="AY540">
        <v>20</v>
      </c>
      <c r="BM540" s="8">
        <f t="shared" si="53"/>
        <v>78</v>
      </c>
    </row>
    <row r="541" spans="1:65">
      <c r="A541" s="18" t="str">
        <f t="shared" si="54"/>
        <v>SB_2025_AZ_1_5</v>
      </c>
      <c r="B541" t="s">
        <v>65</v>
      </c>
      <c r="C541">
        <v>43.3339</v>
      </c>
      <c r="D541">
        <v>-124.3767</v>
      </c>
      <c r="E541" s="10">
        <v>45836</v>
      </c>
      <c r="F541">
        <v>2025</v>
      </c>
      <c r="G541" t="s">
        <v>66</v>
      </c>
      <c r="H541" t="s">
        <v>67</v>
      </c>
      <c r="I541">
        <v>1</v>
      </c>
      <c r="J541">
        <v>5</v>
      </c>
      <c r="K541" t="s">
        <v>72</v>
      </c>
      <c r="L541" s="25">
        <v>0</v>
      </c>
      <c r="M541" s="25">
        <v>0</v>
      </c>
      <c r="N541" s="25">
        <v>0</v>
      </c>
      <c r="O541" s="25">
        <v>0</v>
      </c>
      <c r="P541" s="25">
        <v>0</v>
      </c>
      <c r="Q541" s="25" t="s">
        <v>69</v>
      </c>
      <c r="R541" s="25">
        <v>0</v>
      </c>
      <c r="S541" s="25">
        <v>0</v>
      </c>
      <c r="T541" s="25">
        <v>0</v>
      </c>
      <c r="U541" s="25">
        <v>0</v>
      </c>
      <c r="AG541">
        <v>19</v>
      </c>
      <c r="AH541">
        <v>6</v>
      </c>
      <c r="AI541">
        <v>3</v>
      </c>
      <c r="AJ541">
        <v>0</v>
      </c>
      <c r="AK541">
        <v>13</v>
      </c>
      <c r="AL541">
        <v>1</v>
      </c>
      <c r="AM541">
        <v>1</v>
      </c>
      <c r="AN541">
        <v>0</v>
      </c>
      <c r="AO541">
        <v>57</v>
      </c>
      <c r="AP541" s="14">
        <f t="shared" si="52"/>
        <v>100</v>
      </c>
      <c r="AQ541">
        <v>0</v>
      </c>
      <c r="AR541" s="23">
        <f t="shared" si="51"/>
        <v>57</v>
      </c>
      <c r="AV541">
        <v>2</v>
      </c>
      <c r="AW541">
        <v>93</v>
      </c>
      <c r="AX541">
        <v>8</v>
      </c>
      <c r="BM541" s="8">
        <f t="shared" si="53"/>
        <v>103</v>
      </c>
    </row>
    <row r="542" spans="1:65">
      <c r="A542" s="18" t="str">
        <f t="shared" si="54"/>
        <v>SB_2025_AZ_2_1</v>
      </c>
      <c r="B542" t="s">
        <v>65</v>
      </c>
      <c r="C542">
        <v>43.3339</v>
      </c>
      <c r="D542">
        <v>-124.3767</v>
      </c>
      <c r="E542" s="10">
        <v>45836</v>
      </c>
      <c r="F542">
        <v>2025</v>
      </c>
      <c r="G542" t="s">
        <v>66</v>
      </c>
      <c r="H542" t="s">
        <v>67</v>
      </c>
      <c r="I542">
        <v>2</v>
      </c>
      <c r="J542">
        <v>1</v>
      </c>
      <c r="K542" t="s">
        <v>71</v>
      </c>
      <c r="L542" s="25">
        <v>0</v>
      </c>
      <c r="M542" s="25">
        <v>0</v>
      </c>
      <c r="N542" s="25">
        <v>0</v>
      </c>
      <c r="O542" s="25">
        <v>0</v>
      </c>
      <c r="P542" s="25">
        <v>0</v>
      </c>
      <c r="Q542" s="25" t="s">
        <v>69</v>
      </c>
      <c r="R542" s="25">
        <v>0</v>
      </c>
      <c r="S542" s="25">
        <v>0</v>
      </c>
      <c r="T542" s="25">
        <v>0</v>
      </c>
      <c r="U542" s="25">
        <v>0</v>
      </c>
      <c r="AG542">
        <v>6</v>
      </c>
      <c r="AH542">
        <v>12</v>
      </c>
      <c r="AI542">
        <v>24</v>
      </c>
      <c r="AJ542">
        <v>0</v>
      </c>
      <c r="AK542">
        <v>9</v>
      </c>
      <c r="AL542">
        <v>7</v>
      </c>
      <c r="AM542">
        <v>0</v>
      </c>
      <c r="AN542">
        <v>6</v>
      </c>
      <c r="AO542">
        <v>36</v>
      </c>
      <c r="AP542" s="14">
        <f t="shared" si="52"/>
        <v>100</v>
      </c>
      <c r="AQ542">
        <v>0</v>
      </c>
      <c r="AR542" s="23">
        <f t="shared" si="51"/>
        <v>36</v>
      </c>
      <c r="AS542">
        <v>15</v>
      </c>
      <c r="AU542">
        <v>3</v>
      </c>
      <c r="AW542">
        <v>24</v>
      </c>
      <c r="AX542">
        <v>15</v>
      </c>
      <c r="AY542">
        <v>5</v>
      </c>
      <c r="BM542" s="8">
        <f t="shared" si="53"/>
        <v>62</v>
      </c>
    </row>
    <row r="543" spans="1:65">
      <c r="A543" s="18" t="str">
        <f t="shared" si="54"/>
        <v>SB_2025_AZ_2_2</v>
      </c>
      <c r="B543" t="s">
        <v>65</v>
      </c>
      <c r="C543">
        <v>43.3339</v>
      </c>
      <c r="D543">
        <v>-124.3767</v>
      </c>
      <c r="E543" s="10">
        <v>45836</v>
      </c>
      <c r="F543">
        <v>2025</v>
      </c>
      <c r="G543" t="s">
        <v>66</v>
      </c>
      <c r="H543" t="s">
        <v>67</v>
      </c>
      <c r="I543">
        <v>2</v>
      </c>
      <c r="J543">
        <v>2</v>
      </c>
      <c r="K543" t="s">
        <v>71</v>
      </c>
      <c r="L543" s="25">
        <v>1</v>
      </c>
      <c r="M543" s="25">
        <v>0</v>
      </c>
      <c r="N543" s="25">
        <v>0</v>
      </c>
      <c r="O543" s="25">
        <v>1</v>
      </c>
      <c r="P543" s="25">
        <v>0</v>
      </c>
      <c r="Q543" s="25" t="s">
        <v>69</v>
      </c>
      <c r="R543" s="25">
        <v>0</v>
      </c>
      <c r="S543" s="25">
        <v>0</v>
      </c>
      <c r="T543" s="25">
        <v>0</v>
      </c>
      <c r="U543" s="25">
        <v>0</v>
      </c>
      <c r="AG543">
        <v>1</v>
      </c>
      <c r="AH543">
        <v>55</v>
      </c>
      <c r="AI543">
        <v>12</v>
      </c>
      <c r="AJ543">
        <v>0</v>
      </c>
      <c r="AK543">
        <v>5</v>
      </c>
      <c r="AL543">
        <v>0.1</v>
      </c>
      <c r="AM543">
        <v>0</v>
      </c>
      <c r="AN543">
        <v>9</v>
      </c>
      <c r="AO543">
        <v>18</v>
      </c>
      <c r="AP543" s="14">
        <f t="shared" si="52"/>
        <v>100.1</v>
      </c>
      <c r="AQ543">
        <v>1</v>
      </c>
      <c r="AR543" s="23">
        <f t="shared" si="51"/>
        <v>17</v>
      </c>
      <c r="AS543">
        <v>78</v>
      </c>
      <c r="AW543">
        <v>28</v>
      </c>
      <c r="AX543">
        <v>7</v>
      </c>
      <c r="BG543">
        <v>3</v>
      </c>
      <c r="BM543" s="8">
        <f t="shared" si="53"/>
        <v>116</v>
      </c>
    </row>
    <row r="544" spans="1:65">
      <c r="A544" s="18" t="str">
        <f t="shared" si="54"/>
        <v>SB_2025_AZ_2_3</v>
      </c>
      <c r="B544" t="s">
        <v>65</v>
      </c>
      <c r="C544">
        <v>43.3339</v>
      </c>
      <c r="D544">
        <v>-124.3767</v>
      </c>
      <c r="E544" s="10">
        <v>45836</v>
      </c>
      <c r="F544">
        <v>2025</v>
      </c>
      <c r="G544" t="s">
        <v>66</v>
      </c>
      <c r="H544" t="s">
        <v>67</v>
      </c>
      <c r="I544">
        <v>2</v>
      </c>
      <c r="J544">
        <v>3</v>
      </c>
      <c r="L544" s="25">
        <v>0</v>
      </c>
      <c r="M544" s="25">
        <v>0</v>
      </c>
      <c r="N544" s="25">
        <v>0</v>
      </c>
      <c r="O544" s="25">
        <v>0</v>
      </c>
      <c r="P544" s="25">
        <v>0</v>
      </c>
      <c r="Q544" s="25">
        <v>0</v>
      </c>
      <c r="R544" s="25">
        <v>0</v>
      </c>
      <c r="S544" s="25">
        <v>0</v>
      </c>
      <c r="T544" s="25">
        <v>0</v>
      </c>
      <c r="U544" s="25">
        <v>0</v>
      </c>
      <c r="AG544">
        <v>12</v>
      </c>
      <c r="AH544">
        <v>40</v>
      </c>
      <c r="AI544">
        <v>7</v>
      </c>
      <c r="AJ544">
        <v>0</v>
      </c>
      <c r="AK544">
        <v>6</v>
      </c>
      <c r="AL544">
        <v>5</v>
      </c>
      <c r="AM544">
        <v>0</v>
      </c>
      <c r="AN544">
        <v>3</v>
      </c>
      <c r="AO544">
        <v>27</v>
      </c>
      <c r="AP544" s="14">
        <f t="shared" si="52"/>
        <v>100</v>
      </c>
      <c r="AQ544">
        <v>0</v>
      </c>
      <c r="AR544" s="23">
        <f t="shared" ref="AR544:AR575" si="55">AO544-AQ544</f>
        <v>27</v>
      </c>
      <c r="AS544">
        <v>25</v>
      </c>
      <c r="AT544">
        <v>22</v>
      </c>
      <c r="AW544">
        <v>9</v>
      </c>
      <c r="AX544">
        <v>20</v>
      </c>
      <c r="BD544">
        <v>1</v>
      </c>
      <c r="BM544" s="8">
        <f t="shared" si="53"/>
        <v>77</v>
      </c>
    </row>
    <row r="545" spans="1:65">
      <c r="A545" s="18" t="str">
        <f t="shared" si="54"/>
        <v>SB_2025_AZ_2_4</v>
      </c>
      <c r="B545" t="s">
        <v>65</v>
      </c>
      <c r="C545">
        <v>43.3339</v>
      </c>
      <c r="D545">
        <v>-124.3767</v>
      </c>
      <c r="E545" s="10">
        <v>45836</v>
      </c>
      <c r="F545">
        <v>2025</v>
      </c>
      <c r="G545" t="s">
        <v>66</v>
      </c>
      <c r="H545" t="s">
        <v>67</v>
      </c>
      <c r="I545">
        <v>2</v>
      </c>
      <c r="J545">
        <v>4</v>
      </c>
      <c r="L545" s="25">
        <v>0</v>
      </c>
      <c r="M545" s="25">
        <v>0</v>
      </c>
      <c r="N545" s="25">
        <v>0</v>
      </c>
      <c r="O545" s="25">
        <v>0</v>
      </c>
      <c r="P545" s="25">
        <v>0</v>
      </c>
      <c r="Q545" s="25">
        <v>0</v>
      </c>
      <c r="R545" s="25">
        <v>0</v>
      </c>
      <c r="S545" s="25">
        <v>0</v>
      </c>
      <c r="T545" s="25">
        <v>0</v>
      </c>
      <c r="U545" s="25">
        <v>0</v>
      </c>
      <c r="AG545">
        <v>6</v>
      </c>
      <c r="AH545">
        <v>33</v>
      </c>
      <c r="AI545">
        <v>2</v>
      </c>
      <c r="AJ545">
        <v>0</v>
      </c>
      <c r="AK545">
        <v>3</v>
      </c>
      <c r="AL545">
        <v>9</v>
      </c>
      <c r="AM545">
        <v>0</v>
      </c>
      <c r="AN545">
        <v>2</v>
      </c>
      <c r="AO545">
        <v>45</v>
      </c>
      <c r="AP545" s="14">
        <f t="shared" si="52"/>
        <v>100</v>
      </c>
      <c r="AQ545">
        <v>0</v>
      </c>
      <c r="AR545" s="23">
        <f t="shared" si="55"/>
        <v>45</v>
      </c>
      <c r="AS545">
        <v>33</v>
      </c>
      <c r="AT545">
        <v>28</v>
      </c>
      <c r="AX545">
        <v>32</v>
      </c>
      <c r="BM545" s="8">
        <f t="shared" si="53"/>
        <v>93</v>
      </c>
    </row>
    <row r="546" spans="1:65">
      <c r="A546" s="18" t="str">
        <f t="shared" si="54"/>
        <v>SB_2025_AZ_2_5</v>
      </c>
      <c r="B546" t="s">
        <v>65</v>
      </c>
      <c r="C546">
        <v>43.3339</v>
      </c>
      <c r="D546">
        <v>-124.3767</v>
      </c>
      <c r="E546" s="10">
        <v>45836</v>
      </c>
      <c r="F546">
        <v>2025</v>
      </c>
      <c r="G546" t="s">
        <v>66</v>
      </c>
      <c r="H546" t="s">
        <v>67</v>
      </c>
      <c r="I546">
        <v>2</v>
      </c>
      <c r="J546">
        <v>5</v>
      </c>
      <c r="K546" t="s">
        <v>72</v>
      </c>
      <c r="L546" s="25">
        <v>0</v>
      </c>
      <c r="M546" s="25">
        <v>0</v>
      </c>
      <c r="N546" s="25">
        <v>0</v>
      </c>
      <c r="O546" s="25">
        <v>0</v>
      </c>
      <c r="P546" s="25">
        <v>0</v>
      </c>
      <c r="Q546" s="25">
        <v>0</v>
      </c>
      <c r="R546" s="25">
        <v>0</v>
      </c>
      <c r="S546" s="25">
        <v>0</v>
      </c>
      <c r="T546" s="25">
        <v>0</v>
      </c>
      <c r="U546" s="25">
        <v>0</v>
      </c>
      <c r="AG546">
        <v>42</v>
      </c>
      <c r="AH546">
        <v>39</v>
      </c>
      <c r="AI546">
        <v>2</v>
      </c>
      <c r="AJ546">
        <v>0</v>
      </c>
      <c r="AK546">
        <v>8</v>
      </c>
      <c r="AL546">
        <v>6</v>
      </c>
      <c r="AM546">
        <v>0</v>
      </c>
      <c r="AN546">
        <v>0</v>
      </c>
      <c r="AO546">
        <v>3</v>
      </c>
      <c r="AP546" s="14">
        <f t="shared" si="52"/>
        <v>100</v>
      </c>
      <c r="AQ546">
        <v>0</v>
      </c>
      <c r="AR546" s="23">
        <f t="shared" si="55"/>
        <v>3</v>
      </c>
      <c r="AS546">
        <v>38</v>
      </c>
      <c r="AU546">
        <v>16</v>
      </c>
      <c r="AX546">
        <v>18</v>
      </c>
      <c r="BD546">
        <v>2</v>
      </c>
      <c r="BM546" s="8">
        <f t="shared" si="53"/>
        <v>74</v>
      </c>
    </row>
    <row r="547" spans="1:65">
      <c r="A547" s="18" t="str">
        <f t="shared" si="54"/>
        <v>SB_2025_UPZ_1_1</v>
      </c>
      <c r="B547" t="s">
        <v>65</v>
      </c>
      <c r="C547">
        <v>43.3339</v>
      </c>
      <c r="D547">
        <v>-124.3767</v>
      </c>
      <c r="E547" s="10">
        <v>45836</v>
      </c>
      <c r="F547">
        <v>2025</v>
      </c>
      <c r="G547" t="s">
        <v>66</v>
      </c>
      <c r="H547" t="s">
        <v>70</v>
      </c>
      <c r="I547">
        <v>1</v>
      </c>
      <c r="J547">
        <v>1</v>
      </c>
      <c r="K547" t="s">
        <v>68</v>
      </c>
      <c r="L547" s="25">
        <v>28</v>
      </c>
      <c r="M547" s="25">
        <v>28</v>
      </c>
      <c r="N547" s="25">
        <v>0</v>
      </c>
      <c r="O547" s="25">
        <v>0</v>
      </c>
      <c r="P547" s="25">
        <v>7</v>
      </c>
      <c r="Q547" s="25" t="s">
        <v>69</v>
      </c>
      <c r="R547" s="25">
        <v>0</v>
      </c>
      <c r="S547" s="25">
        <v>0</v>
      </c>
      <c r="T547" s="25">
        <v>2</v>
      </c>
      <c r="U547" s="25">
        <v>30</v>
      </c>
      <c r="AG547">
        <v>6</v>
      </c>
      <c r="AH547">
        <v>11</v>
      </c>
      <c r="AI547">
        <v>0.1</v>
      </c>
      <c r="AJ547">
        <v>0</v>
      </c>
      <c r="AK547">
        <v>14</v>
      </c>
      <c r="AL547">
        <v>6</v>
      </c>
      <c r="AM547">
        <v>0</v>
      </c>
      <c r="AN547">
        <v>2</v>
      </c>
      <c r="AO547">
        <v>61</v>
      </c>
      <c r="AP547" s="14">
        <f t="shared" si="52"/>
        <v>100.1</v>
      </c>
      <c r="AQ547">
        <v>30</v>
      </c>
      <c r="AR547" s="23">
        <f t="shared" si="55"/>
        <v>31</v>
      </c>
      <c r="AY547">
        <v>18</v>
      </c>
      <c r="BM547" s="8">
        <f t="shared" si="53"/>
        <v>18</v>
      </c>
    </row>
    <row r="548" spans="1:65">
      <c r="A548" s="18" t="str">
        <f t="shared" si="54"/>
        <v>SB_2025_UPZ_1_2</v>
      </c>
      <c r="B548" t="s">
        <v>65</v>
      </c>
      <c r="C548">
        <v>43.3339</v>
      </c>
      <c r="D548">
        <v>-124.3767</v>
      </c>
      <c r="E548" s="10">
        <v>45836</v>
      </c>
      <c r="F548">
        <v>2025</v>
      </c>
      <c r="G548" t="s">
        <v>66</v>
      </c>
      <c r="H548" t="s">
        <v>70</v>
      </c>
      <c r="I548">
        <v>1</v>
      </c>
      <c r="J548">
        <v>2</v>
      </c>
      <c r="K548" t="s">
        <v>71</v>
      </c>
      <c r="L548" s="25">
        <v>27</v>
      </c>
      <c r="M548" s="25">
        <v>27</v>
      </c>
      <c r="N548" s="25">
        <v>0</v>
      </c>
      <c r="O548" s="25">
        <v>0</v>
      </c>
      <c r="P548" s="25">
        <v>2</v>
      </c>
      <c r="Q548" s="25" t="s">
        <v>69</v>
      </c>
      <c r="R548" s="25">
        <v>0</v>
      </c>
      <c r="S548" s="25">
        <v>0</v>
      </c>
      <c r="T548" s="25">
        <v>2</v>
      </c>
      <c r="U548" s="25">
        <v>25</v>
      </c>
      <c r="AG548">
        <v>16</v>
      </c>
      <c r="AH548">
        <v>32</v>
      </c>
      <c r="AI548">
        <v>5</v>
      </c>
      <c r="AJ548">
        <v>0</v>
      </c>
      <c r="AK548">
        <v>18</v>
      </c>
      <c r="AL548">
        <v>2</v>
      </c>
      <c r="AM548">
        <v>0.1</v>
      </c>
      <c r="AN548">
        <v>0.1</v>
      </c>
      <c r="AO548">
        <v>27</v>
      </c>
      <c r="AP548" s="14">
        <f t="shared" si="52"/>
        <v>100.19999999999999</v>
      </c>
      <c r="AQ548">
        <v>20</v>
      </c>
      <c r="AR548" s="23">
        <f t="shared" si="55"/>
        <v>7</v>
      </c>
      <c r="BM548" s="8">
        <f t="shared" si="53"/>
        <v>0</v>
      </c>
    </row>
    <row r="549" spans="1:65">
      <c r="A549" s="18" t="str">
        <f t="shared" si="54"/>
        <v>SB_2025_UPZ_1_3</v>
      </c>
      <c r="B549" t="s">
        <v>65</v>
      </c>
      <c r="C549">
        <v>43.3339</v>
      </c>
      <c r="D549">
        <v>-124.3767</v>
      </c>
      <c r="E549" s="10">
        <v>45836</v>
      </c>
      <c r="F549">
        <v>2025</v>
      </c>
      <c r="G549" t="s">
        <v>66</v>
      </c>
      <c r="H549" t="s">
        <v>70</v>
      </c>
      <c r="I549">
        <v>1</v>
      </c>
      <c r="J549">
        <v>3</v>
      </c>
      <c r="K549" t="s">
        <v>71</v>
      </c>
      <c r="L549" s="25">
        <v>19</v>
      </c>
      <c r="M549" s="25">
        <v>19</v>
      </c>
      <c r="N549" s="25">
        <v>0</v>
      </c>
      <c r="O549" s="25">
        <v>0</v>
      </c>
      <c r="P549" s="25">
        <v>0</v>
      </c>
      <c r="Q549" s="25" t="s">
        <v>69</v>
      </c>
      <c r="R549" s="25">
        <v>0</v>
      </c>
      <c r="S549" s="25">
        <v>0</v>
      </c>
      <c r="T549" s="25">
        <v>2</v>
      </c>
      <c r="U549" s="25">
        <v>21</v>
      </c>
      <c r="AG549">
        <v>1</v>
      </c>
      <c r="AH549">
        <v>31</v>
      </c>
      <c r="AI549">
        <v>5</v>
      </c>
      <c r="AJ549">
        <v>0</v>
      </c>
      <c r="AK549">
        <v>12</v>
      </c>
      <c r="AL549">
        <v>3</v>
      </c>
      <c r="AM549">
        <v>0.1</v>
      </c>
      <c r="AN549">
        <v>0.1</v>
      </c>
      <c r="AO549">
        <v>48</v>
      </c>
      <c r="AP549" s="14">
        <f t="shared" si="52"/>
        <v>100.2</v>
      </c>
      <c r="AQ549">
        <v>11</v>
      </c>
      <c r="AR549" s="23">
        <f t="shared" si="55"/>
        <v>37</v>
      </c>
      <c r="BM549" s="8">
        <f t="shared" si="53"/>
        <v>0</v>
      </c>
    </row>
    <row r="550" spans="1:65">
      <c r="A550" s="18" t="str">
        <f t="shared" si="54"/>
        <v>SB_2025_UPZ_1_4</v>
      </c>
      <c r="B550" t="s">
        <v>65</v>
      </c>
      <c r="C550">
        <v>43.3339</v>
      </c>
      <c r="D550">
        <v>-124.3767</v>
      </c>
      <c r="E550" s="10">
        <v>45836</v>
      </c>
      <c r="F550">
        <v>2025</v>
      </c>
      <c r="G550" t="s">
        <v>66</v>
      </c>
      <c r="H550" t="s">
        <v>70</v>
      </c>
      <c r="I550">
        <v>1</v>
      </c>
      <c r="J550">
        <v>4</v>
      </c>
      <c r="K550" t="s">
        <v>78</v>
      </c>
      <c r="L550" s="25">
        <v>39</v>
      </c>
      <c r="M550" s="25">
        <v>37</v>
      </c>
      <c r="N550" s="25">
        <v>0</v>
      </c>
      <c r="O550" s="25">
        <v>2</v>
      </c>
      <c r="P550" s="25">
        <v>2</v>
      </c>
      <c r="Q550" s="25" t="s">
        <v>69</v>
      </c>
      <c r="R550" s="25">
        <v>0</v>
      </c>
      <c r="S550" s="25">
        <v>0</v>
      </c>
      <c r="T550" s="25">
        <v>3</v>
      </c>
      <c r="U550" s="25">
        <v>40</v>
      </c>
      <c r="AG550">
        <v>0</v>
      </c>
      <c r="AH550">
        <v>2</v>
      </c>
      <c r="AI550">
        <v>6</v>
      </c>
      <c r="AJ550">
        <v>0</v>
      </c>
      <c r="AK550">
        <v>11</v>
      </c>
      <c r="AL550">
        <v>3</v>
      </c>
      <c r="AM550">
        <v>15</v>
      </c>
      <c r="AN550">
        <v>7</v>
      </c>
      <c r="AO550">
        <v>56</v>
      </c>
      <c r="AP550" s="14">
        <f t="shared" si="52"/>
        <v>100</v>
      </c>
      <c r="AQ550">
        <v>50</v>
      </c>
      <c r="AR550" s="23">
        <f t="shared" si="55"/>
        <v>6</v>
      </c>
      <c r="BM550" s="8">
        <f t="shared" si="53"/>
        <v>0</v>
      </c>
    </row>
    <row r="551" spans="1:65">
      <c r="A551" s="18" t="str">
        <f t="shared" si="54"/>
        <v>SB_2025_UPZ_1_5</v>
      </c>
      <c r="B551" t="s">
        <v>65</v>
      </c>
      <c r="C551">
        <v>43.3339</v>
      </c>
      <c r="D551">
        <v>-124.3767</v>
      </c>
      <c r="E551" s="10">
        <v>45836</v>
      </c>
      <c r="F551">
        <v>2025</v>
      </c>
      <c r="G551" t="s">
        <v>66</v>
      </c>
      <c r="H551" t="s">
        <v>70</v>
      </c>
      <c r="I551">
        <v>1</v>
      </c>
      <c r="J551">
        <v>5</v>
      </c>
      <c r="K551" t="s">
        <v>71</v>
      </c>
      <c r="L551" s="25">
        <v>18</v>
      </c>
      <c r="M551" s="25">
        <v>18</v>
      </c>
      <c r="N551" s="25">
        <v>0</v>
      </c>
      <c r="O551" s="25">
        <v>0</v>
      </c>
      <c r="P551" s="25">
        <v>0</v>
      </c>
      <c r="Q551" s="25" t="s">
        <v>69</v>
      </c>
      <c r="R551" s="25">
        <v>0</v>
      </c>
      <c r="S551" s="25">
        <v>0</v>
      </c>
      <c r="T551" s="25">
        <v>5</v>
      </c>
      <c r="U551" s="25">
        <v>23</v>
      </c>
      <c r="AG551">
        <v>1</v>
      </c>
      <c r="AH551">
        <v>35</v>
      </c>
      <c r="AI551">
        <v>0</v>
      </c>
      <c r="AJ551">
        <v>0.1</v>
      </c>
      <c r="AK551">
        <v>8</v>
      </c>
      <c r="AL551">
        <v>3</v>
      </c>
      <c r="AM551">
        <v>6</v>
      </c>
      <c r="AN551">
        <v>3</v>
      </c>
      <c r="AO551">
        <v>44</v>
      </c>
      <c r="AP551" s="14">
        <f t="shared" si="52"/>
        <v>100.1</v>
      </c>
      <c r="AQ551">
        <v>9</v>
      </c>
      <c r="AR551" s="23">
        <f t="shared" si="55"/>
        <v>35</v>
      </c>
      <c r="BM551" s="8">
        <f t="shared" si="53"/>
        <v>0</v>
      </c>
    </row>
    <row r="552" spans="1:65">
      <c r="A552" s="18" t="str">
        <f t="shared" si="54"/>
        <v>SB_2025_UPZ_2_1</v>
      </c>
      <c r="B552" t="s">
        <v>65</v>
      </c>
      <c r="C552">
        <v>43.3339</v>
      </c>
      <c r="D552">
        <v>-124.3767</v>
      </c>
      <c r="E552" s="10">
        <v>45836</v>
      </c>
      <c r="F552">
        <v>2025</v>
      </c>
      <c r="G552" t="s">
        <v>66</v>
      </c>
      <c r="H552" t="s">
        <v>70</v>
      </c>
      <c r="I552">
        <v>2</v>
      </c>
      <c r="J552">
        <v>1</v>
      </c>
      <c r="K552" t="s">
        <v>71</v>
      </c>
      <c r="L552" s="25">
        <v>28</v>
      </c>
      <c r="M552" s="25">
        <v>19</v>
      </c>
      <c r="N552" s="25">
        <v>0</v>
      </c>
      <c r="O552" s="25">
        <v>9</v>
      </c>
      <c r="P552" s="25">
        <v>1</v>
      </c>
      <c r="Q552" s="25" t="s">
        <v>69</v>
      </c>
      <c r="R552" s="25">
        <v>0</v>
      </c>
      <c r="S552" s="25">
        <v>0</v>
      </c>
      <c r="T552" s="25">
        <v>3</v>
      </c>
      <c r="U552" s="25">
        <v>31</v>
      </c>
      <c r="AG552">
        <v>0</v>
      </c>
      <c r="AH552">
        <v>26</v>
      </c>
      <c r="AI552">
        <v>6</v>
      </c>
      <c r="AJ552">
        <v>0</v>
      </c>
      <c r="AK552">
        <v>10</v>
      </c>
      <c r="AL552">
        <v>2</v>
      </c>
      <c r="AM552">
        <v>7</v>
      </c>
      <c r="AN552" t="s">
        <v>94</v>
      </c>
      <c r="AO552">
        <v>49</v>
      </c>
      <c r="AP552" s="14">
        <f t="shared" si="52"/>
        <v>100</v>
      </c>
      <c r="AQ552">
        <v>20</v>
      </c>
      <c r="AR552" s="23">
        <f t="shared" si="55"/>
        <v>29</v>
      </c>
      <c r="BM552" s="8">
        <f t="shared" si="53"/>
        <v>0</v>
      </c>
    </row>
    <row r="553" spans="1:65">
      <c r="A553" s="18" t="str">
        <f t="shared" si="54"/>
        <v>SB_2025_UPZ_2_2</v>
      </c>
      <c r="B553" t="s">
        <v>65</v>
      </c>
      <c r="C553">
        <v>43.3339</v>
      </c>
      <c r="D553">
        <v>-124.3767</v>
      </c>
      <c r="E553" s="10">
        <v>45836</v>
      </c>
      <c r="F553">
        <v>2025</v>
      </c>
      <c r="G553" t="s">
        <v>66</v>
      </c>
      <c r="H553" t="s">
        <v>70</v>
      </c>
      <c r="I553">
        <v>2</v>
      </c>
      <c r="J553">
        <v>2</v>
      </c>
      <c r="K553" t="s">
        <v>68</v>
      </c>
      <c r="L553" s="25">
        <v>30</v>
      </c>
      <c r="M553" s="25">
        <v>30</v>
      </c>
      <c r="N553" s="25">
        <v>0</v>
      </c>
      <c r="O553" s="25">
        <v>0</v>
      </c>
      <c r="P553" s="25">
        <v>4</v>
      </c>
      <c r="Q553" s="25" t="s">
        <v>69</v>
      </c>
      <c r="R553" s="25">
        <v>0</v>
      </c>
      <c r="S553" s="25">
        <v>0</v>
      </c>
      <c r="T553" s="25">
        <v>6</v>
      </c>
      <c r="U553" s="25">
        <v>36</v>
      </c>
      <c r="AG553">
        <v>0</v>
      </c>
      <c r="AH553">
        <v>23</v>
      </c>
      <c r="AI553">
        <v>6</v>
      </c>
      <c r="AJ553">
        <v>0</v>
      </c>
      <c r="AK553">
        <v>8</v>
      </c>
      <c r="AL553">
        <v>3</v>
      </c>
      <c r="AM553">
        <v>6</v>
      </c>
      <c r="AN553">
        <v>9</v>
      </c>
      <c r="AO553">
        <v>45</v>
      </c>
      <c r="AP553" s="14">
        <f t="shared" si="52"/>
        <v>100</v>
      </c>
      <c r="AQ553">
        <v>34</v>
      </c>
      <c r="AR553" s="23">
        <f t="shared" si="55"/>
        <v>11</v>
      </c>
      <c r="BM553" s="8">
        <f t="shared" si="53"/>
        <v>0</v>
      </c>
    </row>
    <row r="554" spans="1:65">
      <c r="A554" s="18" t="str">
        <f t="shared" si="54"/>
        <v>SB_2025_UPZ_2_3</v>
      </c>
      <c r="B554" t="s">
        <v>65</v>
      </c>
      <c r="C554">
        <v>43.3339</v>
      </c>
      <c r="D554">
        <v>-124.3767</v>
      </c>
      <c r="E554" s="10">
        <v>45836</v>
      </c>
      <c r="F554">
        <v>2025</v>
      </c>
      <c r="G554" t="s">
        <v>66</v>
      </c>
      <c r="H554" t="s">
        <v>70</v>
      </c>
      <c r="I554">
        <v>2</v>
      </c>
      <c r="J554">
        <v>3</v>
      </c>
      <c r="K554" t="s">
        <v>71</v>
      </c>
      <c r="L554" s="25">
        <v>12</v>
      </c>
      <c r="M554" s="25">
        <v>11</v>
      </c>
      <c r="N554" s="25">
        <v>0</v>
      </c>
      <c r="O554" s="25">
        <v>1</v>
      </c>
      <c r="P554" s="25">
        <v>0</v>
      </c>
      <c r="Q554" s="25" t="s">
        <v>69</v>
      </c>
      <c r="R554" s="25">
        <v>0</v>
      </c>
      <c r="S554" s="25">
        <v>0</v>
      </c>
      <c r="T554" s="25">
        <v>4</v>
      </c>
      <c r="U554" s="25">
        <v>16</v>
      </c>
      <c r="AG554">
        <v>2</v>
      </c>
      <c r="AH554">
        <v>25</v>
      </c>
      <c r="AI554">
        <v>5</v>
      </c>
      <c r="AJ554">
        <v>10</v>
      </c>
      <c r="AK554">
        <v>18</v>
      </c>
      <c r="AL554">
        <v>11</v>
      </c>
      <c r="AM554">
        <v>2</v>
      </c>
      <c r="AN554">
        <v>4</v>
      </c>
      <c r="AO554">
        <v>23</v>
      </c>
      <c r="AP554" s="14">
        <f t="shared" si="52"/>
        <v>100</v>
      </c>
      <c r="AQ554">
        <v>10</v>
      </c>
      <c r="AR554" s="23">
        <f t="shared" si="55"/>
        <v>13</v>
      </c>
      <c r="BM554" s="8">
        <f t="shared" si="53"/>
        <v>0</v>
      </c>
    </row>
    <row r="555" spans="1:65">
      <c r="A555" s="18" t="str">
        <f t="shared" si="54"/>
        <v>SB_2025_UPZ_2_4</v>
      </c>
      <c r="B555" t="s">
        <v>65</v>
      </c>
      <c r="C555">
        <v>43.3339</v>
      </c>
      <c r="D555">
        <v>-124.3767</v>
      </c>
      <c r="E555" s="10">
        <v>45836</v>
      </c>
      <c r="F555">
        <v>2025</v>
      </c>
      <c r="G555" t="s">
        <v>66</v>
      </c>
      <c r="H555" t="s">
        <v>70</v>
      </c>
      <c r="I555">
        <v>2</v>
      </c>
      <c r="J555">
        <v>4</v>
      </c>
      <c r="K555" t="s">
        <v>78</v>
      </c>
      <c r="L555" s="25">
        <v>48</v>
      </c>
      <c r="M555" s="25">
        <v>48</v>
      </c>
      <c r="N555" s="25">
        <v>0</v>
      </c>
      <c r="O555" s="25">
        <v>0</v>
      </c>
      <c r="P555" s="25">
        <v>3</v>
      </c>
      <c r="Q555" s="25" t="s">
        <v>69</v>
      </c>
      <c r="R555" s="25">
        <v>0</v>
      </c>
      <c r="S555" s="25">
        <v>0</v>
      </c>
      <c r="T555" s="25">
        <v>7</v>
      </c>
      <c r="U555" s="25">
        <v>55</v>
      </c>
      <c r="AG555">
        <v>4</v>
      </c>
      <c r="AH555">
        <v>31</v>
      </c>
      <c r="AI555">
        <v>2</v>
      </c>
      <c r="AJ555">
        <v>0</v>
      </c>
      <c r="AK555">
        <v>27</v>
      </c>
      <c r="AL555">
        <v>2</v>
      </c>
      <c r="AM555">
        <v>2</v>
      </c>
      <c r="AN555">
        <v>16</v>
      </c>
      <c r="AO555">
        <v>16</v>
      </c>
      <c r="AP555" s="14">
        <f t="shared" si="52"/>
        <v>100</v>
      </c>
      <c r="AQ555">
        <v>36</v>
      </c>
      <c r="AR555" s="23">
        <f t="shared" si="55"/>
        <v>-20</v>
      </c>
      <c r="BM555" s="8">
        <f t="shared" si="53"/>
        <v>0</v>
      </c>
    </row>
    <row r="556" spans="1:65">
      <c r="A556" s="18" t="str">
        <f t="shared" si="54"/>
        <v>SB_2025_UPZ_2_5</v>
      </c>
      <c r="B556" t="s">
        <v>65</v>
      </c>
      <c r="C556">
        <v>43.3339</v>
      </c>
      <c r="D556">
        <v>-124.3767</v>
      </c>
      <c r="E556" s="10">
        <v>45836</v>
      </c>
      <c r="F556">
        <v>2025</v>
      </c>
      <c r="G556" t="s">
        <v>66</v>
      </c>
      <c r="H556" t="s">
        <v>70</v>
      </c>
      <c r="I556">
        <v>2</v>
      </c>
      <c r="J556">
        <v>5</v>
      </c>
      <c r="K556" t="s">
        <v>68</v>
      </c>
      <c r="L556" s="25">
        <v>34</v>
      </c>
      <c r="M556" s="25">
        <v>34</v>
      </c>
      <c r="N556" s="25">
        <v>0</v>
      </c>
      <c r="O556" s="25">
        <v>0</v>
      </c>
      <c r="P556" s="25">
        <v>1</v>
      </c>
      <c r="Q556" s="25" t="s">
        <v>69</v>
      </c>
      <c r="R556" s="25">
        <v>0</v>
      </c>
      <c r="S556" s="25">
        <v>0</v>
      </c>
      <c r="T556" s="25">
        <v>3</v>
      </c>
      <c r="U556" s="25">
        <v>37</v>
      </c>
      <c r="AG556">
        <v>1</v>
      </c>
      <c r="AH556">
        <v>9</v>
      </c>
      <c r="AI556">
        <v>0.1</v>
      </c>
      <c r="AJ556">
        <v>0</v>
      </c>
      <c r="AK556">
        <v>14</v>
      </c>
      <c r="AL556">
        <v>7</v>
      </c>
      <c r="AM556">
        <v>0.1</v>
      </c>
      <c r="AN556">
        <v>1</v>
      </c>
      <c r="AO556">
        <v>68</v>
      </c>
      <c r="AP556" s="14">
        <f t="shared" si="52"/>
        <v>100.2</v>
      </c>
      <c r="AQ556">
        <v>28</v>
      </c>
      <c r="AR556" s="23">
        <f t="shared" si="55"/>
        <v>40</v>
      </c>
      <c r="BM556" s="8">
        <f t="shared" si="53"/>
        <v>0</v>
      </c>
    </row>
    <row r="557" spans="1:65">
      <c r="A557" s="18" t="str">
        <f t="shared" si="54"/>
        <v>SB_2025_NPZ_1_1</v>
      </c>
      <c r="B557" t="s">
        <v>65</v>
      </c>
      <c r="C557">
        <v>43.3339</v>
      </c>
      <c r="D557">
        <v>-124.3767</v>
      </c>
      <c r="E557" s="10">
        <v>45836</v>
      </c>
      <c r="F557">
        <v>2025</v>
      </c>
      <c r="G557" t="s">
        <v>66</v>
      </c>
      <c r="H557" t="s">
        <v>73</v>
      </c>
      <c r="I557">
        <v>1</v>
      </c>
      <c r="J557">
        <v>1</v>
      </c>
      <c r="K557" t="s">
        <v>72</v>
      </c>
      <c r="L557" s="25">
        <v>8</v>
      </c>
      <c r="M557" s="25">
        <v>0</v>
      </c>
      <c r="N557" s="25">
        <v>5</v>
      </c>
      <c r="O557" s="25">
        <v>3</v>
      </c>
      <c r="P557" s="25">
        <v>0</v>
      </c>
      <c r="Q557" s="25" t="s">
        <v>69</v>
      </c>
      <c r="R557" s="25">
        <v>0</v>
      </c>
      <c r="S557" s="25">
        <v>0</v>
      </c>
      <c r="T557" s="25">
        <v>0</v>
      </c>
      <c r="U557" s="25">
        <v>0</v>
      </c>
      <c r="AG557">
        <v>1</v>
      </c>
      <c r="AH557">
        <v>25</v>
      </c>
      <c r="AI557">
        <v>1</v>
      </c>
      <c r="AJ557">
        <v>0</v>
      </c>
      <c r="AK557">
        <v>21</v>
      </c>
      <c r="AL557">
        <v>19</v>
      </c>
      <c r="AM557">
        <v>0</v>
      </c>
      <c r="AN557">
        <v>0</v>
      </c>
      <c r="AO557">
        <v>33</v>
      </c>
      <c r="AP557" s="14">
        <f t="shared" si="52"/>
        <v>100</v>
      </c>
      <c r="AQ557">
        <v>6</v>
      </c>
      <c r="AR557" s="23">
        <f t="shared" si="55"/>
        <v>27</v>
      </c>
      <c r="BM557" s="8">
        <f t="shared" si="53"/>
        <v>0</v>
      </c>
    </row>
    <row r="558" spans="1:65">
      <c r="A558" s="18" t="str">
        <f t="shared" si="54"/>
        <v>SB_2025_NPZ_1_2</v>
      </c>
      <c r="B558" t="s">
        <v>65</v>
      </c>
      <c r="C558">
        <v>43.3339</v>
      </c>
      <c r="D558">
        <v>-124.3767</v>
      </c>
      <c r="E558" s="10">
        <v>45836</v>
      </c>
      <c r="F558">
        <v>2025</v>
      </c>
      <c r="G558" t="s">
        <v>66</v>
      </c>
      <c r="H558" t="s">
        <v>73</v>
      </c>
      <c r="I558">
        <v>1</v>
      </c>
      <c r="J558">
        <v>2</v>
      </c>
      <c r="K558" t="s">
        <v>72</v>
      </c>
      <c r="L558" s="25">
        <v>1</v>
      </c>
      <c r="M558" s="25">
        <v>0</v>
      </c>
      <c r="N558" s="25">
        <v>0</v>
      </c>
      <c r="O558" s="25">
        <v>1</v>
      </c>
      <c r="P558" s="25">
        <v>0</v>
      </c>
      <c r="Q558" s="25" t="s">
        <v>69</v>
      </c>
      <c r="R558" s="25">
        <v>0</v>
      </c>
      <c r="S558" s="25">
        <v>0</v>
      </c>
      <c r="T558" s="25">
        <v>0</v>
      </c>
      <c r="U558" s="25">
        <v>0</v>
      </c>
      <c r="AG558">
        <v>0</v>
      </c>
      <c r="AH558">
        <v>7</v>
      </c>
      <c r="AI558">
        <v>0</v>
      </c>
      <c r="AJ558">
        <v>0</v>
      </c>
      <c r="AK558">
        <v>9</v>
      </c>
      <c r="AL558">
        <v>3</v>
      </c>
      <c r="AM558">
        <v>0</v>
      </c>
      <c r="AN558">
        <v>0</v>
      </c>
      <c r="AO558">
        <v>81</v>
      </c>
      <c r="AP558" s="14">
        <f t="shared" si="52"/>
        <v>100</v>
      </c>
      <c r="AQ558">
        <v>1</v>
      </c>
      <c r="AR558" s="23">
        <f t="shared" si="55"/>
        <v>80</v>
      </c>
      <c r="BM558" s="8">
        <f t="shared" si="53"/>
        <v>0</v>
      </c>
    </row>
    <row r="559" spans="1:65">
      <c r="A559" s="18" t="str">
        <f t="shared" si="54"/>
        <v>SB_2025_NPZ_1_3</v>
      </c>
      <c r="B559" t="s">
        <v>65</v>
      </c>
      <c r="C559">
        <v>43.3339</v>
      </c>
      <c r="D559">
        <v>-124.3767</v>
      </c>
      <c r="E559" s="10">
        <v>45836</v>
      </c>
      <c r="F559">
        <v>2025</v>
      </c>
      <c r="G559" t="s">
        <v>66</v>
      </c>
      <c r="H559" t="s">
        <v>73</v>
      </c>
      <c r="I559">
        <v>1</v>
      </c>
      <c r="J559">
        <v>3</v>
      </c>
      <c r="K559" t="s">
        <v>72</v>
      </c>
      <c r="L559" s="25">
        <v>8</v>
      </c>
      <c r="M559" s="25">
        <v>0</v>
      </c>
      <c r="N559" s="25">
        <v>5</v>
      </c>
      <c r="O559" s="25">
        <v>3</v>
      </c>
      <c r="P559" s="25">
        <v>0</v>
      </c>
      <c r="Q559" s="25" t="s">
        <v>69</v>
      </c>
      <c r="R559" s="25">
        <v>0</v>
      </c>
      <c r="S559" s="25">
        <v>0</v>
      </c>
      <c r="T559" s="25">
        <v>1</v>
      </c>
      <c r="U559" s="25">
        <v>1</v>
      </c>
      <c r="AG559">
        <v>0</v>
      </c>
      <c r="AH559">
        <v>8</v>
      </c>
      <c r="AI559">
        <v>3</v>
      </c>
      <c r="AJ559">
        <v>0</v>
      </c>
      <c r="AK559">
        <v>22</v>
      </c>
      <c r="AL559">
        <v>3</v>
      </c>
      <c r="AM559">
        <v>0.1</v>
      </c>
      <c r="AN559">
        <v>0</v>
      </c>
      <c r="AO559">
        <v>64</v>
      </c>
      <c r="AP559" s="14">
        <f t="shared" si="52"/>
        <v>100.1</v>
      </c>
      <c r="AQ559">
        <v>9</v>
      </c>
      <c r="AR559" s="23">
        <f t="shared" si="55"/>
        <v>55</v>
      </c>
      <c r="BM559" s="8">
        <f t="shared" si="53"/>
        <v>0</v>
      </c>
    </row>
    <row r="560" spans="1:65">
      <c r="A560" s="18" t="str">
        <f t="shared" si="54"/>
        <v>SB_2025_NPZ_1_4</v>
      </c>
      <c r="B560" t="s">
        <v>65</v>
      </c>
      <c r="C560">
        <v>43.3339</v>
      </c>
      <c r="D560">
        <v>-124.3767</v>
      </c>
      <c r="E560" s="10">
        <v>45836</v>
      </c>
      <c r="F560">
        <v>2025</v>
      </c>
      <c r="G560" t="s">
        <v>66</v>
      </c>
      <c r="H560" t="s">
        <v>73</v>
      </c>
      <c r="I560">
        <v>1</v>
      </c>
      <c r="J560">
        <v>4</v>
      </c>
      <c r="K560" t="s">
        <v>72</v>
      </c>
      <c r="L560" s="25">
        <v>9</v>
      </c>
      <c r="M560" s="25">
        <v>0</v>
      </c>
      <c r="N560" s="25">
        <v>2</v>
      </c>
      <c r="O560" s="25">
        <v>1</v>
      </c>
      <c r="P560" s="25">
        <v>0</v>
      </c>
      <c r="Q560" s="25" t="s">
        <v>69</v>
      </c>
      <c r="R560" s="25">
        <v>0</v>
      </c>
      <c r="S560" s="25">
        <v>0</v>
      </c>
      <c r="T560" s="25">
        <v>0</v>
      </c>
      <c r="U560" s="25">
        <v>0</v>
      </c>
      <c r="AG560">
        <v>0</v>
      </c>
      <c r="AH560">
        <v>3</v>
      </c>
      <c r="AI560">
        <v>0.1</v>
      </c>
      <c r="AJ560">
        <v>0</v>
      </c>
      <c r="AK560">
        <v>19</v>
      </c>
      <c r="AL560">
        <v>11</v>
      </c>
      <c r="AM560">
        <v>0.1</v>
      </c>
      <c r="AN560">
        <v>0</v>
      </c>
      <c r="AO560">
        <v>67</v>
      </c>
      <c r="AP560" s="14">
        <f t="shared" si="52"/>
        <v>100.2</v>
      </c>
      <c r="AQ560">
        <v>8</v>
      </c>
      <c r="AR560" s="23">
        <f t="shared" si="55"/>
        <v>59</v>
      </c>
      <c r="BM560" s="8">
        <f t="shared" si="53"/>
        <v>0</v>
      </c>
    </row>
    <row r="561" spans="1:65">
      <c r="A561" s="18" t="str">
        <f t="shared" si="54"/>
        <v>SB_2025_NPZ_1_5</v>
      </c>
      <c r="B561" t="s">
        <v>65</v>
      </c>
      <c r="C561">
        <v>43.3339</v>
      </c>
      <c r="D561">
        <v>-124.3767</v>
      </c>
      <c r="E561" s="10">
        <v>45836</v>
      </c>
      <c r="F561">
        <v>2025</v>
      </c>
      <c r="G561" t="s">
        <v>66</v>
      </c>
      <c r="H561" t="s">
        <v>73</v>
      </c>
      <c r="I561">
        <v>1</v>
      </c>
      <c r="J561">
        <v>5</v>
      </c>
      <c r="K561" t="s">
        <v>72</v>
      </c>
      <c r="L561" s="25">
        <v>8</v>
      </c>
      <c r="M561" s="25">
        <v>0</v>
      </c>
      <c r="N561" s="25">
        <v>7</v>
      </c>
      <c r="O561" s="25">
        <v>1</v>
      </c>
      <c r="Q561" s="25" t="s">
        <v>69</v>
      </c>
      <c r="R561" s="25">
        <v>0</v>
      </c>
      <c r="S561" s="25">
        <v>0</v>
      </c>
      <c r="T561" s="25">
        <v>0</v>
      </c>
      <c r="U561" s="25">
        <v>0</v>
      </c>
      <c r="AG561">
        <v>4</v>
      </c>
      <c r="AH561">
        <v>16</v>
      </c>
      <c r="AI561">
        <v>4</v>
      </c>
      <c r="AJ561">
        <v>0</v>
      </c>
      <c r="AK561">
        <v>17</v>
      </c>
      <c r="AL561">
        <v>6</v>
      </c>
      <c r="AM561">
        <v>0</v>
      </c>
      <c r="AN561">
        <v>0</v>
      </c>
      <c r="AO561">
        <v>53</v>
      </c>
      <c r="AP561" s="14">
        <f t="shared" si="52"/>
        <v>100</v>
      </c>
      <c r="AQ561">
        <v>8</v>
      </c>
      <c r="AR561" s="23">
        <f t="shared" si="55"/>
        <v>45</v>
      </c>
      <c r="AS561">
        <v>1</v>
      </c>
      <c r="BJ561">
        <v>8</v>
      </c>
      <c r="BK561" s="15"/>
      <c r="BM561" s="8">
        <f t="shared" si="53"/>
        <v>9</v>
      </c>
    </row>
    <row r="562" spans="1:65">
      <c r="A562" s="18" t="str">
        <f t="shared" si="54"/>
        <v>SB_2025_NPZ_2_1</v>
      </c>
      <c r="B562" t="s">
        <v>65</v>
      </c>
      <c r="C562">
        <v>43.3339</v>
      </c>
      <c r="D562">
        <v>-124.3767</v>
      </c>
      <c r="E562" s="10">
        <v>45836</v>
      </c>
      <c r="F562">
        <v>2025</v>
      </c>
      <c r="G562" t="s">
        <v>66</v>
      </c>
      <c r="H562" t="s">
        <v>73</v>
      </c>
      <c r="I562">
        <v>2</v>
      </c>
      <c r="J562">
        <v>1</v>
      </c>
      <c r="K562" t="s">
        <v>71</v>
      </c>
      <c r="L562" s="25">
        <v>30</v>
      </c>
      <c r="M562" s="25">
        <v>16</v>
      </c>
      <c r="N562" s="25">
        <v>0</v>
      </c>
      <c r="O562" s="25">
        <v>14</v>
      </c>
      <c r="P562" s="25">
        <v>3</v>
      </c>
      <c r="Q562" s="25" t="s">
        <v>69</v>
      </c>
      <c r="R562" s="25">
        <v>0</v>
      </c>
      <c r="S562" s="25">
        <v>0</v>
      </c>
      <c r="T562" s="25">
        <v>2</v>
      </c>
      <c r="U562" s="25">
        <v>18</v>
      </c>
      <c r="AG562">
        <v>0</v>
      </c>
      <c r="AH562">
        <v>4</v>
      </c>
      <c r="AI562">
        <v>0.1</v>
      </c>
      <c r="AJ562">
        <v>0</v>
      </c>
      <c r="AK562">
        <v>9</v>
      </c>
      <c r="AL562">
        <v>2</v>
      </c>
      <c r="AM562">
        <v>17</v>
      </c>
      <c r="AN562">
        <v>53</v>
      </c>
      <c r="AO562">
        <v>15</v>
      </c>
      <c r="AP562" s="14">
        <f t="shared" si="52"/>
        <v>100.1</v>
      </c>
      <c r="AQ562">
        <v>28</v>
      </c>
      <c r="AR562" s="23">
        <f t="shared" si="55"/>
        <v>-13</v>
      </c>
      <c r="AY562">
        <v>20</v>
      </c>
      <c r="BM562" s="8">
        <f t="shared" si="53"/>
        <v>20</v>
      </c>
    </row>
    <row r="563" spans="1:65">
      <c r="A563" s="18" t="str">
        <f t="shared" si="54"/>
        <v>SB_2025_NPZ_2_2</v>
      </c>
      <c r="B563" t="s">
        <v>65</v>
      </c>
      <c r="C563">
        <v>43.3339</v>
      </c>
      <c r="D563">
        <v>-124.3767</v>
      </c>
      <c r="E563" s="10">
        <v>45836</v>
      </c>
      <c r="F563">
        <v>2025</v>
      </c>
      <c r="G563" t="s">
        <v>66</v>
      </c>
      <c r="H563" t="s">
        <v>73</v>
      </c>
      <c r="I563">
        <v>2</v>
      </c>
      <c r="J563">
        <v>2</v>
      </c>
      <c r="K563" t="s">
        <v>72</v>
      </c>
      <c r="L563" s="25">
        <v>27</v>
      </c>
      <c r="M563" s="25">
        <v>0</v>
      </c>
      <c r="N563" s="25">
        <v>5</v>
      </c>
      <c r="O563" s="25">
        <v>22</v>
      </c>
      <c r="P563" s="25">
        <v>3</v>
      </c>
      <c r="Q563" s="25" t="s">
        <v>69</v>
      </c>
      <c r="R563" s="25">
        <v>0</v>
      </c>
      <c r="S563" s="25">
        <v>0</v>
      </c>
      <c r="T563" s="25">
        <v>0</v>
      </c>
      <c r="U563" s="25">
        <v>0</v>
      </c>
      <c r="AG563">
        <v>11</v>
      </c>
      <c r="AH563">
        <v>15</v>
      </c>
      <c r="AI563">
        <v>0</v>
      </c>
      <c r="AJ563">
        <v>0</v>
      </c>
      <c r="AK563">
        <v>26</v>
      </c>
      <c r="AL563">
        <v>8</v>
      </c>
      <c r="AM563">
        <v>2</v>
      </c>
      <c r="AN563">
        <v>0</v>
      </c>
      <c r="AO563">
        <v>38</v>
      </c>
      <c r="AP563" s="14">
        <f t="shared" si="52"/>
        <v>100</v>
      </c>
      <c r="AQ563">
        <v>32</v>
      </c>
      <c r="AR563" s="23">
        <f t="shared" si="55"/>
        <v>6</v>
      </c>
      <c r="AV563">
        <v>2</v>
      </c>
      <c r="AW563">
        <v>3</v>
      </c>
      <c r="AX563">
        <v>20</v>
      </c>
      <c r="AY563">
        <v>13</v>
      </c>
      <c r="BE563">
        <v>2</v>
      </c>
      <c r="BJ563">
        <v>8</v>
      </c>
      <c r="BM563" s="8">
        <f t="shared" si="53"/>
        <v>48</v>
      </c>
    </row>
    <row r="564" spans="1:65">
      <c r="A564" s="18" t="str">
        <f t="shared" si="54"/>
        <v>SB_2025_NPZ_2_3</v>
      </c>
      <c r="B564" t="s">
        <v>65</v>
      </c>
      <c r="C564">
        <v>43.3339</v>
      </c>
      <c r="D564">
        <v>-124.3767</v>
      </c>
      <c r="E564" s="10">
        <v>45836</v>
      </c>
      <c r="F564">
        <v>2025</v>
      </c>
      <c r="G564" t="s">
        <v>66</v>
      </c>
      <c r="H564" t="s">
        <v>73</v>
      </c>
      <c r="I564">
        <v>2</v>
      </c>
      <c r="J564">
        <v>3</v>
      </c>
      <c r="K564" t="s">
        <v>72</v>
      </c>
      <c r="L564" s="25">
        <v>21</v>
      </c>
      <c r="M564" s="25">
        <v>11</v>
      </c>
      <c r="N564" s="25">
        <v>6</v>
      </c>
      <c r="O564" s="25">
        <v>4</v>
      </c>
      <c r="P564" s="25">
        <v>1</v>
      </c>
      <c r="Q564" s="25" t="s">
        <v>69</v>
      </c>
      <c r="R564" s="25">
        <v>0</v>
      </c>
      <c r="S564" s="25">
        <v>0</v>
      </c>
      <c r="T564" s="25">
        <v>2</v>
      </c>
      <c r="U564" s="25">
        <v>13</v>
      </c>
      <c r="AG564">
        <v>4</v>
      </c>
      <c r="AH564">
        <v>38</v>
      </c>
      <c r="AI564">
        <v>5</v>
      </c>
      <c r="AJ564">
        <v>0</v>
      </c>
      <c r="AK564">
        <v>7</v>
      </c>
      <c r="AL564">
        <v>9</v>
      </c>
      <c r="AM564">
        <v>4</v>
      </c>
      <c r="AN564">
        <v>0</v>
      </c>
      <c r="AO564">
        <v>33</v>
      </c>
      <c r="AP564" s="14">
        <f t="shared" si="52"/>
        <v>100</v>
      </c>
      <c r="AQ564">
        <v>20</v>
      </c>
      <c r="AR564" s="23">
        <f t="shared" si="55"/>
        <v>13</v>
      </c>
      <c r="BM564" s="8">
        <f t="shared" si="53"/>
        <v>0</v>
      </c>
    </row>
    <row r="565" spans="1:65">
      <c r="A565" s="18" t="str">
        <f t="shared" si="54"/>
        <v>SB_2025_NPZ_2_4</v>
      </c>
      <c r="B565" t="s">
        <v>65</v>
      </c>
      <c r="C565">
        <v>43.3339</v>
      </c>
      <c r="D565">
        <v>-124.3767</v>
      </c>
      <c r="E565" s="10">
        <v>45836</v>
      </c>
      <c r="F565">
        <v>2025</v>
      </c>
      <c r="G565" t="s">
        <v>66</v>
      </c>
      <c r="H565" t="s">
        <v>73</v>
      </c>
      <c r="I565">
        <v>2</v>
      </c>
      <c r="J565">
        <v>4</v>
      </c>
      <c r="K565" t="s">
        <v>72</v>
      </c>
      <c r="L565" s="25">
        <v>15</v>
      </c>
      <c r="M565" s="25">
        <v>5</v>
      </c>
      <c r="N565" s="25">
        <v>8</v>
      </c>
      <c r="O565" s="25">
        <v>2</v>
      </c>
      <c r="P565" s="25">
        <v>0</v>
      </c>
      <c r="Q565" s="25" t="s">
        <v>69</v>
      </c>
      <c r="R565" s="25">
        <v>0</v>
      </c>
      <c r="S565" s="25">
        <v>0</v>
      </c>
      <c r="T565" s="25">
        <v>1</v>
      </c>
      <c r="U565" s="25">
        <v>6</v>
      </c>
      <c r="AG565">
        <v>3</v>
      </c>
      <c r="AH565">
        <v>50</v>
      </c>
      <c r="AI565">
        <v>0</v>
      </c>
      <c r="AJ565">
        <v>0</v>
      </c>
      <c r="AK565">
        <v>9</v>
      </c>
      <c r="AL565">
        <v>5</v>
      </c>
      <c r="AM565">
        <v>0.1</v>
      </c>
      <c r="AN565">
        <v>0</v>
      </c>
      <c r="AO565">
        <v>33</v>
      </c>
      <c r="AP565" s="14">
        <f t="shared" si="52"/>
        <v>100.1</v>
      </c>
      <c r="AQ565">
        <v>10</v>
      </c>
      <c r="AR565" s="23">
        <f t="shared" si="55"/>
        <v>23</v>
      </c>
      <c r="BM565" s="8">
        <f t="shared" si="53"/>
        <v>0</v>
      </c>
    </row>
    <row r="566" spans="1:65">
      <c r="A566" s="18" t="str">
        <f t="shared" si="54"/>
        <v>SB_2025_NPZ_2_5</v>
      </c>
      <c r="B566" t="s">
        <v>65</v>
      </c>
      <c r="C566">
        <v>43.3339</v>
      </c>
      <c r="D566">
        <v>-124.3767</v>
      </c>
      <c r="E566" s="10">
        <v>45836</v>
      </c>
      <c r="F566">
        <v>2025</v>
      </c>
      <c r="G566" t="s">
        <v>66</v>
      </c>
      <c r="H566" t="s">
        <v>73</v>
      </c>
      <c r="I566">
        <v>2</v>
      </c>
      <c r="J566">
        <v>5</v>
      </c>
      <c r="K566" t="s">
        <v>72</v>
      </c>
      <c r="L566" s="25">
        <v>45</v>
      </c>
      <c r="M566" s="25">
        <v>7</v>
      </c>
      <c r="N566" s="25">
        <v>2</v>
      </c>
      <c r="O566" s="25">
        <v>36</v>
      </c>
      <c r="P566" s="25">
        <v>1</v>
      </c>
      <c r="Q566" s="25" t="s">
        <v>69</v>
      </c>
      <c r="R566" s="25">
        <v>0</v>
      </c>
      <c r="S566" s="25">
        <v>0</v>
      </c>
      <c r="T566" s="25">
        <v>0</v>
      </c>
      <c r="U566" s="25">
        <v>6</v>
      </c>
      <c r="AG566">
        <v>4</v>
      </c>
      <c r="AH566">
        <v>11</v>
      </c>
      <c r="AI566">
        <v>0</v>
      </c>
      <c r="AJ566">
        <v>0</v>
      </c>
      <c r="AK566">
        <v>28</v>
      </c>
      <c r="AL566">
        <v>8</v>
      </c>
      <c r="AM566">
        <v>0.1</v>
      </c>
      <c r="AN566">
        <v>0.1</v>
      </c>
      <c r="AO566">
        <v>49</v>
      </c>
      <c r="AP566" s="14">
        <f t="shared" si="52"/>
        <v>100.2</v>
      </c>
      <c r="AQ566">
        <v>28</v>
      </c>
      <c r="AR566" s="23">
        <f t="shared" si="55"/>
        <v>21</v>
      </c>
      <c r="AX566">
        <v>1</v>
      </c>
      <c r="AY566">
        <v>20</v>
      </c>
      <c r="AZ566">
        <v>2</v>
      </c>
      <c r="BE566">
        <v>3</v>
      </c>
      <c r="BJ566">
        <v>6</v>
      </c>
      <c r="BM566" s="8">
        <f t="shared" si="53"/>
        <v>32</v>
      </c>
    </row>
    <row r="567" spans="1:65">
      <c r="A567" s="18" t="str">
        <f t="shared" si="54"/>
        <v>BB_2025_AZ_1_1</v>
      </c>
      <c r="B567" t="s">
        <v>92</v>
      </c>
      <c r="C567">
        <v>44.830300000000001</v>
      </c>
      <c r="D567">
        <v>-124.0607</v>
      </c>
      <c r="E567" s="10">
        <v>45848</v>
      </c>
      <c r="F567">
        <v>2025</v>
      </c>
      <c r="G567" t="s">
        <v>89</v>
      </c>
      <c r="H567" t="s">
        <v>67</v>
      </c>
      <c r="I567">
        <v>1</v>
      </c>
      <c r="J567">
        <v>1</v>
      </c>
      <c r="K567" t="s">
        <v>71</v>
      </c>
      <c r="L567" s="25">
        <v>0</v>
      </c>
      <c r="M567" s="25">
        <v>0</v>
      </c>
      <c r="N567" s="25">
        <v>0</v>
      </c>
      <c r="O567" s="25">
        <v>0</v>
      </c>
      <c r="P567" s="25">
        <v>0</v>
      </c>
      <c r="Q567" s="25" t="s">
        <v>69</v>
      </c>
      <c r="R567" s="25">
        <v>0</v>
      </c>
      <c r="S567" s="25">
        <v>0</v>
      </c>
      <c r="T567" s="25">
        <v>1</v>
      </c>
      <c r="U567" s="25">
        <v>1</v>
      </c>
      <c r="AG567">
        <v>0.1</v>
      </c>
      <c r="AH567">
        <v>84</v>
      </c>
      <c r="AI567">
        <v>3</v>
      </c>
      <c r="AJ567">
        <v>1</v>
      </c>
      <c r="AK567">
        <v>5</v>
      </c>
      <c r="AL567">
        <v>0</v>
      </c>
      <c r="AM567">
        <v>1</v>
      </c>
      <c r="AN567">
        <v>6</v>
      </c>
      <c r="AO567">
        <v>0.1</v>
      </c>
      <c r="AP567" s="14">
        <f t="shared" si="52"/>
        <v>100.19999999999999</v>
      </c>
      <c r="AQ567">
        <v>0</v>
      </c>
      <c r="AR567" s="23">
        <f t="shared" si="55"/>
        <v>0.1</v>
      </c>
      <c r="AS567">
        <v>36</v>
      </c>
      <c r="AT567">
        <v>17</v>
      </c>
      <c r="AZ567">
        <v>1</v>
      </c>
      <c r="BM567" s="8">
        <f t="shared" si="53"/>
        <v>54</v>
      </c>
    </row>
    <row r="568" spans="1:65">
      <c r="A568" s="18" t="str">
        <f t="shared" si="54"/>
        <v>BB_2025_AZ_1_2</v>
      </c>
      <c r="B568" t="s">
        <v>92</v>
      </c>
      <c r="C568">
        <v>44.830300000000001</v>
      </c>
      <c r="D568">
        <v>-124.0607</v>
      </c>
      <c r="E568" s="10">
        <v>45848</v>
      </c>
      <c r="F568">
        <v>2025</v>
      </c>
      <c r="G568" t="s">
        <v>89</v>
      </c>
      <c r="H568" t="s">
        <v>67</v>
      </c>
      <c r="I568">
        <v>1</v>
      </c>
      <c r="J568">
        <v>2</v>
      </c>
      <c r="K568" t="s">
        <v>71</v>
      </c>
      <c r="L568" s="25">
        <v>0</v>
      </c>
      <c r="M568" s="25">
        <v>0</v>
      </c>
      <c r="N568" s="25">
        <v>0</v>
      </c>
      <c r="O568" s="25">
        <v>0</v>
      </c>
      <c r="P568" s="25">
        <v>0</v>
      </c>
      <c r="Q568" s="25" t="s">
        <v>69</v>
      </c>
      <c r="R568" s="25">
        <v>0</v>
      </c>
      <c r="S568" s="25">
        <v>0</v>
      </c>
      <c r="T568" s="25">
        <v>4</v>
      </c>
      <c r="U568" s="25">
        <v>4</v>
      </c>
      <c r="AG568">
        <v>1</v>
      </c>
      <c r="AH568">
        <v>64</v>
      </c>
      <c r="AI568">
        <v>13</v>
      </c>
      <c r="AJ568">
        <v>2</v>
      </c>
      <c r="AK568">
        <v>4</v>
      </c>
      <c r="AL568">
        <v>7</v>
      </c>
      <c r="AM568">
        <v>0</v>
      </c>
      <c r="AN568">
        <v>9</v>
      </c>
      <c r="AO568">
        <v>0</v>
      </c>
      <c r="AP568" s="14">
        <f t="shared" si="52"/>
        <v>100</v>
      </c>
      <c r="AQ568">
        <v>0</v>
      </c>
      <c r="AR568" s="23">
        <f t="shared" si="55"/>
        <v>0</v>
      </c>
      <c r="AS568">
        <v>10</v>
      </c>
      <c r="AT568">
        <v>4</v>
      </c>
      <c r="AX568">
        <v>3</v>
      </c>
      <c r="AZ568">
        <v>2</v>
      </c>
      <c r="BM568" s="8">
        <f t="shared" si="53"/>
        <v>19</v>
      </c>
    </row>
    <row r="569" spans="1:65">
      <c r="A569" s="18" t="str">
        <f t="shared" si="54"/>
        <v>BB_2025_AZ_1_3</v>
      </c>
      <c r="B569" t="s">
        <v>92</v>
      </c>
      <c r="C569">
        <v>44.830300000000001</v>
      </c>
      <c r="D569">
        <v>-124.0607</v>
      </c>
      <c r="E569" s="10">
        <v>45848</v>
      </c>
      <c r="F569">
        <v>2025</v>
      </c>
      <c r="G569" t="s">
        <v>89</v>
      </c>
      <c r="H569" t="s">
        <v>67</v>
      </c>
      <c r="I569">
        <v>1</v>
      </c>
      <c r="J569">
        <v>3</v>
      </c>
      <c r="K569" t="s">
        <v>72</v>
      </c>
      <c r="L569" s="25">
        <v>0</v>
      </c>
      <c r="M569" s="25">
        <v>0</v>
      </c>
      <c r="N569" s="25">
        <v>0</v>
      </c>
      <c r="O569" s="25">
        <v>0</v>
      </c>
      <c r="P569" s="25">
        <v>0</v>
      </c>
      <c r="Q569" s="25" t="s">
        <v>69</v>
      </c>
      <c r="R569" s="25">
        <v>0</v>
      </c>
      <c r="S569" s="25">
        <v>0</v>
      </c>
      <c r="T569" s="25">
        <v>2</v>
      </c>
      <c r="U569" s="25">
        <v>2</v>
      </c>
      <c r="AG569">
        <v>2</v>
      </c>
      <c r="AH569">
        <v>3</v>
      </c>
      <c r="AI569">
        <v>0.1</v>
      </c>
      <c r="AJ569">
        <v>0</v>
      </c>
      <c r="AK569">
        <v>13</v>
      </c>
      <c r="AL569">
        <v>9</v>
      </c>
      <c r="AM569">
        <v>2</v>
      </c>
      <c r="AN569">
        <v>11</v>
      </c>
      <c r="AO569">
        <v>60</v>
      </c>
      <c r="AP569" s="14">
        <f t="shared" si="52"/>
        <v>100.1</v>
      </c>
      <c r="AQ569">
        <v>0</v>
      </c>
      <c r="AR569" s="23">
        <f t="shared" si="55"/>
        <v>60</v>
      </c>
      <c r="AS569">
        <v>6</v>
      </c>
      <c r="AT569">
        <v>56</v>
      </c>
      <c r="BM569" s="8">
        <f t="shared" si="53"/>
        <v>62</v>
      </c>
    </row>
    <row r="570" spans="1:65">
      <c r="A570" s="18" t="str">
        <f t="shared" si="54"/>
        <v>BB_2025_AZ_1_4</v>
      </c>
      <c r="B570" t="s">
        <v>92</v>
      </c>
      <c r="C570">
        <v>44.830300000000001</v>
      </c>
      <c r="D570">
        <v>-124.0607</v>
      </c>
      <c r="E570" s="10">
        <v>45848</v>
      </c>
      <c r="F570">
        <v>2025</v>
      </c>
      <c r="G570" t="s">
        <v>89</v>
      </c>
      <c r="H570" t="s">
        <v>67</v>
      </c>
      <c r="I570">
        <v>1</v>
      </c>
      <c r="J570">
        <v>4</v>
      </c>
      <c r="K570" t="s">
        <v>72</v>
      </c>
      <c r="L570" s="25">
        <v>0</v>
      </c>
      <c r="M570" s="25">
        <v>0</v>
      </c>
      <c r="N570" s="25">
        <v>0</v>
      </c>
      <c r="O570" s="25">
        <v>0</v>
      </c>
      <c r="P570" s="25">
        <v>0</v>
      </c>
      <c r="Q570" s="25" t="s">
        <v>69</v>
      </c>
      <c r="R570" s="25">
        <v>0</v>
      </c>
      <c r="S570" s="25">
        <v>0</v>
      </c>
      <c r="T570" s="25">
        <v>0</v>
      </c>
      <c r="U570" s="25">
        <v>0</v>
      </c>
      <c r="AG570">
        <v>2</v>
      </c>
      <c r="AH570">
        <v>42</v>
      </c>
      <c r="AI570">
        <v>22</v>
      </c>
      <c r="AJ570">
        <v>0</v>
      </c>
      <c r="AK570">
        <v>5</v>
      </c>
      <c r="AL570">
        <v>3</v>
      </c>
      <c r="AM570">
        <v>7</v>
      </c>
      <c r="AN570">
        <v>14</v>
      </c>
      <c r="AO570">
        <v>5</v>
      </c>
      <c r="AP570" s="14">
        <f t="shared" si="52"/>
        <v>100</v>
      </c>
      <c r="AQ570">
        <v>0</v>
      </c>
      <c r="AR570" s="23">
        <f t="shared" si="55"/>
        <v>5</v>
      </c>
      <c r="AS570">
        <v>2</v>
      </c>
      <c r="AT570">
        <v>8</v>
      </c>
      <c r="AU570">
        <v>2</v>
      </c>
      <c r="AW570">
        <v>2</v>
      </c>
      <c r="BM570" s="8">
        <f t="shared" si="53"/>
        <v>14</v>
      </c>
    </row>
    <row r="571" spans="1:65">
      <c r="A571" s="18" t="str">
        <f t="shared" si="54"/>
        <v>BB_2025_AZ_1_5</v>
      </c>
      <c r="B571" t="s">
        <v>92</v>
      </c>
      <c r="C571">
        <v>44.830300000000001</v>
      </c>
      <c r="D571">
        <v>-124.0607</v>
      </c>
      <c r="E571" s="10">
        <v>45848</v>
      </c>
      <c r="F571">
        <v>2025</v>
      </c>
      <c r="G571" t="s">
        <v>89</v>
      </c>
      <c r="H571" t="s">
        <v>67</v>
      </c>
      <c r="I571">
        <v>1</v>
      </c>
      <c r="J571">
        <v>5</v>
      </c>
      <c r="K571" t="s">
        <v>71</v>
      </c>
      <c r="L571" s="25">
        <v>0</v>
      </c>
      <c r="M571" s="25">
        <v>0</v>
      </c>
      <c r="N571" s="25">
        <v>0</v>
      </c>
      <c r="O571" s="25">
        <v>0</v>
      </c>
      <c r="P571" s="25">
        <v>0</v>
      </c>
      <c r="Q571" s="25" t="s">
        <v>69</v>
      </c>
      <c r="R571" s="25">
        <v>0</v>
      </c>
      <c r="S571" s="25">
        <v>0</v>
      </c>
      <c r="T571" s="25">
        <v>0</v>
      </c>
      <c r="U571" s="25">
        <v>0</v>
      </c>
      <c r="AG571">
        <v>1</v>
      </c>
      <c r="AH571">
        <v>70</v>
      </c>
      <c r="AI571">
        <v>0.1</v>
      </c>
      <c r="AJ571">
        <v>10</v>
      </c>
      <c r="AK571">
        <v>7</v>
      </c>
      <c r="AL571">
        <v>0.1</v>
      </c>
      <c r="AM571">
        <v>3</v>
      </c>
      <c r="AN571">
        <v>7</v>
      </c>
      <c r="AO571">
        <v>2</v>
      </c>
      <c r="AP571" s="14">
        <f t="shared" si="52"/>
        <v>100.19999999999999</v>
      </c>
      <c r="AQ571">
        <v>0</v>
      </c>
      <c r="AR571" s="23">
        <f t="shared" si="55"/>
        <v>2</v>
      </c>
      <c r="AS571">
        <v>44</v>
      </c>
      <c r="AT571">
        <v>22</v>
      </c>
      <c r="AZ571">
        <v>21</v>
      </c>
      <c r="BM571" s="8">
        <f t="shared" si="53"/>
        <v>87</v>
      </c>
    </row>
    <row r="572" spans="1:65">
      <c r="A572" s="18" t="str">
        <f t="shared" si="54"/>
        <v>BB_2025_AZ_2_1</v>
      </c>
      <c r="B572" t="s">
        <v>92</v>
      </c>
      <c r="C572">
        <v>44.830300000000001</v>
      </c>
      <c r="D572">
        <v>-124.0607</v>
      </c>
      <c r="E572" s="10">
        <v>45848</v>
      </c>
      <c r="F572">
        <v>2025</v>
      </c>
      <c r="G572" t="s">
        <v>89</v>
      </c>
      <c r="H572" t="s">
        <v>67</v>
      </c>
      <c r="I572">
        <v>2</v>
      </c>
      <c r="J572">
        <v>1</v>
      </c>
      <c r="K572" t="s">
        <v>71</v>
      </c>
      <c r="L572" s="25">
        <v>0</v>
      </c>
      <c r="M572" s="25">
        <v>0</v>
      </c>
      <c r="N572" s="25">
        <v>0</v>
      </c>
      <c r="O572" s="25">
        <v>0</v>
      </c>
      <c r="P572" s="25">
        <v>0</v>
      </c>
      <c r="Q572" s="25" t="s">
        <v>69</v>
      </c>
      <c r="R572" s="25">
        <v>0</v>
      </c>
      <c r="S572" s="25">
        <v>0</v>
      </c>
      <c r="T572" s="25">
        <v>0</v>
      </c>
      <c r="U572" s="25">
        <v>0</v>
      </c>
      <c r="AG572">
        <v>1</v>
      </c>
      <c r="AH572">
        <v>71</v>
      </c>
      <c r="AI572">
        <v>0</v>
      </c>
      <c r="AJ572">
        <v>17</v>
      </c>
      <c r="AK572">
        <v>1</v>
      </c>
      <c r="AL572">
        <v>0</v>
      </c>
      <c r="AM572">
        <v>0</v>
      </c>
      <c r="AN572">
        <v>10</v>
      </c>
      <c r="AO572">
        <v>0</v>
      </c>
      <c r="AP572" s="14">
        <f t="shared" si="52"/>
        <v>100</v>
      </c>
      <c r="AQ572">
        <v>0</v>
      </c>
      <c r="AR572" s="23">
        <f t="shared" si="55"/>
        <v>0</v>
      </c>
      <c r="AT572">
        <v>13</v>
      </c>
      <c r="AX572">
        <v>2</v>
      </c>
      <c r="AZ572">
        <v>18</v>
      </c>
      <c r="BM572" s="8">
        <f t="shared" si="53"/>
        <v>33</v>
      </c>
    </row>
    <row r="573" spans="1:65">
      <c r="A573" s="18" t="str">
        <f t="shared" si="54"/>
        <v>BB_2025_AZ_2_2</v>
      </c>
      <c r="B573" t="s">
        <v>92</v>
      </c>
      <c r="C573">
        <v>44.830300000000001</v>
      </c>
      <c r="D573">
        <v>-124.0607</v>
      </c>
      <c r="E573" s="10">
        <v>45848</v>
      </c>
      <c r="F573">
        <v>2025</v>
      </c>
      <c r="G573" t="s">
        <v>89</v>
      </c>
      <c r="H573" t="s">
        <v>67</v>
      </c>
      <c r="I573">
        <v>2</v>
      </c>
      <c r="J573">
        <v>2</v>
      </c>
      <c r="K573" t="s">
        <v>71</v>
      </c>
      <c r="L573" s="25">
        <v>0</v>
      </c>
      <c r="M573" s="25">
        <v>0</v>
      </c>
      <c r="N573" s="25">
        <v>0</v>
      </c>
      <c r="O573" s="25">
        <v>0</v>
      </c>
      <c r="P573" s="25">
        <v>0</v>
      </c>
      <c r="Q573" s="25" t="s">
        <v>69</v>
      </c>
      <c r="R573" s="25">
        <v>0</v>
      </c>
      <c r="S573" s="25">
        <v>0</v>
      </c>
      <c r="T573" s="25">
        <v>0</v>
      </c>
      <c r="U573" s="25">
        <v>0</v>
      </c>
      <c r="AG573">
        <v>0</v>
      </c>
      <c r="AH573">
        <v>36</v>
      </c>
      <c r="AI573">
        <v>0</v>
      </c>
      <c r="AJ573">
        <v>6</v>
      </c>
      <c r="AK573">
        <v>8</v>
      </c>
      <c r="AL573">
        <v>2</v>
      </c>
      <c r="AM573">
        <v>0</v>
      </c>
      <c r="AN573">
        <v>42</v>
      </c>
      <c r="AO573">
        <v>6</v>
      </c>
      <c r="AP573" s="14">
        <f t="shared" si="52"/>
        <v>100</v>
      </c>
      <c r="AQ573">
        <v>0</v>
      </c>
      <c r="AR573" s="23">
        <f t="shared" si="55"/>
        <v>6</v>
      </c>
      <c r="AZ573">
        <v>55</v>
      </c>
      <c r="BM573" s="8">
        <f t="shared" si="53"/>
        <v>55</v>
      </c>
    </row>
    <row r="574" spans="1:65">
      <c r="A574" s="18" t="str">
        <f t="shared" si="54"/>
        <v>BB_2025_AZ_2_3</v>
      </c>
      <c r="B574" t="s">
        <v>92</v>
      </c>
      <c r="C574">
        <v>44.830300000000001</v>
      </c>
      <c r="D574">
        <v>-124.0607</v>
      </c>
      <c r="E574" s="10">
        <v>45848</v>
      </c>
      <c r="F574">
        <v>2025</v>
      </c>
      <c r="G574" t="s">
        <v>89</v>
      </c>
      <c r="H574" t="s">
        <v>67</v>
      </c>
      <c r="I574">
        <v>2</v>
      </c>
      <c r="J574">
        <v>3</v>
      </c>
      <c r="K574" t="s">
        <v>71</v>
      </c>
      <c r="L574" s="25">
        <v>0</v>
      </c>
      <c r="M574" s="25">
        <v>0</v>
      </c>
      <c r="N574" s="25">
        <v>0</v>
      </c>
      <c r="O574" s="25">
        <v>0</v>
      </c>
      <c r="P574" s="25">
        <v>0</v>
      </c>
      <c r="Q574" s="25" t="s">
        <v>69</v>
      </c>
      <c r="R574" s="25">
        <v>0</v>
      </c>
      <c r="S574" s="25">
        <v>0</v>
      </c>
      <c r="T574" s="25">
        <v>1</v>
      </c>
      <c r="U574" s="25">
        <v>1</v>
      </c>
      <c r="AG574">
        <v>2</v>
      </c>
      <c r="AH574">
        <v>40</v>
      </c>
      <c r="AI574">
        <v>30</v>
      </c>
      <c r="AJ574">
        <v>1</v>
      </c>
      <c r="AK574">
        <v>11</v>
      </c>
      <c r="AL574">
        <v>8</v>
      </c>
      <c r="AM574">
        <v>3</v>
      </c>
      <c r="AN574">
        <v>0.1</v>
      </c>
      <c r="AO574">
        <v>5</v>
      </c>
      <c r="AP574" s="14">
        <f t="shared" si="52"/>
        <v>100.1</v>
      </c>
      <c r="AQ574">
        <v>0</v>
      </c>
      <c r="AR574" s="23">
        <f t="shared" si="55"/>
        <v>5</v>
      </c>
      <c r="AT574">
        <v>35</v>
      </c>
      <c r="AZ574">
        <v>11</v>
      </c>
      <c r="BM574" s="8">
        <f t="shared" si="53"/>
        <v>46</v>
      </c>
    </row>
    <row r="575" spans="1:65">
      <c r="A575" s="18" t="str">
        <f t="shared" si="54"/>
        <v>BB_2025_AZ_2_4</v>
      </c>
      <c r="B575" t="s">
        <v>92</v>
      </c>
      <c r="C575">
        <v>44.830300000000001</v>
      </c>
      <c r="D575">
        <v>-124.0607</v>
      </c>
      <c r="E575" s="10">
        <v>45848</v>
      </c>
      <c r="F575">
        <v>2025</v>
      </c>
      <c r="G575" t="s">
        <v>89</v>
      </c>
      <c r="H575" t="s">
        <v>67</v>
      </c>
      <c r="I575">
        <v>2</v>
      </c>
      <c r="J575">
        <v>4</v>
      </c>
      <c r="K575" t="s">
        <v>72</v>
      </c>
      <c r="L575" s="25">
        <v>0</v>
      </c>
      <c r="M575" s="25">
        <v>0</v>
      </c>
      <c r="N575" s="25">
        <v>0</v>
      </c>
      <c r="O575" s="25">
        <v>0</v>
      </c>
      <c r="P575" s="25">
        <v>0</v>
      </c>
      <c r="Q575" s="25" t="s">
        <v>69</v>
      </c>
      <c r="R575" s="25">
        <v>0</v>
      </c>
      <c r="S575" s="25">
        <v>0</v>
      </c>
      <c r="T575" s="25">
        <v>0</v>
      </c>
      <c r="U575" s="25">
        <v>0</v>
      </c>
      <c r="AG575">
        <v>7</v>
      </c>
      <c r="AH575">
        <v>0</v>
      </c>
      <c r="AI575">
        <v>6</v>
      </c>
      <c r="AJ575">
        <v>0</v>
      </c>
      <c r="AK575">
        <v>12</v>
      </c>
      <c r="AL575">
        <v>3</v>
      </c>
      <c r="AM575">
        <v>3</v>
      </c>
      <c r="AN575">
        <v>60</v>
      </c>
      <c r="AO575">
        <v>9</v>
      </c>
      <c r="AP575" s="14">
        <f t="shared" si="52"/>
        <v>100</v>
      </c>
      <c r="AQ575">
        <v>0</v>
      </c>
      <c r="AR575" s="23">
        <f t="shared" si="55"/>
        <v>9</v>
      </c>
      <c r="AS575">
        <v>6</v>
      </c>
      <c r="AT575">
        <v>56</v>
      </c>
      <c r="AX575">
        <v>6</v>
      </c>
      <c r="BM575" s="8">
        <f t="shared" si="53"/>
        <v>68</v>
      </c>
    </row>
    <row r="576" spans="1:65">
      <c r="A576" s="18" t="str">
        <f t="shared" si="54"/>
        <v>BB_2025_AZ_2_5</v>
      </c>
      <c r="B576" t="s">
        <v>92</v>
      </c>
      <c r="C576">
        <v>44.830300000000001</v>
      </c>
      <c r="D576">
        <v>-124.0607</v>
      </c>
      <c r="E576" s="10">
        <v>45848</v>
      </c>
      <c r="F576">
        <v>2025</v>
      </c>
      <c r="G576" t="s">
        <v>89</v>
      </c>
      <c r="H576" t="s">
        <v>67</v>
      </c>
      <c r="I576">
        <v>2</v>
      </c>
      <c r="J576">
        <v>5</v>
      </c>
      <c r="K576" t="s">
        <v>93</v>
      </c>
      <c r="L576" s="25">
        <v>1</v>
      </c>
      <c r="M576" s="25">
        <v>1</v>
      </c>
      <c r="N576" s="25">
        <v>0</v>
      </c>
      <c r="O576" s="25">
        <v>0</v>
      </c>
      <c r="P576" s="25">
        <v>0</v>
      </c>
      <c r="Q576" s="25" t="s">
        <v>69</v>
      </c>
      <c r="R576" s="25">
        <v>0</v>
      </c>
      <c r="S576" s="25">
        <v>0</v>
      </c>
      <c r="T576" s="25">
        <v>0</v>
      </c>
      <c r="U576" s="25">
        <v>1</v>
      </c>
      <c r="AG576">
        <v>1</v>
      </c>
      <c r="AH576">
        <v>20</v>
      </c>
      <c r="AI576">
        <v>22</v>
      </c>
      <c r="AJ576">
        <v>0</v>
      </c>
      <c r="AK576">
        <v>16</v>
      </c>
      <c r="AL576">
        <v>13</v>
      </c>
      <c r="AM576">
        <v>0</v>
      </c>
      <c r="AN576">
        <v>15</v>
      </c>
      <c r="AO576">
        <v>13</v>
      </c>
      <c r="AP576" s="14">
        <f t="shared" si="52"/>
        <v>100</v>
      </c>
      <c r="AQ576">
        <v>0</v>
      </c>
      <c r="AR576" s="23">
        <f t="shared" ref="AR576:AR596" si="56">AO576-AQ576</f>
        <v>13</v>
      </c>
      <c r="BM576" s="8">
        <f t="shared" si="53"/>
        <v>0</v>
      </c>
    </row>
    <row r="577" spans="1:65">
      <c r="A577" s="18" t="str">
        <f t="shared" si="54"/>
        <v>BB_2025_UPZ_1_1</v>
      </c>
      <c r="B577" t="s">
        <v>92</v>
      </c>
      <c r="C577">
        <v>44.830300000000001</v>
      </c>
      <c r="D577">
        <v>-124.0607</v>
      </c>
      <c r="E577" s="10">
        <v>45848</v>
      </c>
      <c r="F577">
        <v>2025</v>
      </c>
      <c r="G577" t="s">
        <v>89</v>
      </c>
      <c r="H577" t="s">
        <v>70</v>
      </c>
      <c r="I577">
        <v>1</v>
      </c>
      <c r="J577">
        <v>1</v>
      </c>
      <c r="K577" t="s">
        <v>71</v>
      </c>
      <c r="L577" s="25">
        <v>39</v>
      </c>
      <c r="M577" s="25">
        <v>35</v>
      </c>
      <c r="N577" s="25">
        <v>0</v>
      </c>
      <c r="O577" s="25">
        <v>4</v>
      </c>
      <c r="P577" s="25">
        <v>2</v>
      </c>
      <c r="Q577" s="25" t="s">
        <v>69</v>
      </c>
      <c r="R577" s="25">
        <v>0</v>
      </c>
      <c r="S577" s="25">
        <v>0</v>
      </c>
      <c r="T577" s="25">
        <v>0</v>
      </c>
      <c r="U577" s="25">
        <v>35</v>
      </c>
      <c r="AG577">
        <v>2</v>
      </c>
      <c r="AH577">
        <v>81</v>
      </c>
      <c r="AI577">
        <v>0</v>
      </c>
      <c r="AJ577">
        <v>0</v>
      </c>
      <c r="AK577">
        <v>11</v>
      </c>
      <c r="AL577">
        <v>2</v>
      </c>
      <c r="AM577">
        <v>0.1</v>
      </c>
      <c r="AN577">
        <v>0</v>
      </c>
      <c r="AO577">
        <v>4</v>
      </c>
      <c r="AP577" s="14">
        <f t="shared" si="52"/>
        <v>100.1</v>
      </c>
      <c r="AQ577">
        <v>22</v>
      </c>
      <c r="AR577" s="23">
        <f t="shared" si="56"/>
        <v>-18</v>
      </c>
      <c r="AX577">
        <v>2</v>
      </c>
      <c r="AZ577">
        <v>1</v>
      </c>
      <c r="BM577" s="8">
        <f t="shared" si="53"/>
        <v>3</v>
      </c>
    </row>
    <row r="578" spans="1:65">
      <c r="A578" s="18" t="str">
        <f t="shared" si="54"/>
        <v>BB_2025_UPZ_1_2</v>
      </c>
      <c r="B578" t="s">
        <v>92</v>
      </c>
      <c r="C578">
        <v>44.830300000000001</v>
      </c>
      <c r="D578">
        <v>-124.0607</v>
      </c>
      <c r="E578" s="10">
        <v>45848</v>
      </c>
      <c r="F578">
        <v>2025</v>
      </c>
      <c r="G578" t="s">
        <v>89</v>
      </c>
      <c r="H578" t="s">
        <v>70</v>
      </c>
      <c r="I578">
        <v>1</v>
      </c>
      <c r="J578">
        <v>2</v>
      </c>
      <c r="K578" t="s">
        <v>71</v>
      </c>
      <c r="L578" s="25">
        <v>23</v>
      </c>
      <c r="M578" s="25">
        <v>23</v>
      </c>
      <c r="N578" s="25">
        <v>0</v>
      </c>
      <c r="O578" s="25">
        <v>0</v>
      </c>
      <c r="P578" s="25">
        <v>2</v>
      </c>
      <c r="Q578" s="25" t="s">
        <v>69</v>
      </c>
      <c r="R578" s="25">
        <v>0</v>
      </c>
      <c r="S578" s="25">
        <v>0</v>
      </c>
      <c r="T578" s="25">
        <v>2</v>
      </c>
      <c r="U578" s="25">
        <v>25</v>
      </c>
      <c r="AG578">
        <v>7</v>
      </c>
      <c r="AH578">
        <v>31</v>
      </c>
      <c r="AI578">
        <v>0</v>
      </c>
      <c r="AJ578">
        <v>0</v>
      </c>
      <c r="AK578">
        <v>22</v>
      </c>
      <c r="AL578">
        <v>4</v>
      </c>
      <c r="AM578">
        <v>0</v>
      </c>
      <c r="AN578">
        <v>0</v>
      </c>
      <c r="AO578">
        <v>36</v>
      </c>
      <c r="AP578" s="14">
        <f t="shared" si="52"/>
        <v>100</v>
      </c>
      <c r="AQ578">
        <v>10</v>
      </c>
      <c r="AR578" s="23">
        <f t="shared" si="56"/>
        <v>26</v>
      </c>
      <c r="AT578">
        <v>66</v>
      </c>
      <c r="AX578">
        <v>1</v>
      </c>
      <c r="BM578" s="8">
        <f t="shared" si="53"/>
        <v>67</v>
      </c>
    </row>
    <row r="579" spans="1:65">
      <c r="A579" s="18" t="str">
        <f t="shared" si="54"/>
        <v>BB_2025_UPZ_1_3</v>
      </c>
      <c r="B579" t="s">
        <v>92</v>
      </c>
      <c r="C579">
        <v>44.830300000000001</v>
      </c>
      <c r="D579">
        <v>-124.0607</v>
      </c>
      <c r="E579" s="10">
        <v>45848</v>
      </c>
      <c r="F579">
        <v>2025</v>
      </c>
      <c r="G579" t="s">
        <v>89</v>
      </c>
      <c r="H579" t="s">
        <v>70</v>
      </c>
      <c r="I579">
        <v>1</v>
      </c>
      <c r="J579">
        <v>3</v>
      </c>
      <c r="K579" t="s">
        <v>71</v>
      </c>
      <c r="L579" s="25">
        <v>15</v>
      </c>
      <c r="M579" s="25">
        <v>3</v>
      </c>
      <c r="N579" s="25">
        <v>3</v>
      </c>
      <c r="O579" s="25">
        <v>9</v>
      </c>
      <c r="P579" s="25">
        <v>1</v>
      </c>
      <c r="Q579" s="25" t="s">
        <v>69</v>
      </c>
      <c r="R579" s="25">
        <v>0</v>
      </c>
      <c r="S579" s="25">
        <v>0</v>
      </c>
      <c r="T579" s="25">
        <v>0</v>
      </c>
      <c r="U579" s="25">
        <v>3</v>
      </c>
      <c r="AG579">
        <v>1</v>
      </c>
      <c r="AH579">
        <v>16</v>
      </c>
      <c r="AI579">
        <v>0</v>
      </c>
      <c r="AJ579">
        <v>6</v>
      </c>
      <c r="AK579">
        <v>8</v>
      </c>
      <c r="AL579">
        <v>2</v>
      </c>
      <c r="AM579">
        <v>0.1</v>
      </c>
      <c r="AN579">
        <v>7</v>
      </c>
      <c r="AO579">
        <v>60</v>
      </c>
      <c r="AP579" s="14">
        <f t="shared" ref="AP579:AP596" si="57">SUM(AG579:AO579)</f>
        <v>100.1</v>
      </c>
      <c r="AQ579">
        <v>12</v>
      </c>
      <c r="AR579" s="23">
        <f t="shared" si="56"/>
        <v>48</v>
      </c>
      <c r="AX579">
        <v>8</v>
      </c>
      <c r="AZ579">
        <v>14</v>
      </c>
      <c r="BM579" s="8">
        <f t="shared" si="53"/>
        <v>22</v>
      </c>
    </row>
    <row r="580" spans="1:65">
      <c r="A580" s="18" t="str">
        <f t="shared" si="54"/>
        <v>BB_2025_UPZ_1_4</v>
      </c>
      <c r="B580" t="s">
        <v>92</v>
      </c>
      <c r="C580">
        <v>44.830300000000001</v>
      </c>
      <c r="D580">
        <v>-124.0607</v>
      </c>
      <c r="E580" s="10">
        <v>45848</v>
      </c>
      <c r="F580">
        <v>2025</v>
      </c>
      <c r="G580" t="s">
        <v>89</v>
      </c>
      <c r="H580" t="s">
        <v>70</v>
      </c>
      <c r="I580">
        <v>1</v>
      </c>
      <c r="J580">
        <v>4</v>
      </c>
      <c r="K580" t="s">
        <v>71</v>
      </c>
      <c r="L580" s="25">
        <v>59</v>
      </c>
      <c r="M580" s="25">
        <v>59</v>
      </c>
      <c r="N580" s="25">
        <v>0</v>
      </c>
      <c r="O580" s="25">
        <v>0</v>
      </c>
      <c r="P580" s="25">
        <v>4</v>
      </c>
      <c r="Q580" s="25" t="s">
        <v>69</v>
      </c>
      <c r="R580" s="25">
        <v>0</v>
      </c>
      <c r="S580" s="25">
        <v>0</v>
      </c>
      <c r="T580" s="25">
        <v>0</v>
      </c>
      <c r="U580" s="25">
        <v>59</v>
      </c>
      <c r="AG580">
        <v>0.1</v>
      </c>
      <c r="AH580">
        <v>28</v>
      </c>
      <c r="AI580">
        <v>0</v>
      </c>
      <c r="AJ580">
        <v>0</v>
      </c>
      <c r="AK580">
        <v>43</v>
      </c>
      <c r="AL580">
        <v>3</v>
      </c>
      <c r="AM580">
        <v>1</v>
      </c>
      <c r="AN580">
        <v>0</v>
      </c>
      <c r="AO580">
        <v>25</v>
      </c>
      <c r="AP580" s="14">
        <f t="shared" si="57"/>
        <v>100.1</v>
      </c>
      <c r="AQ580">
        <v>39</v>
      </c>
      <c r="AR580" s="23">
        <f t="shared" si="56"/>
        <v>-14</v>
      </c>
      <c r="AY580">
        <v>1</v>
      </c>
      <c r="BM580" s="8">
        <f t="shared" si="53"/>
        <v>1</v>
      </c>
    </row>
    <row r="581" spans="1:65">
      <c r="A581" s="18" t="str">
        <f t="shared" si="54"/>
        <v>BB_2025_UPZ_1_5</v>
      </c>
      <c r="B581" t="s">
        <v>92</v>
      </c>
      <c r="C581">
        <v>44.830300000000001</v>
      </c>
      <c r="D581">
        <v>-124.0607</v>
      </c>
      <c r="E581" s="10">
        <v>45848</v>
      </c>
      <c r="F581">
        <v>2025</v>
      </c>
      <c r="G581" t="s">
        <v>89</v>
      </c>
      <c r="H581" t="s">
        <v>70</v>
      </c>
      <c r="I581">
        <v>1</v>
      </c>
      <c r="J581">
        <v>5</v>
      </c>
      <c r="K581" t="s">
        <v>71</v>
      </c>
      <c r="L581" s="25">
        <v>33</v>
      </c>
      <c r="M581" s="25">
        <v>23</v>
      </c>
      <c r="N581" s="25">
        <v>0</v>
      </c>
      <c r="O581" s="25">
        <v>5</v>
      </c>
      <c r="P581" s="25">
        <v>1</v>
      </c>
      <c r="Q581" s="25" t="s">
        <v>69</v>
      </c>
      <c r="R581" s="25">
        <v>0</v>
      </c>
      <c r="S581" s="25">
        <v>0</v>
      </c>
      <c r="T581" s="25">
        <v>2</v>
      </c>
      <c r="U581" s="25">
        <v>30</v>
      </c>
      <c r="AG581">
        <v>0.1</v>
      </c>
      <c r="AH581">
        <v>73</v>
      </c>
      <c r="AI581">
        <v>0</v>
      </c>
      <c r="AJ581">
        <v>0.1</v>
      </c>
      <c r="AK581">
        <v>10</v>
      </c>
      <c r="AL581">
        <v>2</v>
      </c>
      <c r="AM581">
        <v>15</v>
      </c>
      <c r="AN581">
        <v>0.1</v>
      </c>
      <c r="AO581">
        <v>0.1</v>
      </c>
      <c r="AP581" s="14">
        <f t="shared" si="57"/>
        <v>100.39999999999998</v>
      </c>
      <c r="AQ581">
        <v>17</v>
      </c>
      <c r="AR581" s="23">
        <f t="shared" si="56"/>
        <v>-16.899999999999999</v>
      </c>
      <c r="AX581">
        <v>1</v>
      </c>
      <c r="AZ581">
        <v>1</v>
      </c>
      <c r="BM581" s="8">
        <f t="shared" si="53"/>
        <v>2</v>
      </c>
    </row>
    <row r="582" spans="1:65">
      <c r="A582" s="18" t="str">
        <f t="shared" si="54"/>
        <v>BB_2025_UPZ_2_1</v>
      </c>
      <c r="B582" t="s">
        <v>92</v>
      </c>
      <c r="C582">
        <v>44.830300000000001</v>
      </c>
      <c r="D582">
        <v>-124.0607</v>
      </c>
      <c r="E582" s="10">
        <v>45848</v>
      </c>
      <c r="F582">
        <v>2025</v>
      </c>
      <c r="G582" t="s">
        <v>89</v>
      </c>
      <c r="H582" t="s">
        <v>70</v>
      </c>
      <c r="I582">
        <v>2</v>
      </c>
      <c r="J582">
        <v>1</v>
      </c>
      <c r="K582" t="s">
        <v>68</v>
      </c>
      <c r="L582" s="25">
        <v>5</v>
      </c>
      <c r="M582" s="25">
        <v>4</v>
      </c>
      <c r="N582" s="25">
        <v>0</v>
      </c>
      <c r="O582" s="25">
        <v>1</v>
      </c>
      <c r="P582" s="25">
        <v>0</v>
      </c>
      <c r="Q582" s="25" t="s">
        <v>69</v>
      </c>
      <c r="R582" s="25">
        <v>0</v>
      </c>
      <c r="S582" s="25">
        <v>0</v>
      </c>
      <c r="T582" s="25">
        <v>11</v>
      </c>
      <c r="U582" s="25">
        <v>15</v>
      </c>
      <c r="AG582">
        <v>0.1</v>
      </c>
      <c r="AH582">
        <v>17</v>
      </c>
      <c r="AI582">
        <v>0</v>
      </c>
      <c r="AJ582">
        <v>21</v>
      </c>
      <c r="AK582">
        <v>1</v>
      </c>
      <c r="AL582">
        <v>0.1</v>
      </c>
      <c r="AM582">
        <v>0</v>
      </c>
      <c r="AN582">
        <v>58</v>
      </c>
      <c r="AO582">
        <v>3</v>
      </c>
      <c r="AP582" s="14">
        <f t="shared" si="57"/>
        <v>100.2</v>
      </c>
      <c r="AQ582">
        <v>2</v>
      </c>
      <c r="AR582" s="23">
        <f t="shared" si="56"/>
        <v>1</v>
      </c>
      <c r="AX582">
        <v>0.1</v>
      </c>
      <c r="AZ582">
        <v>49</v>
      </c>
      <c r="BM582" s="8">
        <f t="shared" si="53"/>
        <v>49.1</v>
      </c>
    </row>
    <row r="583" spans="1:65">
      <c r="A583" s="18" t="str">
        <f t="shared" si="54"/>
        <v>BB_2025_UPZ_2_2</v>
      </c>
      <c r="B583" t="s">
        <v>92</v>
      </c>
      <c r="C583">
        <v>44.830300000000001</v>
      </c>
      <c r="D583">
        <v>-124.0607</v>
      </c>
      <c r="E583" s="10">
        <v>45848</v>
      </c>
      <c r="F583">
        <v>2025</v>
      </c>
      <c r="G583" t="s">
        <v>89</v>
      </c>
      <c r="H583" t="s">
        <v>70</v>
      </c>
      <c r="I583">
        <v>2</v>
      </c>
      <c r="J583">
        <v>2</v>
      </c>
      <c r="K583" t="s">
        <v>68</v>
      </c>
      <c r="L583" s="25">
        <v>18</v>
      </c>
      <c r="M583" s="25">
        <v>18</v>
      </c>
      <c r="N583" s="25">
        <v>0</v>
      </c>
      <c r="O583" s="25">
        <v>0</v>
      </c>
      <c r="P583" s="25">
        <v>6</v>
      </c>
      <c r="Q583" s="25" t="s">
        <v>69</v>
      </c>
      <c r="R583" s="25">
        <v>0</v>
      </c>
      <c r="S583" s="25">
        <v>0</v>
      </c>
      <c r="T583" s="25">
        <v>3</v>
      </c>
      <c r="U583" s="25">
        <v>21</v>
      </c>
      <c r="AG583">
        <v>1</v>
      </c>
      <c r="AH583">
        <v>45</v>
      </c>
      <c r="AI583">
        <v>1</v>
      </c>
      <c r="AJ583">
        <v>0</v>
      </c>
      <c r="AK583">
        <v>16</v>
      </c>
      <c r="AL583">
        <v>2</v>
      </c>
      <c r="AM583">
        <v>0.1</v>
      </c>
      <c r="AN583">
        <v>0</v>
      </c>
      <c r="AO583">
        <v>35</v>
      </c>
      <c r="AP583" s="14">
        <f t="shared" si="57"/>
        <v>100.1</v>
      </c>
      <c r="AQ583">
        <v>9</v>
      </c>
      <c r="AR583" s="23">
        <f t="shared" si="56"/>
        <v>26</v>
      </c>
      <c r="AS583">
        <v>1</v>
      </c>
      <c r="AT583">
        <v>14</v>
      </c>
      <c r="AX583">
        <v>2</v>
      </c>
      <c r="BM583" s="8">
        <f t="shared" si="53"/>
        <v>17</v>
      </c>
    </row>
    <row r="584" spans="1:65">
      <c r="A584" s="18" t="str">
        <f>_xlfn.CONCAT(B584,"_",F584, "_",H584, "_",I584,"_",J584)</f>
        <v>BB_2025_UPZ_2_3</v>
      </c>
      <c r="B584" t="s">
        <v>92</v>
      </c>
      <c r="C584">
        <v>44.830300000000001</v>
      </c>
      <c r="D584">
        <v>-124.0607</v>
      </c>
      <c r="E584" s="10">
        <v>45848</v>
      </c>
      <c r="F584">
        <v>2025</v>
      </c>
      <c r="G584" t="s">
        <v>89</v>
      </c>
      <c r="H584" t="s">
        <v>70</v>
      </c>
      <c r="I584">
        <v>2</v>
      </c>
      <c r="J584">
        <v>3</v>
      </c>
      <c r="K584" t="s">
        <v>68</v>
      </c>
      <c r="L584" s="25">
        <v>13</v>
      </c>
      <c r="M584" s="25">
        <v>13</v>
      </c>
      <c r="N584" s="25">
        <v>0</v>
      </c>
      <c r="O584" s="25">
        <v>0</v>
      </c>
      <c r="P584" s="25">
        <v>0</v>
      </c>
      <c r="Q584" s="25" t="s">
        <v>69</v>
      </c>
      <c r="R584" s="25">
        <v>0</v>
      </c>
      <c r="S584" s="25">
        <v>0</v>
      </c>
      <c r="T584" s="25">
        <v>6</v>
      </c>
      <c r="U584" s="25">
        <v>19</v>
      </c>
      <c r="AG584">
        <v>2</v>
      </c>
      <c r="AH584">
        <v>61</v>
      </c>
      <c r="AI584">
        <v>6</v>
      </c>
      <c r="AJ584">
        <v>0</v>
      </c>
      <c r="AK584">
        <v>12</v>
      </c>
      <c r="AL584">
        <v>2</v>
      </c>
      <c r="AM584">
        <v>0</v>
      </c>
      <c r="AN584">
        <v>0</v>
      </c>
      <c r="AO584">
        <v>17</v>
      </c>
      <c r="AP584" s="14">
        <f t="shared" si="57"/>
        <v>100</v>
      </c>
      <c r="AQ584">
        <v>10</v>
      </c>
      <c r="AR584" s="23">
        <f t="shared" si="56"/>
        <v>7</v>
      </c>
      <c r="AT584">
        <v>9</v>
      </c>
      <c r="AX584">
        <v>1</v>
      </c>
      <c r="BM584" s="8">
        <f t="shared" si="53"/>
        <v>10</v>
      </c>
    </row>
    <row r="585" spans="1:65">
      <c r="A585" s="18" t="str">
        <f t="shared" si="54"/>
        <v>BB_2025_UPZ_2_4</v>
      </c>
      <c r="B585" t="s">
        <v>92</v>
      </c>
      <c r="C585">
        <v>44.830300000000001</v>
      </c>
      <c r="D585">
        <v>-124.0607</v>
      </c>
      <c r="E585" s="10">
        <v>45848</v>
      </c>
      <c r="F585">
        <v>2025</v>
      </c>
      <c r="G585" t="s">
        <v>89</v>
      </c>
      <c r="H585" t="s">
        <v>70</v>
      </c>
      <c r="I585">
        <v>2</v>
      </c>
      <c r="J585">
        <v>4</v>
      </c>
      <c r="K585" t="s">
        <v>68</v>
      </c>
      <c r="L585" s="25">
        <v>28</v>
      </c>
      <c r="M585" s="25">
        <v>28</v>
      </c>
      <c r="N585" s="25">
        <v>0</v>
      </c>
      <c r="O585" s="25">
        <v>0</v>
      </c>
      <c r="P585" s="25">
        <v>1</v>
      </c>
      <c r="Q585" s="25" t="s">
        <v>69</v>
      </c>
      <c r="R585" s="25">
        <v>0</v>
      </c>
      <c r="S585" s="25">
        <v>0</v>
      </c>
      <c r="T585" s="25">
        <v>1</v>
      </c>
      <c r="U585" s="25">
        <v>29</v>
      </c>
      <c r="AG585">
        <v>0.1</v>
      </c>
      <c r="AH585">
        <v>30</v>
      </c>
      <c r="AI585">
        <v>0.1</v>
      </c>
      <c r="AJ585">
        <v>0</v>
      </c>
      <c r="AK585">
        <v>6</v>
      </c>
      <c r="AL585">
        <v>0.1</v>
      </c>
      <c r="AM585">
        <v>1</v>
      </c>
      <c r="AN585">
        <v>0.1</v>
      </c>
      <c r="AO585">
        <v>63</v>
      </c>
      <c r="AP585" s="14">
        <f t="shared" si="57"/>
        <v>100.4</v>
      </c>
      <c r="AQ585">
        <v>19</v>
      </c>
      <c r="AR585" s="23">
        <f t="shared" si="56"/>
        <v>44</v>
      </c>
      <c r="AT585">
        <v>0.1</v>
      </c>
      <c r="BM585" s="8">
        <f t="shared" si="53"/>
        <v>0.1</v>
      </c>
    </row>
    <row r="586" spans="1:65">
      <c r="A586" s="18" t="str">
        <f t="shared" si="54"/>
        <v>BB_2025_UPZ_2_5</v>
      </c>
      <c r="B586" t="s">
        <v>92</v>
      </c>
      <c r="C586">
        <v>44.830300000000001</v>
      </c>
      <c r="D586">
        <v>-124.0607</v>
      </c>
      <c r="E586" s="10">
        <v>45848</v>
      </c>
      <c r="F586">
        <v>2025</v>
      </c>
      <c r="G586" t="s">
        <v>89</v>
      </c>
      <c r="H586" t="s">
        <v>70</v>
      </c>
      <c r="I586">
        <v>2</v>
      </c>
      <c r="J586">
        <v>5</v>
      </c>
      <c r="K586" t="s">
        <v>68</v>
      </c>
      <c r="L586" s="25">
        <v>3</v>
      </c>
      <c r="M586" s="25">
        <v>3</v>
      </c>
      <c r="N586" s="25">
        <v>0</v>
      </c>
      <c r="O586" s="25">
        <v>0</v>
      </c>
      <c r="P586" s="25">
        <v>0</v>
      </c>
      <c r="Q586" s="25" t="s">
        <v>69</v>
      </c>
      <c r="R586" s="25">
        <v>0</v>
      </c>
      <c r="S586" s="25">
        <v>0</v>
      </c>
      <c r="T586" s="25">
        <v>2</v>
      </c>
      <c r="U586" s="25">
        <v>5</v>
      </c>
      <c r="AG586">
        <v>5</v>
      </c>
      <c r="AH586">
        <v>82</v>
      </c>
      <c r="AI586">
        <v>0</v>
      </c>
      <c r="AJ586">
        <v>0</v>
      </c>
      <c r="AK586">
        <v>7</v>
      </c>
      <c r="AL586">
        <v>2</v>
      </c>
      <c r="AM586">
        <v>0.1</v>
      </c>
      <c r="AN586">
        <v>0.1</v>
      </c>
      <c r="AO586">
        <v>4</v>
      </c>
      <c r="AP586" s="14">
        <f t="shared" si="57"/>
        <v>100.19999999999999</v>
      </c>
      <c r="AQ586">
        <v>1</v>
      </c>
      <c r="AR586" s="23">
        <f t="shared" si="56"/>
        <v>3</v>
      </c>
      <c r="AS586">
        <v>8</v>
      </c>
      <c r="AT586">
        <v>57</v>
      </c>
      <c r="AX586">
        <v>5</v>
      </c>
      <c r="BM586" s="8">
        <f t="shared" si="53"/>
        <v>70</v>
      </c>
    </row>
    <row r="587" spans="1:65">
      <c r="A587" s="18" t="str">
        <f t="shared" si="54"/>
        <v>BB_2025_NPZ_1_1</v>
      </c>
      <c r="B587" t="s">
        <v>92</v>
      </c>
      <c r="C587">
        <v>44.830300000000001</v>
      </c>
      <c r="D587">
        <v>-124.0607</v>
      </c>
      <c r="E587" s="10">
        <v>45848</v>
      </c>
      <c r="F587">
        <v>2025</v>
      </c>
      <c r="G587" t="s">
        <v>89</v>
      </c>
      <c r="H587" t="s">
        <v>73</v>
      </c>
      <c r="I587">
        <v>1</v>
      </c>
      <c r="J587">
        <v>1</v>
      </c>
      <c r="K587" t="s">
        <v>72</v>
      </c>
      <c r="L587" s="25">
        <v>8</v>
      </c>
      <c r="M587" s="25">
        <v>0</v>
      </c>
      <c r="N587" s="25">
        <v>8</v>
      </c>
      <c r="O587" s="25">
        <v>0</v>
      </c>
      <c r="P587" s="25">
        <v>0</v>
      </c>
      <c r="Q587" s="25" t="s">
        <v>69</v>
      </c>
      <c r="R587" s="25">
        <v>0</v>
      </c>
      <c r="S587" s="25">
        <v>0</v>
      </c>
      <c r="T587" s="25">
        <v>0</v>
      </c>
      <c r="U587" s="25">
        <v>0</v>
      </c>
      <c r="V587" s="20">
        <v>7.3</v>
      </c>
      <c r="W587" s="20">
        <v>5.5</v>
      </c>
      <c r="X587" s="20">
        <v>2.7</v>
      </c>
      <c r="Y587" s="20">
        <v>5.8</v>
      </c>
      <c r="Z587" s="20">
        <v>7.5</v>
      </c>
      <c r="AG587">
        <v>0.1</v>
      </c>
      <c r="AH587">
        <v>24</v>
      </c>
      <c r="AI587">
        <v>11</v>
      </c>
      <c r="AJ587">
        <v>0</v>
      </c>
      <c r="AK587">
        <v>11</v>
      </c>
      <c r="AL587">
        <v>8</v>
      </c>
      <c r="AM587">
        <v>0</v>
      </c>
      <c r="AN587">
        <v>6</v>
      </c>
      <c r="AO587">
        <v>40</v>
      </c>
      <c r="AP587" s="14">
        <f t="shared" si="57"/>
        <v>100.1</v>
      </c>
      <c r="AQ587">
        <v>8</v>
      </c>
      <c r="AR587" s="23">
        <f t="shared" si="56"/>
        <v>32</v>
      </c>
      <c r="AS587">
        <v>1</v>
      </c>
      <c r="AT587">
        <v>3</v>
      </c>
      <c r="BM587" s="8">
        <f t="shared" si="53"/>
        <v>4</v>
      </c>
    </row>
    <row r="588" spans="1:65">
      <c r="A588" s="18" t="str">
        <f t="shared" si="54"/>
        <v>BB_2025_NPZ_1_2</v>
      </c>
      <c r="B588" t="s">
        <v>92</v>
      </c>
      <c r="C588">
        <v>44.830300000000001</v>
      </c>
      <c r="D588">
        <v>-124.0607</v>
      </c>
      <c r="E588" s="10">
        <v>45848</v>
      </c>
      <c r="F588">
        <v>2025</v>
      </c>
      <c r="G588" t="s">
        <v>89</v>
      </c>
      <c r="H588" t="s">
        <v>73</v>
      </c>
      <c r="I588">
        <v>1</v>
      </c>
      <c r="J588">
        <v>2</v>
      </c>
      <c r="K588" t="s">
        <v>72</v>
      </c>
      <c r="L588" s="25">
        <v>4</v>
      </c>
      <c r="M588" s="25">
        <v>0</v>
      </c>
      <c r="N588" s="25">
        <v>3</v>
      </c>
      <c r="O588" s="25">
        <v>1</v>
      </c>
      <c r="P588" s="25">
        <v>0</v>
      </c>
      <c r="Q588" s="25" t="s">
        <v>69</v>
      </c>
      <c r="R588" s="25">
        <v>0</v>
      </c>
      <c r="S588" s="25">
        <v>0</v>
      </c>
      <c r="T588" s="25">
        <v>0</v>
      </c>
      <c r="U588" s="25">
        <v>0</v>
      </c>
      <c r="V588" s="20">
        <v>6.9</v>
      </c>
      <c r="W588" s="20">
        <v>5.8</v>
      </c>
      <c r="X588" s="20">
        <v>6.6</v>
      </c>
      <c r="Y588" s="20" t="s">
        <v>69</v>
      </c>
      <c r="Z588" s="20" t="s">
        <v>69</v>
      </c>
      <c r="AG588">
        <v>1</v>
      </c>
      <c r="AH588">
        <v>22</v>
      </c>
      <c r="AI588">
        <v>16</v>
      </c>
      <c r="AJ588">
        <v>0</v>
      </c>
      <c r="AK588">
        <v>8</v>
      </c>
      <c r="AL588">
        <v>3</v>
      </c>
      <c r="AM588">
        <v>1</v>
      </c>
      <c r="AN588">
        <v>39</v>
      </c>
      <c r="AO588">
        <v>10</v>
      </c>
      <c r="AP588" s="14">
        <f t="shared" si="57"/>
        <v>100</v>
      </c>
      <c r="AQ588">
        <v>2</v>
      </c>
      <c r="AR588" s="23">
        <f t="shared" si="56"/>
        <v>8</v>
      </c>
      <c r="AS588">
        <v>9</v>
      </c>
      <c r="AT588">
        <v>15</v>
      </c>
      <c r="AX588">
        <v>1</v>
      </c>
      <c r="AZ588">
        <v>0.1</v>
      </c>
      <c r="BD588">
        <v>5</v>
      </c>
      <c r="BM588" s="8">
        <f t="shared" si="53"/>
        <v>30.1</v>
      </c>
    </row>
    <row r="589" spans="1:65">
      <c r="A589" s="18" t="str">
        <f t="shared" si="54"/>
        <v>BB_2025_NPZ_1_3</v>
      </c>
      <c r="B589" t="s">
        <v>92</v>
      </c>
      <c r="C589">
        <v>44.830300000000001</v>
      </c>
      <c r="D589">
        <v>-124.0607</v>
      </c>
      <c r="E589" s="10">
        <v>45848</v>
      </c>
      <c r="F589">
        <v>2025</v>
      </c>
      <c r="G589" t="s">
        <v>89</v>
      </c>
      <c r="H589" t="s">
        <v>73</v>
      </c>
      <c r="I589">
        <v>1</v>
      </c>
      <c r="J589">
        <v>3</v>
      </c>
      <c r="K589" t="s">
        <v>72</v>
      </c>
      <c r="L589" s="25">
        <v>15</v>
      </c>
      <c r="M589" s="25">
        <v>0</v>
      </c>
      <c r="N589" s="25">
        <v>11</v>
      </c>
      <c r="O589" s="25">
        <v>4</v>
      </c>
      <c r="P589" s="25">
        <v>0</v>
      </c>
      <c r="Q589" s="25" t="s">
        <v>69</v>
      </c>
      <c r="R589" s="25">
        <v>0</v>
      </c>
      <c r="S589" s="25">
        <v>0</v>
      </c>
      <c r="T589" s="25">
        <v>0</v>
      </c>
      <c r="U589" s="25">
        <v>0</v>
      </c>
      <c r="V589" s="20">
        <v>7.3</v>
      </c>
      <c r="W589" s="20">
        <v>7.6</v>
      </c>
      <c r="X589" s="20">
        <v>7.8</v>
      </c>
      <c r="Y589" s="20">
        <v>7.2</v>
      </c>
      <c r="Z589" s="20">
        <v>6.9</v>
      </c>
      <c r="AG589">
        <v>0</v>
      </c>
      <c r="AH589">
        <v>8</v>
      </c>
      <c r="AI589">
        <v>2</v>
      </c>
      <c r="AJ589">
        <v>0</v>
      </c>
      <c r="AK589">
        <v>2</v>
      </c>
      <c r="AL589">
        <v>5</v>
      </c>
      <c r="AM589">
        <v>0</v>
      </c>
      <c r="AN589">
        <v>0.1</v>
      </c>
      <c r="AO589">
        <v>83</v>
      </c>
      <c r="AP589" s="14">
        <f t="shared" si="57"/>
        <v>100.1</v>
      </c>
      <c r="AQ589">
        <v>11</v>
      </c>
      <c r="AR589" s="23">
        <f t="shared" si="56"/>
        <v>72</v>
      </c>
      <c r="BM589" s="8">
        <f t="shared" si="53"/>
        <v>0</v>
      </c>
    </row>
    <row r="590" spans="1:65">
      <c r="A590" s="18" t="str">
        <f t="shared" si="54"/>
        <v>BB_2025_NPZ_1_4</v>
      </c>
      <c r="B590" t="s">
        <v>92</v>
      </c>
      <c r="C590">
        <v>44.830300000000001</v>
      </c>
      <c r="D590">
        <v>-124.0607</v>
      </c>
      <c r="E590" s="10">
        <v>45848</v>
      </c>
      <c r="F590">
        <v>2025</v>
      </c>
      <c r="G590" t="s">
        <v>89</v>
      </c>
      <c r="H590" t="s">
        <v>73</v>
      </c>
      <c r="I590">
        <v>1</v>
      </c>
      <c r="J590">
        <v>4</v>
      </c>
      <c r="K590" t="s">
        <v>72</v>
      </c>
      <c r="L590" s="25">
        <v>14</v>
      </c>
      <c r="M590" s="25">
        <v>0</v>
      </c>
      <c r="N590" s="25">
        <v>14</v>
      </c>
      <c r="O590" s="25">
        <v>0</v>
      </c>
      <c r="P590" s="25">
        <v>0</v>
      </c>
      <c r="Q590" s="25" t="s">
        <v>69</v>
      </c>
      <c r="R590" s="25">
        <v>0</v>
      </c>
      <c r="S590" s="25">
        <v>0</v>
      </c>
      <c r="T590" s="25">
        <v>0</v>
      </c>
      <c r="U590" s="25">
        <v>0</v>
      </c>
      <c r="V590" s="20">
        <v>7.8</v>
      </c>
      <c r="W590" s="20">
        <v>6.9</v>
      </c>
      <c r="X590" s="20">
        <v>6.4</v>
      </c>
      <c r="Y590" s="20">
        <v>7.3</v>
      </c>
      <c r="Z590" s="20">
        <v>6.5</v>
      </c>
      <c r="AG590">
        <v>2</v>
      </c>
      <c r="AH590">
        <v>2</v>
      </c>
      <c r="AI590">
        <v>2</v>
      </c>
      <c r="AJ590">
        <v>0</v>
      </c>
      <c r="AK590">
        <v>28</v>
      </c>
      <c r="AL590">
        <v>2</v>
      </c>
      <c r="AM590">
        <v>0.1</v>
      </c>
      <c r="AN590">
        <v>0</v>
      </c>
      <c r="AO590">
        <v>64</v>
      </c>
      <c r="AP590" s="14">
        <f t="shared" si="57"/>
        <v>100.1</v>
      </c>
      <c r="AQ590">
        <v>1</v>
      </c>
      <c r="AR590" s="23">
        <f t="shared" si="56"/>
        <v>63</v>
      </c>
      <c r="AT590">
        <v>14</v>
      </c>
      <c r="AX590">
        <v>1</v>
      </c>
      <c r="BM590" s="8">
        <f t="shared" ref="BM590:BM596" si="58">SUM(AS590:BL590)</f>
        <v>15</v>
      </c>
    </row>
    <row r="591" spans="1:65">
      <c r="A591" s="18" t="str">
        <f t="shared" si="54"/>
        <v>BB_2025_NPZ_1_5</v>
      </c>
      <c r="B591" t="s">
        <v>92</v>
      </c>
      <c r="C591">
        <v>44.830300000000001</v>
      </c>
      <c r="D591">
        <v>-124.0607</v>
      </c>
      <c r="E591" s="10">
        <v>45848</v>
      </c>
      <c r="F591">
        <v>2025</v>
      </c>
      <c r="G591" t="s">
        <v>89</v>
      </c>
      <c r="H591" t="s">
        <v>73</v>
      </c>
      <c r="I591">
        <v>1</v>
      </c>
      <c r="J591">
        <v>5</v>
      </c>
      <c r="K591" t="s">
        <v>72</v>
      </c>
      <c r="L591" s="25">
        <v>3</v>
      </c>
      <c r="M591" s="25">
        <v>0</v>
      </c>
      <c r="N591" s="25">
        <v>2</v>
      </c>
      <c r="O591" s="25">
        <v>1</v>
      </c>
      <c r="P591" s="25">
        <v>1</v>
      </c>
      <c r="Q591" s="25" t="s">
        <v>69</v>
      </c>
      <c r="R591" s="25">
        <v>0</v>
      </c>
      <c r="S591" s="25">
        <v>0</v>
      </c>
      <c r="T591" s="25">
        <v>0</v>
      </c>
      <c r="U591" s="25">
        <v>0</v>
      </c>
      <c r="V591" s="20">
        <v>6.4</v>
      </c>
      <c r="W591" s="20">
        <v>7</v>
      </c>
      <c r="X591" s="20">
        <v>6.5</v>
      </c>
      <c r="Y591" s="20">
        <v>6.9</v>
      </c>
      <c r="Z591" s="20">
        <v>6.6</v>
      </c>
      <c r="AG591">
        <v>0</v>
      </c>
      <c r="AH591">
        <v>0</v>
      </c>
      <c r="AI591">
        <v>0.1</v>
      </c>
      <c r="AJ591">
        <v>0</v>
      </c>
      <c r="AK591">
        <v>27</v>
      </c>
      <c r="AL591">
        <v>3</v>
      </c>
      <c r="AM591">
        <v>0.1</v>
      </c>
      <c r="AN591">
        <v>0</v>
      </c>
      <c r="AO591">
        <v>70</v>
      </c>
      <c r="AP591" s="14">
        <f t="shared" si="57"/>
        <v>100.2</v>
      </c>
      <c r="AQ591">
        <v>2</v>
      </c>
      <c r="AR591" s="23">
        <f t="shared" si="56"/>
        <v>68</v>
      </c>
      <c r="AT591">
        <v>4</v>
      </c>
      <c r="BM591" s="8">
        <f t="shared" si="58"/>
        <v>4</v>
      </c>
    </row>
    <row r="592" spans="1:65">
      <c r="A592" s="18" t="str">
        <f t="shared" si="54"/>
        <v>BB_2025_NPZ_2_1</v>
      </c>
      <c r="B592" t="s">
        <v>92</v>
      </c>
      <c r="C592">
        <v>44.830300000000001</v>
      </c>
      <c r="D592">
        <v>-124.0607</v>
      </c>
      <c r="E592" s="10">
        <v>45848</v>
      </c>
      <c r="F592">
        <v>2025</v>
      </c>
      <c r="G592" t="s">
        <v>89</v>
      </c>
      <c r="H592" t="s">
        <v>73</v>
      </c>
      <c r="I592">
        <v>2</v>
      </c>
      <c r="J592">
        <v>1</v>
      </c>
      <c r="K592" t="s">
        <v>72</v>
      </c>
      <c r="L592" s="25">
        <v>34</v>
      </c>
      <c r="M592" s="25">
        <v>0</v>
      </c>
      <c r="N592" s="25">
        <v>30</v>
      </c>
      <c r="O592" s="25">
        <v>4</v>
      </c>
      <c r="P592" s="25">
        <v>0</v>
      </c>
      <c r="Q592" s="25" t="s">
        <v>69</v>
      </c>
      <c r="R592" s="25">
        <v>0</v>
      </c>
      <c r="S592" s="25">
        <v>0</v>
      </c>
      <c r="T592" s="25">
        <v>0</v>
      </c>
      <c r="U592" s="25">
        <v>0</v>
      </c>
      <c r="V592" s="20">
        <v>6.8</v>
      </c>
      <c r="W592" s="20">
        <v>7.9</v>
      </c>
      <c r="X592" s="20">
        <v>7</v>
      </c>
      <c r="Y592" s="20">
        <v>7.2</v>
      </c>
      <c r="Z592" s="20">
        <v>7.1</v>
      </c>
      <c r="AG592">
        <v>0</v>
      </c>
      <c r="AH592">
        <v>0</v>
      </c>
      <c r="AI592">
        <v>0</v>
      </c>
      <c r="AJ592">
        <v>0</v>
      </c>
      <c r="AK592">
        <v>29</v>
      </c>
      <c r="AL592">
        <v>3</v>
      </c>
      <c r="AM592">
        <v>4</v>
      </c>
      <c r="AN592">
        <v>0</v>
      </c>
      <c r="AO592">
        <v>64</v>
      </c>
      <c r="AP592" s="14">
        <f>SUM(AG592:AO592)</f>
        <v>100</v>
      </c>
      <c r="AQ592">
        <v>16</v>
      </c>
      <c r="AR592" s="23">
        <f t="shared" si="56"/>
        <v>48</v>
      </c>
      <c r="BM592" s="8">
        <f t="shared" si="58"/>
        <v>0</v>
      </c>
    </row>
    <row r="593" spans="1:65">
      <c r="A593" s="18" t="str">
        <f t="shared" si="54"/>
        <v>BB_2025_NPZ_2_2</v>
      </c>
      <c r="B593" t="s">
        <v>92</v>
      </c>
      <c r="C593">
        <v>44.830300000000001</v>
      </c>
      <c r="D593">
        <v>-124.0607</v>
      </c>
      <c r="E593" s="10">
        <v>45848</v>
      </c>
      <c r="F593">
        <v>2025</v>
      </c>
      <c r="G593" t="s">
        <v>89</v>
      </c>
      <c r="H593" t="s">
        <v>73</v>
      </c>
      <c r="I593">
        <v>2</v>
      </c>
      <c r="J593">
        <v>2</v>
      </c>
      <c r="K593" t="s">
        <v>72</v>
      </c>
      <c r="L593" s="25">
        <v>16</v>
      </c>
      <c r="M593" s="25">
        <v>0</v>
      </c>
      <c r="N593" s="25">
        <v>2</v>
      </c>
      <c r="O593" s="25">
        <v>14</v>
      </c>
      <c r="P593" s="25">
        <v>0</v>
      </c>
      <c r="Q593" s="25" t="s">
        <v>69</v>
      </c>
      <c r="R593" s="25">
        <v>0</v>
      </c>
      <c r="S593" s="25">
        <v>0</v>
      </c>
      <c r="T593" s="25">
        <v>0</v>
      </c>
      <c r="U593" s="25">
        <v>0</v>
      </c>
      <c r="V593" s="20">
        <v>7.4</v>
      </c>
      <c r="W593" s="20">
        <v>7.6</v>
      </c>
      <c r="X593" s="20">
        <v>5.5</v>
      </c>
      <c r="Y593" s="20">
        <v>6.6</v>
      </c>
      <c r="Z593" s="20">
        <v>6.8</v>
      </c>
      <c r="AG593">
        <v>4</v>
      </c>
      <c r="AH593">
        <v>55</v>
      </c>
      <c r="AI593">
        <v>2</v>
      </c>
      <c r="AJ593">
        <v>0</v>
      </c>
      <c r="AK593">
        <v>26</v>
      </c>
      <c r="AL593">
        <v>4</v>
      </c>
      <c r="AM593">
        <v>0.1</v>
      </c>
      <c r="AN593">
        <v>0</v>
      </c>
      <c r="AO593">
        <v>9</v>
      </c>
      <c r="AP593" s="14">
        <f t="shared" si="57"/>
        <v>100.1</v>
      </c>
      <c r="AQ593">
        <v>8</v>
      </c>
      <c r="AR593" s="23">
        <f t="shared" si="56"/>
        <v>1</v>
      </c>
      <c r="AX593">
        <v>15</v>
      </c>
      <c r="BM593" s="8">
        <f t="shared" si="58"/>
        <v>15</v>
      </c>
    </row>
    <row r="594" spans="1:65">
      <c r="A594" s="18" t="str">
        <f t="shared" si="54"/>
        <v>BB_2025_NPZ_2_3</v>
      </c>
      <c r="B594" t="s">
        <v>92</v>
      </c>
      <c r="C594">
        <v>44.830300000000001</v>
      </c>
      <c r="D594">
        <v>-124.0607</v>
      </c>
      <c r="E594" s="10">
        <v>45848</v>
      </c>
      <c r="F594">
        <v>2025</v>
      </c>
      <c r="G594" t="s">
        <v>89</v>
      </c>
      <c r="H594" t="s">
        <v>73</v>
      </c>
      <c r="I594">
        <v>2</v>
      </c>
      <c r="J594">
        <v>3</v>
      </c>
      <c r="K594" t="s">
        <v>72</v>
      </c>
      <c r="L594" s="25">
        <v>0</v>
      </c>
      <c r="M594" s="25">
        <v>0</v>
      </c>
      <c r="N594" s="25">
        <v>0</v>
      </c>
      <c r="O594" s="25">
        <v>0</v>
      </c>
      <c r="P594" s="25">
        <v>0</v>
      </c>
      <c r="Q594" s="25" t="s">
        <v>69</v>
      </c>
      <c r="R594" s="25">
        <v>0</v>
      </c>
      <c r="S594" s="25">
        <v>0</v>
      </c>
      <c r="T594" s="25">
        <v>0</v>
      </c>
      <c r="U594" s="25">
        <v>0</v>
      </c>
      <c r="AG594">
        <v>0.1</v>
      </c>
      <c r="AH594">
        <v>86</v>
      </c>
      <c r="AI594">
        <v>0</v>
      </c>
      <c r="AJ594">
        <v>0</v>
      </c>
      <c r="AK594">
        <v>9</v>
      </c>
      <c r="AL594">
        <v>1</v>
      </c>
      <c r="AM594">
        <v>0</v>
      </c>
      <c r="AN594">
        <v>0</v>
      </c>
      <c r="AO594">
        <v>4</v>
      </c>
      <c r="AP594" s="14">
        <f t="shared" si="57"/>
        <v>100.1</v>
      </c>
      <c r="AQ594">
        <v>0</v>
      </c>
      <c r="AR594" s="23">
        <f t="shared" si="56"/>
        <v>4</v>
      </c>
      <c r="AX594">
        <v>5</v>
      </c>
      <c r="BM594" s="8">
        <f t="shared" si="58"/>
        <v>5</v>
      </c>
    </row>
    <row r="595" spans="1:65">
      <c r="A595" s="18" t="str">
        <f t="shared" si="54"/>
        <v>BB_2025_NPZ_2_4</v>
      </c>
      <c r="B595" t="s">
        <v>92</v>
      </c>
      <c r="C595">
        <v>44.830300000000001</v>
      </c>
      <c r="D595">
        <v>-124.0607</v>
      </c>
      <c r="E595" s="10">
        <v>45848</v>
      </c>
      <c r="F595">
        <v>2025</v>
      </c>
      <c r="G595" t="s">
        <v>89</v>
      </c>
      <c r="H595" t="s">
        <v>73</v>
      </c>
      <c r="I595">
        <v>2</v>
      </c>
      <c r="J595">
        <v>4</v>
      </c>
      <c r="K595" t="s">
        <v>72</v>
      </c>
      <c r="L595" s="25">
        <v>0</v>
      </c>
      <c r="M595" s="25">
        <v>0</v>
      </c>
      <c r="N595" s="25">
        <v>0</v>
      </c>
      <c r="O595" s="25">
        <v>0</v>
      </c>
      <c r="P595" s="25">
        <v>0</v>
      </c>
      <c r="Q595" s="25" t="s">
        <v>69</v>
      </c>
      <c r="R595" s="25">
        <v>0</v>
      </c>
      <c r="S595" s="25">
        <v>0</v>
      </c>
      <c r="T595" s="25">
        <v>0</v>
      </c>
      <c r="U595" s="25">
        <v>0</v>
      </c>
      <c r="AG595">
        <v>15</v>
      </c>
      <c r="AH595">
        <v>16</v>
      </c>
      <c r="AI595">
        <v>0</v>
      </c>
      <c r="AJ595">
        <v>0</v>
      </c>
      <c r="AK595">
        <v>12</v>
      </c>
      <c r="AL595">
        <v>4</v>
      </c>
      <c r="AM595">
        <v>0</v>
      </c>
      <c r="AN595">
        <v>10</v>
      </c>
      <c r="AO595">
        <v>43</v>
      </c>
      <c r="AP595" s="14">
        <f t="shared" si="57"/>
        <v>100</v>
      </c>
      <c r="AQ595">
        <v>0</v>
      </c>
      <c r="AR595" s="23">
        <f t="shared" si="56"/>
        <v>43</v>
      </c>
      <c r="AW595">
        <v>75</v>
      </c>
      <c r="BI595">
        <v>6</v>
      </c>
      <c r="BM595" s="8">
        <f t="shared" si="58"/>
        <v>81</v>
      </c>
    </row>
    <row r="596" spans="1:65">
      <c r="A596" s="18" t="str">
        <f t="shared" ref="A596" si="59">_xlfn.CONCAT(B596,"_",F596, "_",H596, "_",I596,"_",J596)</f>
        <v>BB_2025_NPZ_2_5</v>
      </c>
      <c r="B596" t="s">
        <v>92</v>
      </c>
      <c r="C596">
        <v>44.830300000000001</v>
      </c>
      <c r="D596">
        <v>-124.0607</v>
      </c>
      <c r="E596" s="10">
        <v>45848</v>
      </c>
      <c r="F596">
        <v>2025</v>
      </c>
      <c r="G596" t="s">
        <v>89</v>
      </c>
      <c r="H596" t="s">
        <v>73</v>
      </c>
      <c r="I596">
        <v>2</v>
      </c>
      <c r="J596">
        <v>5</v>
      </c>
      <c r="K596" t="s">
        <v>72</v>
      </c>
      <c r="L596" s="25">
        <v>0</v>
      </c>
      <c r="M596" s="25">
        <v>0</v>
      </c>
      <c r="N596" s="25">
        <v>0</v>
      </c>
      <c r="O596" s="25">
        <v>0</v>
      </c>
      <c r="P596" s="25">
        <v>0</v>
      </c>
      <c r="Q596" s="25" t="s">
        <v>69</v>
      </c>
      <c r="R596" s="25">
        <v>0</v>
      </c>
      <c r="S596" s="25">
        <v>0</v>
      </c>
      <c r="T596" s="25">
        <v>0</v>
      </c>
      <c r="U596" s="25">
        <v>0</v>
      </c>
      <c r="AG596">
        <v>5</v>
      </c>
      <c r="AH596">
        <v>16</v>
      </c>
      <c r="AI596">
        <v>0</v>
      </c>
      <c r="AJ596">
        <v>0</v>
      </c>
      <c r="AK596">
        <v>15</v>
      </c>
      <c r="AL596">
        <v>0</v>
      </c>
      <c r="AM596">
        <v>0.1</v>
      </c>
      <c r="AN596">
        <v>0</v>
      </c>
      <c r="AO596">
        <v>64</v>
      </c>
      <c r="AP596" s="14">
        <f t="shared" si="57"/>
        <v>100.1</v>
      </c>
      <c r="AQ596">
        <v>0</v>
      </c>
      <c r="AR596" s="23">
        <f t="shared" si="56"/>
        <v>64</v>
      </c>
      <c r="AS596">
        <v>2</v>
      </c>
      <c r="AT596">
        <v>62</v>
      </c>
      <c r="AW596">
        <v>2</v>
      </c>
      <c r="AX596">
        <v>3</v>
      </c>
      <c r="BM596" s="8">
        <f t="shared" si="58"/>
        <v>69</v>
      </c>
    </row>
  </sheetData>
  <conditionalFormatting sqref="AP2:AP596">
    <cfRule type="cellIs" dxfId="3" priority="3" operator="equal">
      <formula>100</formula>
    </cfRule>
    <cfRule type="cellIs" dxfId="2" priority="4" operator="greaterThanOrEqual">
      <formula>99</formula>
    </cfRule>
    <cfRule type="cellIs" dxfId="1" priority="5" operator="lessThan">
      <formula>90</formula>
    </cfRule>
  </conditionalFormatting>
  <conditionalFormatting sqref="AR1 AR332:AR1048576 AT587:AT588 AT590:AT591">
    <cfRule type="containsText" dxfId="0" priority="1" operator="containsText" text="-">
      <formula>NOT(ISERROR(SEARCH("-",AR1)))</formula>
    </cfRule>
  </conditionalFormatting>
  <dataValidations count="1">
    <dataValidation type="list" allowBlank="1" showInputMessage="1" showErrorMessage="1" sqref="H32:H51" xr:uid="{4D6B1C70-8C15-44C3-9EEC-FBF8245291D2}">
      <formula1>"FB,VD,VB"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CF3D-6204-465A-8827-749C45EA98CB}">
  <dimension ref="A1:F596"/>
  <sheetViews>
    <sheetView workbookViewId="0">
      <selection activeCell="G1" sqref="G1"/>
    </sheetView>
  </sheetViews>
  <sheetFormatPr baseColWidth="10" defaultColWidth="8.83203125" defaultRowHeight="15"/>
  <sheetData>
    <row r="1" spans="1:6" ht="56">
      <c r="A1" s="3" t="s">
        <v>7</v>
      </c>
      <c r="B1" s="4" t="s">
        <v>95</v>
      </c>
      <c r="C1" s="4" t="s">
        <v>96</v>
      </c>
      <c r="D1" s="5" t="s">
        <v>97</v>
      </c>
      <c r="E1" s="4" t="s">
        <v>19</v>
      </c>
      <c r="F1" s="4" t="s">
        <v>20</v>
      </c>
    </row>
    <row r="2" spans="1:6">
      <c r="A2" s="12" t="s">
        <v>67</v>
      </c>
      <c r="B2" s="11">
        <v>10</v>
      </c>
      <c r="C2" s="11">
        <v>10</v>
      </c>
      <c r="D2" s="11">
        <v>0</v>
      </c>
      <c r="E2" s="11">
        <v>1</v>
      </c>
      <c r="F2" s="11">
        <v>11</v>
      </c>
    </row>
    <row r="3" spans="1:6">
      <c r="A3" s="12" t="s">
        <v>67</v>
      </c>
      <c r="B3" s="11">
        <v>28</v>
      </c>
      <c r="C3" s="11">
        <v>28</v>
      </c>
      <c r="D3" s="11">
        <v>0</v>
      </c>
      <c r="E3" s="11">
        <v>2</v>
      </c>
      <c r="F3" s="11">
        <v>31</v>
      </c>
    </row>
    <row r="4" spans="1:6">
      <c r="A4" s="12" t="s">
        <v>67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</row>
    <row r="5" spans="1:6">
      <c r="A5" s="12" t="s">
        <v>67</v>
      </c>
      <c r="B5" s="11">
        <v>0</v>
      </c>
      <c r="C5" s="11">
        <v>0</v>
      </c>
      <c r="D5" s="11">
        <v>0</v>
      </c>
      <c r="E5" s="11">
        <v>1</v>
      </c>
      <c r="F5" s="11">
        <v>1</v>
      </c>
    </row>
    <row r="6" spans="1:6">
      <c r="A6" s="12" t="s">
        <v>67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</row>
    <row r="7" spans="1:6">
      <c r="A7" s="12" t="s">
        <v>67</v>
      </c>
      <c r="B7" s="11">
        <v>1</v>
      </c>
      <c r="C7" s="11">
        <v>1</v>
      </c>
      <c r="D7" s="11">
        <v>0</v>
      </c>
      <c r="E7" s="11">
        <v>6</v>
      </c>
      <c r="F7" s="11">
        <v>7</v>
      </c>
    </row>
    <row r="8" spans="1:6">
      <c r="A8" s="12" t="s">
        <v>67</v>
      </c>
      <c r="B8" s="11">
        <v>25</v>
      </c>
      <c r="C8" s="11">
        <v>25</v>
      </c>
      <c r="D8" s="11">
        <v>0</v>
      </c>
      <c r="E8" s="11">
        <v>4</v>
      </c>
      <c r="F8" s="11">
        <v>30</v>
      </c>
    </row>
    <row r="9" spans="1:6">
      <c r="A9" s="12" t="s">
        <v>67</v>
      </c>
      <c r="B9" s="11">
        <v>11</v>
      </c>
      <c r="C9" s="11">
        <v>11</v>
      </c>
      <c r="D9" s="11">
        <v>0</v>
      </c>
      <c r="E9" s="11">
        <v>4</v>
      </c>
      <c r="F9" s="11">
        <v>15</v>
      </c>
    </row>
    <row r="10" spans="1:6">
      <c r="A10" s="12" t="s">
        <v>67</v>
      </c>
      <c r="B10" s="11">
        <v>15</v>
      </c>
      <c r="C10" s="11">
        <v>15</v>
      </c>
      <c r="D10" s="11">
        <v>0</v>
      </c>
      <c r="E10" s="11">
        <v>10</v>
      </c>
      <c r="F10" s="11">
        <v>26</v>
      </c>
    </row>
    <row r="11" spans="1:6">
      <c r="A11" s="12" t="s">
        <v>67</v>
      </c>
      <c r="B11" s="11">
        <v>10</v>
      </c>
      <c r="C11" s="11">
        <v>10</v>
      </c>
      <c r="D11" s="11">
        <v>0</v>
      </c>
      <c r="E11" s="11">
        <v>5</v>
      </c>
      <c r="F11" s="11">
        <v>15</v>
      </c>
    </row>
    <row r="12" spans="1:6">
      <c r="A12" s="12" t="s">
        <v>70</v>
      </c>
      <c r="B12">
        <v>25</v>
      </c>
      <c r="C12">
        <v>25</v>
      </c>
      <c r="D12">
        <v>0</v>
      </c>
      <c r="E12">
        <v>28</v>
      </c>
      <c r="F12">
        <v>54</v>
      </c>
    </row>
    <row r="13" spans="1:6">
      <c r="A13" s="12" t="s">
        <v>70</v>
      </c>
      <c r="B13">
        <v>59</v>
      </c>
      <c r="C13">
        <v>59</v>
      </c>
      <c r="D13">
        <v>0</v>
      </c>
      <c r="E13">
        <v>5</v>
      </c>
      <c r="F13">
        <v>64</v>
      </c>
    </row>
    <row r="14" spans="1:6">
      <c r="A14" s="12" t="s">
        <v>70</v>
      </c>
      <c r="B14">
        <v>48</v>
      </c>
      <c r="C14">
        <v>48</v>
      </c>
      <c r="D14">
        <v>0</v>
      </c>
      <c r="E14">
        <v>7</v>
      </c>
      <c r="F14">
        <v>55</v>
      </c>
    </row>
    <row r="15" spans="1:6">
      <c r="A15" s="12" t="s">
        <v>70</v>
      </c>
      <c r="B15">
        <v>53</v>
      </c>
      <c r="C15">
        <v>53</v>
      </c>
      <c r="D15">
        <v>0</v>
      </c>
      <c r="E15">
        <v>12</v>
      </c>
      <c r="F15">
        <v>67</v>
      </c>
    </row>
    <row r="16" spans="1:6">
      <c r="A16" s="12" t="s">
        <v>70</v>
      </c>
      <c r="B16">
        <v>62</v>
      </c>
      <c r="C16">
        <v>62</v>
      </c>
      <c r="D16">
        <v>0</v>
      </c>
      <c r="E16">
        <v>8</v>
      </c>
      <c r="F16">
        <v>71</v>
      </c>
    </row>
    <row r="17" spans="1:6">
      <c r="A17" s="12" t="s">
        <v>70</v>
      </c>
      <c r="B17">
        <v>41</v>
      </c>
      <c r="C17">
        <v>41</v>
      </c>
      <c r="D17">
        <v>0</v>
      </c>
      <c r="E17">
        <v>6</v>
      </c>
      <c r="F17">
        <v>52</v>
      </c>
    </row>
    <row r="18" spans="1:6">
      <c r="A18" s="12" t="s">
        <v>70</v>
      </c>
      <c r="B18">
        <v>46</v>
      </c>
      <c r="C18">
        <v>46</v>
      </c>
      <c r="D18">
        <v>0</v>
      </c>
      <c r="E18">
        <v>6</v>
      </c>
      <c r="F18">
        <v>52</v>
      </c>
    </row>
    <row r="19" spans="1:6">
      <c r="A19" s="12" t="s">
        <v>70</v>
      </c>
      <c r="B19">
        <v>48</v>
      </c>
      <c r="C19">
        <v>48</v>
      </c>
      <c r="D19">
        <v>0</v>
      </c>
      <c r="E19">
        <v>7</v>
      </c>
      <c r="F19">
        <v>55</v>
      </c>
    </row>
    <row r="20" spans="1:6">
      <c r="A20" s="12" t="s">
        <v>70</v>
      </c>
      <c r="B20">
        <v>53</v>
      </c>
      <c r="C20">
        <v>53</v>
      </c>
      <c r="D20">
        <v>0</v>
      </c>
      <c r="E20">
        <v>5</v>
      </c>
      <c r="F20">
        <v>58</v>
      </c>
    </row>
    <row r="21" spans="1:6">
      <c r="A21" s="12" t="s">
        <v>70</v>
      </c>
      <c r="B21">
        <v>45</v>
      </c>
      <c r="C21">
        <v>45</v>
      </c>
      <c r="D21">
        <v>0</v>
      </c>
      <c r="E21">
        <v>5</v>
      </c>
      <c r="F21">
        <v>50</v>
      </c>
    </row>
    <row r="22" spans="1:6">
      <c r="A22" s="12" t="s">
        <v>73</v>
      </c>
      <c r="B22">
        <v>44</v>
      </c>
      <c r="C22">
        <v>43</v>
      </c>
      <c r="D22">
        <v>1</v>
      </c>
      <c r="E22">
        <v>1</v>
      </c>
      <c r="F22">
        <v>45</v>
      </c>
    </row>
    <row r="23" spans="1:6">
      <c r="A23" s="12" t="s">
        <v>73</v>
      </c>
      <c r="B23">
        <v>36</v>
      </c>
      <c r="C23">
        <v>26</v>
      </c>
      <c r="D23">
        <v>8</v>
      </c>
      <c r="E23">
        <v>3</v>
      </c>
      <c r="F23">
        <v>31</v>
      </c>
    </row>
    <row r="24" spans="1:6">
      <c r="A24" s="12" t="s">
        <v>73</v>
      </c>
      <c r="B24">
        <v>35</v>
      </c>
      <c r="C24">
        <v>29</v>
      </c>
      <c r="D24">
        <v>2</v>
      </c>
      <c r="E24">
        <v>1</v>
      </c>
      <c r="F24">
        <v>30</v>
      </c>
    </row>
    <row r="25" spans="1:6">
      <c r="A25" s="12" t="s">
        <v>73</v>
      </c>
      <c r="B25">
        <v>2</v>
      </c>
      <c r="C25">
        <v>2</v>
      </c>
      <c r="D25">
        <v>0</v>
      </c>
      <c r="E25">
        <v>0</v>
      </c>
      <c r="F25">
        <v>2</v>
      </c>
    </row>
    <row r="26" spans="1:6">
      <c r="A26" s="12" t="s">
        <v>73</v>
      </c>
      <c r="B26">
        <v>23</v>
      </c>
      <c r="C26">
        <v>23</v>
      </c>
      <c r="D26">
        <v>0</v>
      </c>
      <c r="E26">
        <v>5</v>
      </c>
      <c r="F26">
        <v>28</v>
      </c>
    </row>
    <row r="27" spans="1:6">
      <c r="A27" s="12" t="s">
        <v>73</v>
      </c>
      <c r="B27">
        <v>29</v>
      </c>
      <c r="C27">
        <v>20</v>
      </c>
      <c r="D27">
        <v>1</v>
      </c>
      <c r="E27">
        <v>0</v>
      </c>
      <c r="F27">
        <v>27</v>
      </c>
    </row>
    <row r="28" spans="1:6">
      <c r="A28" s="12" t="s">
        <v>73</v>
      </c>
      <c r="B28">
        <v>53</v>
      </c>
      <c r="C28">
        <v>48</v>
      </c>
      <c r="D28">
        <v>0</v>
      </c>
      <c r="E28">
        <v>2</v>
      </c>
      <c r="F28">
        <v>50</v>
      </c>
    </row>
    <row r="29" spans="1:6">
      <c r="A29" s="12" t="s">
        <v>73</v>
      </c>
      <c r="B29">
        <v>28</v>
      </c>
      <c r="C29">
        <v>21</v>
      </c>
      <c r="D29">
        <v>1</v>
      </c>
      <c r="E29">
        <v>3</v>
      </c>
      <c r="F29">
        <v>24</v>
      </c>
    </row>
    <row r="30" spans="1:6">
      <c r="A30" s="12" t="s">
        <v>73</v>
      </c>
      <c r="B30">
        <v>28</v>
      </c>
      <c r="C30">
        <v>23</v>
      </c>
      <c r="D30">
        <v>1</v>
      </c>
      <c r="E30">
        <v>2</v>
      </c>
      <c r="F30">
        <v>22</v>
      </c>
    </row>
    <row r="31" spans="1:6">
      <c r="A31" s="12" t="s">
        <v>73</v>
      </c>
      <c r="B31">
        <v>20</v>
      </c>
      <c r="C31">
        <v>17</v>
      </c>
      <c r="D31">
        <v>0</v>
      </c>
      <c r="E31">
        <v>0</v>
      </c>
      <c r="F31">
        <v>17</v>
      </c>
    </row>
    <row r="32" spans="1:6">
      <c r="A32" s="12" t="s">
        <v>67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2" t="s">
        <v>67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2" t="s">
        <v>67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2" t="s">
        <v>67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2" t="s">
        <v>67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2" t="s">
        <v>67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2" t="s">
        <v>67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2" t="s">
        <v>67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2" t="s">
        <v>67</v>
      </c>
      <c r="B40">
        <v>0</v>
      </c>
      <c r="C40">
        <v>0</v>
      </c>
      <c r="D40">
        <v>0</v>
      </c>
      <c r="E40">
        <v>2</v>
      </c>
      <c r="F40">
        <v>0</v>
      </c>
    </row>
    <row r="41" spans="1:6">
      <c r="A41" s="12" t="s">
        <v>67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t="s">
        <v>70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t="s">
        <v>70</v>
      </c>
      <c r="B43">
        <v>1</v>
      </c>
      <c r="C43">
        <v>1</v>
      </c>
      <c r="D43">
        <v>0</v>
      </c>
      <c r="E43">
        <v>0</v>
      </c>
      <c r="F43">
        <v>0</v>
      </c>
    </row>
    <row r="44" spans="1:6">
      <c r="A44" t="s">
        <v>70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t="s">
        <v>70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t="s">
        <v>70</v>
      </c>
      <c r="B47">
        <v>11</v>
      </c>
      <c r="C47">
        <v>4</v>
      </c>
      <c r="D47">
        <v>1</v>
      </c>
      <c r="E47">
        <v>0</v>
      </c>
      <c r="F47">
        <v>0</v>
      </c>
    </row>
    <row r="48" spans="1:6">
      <c r="A48" t="s">
        <v>70</v>
      </c>
      <c r="B48">
        <v>5</v>
      </c>
      <c r="C48">
        <v>3</v>
      </c>
      <c r="D48">
        <v>0</v>
      </c>
      <c r="E48">
        <v>0</v>
      </c>
      <c r="F48">
        <v>0</v>
      </c>
    </row>
    <row r="49" spans="1:6">
      <c r="A49" t="s">
        <v>70</v>
      </c>
      <c r="B49">
        <v>1</v>
      </c>
      <c r="C49">
        <v>0</v>
      </c>
      <c r="D49">
        <v>0</v>
      </c>
      <c r="E49">
        <v>0</v>
      </c>
      <c r="F49">
        <v>0</v>
      </c>
    </row>
    <row r="50" spans="1:6">
      <c r="A50" t="s">
        <v>70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t="s">
        <v>70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2" t="s">
        <v>70</v>
      </c>
      <c r="B52">
        <v>4</v>
      </c>
      <c r="C52">
        <v>3</v>
      </c>
      <c r="D52">
        <v>1</v>
      </c>
      <c r="E52">
        <v>0</v>
      </c>
      <c r="F52">
        <v>5</v>
      </c>
    </row>
    <row r="53" spans="1:6">
      <c r="A53" s="12" t="s">
        <v>70</v>
      </c>
      <c r="B53">
        <v>1</v>
      </c>
      <c r="C53">
        <v>1</v>
      </c>
      <c r="D53">
        <v>0</v>
      </c>
      <c r="E53">
        <v>1</v>
      </c>
      <c r="F53">
        <v>3</v>
      </c>
    </row>
    <row r="54" spans="1:6">
      <c r="A54" s="12" t="s">
        <v>70</v>
      </c>
      <c r="B54">
        <v>7</v>
      </c>
      <c r="C54">
        <v>1</v>
      </c>
      <c r="D54">
        <v>3</v>
      </c>
      <c r="E54">
        <v>1</v>
      </c>
      <c r="F54">
        <v>5</v>
      </c>
    </row>
    <row r="55" spans="1:6">
      <c r="A55" s="12" t="s">
        <v>70</v>
      </c>
      <c r="B55">
        <v>0</v>
      </c>
      <c r="C55">
        <v>0</v>
      </c>
      <c r="D55">
        <v>0</v>
      </c>
      <c r="E55">
        <v>2</v>
      </c>
      <c r="F55">
        <v>2</v>
      </c>
    </row>
    <row r="56" spans="1:6">
      <c r="A56" s="12" t="s">
        <v>70</v>
      </c>
      <c r="B56">
        <v>0</v>
      </c>
      <c r="C56">
        <v>0</v>
      </c>
      <c r="D56">
        <v>0</v>
      </c>
      <c r="E56">
        <v>1</v>
      </c>
      <c r="F56">
        <v>1</v>
      </c>
    </row>
    <row r="57" spans="1:6">
      <c r="A57" s="12" t="s">
        <v>67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2" t="s">
        <v>67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2" t="s">
        <v>67</v>
      </c>
      <c r="B59">
        <v>0</v>
      </c>
      <c r="C59">
        <v>0</v>
      </c>
      <c r="D59">
        <v>0</v>
      </c>
      <c r="E59">
        <v>1</v>
      </c>
      <c r="F59">
        <v>1</v>
      </c>
    </row>
    <row r="60" spans="1:6">
      <c r="A60" s="12" t="s">
        <v>67</v>
      </c>
      <c r="B60">
        <v>0</v>
      </c>
      <c r="C60">
        <v>0</v>
      </c>
      <c r="D60">
        <v>0</v>
      </c>
      <c r="E60">
        <v>5</v>
      </c>
      <c r="F60">
        <v>5</v>
      </c>
    </row>
    <row r="61" spans="1:6">
      <c r="A61" s="12" t="s">
        <v>67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2" t="s">
        <v>67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2" t="s">
        <v>67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2" t="s">
        <v>67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2" t="s">
        <v>67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2" t="s">
        <v>67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2" t="s">
        <v>70</v>
      </c>
      <c r="B67">
        <v>0</v>
      </c>
      <c r="C67">
        <v>0</v>
      </c>
      <c r="D67">
        <v>0</v>
      </c>
      <c r="E67">
        <v>2</v>
      </c>
      <c r="F67">
        <v>2</v>
      </c>
    </row>
    <row r="68" spans="1:6">
      <c r="A68" s="12" t="s">
        <v>70</v>
      </c>
      <c r="B68">
        <v>9</v>
      </c>
      <c r="C68">
        <v>9</v>
      </c>
      <c r="D68">
        <v>0</v>
      </c>
      <c r="E68">
        <v>0</v>
      </c>
      <c r="F68">
        <v>9</v>
      </c>
    </row>
    <row r="69" spans="1:6">
      <c r="A69" s="12" t="s">
        <v>70</v>
      </c>
      <c r="B69">
        <v>3</v>
      </c>
      <c r="C69">
        <v>3</v>
      </c>
      <c r="D69">
        <v>0</v>
      </c>
      <c r="E69">
        <v>0</v>
      </c>
      <c r="F69">
        <v>3</v>
      </c>
    </row>
    <row r="70" spans="1:6">
      <c r="A70" s="12" t="s">
        <v>70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2" t="s">
        <v>70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t="s">
        <v>67</v>
      </c>
      <c r="B72">
        <v>0</v>
      </c>
      <c r="C72">
        <v>0</v>
      </c>
      <c r="D72">
        <v>0</v>
      </c>
      <c r="E72">
        <v>4</v>
      </c>
      <c r="F72">
        <v>4</v>
      </c>
    </row>
    <row r="73" spans="1:6">
      <c r="A73" t="s">
        <v>67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t="s">
        <v>67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t="s">
        <v>67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t="s">
        <v>67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t="s">
        <v>67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t="s">
        <v>67</v>
      </c>
      <c r="B78">
        <v>2</v>
      </c>
      <c r="C78">
        <v>2</v>
      </c>
      <c r="D78">
        <v>0</v>
      </c>
      <c r="E78">
        <v>5</v>
      </c>
      <c r="F78">
        <v>7</v>
      </c>
    </row>
    <row r="79" spans="1:6">
      <c r="A79" t="s">
        <v>67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t="s">
        <v>67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t="s">
        <v>67</v>
      </c>
      <c r="B81">
        <v>0</v>
      </c>
      <c r="C81">
        <v>0</v>
      </c>
      <c r="D81">
        <v>0</v>
      </c>
      <c r="E81">
        <v>3</v>
      </c>
      <c r="F81">
        <v>3</v>
      </c>
    </row>
    <row r="82" spans="1:6">
      <c r="A82" t="s">
        <v>70</v>
      </c>
      <c r="B82">
        <v>61</v>
      </c>
      <c r="C82">
        <v>58</v>
      </c>
      <c r="D82">
        <v>3</v>
      </c>
      <c r="E82">
        <v>15</v>
      </c>
      <c r="F82">
        <v>72</v>
      </c>
    </row>
    <row r="83" spans="1:6">
      <c r="A83" t="s">
        <v>70</v>
      </c>
      <c r="B83">
        <v>18</v>
      </c>
      <c r="C83">
        <v>18</v>
      </c>
      <c r="D83">
        <v>0</v>
      </c>
      <c r="E83">
        <v>11</v>
      </c>
      <c r="F83">
        <v>29</v>
      </c>
    </row>
    <row r="84" spans="1:6">
      <c r="A84" t="s">
        <v>70</v>
      </c>
      <c r="B84">
        <v>33</v>
      </c>
      <c r="C84">
        <v>33</v>
      </c>
      <c r="D84">
        <v>0</v>
      </c>
      <c r="E84">
        <v>21</v>
      </c>
      <c r="F84">
        <v>54</v>
      </c>
    </row>
    <row r="85" spans="1:6">
      <c r="A85" t="s">
        <v>70</v>
      </c>
      <c r="B85">
        <v>35</v>
      </c>
      <c r="C85">
        <v>35</v>
      </c>
      <c r="D85">
        <v>0</v>
      </c>
      <c r="E85">
        <v>1</v>
      </c>
      <c r="F85">
        <v>36</v>
      </c>
    </row>
    <row r="86" spans="1:6">
      <c r="A86" t="s">
        <v>70</v>
      </c>
      <c r="B86">
        <v>7</v>
      </c>
      <c r="C86">
        <v>7</v>
      </c>
      <c r="D86">
        <v>0</v>
      </c>
      <c r="E86">
        <v>13</v>
      </c>
      <c r="F86">
        <v>20</v>
      </c>
    </row>
    <row r="87" spans="1:6">
      <c r="A87" t="s">
        <v>70</v>
      </c>
      <c r="B87">
        <v>20</v>
      </c>
      <c r="C87">
        <v>8</v>
      </c>
      <c r="D87">
        <v>5</v>
      </c>
      <c r="E87">
        <v>5</v>
      </c>
      <c r="F87">
        <v>13</v>
      </c>
    </row>
    <row r="88" spans="1:6">
      <c r="A88" t="s">
        <v>70</v>
      </c>
      <c r="B88">
        <v>14</v>
      </c>
      <c r="C88">
        <v>1</v>
      </c>
      <c r="D88">
        <v>4</v>
      </c>
      <c r="E88">
        <v>1</v>
      </c>
      <c r="F88">
        <v>2</v>
      </c>
    </row>
    <row r="89" spans="1:6">
      <c r="A89" t="s">
        <v>70</v>
      </c>
      <c r="B89">
        <v>50</v>
      </c>
      <c r="C89">
        <v>49</v>
      </c>
      <c r="D89">
        <v>1</v>
      </c>
      <c r="E89">
        <v>2</v>
      </c>
      <c r="F89">
        <v>52</v>
      </c>
    </row>
    <row r="90" spans="1:6">
      <c r="A90" t="s">
        <v>70</v>
      </c>
      <c r="B90">
        <v>16</v>
      </c>
      <c r="C90">
        <v>16</v>
      </c>
      <c r="D90">
        <v>0</v>
      </c>
      <c r="E90">
        <v>2</v>
      </c>
      <c r="F90">
        <v>18</v>
      </c>
    </row>
    <row r="91" spans="1:6">
      <c r="A91" t="s">
        <v>70</v>
      </c>
      <c r="B91">
        <v>21</v>
      </c>
      <c r="C91">
        <v>21</v>
      </c>
      <c r="D91">
        <v>0</v>
      </c>
      <c r="E91">
        <v>2</v>
      </c>
      <c r="F91">
        <v>23</v>
      </c>
    </row>
    <row r="92" spans="1:6">
      <c r="A92" t="s">
        <v>73</v>
      </c>
      <c r="B92">
        <v>21</v>
      </c>
      <c r="C92">
        <v>0</v>
      </c>
      <c r="D92">
        <v>0</v>
      </c>
      <c r="E92">
        <v>0</v>
      </c>
      <c r="F92">
        <v>0</v>
      </c>
    </row>
    <row r="93" spans="1:6">
      <c r="A93" t="s">
        <v>73</v>
      </c>
      <c r="B93">
        <v>15</v>
      </c>
      <c r="C93">
        <v>14</v>
      </c>
      <c r="D93">
        <v>0</v>
      </c>
      <c r="E93">
        <v>1</v>
      </c>
      <c r="F93">
        <v>15</v>
      </c>
    </row>
    <row r="94" spans="1:6">
      <c r="A94" t="s">
        <v>73</v>
      </c>
      <c r="B94">
        <v>56</v>
      </c>
      <c r="C94">
        <v>16</v>
      </c>
      <c r="D94">
        <v>38</v>
      </c>
      <c r="E94">
        <v>1</v>
      </c>
      <c r="F94">
        <v>17</v>
      </c>
    </row>
    <row r="95" spans="1:6">
      <c r="A95" t="s">
        <v>73</v>
      </c>
      <c r="B95">
        <v>30</v>
      </c>
      <c r="C95">
        <v>11</v>
      </c>
      <c r="D95">
        <v>15</v>
      </c>
      <c r="E95">
        <v>2</v>
      </c>
      <c r="F95">
        <v>13</v>
      </c>
    </row>
    <row r="96" spans="1:6">
      <c r="A96" t="s">
        <v>73</v>
      </c>
      <c r="B96">
        <v>17</v>
      </c>
      <c r="C96">
        <v>8</v>
      </c>
      <c r="D96">
        <v>2</v>
      </c>
      <c r="E96">
        <v>4</v>
      </c>
      <c r="F96">
        <v>12</v>
      </c>
    </row>
    <row r="97" spans="1:6">
      <c r="A97" t="s">
        <v>73</v>
      </c>
      <c r="B97">
        <v>27</v>
      </c>
      <c r="C97">
        <v>0</v>
      </c>
      <c r="D97">
        <v>26</v>
      </c>
      <c r="E97">
        <v>0</v>
      </c>
      <c r="F97">
        <v>0</v>
      </c>
    </row>
    <row r="98" spans="1:6">
      <c r="A98" t="s">
        <v>73</v>
      </c>
      <c r="B98">
        <v>39</v>
      </c>
      <c r="C98">
        <v>3</v>
      </c>
      <c r="D98">
        <v>23</v>
      </c>
      <c r="E98">
        <v>4</v>
      </c>
      <c r="F98">
        <v>7</v>
      </c>
    </row>
    <row r="99" spans="1:6">
      <c r="A99" t="s">
        <v>73</v>
      </c>
      <c r="B99">
        <v>33</v>
      </c>
      <c r="C99">
        <v>12</v>
      </c>
      <c r="D99">
        <v>21</v>
      </c>
      <c r="E99">
        <v>0</v>
      </c>
      <c r="F99">
        <v>12</v>
      </c>
    </row>
    <row r="100" spans="1:6">
      <c r="A100" t="s">
        <v>73</v>
      </c>
      <c r="B100">
        <v>43</v>
      </c>
      <c r="C100">
        <v>8</v>
      </c>
      <c r="D100">
        <v>32</v>
      </c>
      <c r="E100">
        <v>3</v>
      </c>
      <c r="F100">
        <v>11</v>
      </c>
    </row>
    <row r="101" spans="1:6">
      <c r="A101" t="s">
        <v>73</v>
      </c>
      <c r="B101">
        <v>25</v>
      </c>
      <c r="C101">
        <v>0</v>
      </c>
      <c r="D101">
        <v>19</v>
      </c>
      <c r="E101">
        <v>0</v>
      </c>
      <c r="F101">
        <v>0</v>
      </c>
    </row>
    <row r="102" spans="1:6">
      <c r="A102" t="s">
        <v>67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t="s">
        <v>67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t="s">
        <v>67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t="s">
        <v>67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t="s">
        <v>67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t="s">
        <v>67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t="s">
        <v>67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t="s">
        <v>67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t="s">
        <v>67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67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t="s">
        <v>73</v>
      </c>
      <c r="B112">
        <v>4</v>
      </c>
      <c r="C112">
        <v>0</v>
      </c>
      <c r="D112">
        <v>3</v>
      </c>
      <c r="E112">
        <v>0</v>
      </c>
      <c r="F112">
        <v>0</v>
      </c>
    </row>
    <row r="113" spans="1:6">
      <c r="A113" t="s">
        <v>73</v>
      </c>
      <c r="B113">
        <v>14</v>
      </c>
      <c r="C113">
        <v>1</v>
      </c>
      <c r="D113">
        <v>10</v>
      </c>
      <c r="E113">
        <v>0</v>
      </c>
      <c r="F113">
        <v>1</v>
      </c>
    </row>
    <row r="114" spans="1:6">
      <c r="A114" t="s">
        <v>73</v>
      </c>
      <c r="B114">
        <v>3</v>
      </c>
      <c r="C114">
        <v>0</v>
      </c>
      <c r="D114">
        <v>0</v>
      </c>
      <c r="E114">
        <v>1</v>
      </c>
      <c r="F114">
        <v>1</v>
      </c>
    </row>
    <row r="115" spans="1:6">
      <c r="A115" t="s">
        <v>73</v>
      </c>
      <c r="B115">
        <v>7</v>
      </c>
      <c r="C115">
        <v>0</v>
      </c>
      <c r="D115">
        <v>0</v>
      </c>
      <c r="E115">
        <v>0</v>
      </c>
      <c r="F115">
        <v>0</v>
      </c>
    </row>
    <row r="116" spans="1:6">
      <c r="A116" t="s">
        <v>73</v>
      </c>
      <c r="B116">
        <v>20</v>
      </c>
      <c r="C116">
        <v>0</v>
      </c>
      <c r="D116">
        <v>0</v>
      </c>
      <c r="E116">
        <v>0</v>
      </c>
      <c r="F116">
        <v>0</v>
      </c>
    </row>
    <row r="117" spans="1:6">
      <c r="A117" t="s">
        <v>73</v>
      </c>
      <c r="B117">
        <v>13</v>
      </c>
      <c r="C117">
        <v>3</v>
      </c>
      <c r="D117">
        <v>4</v>
      </c>
      <c r="E117">
        <v>4</v>
      </c>
      <c r="F117">
        <v>7</v>
      </c>
    </row>
    <row r="118" spans="1:6">
      <c r="A118" t="s">
        <v>73</v>
      </c>
      <c r="B118">
        <v>5</v>
      </c>
      <c r="C118">
        <v>0</v>
      </c>
      <c r="D118">
        <v>5</v>
      </c>
      <c r="E118">
        <v>0</v>
      </c>
      <c r="F118">
        <v>0</v>
      </c>
    </row>
    <row r="119" spans="1:6">
      <c r="A119" t="s">
        <v>73</v>
      </c>
      <c r="B119">
        <v>4</v>
      </c>
      <c r="C119">
        <v>1</v>
      </c>
      <c r="D119">
        <v>1</v>
      </c>
      <c r="E119">
        <v>0</v>
      </c>
      <c r="F119">
        <v>1</v>
      </c>
    </row>
    <row r="120" spans="1:6">
      <c r="A120" t="s">
        <v>73</v>
      </c>
      <c r="B120">
        <v>12</v>
      </c>
      <c r="C120">
        <v>0</v>
      </c>
      <c r="D120">
        <v>9</v>
      </c>
      <c r="E120">
        <v>0</v>
      </c>
      <c r="F120">
        <v>0</v>
      </c>
    </row>
    <row r="121" spans="1:6">
      <c r="A121" t="s">
        <v>73</v>
      </c>
      <c r="B121">
        <v>12</v>
      </c>
      <c r="C121">
        <v>3</v>
      </c>
      <c r="D121">
        <v>5</v>
      </c>
      <c r="E121">
        <v>7</v>
      </c>
      <c r="F121">
        <v>10</v>
      </c>
    </row>
    <row r="122" spans="1:6">
      <c r="A122" t="s">
        <v>70</v>
      </c>
      <c r="B122">
        <v>17</v>
      </c>
      <c r="C122">
        <v>9</v>
      </c>
      <c r="D122">
        <v>6</v>
      </c>
      <c r="E122">
        <v>11</v>
      </c>
      <c r="F122">
        <v>20</v>
      </c>
    </row>
    <row r="123" spans="1:6">
      <c r="A123" t="s">
        <v>70</v>
      </c>
      <c r="B123">
        <v>20</v>
      </c>
      <c r="C123">
        <v>8</v>
      </c>
      <c r="D123">
        <v>5</v>
      </c>
      <c r="E123">
        <v>2</v>
      </c>
      <c r="F123">
        <v>10</v>
      </c>
    </row>
    <row r="124" spans="1:6">
      <c r="A124" t="s">
        <v>70</v>
      </c>
      <c r="B124">
        <v>6</v>
      </c>
      <c r="C124">
        <v>1</v>
      </c>
      <c r="D124">
        <v>0</v>
      </c>
      <c r="E124">
        <v>0</v>
      </c>
      <c r="F124">
        <v>1</v>
      </c>
    </row>
    <row r="125" spans="1:6">
      <c r="A125" t="s">
        <v>70</v>
      </c>
      <c r="B125">
        <v>11</v>
      </c>
      <c r="C125">
        <v>7</v>
      </c>
      <c r="D125">
        <v>0</v>
      </c>
      <c r="E125">
        <v>8</v>
      </c>
      <c r="F125">
        <v>17</v>
      </c>
    </row>
    <row r="126" spans="1:6">
      <c r="A126" t="s">
        <v>70</v>
      </c>
      <c r="B126">
        <v>12</v>
      </c>
      <c r="C126">
        <v>7</v>
      </c>
      <c r="D126">
        <v>4</v>
      </c>
      <c r="E126">
        <v>4</v>
      </c>
      <c r="F126">
        <v>11</v>
      </c>
    </row>
    <row r="127" spans="1:6">
      <c r="A127" t="s">
        <v>70</v>
      </c>
      <c r="B127">
        <v>30</v>
      </c>
      <c r="C127">
        <v>30</v>
      </c>
      <c r="D127">
        <v>0</v>
      </c>
      <c r="E127">
        <v>9</v>
      </c>
      <c r="F127">
        <v>39</v>
      </c>
    </row>
    <row r="128" spans="1:6">
      <c r="A128" t="s">
        <v>70</v>
      </c>
      <c r="B128">
        <v>36</v>
      </c>
      <c r="C128">
        <v>35</v>
      </c>
      <c r="D128">
        <v>0</v>
      </c>
      <c r="E128">
        <v>5</v>
      </c>
      <c r="F128">
        <v>41</v>
      </c>
    </row>
    <row r="129" spans="1:6">
      <c r="A129" t="s">
        <v>70</v>
      </c>
      <c r="B129">
        <v>12</v>
      </c>
      <c r="C129">
        <v>9</v>
      </c>
      <c r="D129">
        <v>0</v>
      </c>
      <c r="E129">
        <v>4</v>
      </c>
      <c r="F129">
        <v>13</v>
      </c>
    </row>
    <row r="130" spans="1:6">
      <c r="A130" t="s">
        <v>70</v>
      </c>
      <c r="B130">
        <v>15</v>
      </c>
      <c r="C130">
        <v>15</v>
      </c>
      <c r="D130">
        <v>0</v>
      </c>
      <c r="E130">
        <v>4</v>
      </c>
      <c r="F130">
        <v>19</v>
      </c>
    </row>
    <row r="131" spans="1:6">
      <c r="A131" t="s">
        <v>70</v>
      </c>
      <c r="B131">
        <v>49</v>
      </c>
      <c r="C131">
        <v>47</v>
      </c>
      <c r="D131">
        <v>1</v>
      </c>
      <c r="E131">
        <v>0</v>
      </c>
      <c r="F131">
        <v>47</v>
      </c>
    </row>
    <row r="132" spans="1:6">
      <c r="A132" t="s">
        <v>67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t="s">
        <v>67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67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t="s">
        <v>67</v>
      </c>
      <c r="B135">
        <v>6</v>
      </c>
      <c r="C135">
        <v>0</v>
      </c>
      <c r="D135">
        <v>0</v>
      </c>
      <c r="E135">
        <v>0</v>
      </c>
      <c r="F135">
        <v>0</v>
      </c>
    </row>
    <row r="136" spans="1:6">
      <c r="A136" t="s">
        <v>67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t="s">
        <v>67</v>
      </c>
      <c r="B137">
        <v>4</v>
      </c>
      <c r="C137">
        <v>0</v>
      </c>
      <c r="D137">
        <v>0</v>
      </c>
      <c r="E137">
        <v>1</v>
      </c>
      <c r="F137">
        <v>1</v>
      </c>
    </row>
    <row r="138" spans="1:6">
      <c r="A138" t="s">
        <v>67</v>
      </c>
      <c r="B138">
        <v>11</v>
      </c>
      <c r="C138">
        <v>0</v>
      </c>
      <c r="D138">
        <v>2</v>
      </c>
      <c r="E138">
        <v>0</v>
      </c>
      <c r="F138">
        <v>0</v>
      </c>
    </row>
    <row r="139" spans="1:6">
      <c r="A139" t="s">
        <v>67</v>
      </c>
      <c r="B139">
        <v>3</v>
      </c>
      <c r="C139">
        <v>0</v>
      </c>
      <c r="D139">
        <v>0</v>
      </c>
      <c r="E139">
        <v>0</v>
      </c>
      <c r="F139">
        <v>0</v>
      </c>
    </row>
    <row r="140" spans="1:6">
      <c r="A140" t="s">
        <v>67</v>
      </c>
      <c r="B140">
        <v>2</v>
      </c>
      <c r="C140">
        <v>0</v>
      </c>
      <c r="D140">
        <v>0</v>
      </c>
      <c r="E140">
        <v>0</v>
      </c>
      <c r="F140">
        <v>1</v>
      </c>
    </row>
    <row r="141" spans="1:6">
      <c r="A141" t="s">
        <v>67</v>
      </c>
      <c r="B141">
        <v>2</v>
      </c>
      <c r="C141">
        <v>0</v>
      </c>
      <c r="D141" s="15">
        <v>0</v>
      </c>
      <c r="E141">
        <v>0</v>
      </c>
      <c r="F141">
        <v>0</v>
      </c>
    </row>
    <row r="142" spans="1:6">
      <c r="A142" t="s">
        <v>73</v>
      </c>
      <c r="B142">
        <v>30</v>
      </c>
      <c r="C142">
        <v>0</v>
      </c>
      <c r="D142">
        <v>30</v>
      </c>
      <c r="E142">
        <v>0</v>
      </c>
      <c r="F142">
        <v>0</v>
      </c>
    </row>
    <row r="143" spans="1:6">
      <c r="A143" t="s">
        <v>73</v>
      </c>
      <c r="B143">
        <v>33</v>
      </c>
      <c r="C143">
        <v>0</v>
      </c>
      <c r="D143">
        <v>21</v>
      </c>
      <c r="E143">
        <v>1</v>
      </c>
      <c r="F143">
        <v>1</v>
      </c>
    </row>
    <row r="144" spans="1:6">
      <c r="A144" t="s">
        <v>73</v>
      </c>
      <c r="B144">
        <v>18</v>
      </c>
      <c r="C144">
        <v>0</v>
      </c>
      <c r="D144">
        <v>14</v>
      </c>
      <c r="E144">
        <v>6</v>
      </c>
      <c r="F144">
        <v>6</v>
      </c>
    </row>
    <row r="145" spans="1:6">
      <c r="A145" t="s">
        <v>73</v>
      </c>
      <c r="B145">
        <v>21</v>
      </c>
      <c r="C145">
        <v>6</v>
      </c>
      <c r="D145">
        <v>14</v>
      </c>
      <c r="E145">
        <v>5</v>
      </c>
      <c r="F145">
        <v>5</v>
      </c>
    </row>
    <row r="146" spans="1:6">
      <c r="A146" t="s">
        <v>73</v>
      </c>
      <c r="B146">
        <v>35</v>
      </c>
      <c r="C146">
        <v>1</v>
      </c>
      <c r="D146">
        <v>27</v>
      </c>
      <c r="E146">
        <v>0</v>
      </c>
      <c r="F146">
        <v>1</v>
      </c>
    </row>
    <row r="147" spans="1:6">
      <c r="A147" t="s">
        <v>73</v>
      </c>
      <c r="B147">
        <v>18</v>
      </c>
      <c r="C147">
        <v>1</v>
      </c>
      <c r="D147">
        <v>7</v>
      </c>
      <c r="E147">
        <v>0</v>
      </c>
      <c r="F147">
        <v>1</v>
      </c>
    </row>
    <row r="148" spans="1:6">
      <c r="A148" t="s">
        <v>73</v>
      </c>
      <c r="B148">
        <v>10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73</v>
      </c>
      <c r="B149">
        <v>45</v>
      </c>
      <c r="C149">
        <v>3</v>
      </c>
      <c r="D149">
        <v>30</v>
      </c>
      <c r="E149">
        <v>0</v>
      </c>
      <c r="F149">
        <v>3</v>
      </c>
    </row>
    <row r="150" spans="1:6">
      <c r="A150" t="s">
        <v>73</v>
      </c>
      <c r="B150">
        <v>33</v>
      </c>
      <c r="C150">
        <v>12</v>
      </c>
      <c r="D150">
        <v>3</v>
      </c>
      <c r="E150">
        <v>0</v>
      </c>
      <c r="F150">
        <v>0</v>
      </c>
    </row>
    <row r="151" spans="1:6">
      <c r="A151" t="s">
        <v>73</v>
      </c>
      <c r="B151">
        <v>33</v>
      </c>
      <c r="C151">
        <v>1</v>
      </c>
      <c r="D151">
        <v>27</v>
      </c>
      <c r="E151">
        <v>0</v>
      </c>
      <c r="F151">
        <v>0</v>
      </c>
    </row>
    <row r="152" spans="1:6">
      <c r="A152" t="s">
        <v>70</v>
      </c>
      <c r="B152">
        <v>19</v>
      </c>
      <c r="C152">
        <v>1</v>
      </c>
      <c r="D152">
        <v>12</v>
      </c>
      <c r="E152">
        <v>2</v>
      </c>
      <c r="F152">
        <v>3</v>
      </c>
    </row>
    <row r="153" spans="1:6">
      <c r="A153" t="s">
        <v>70</v>
      </c>
      <c r="B153">
        <v>14</v>
      </c>
      <c r="C153">
        <v>1</v>
      </c>
      <c r="D153">
        <v>3</v>
      </c>
      <c r="E153">
        <v>0</v>
      </c>
      <c r="F153">
        <v>1</v>
      </c>
    </row>
    <row r="154" spans="1:6">
      <c r="A154" t="s">
        <v>70</v>
      </c>
      <c r="B154">
        <v>9</v>
      </c>
      <c r="C154">
        <v>1</v>
      </c>
      <c r="D154">
        <v>2</v>
      </c>
      <c r="E154">
        <v>0</v>
      </c>
      <c r="F154">
        <v>1</v>
      </c>
    </row>
    <row r="155" spans="1:6">
      <c r="A155" t="s">
        <v>70</v>
      </c>
      <c r="B155">
        <v>17</v>
      </c>
      <c r="C155">
        <v>7</v>
      </c>
      <c r="D155">
        <v>8</v>
      </c>
      <c r="E155">
        <v>2</v>
      </c>
      <c r="F155">
        <v>10</v>
      </c>
    </row>
    <row r="156" spans="1:6">
      <c r="A156" t="s">
        <v>70</v>
      </c>
      <c r="B156">
        <v>15</v>
      </c>
      <c r="C156">
        <v>8</v>
      </c>
      <c r="D156">
        <v>2</v>
      </c>
      <c r="E156">
        <v>3</v>
      </c>
      <c r="F156">
        <v>11</v>
      </c>
    </row>
    <row r="157" spans="1:6">
      <c r="A157" t="s">
        <v>70</v>
      </c>
      <c r="B157">
        <v>13</v>
      </c>
      <c r="C157">
        <v>2</v>
      </c>
      <c r="D157">
        <v>10</v>
      </c>
      <c r="E157">
        <v>0</v>
      </c>
      <c r="F157">
        <v>2</v>
      </c>
    </row>
    <row r="158" spans="1:6">
      <c r="A158" t="s">
        <v>70</v>
      </c>
      <c r="B158">
        <v>31</v>
      </c>
      <c r="C158">
        <v>12</v>
      </c>
      <c r="D158">
        <v>17</v>
      </c>
      <c r="E158">
        <v>0</v>
      </c>
      <c r="F158">
        <v>12</v>
      </c>
    </row>
    <row r="159" spans="1:6">
      <c r="A159" t="s">
        <v>70</v>
      </c>
      <c r="B159">
        <v>21</v>
      </c>
      <c r="C159">
        <v>2</v>
      </c>
      <c r="D159">
        <v>14</v>
      </c>
      <c r="E159">
        <v>0</v>
      </c>
      <c r="F159">
        <v>3</v>
      </c>
    </row>
    <row r="160" spans="1:6">
      <c r="A160" t="s">
        <v>70</v>
      </c>
      <c r="B160">
        <v>12</v>
      </c>
      <c r="C160">
        <v>5</v>
      </c>
      <c r="D160">
        <v>5</v>
      </c>
      <c r="E160">
        <v>0</v>
      </c>
      <c r="F160">
        <v>5</v>
      </c>
    </row>
    <row r="161" spans="1:6">
      <c r="A161" t="s">
        <v>70</v>
      </c>
      <c r="B161">
        <v>18</v>
      </c>
      <c r="C161">
        <v>2</v>
      </c>
      <c r="D161">
        <v>14</v>
      </c>
      <c r="E161">
        <v>0</v>
      </c>
      <c r="F161">
        <v>2</v>
      </c>
    </row>
    <row r="162" spans="1:6">
      <c r="A162" t="s">
        <v>67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t="s">
        <v>67</v>
      </c>
      <c r="B163">
        <v>2</v>
      </c>
      <c r="C163">
        <v>2</v>
      </c>
      <c r="D163">
        <v>0</v>
      </c>
      <c r="E163">
        <v>2</v>
      </c>
      <c r="F163">
        <v>5</v>
      </c>
    </row>
    <row r="164" spans="1:6">
      <c r="A164" t="s">
        <v>67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t="s">
        <v>67</v>
      </c>
      <c r="B165">
        <v>1</v>
      </c>
      <c r="C165">
        <v>1</v>
      </c>
      <c r="D165">
        <v>0</v>
      </c>
      <c r="E165">
        <v>0</v>
      </c>
      <c r="F165">
        <v>1</v>
      </c>
    </row>
    <row r="166" spans="1:6">
      <c r="A166" t="s">
        <v>67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t="s">
        <v>67</v>
      </c>
      <c r="B167">
        <v>3</v>
      </c>
      <c r="C167">
        <v>3</v>
      </c>
      <c r="D167">
        <v>0</v>
      </c>
      <c r="E167">
        <v>4</v>
      </c>
      <c r="F167">
        <v>11</v>
      </c>
    </row>
    <row r="168" spans="1:6">
      <c r="A168" t="s">
        <v>67</v>
      </c>
      <c r="B168">
        <v>6</v>
      </c>
      <c r="C168">
        <v>6</v>
      </c>
      <c r="D168">
        <v>0</v>
      </c>
      <c r="E168">
        <v>4</v>
      </c>
      <c r="F168">
        <v>10</v>
      </c>
    </row>
    <row r="169" spans="1:6">
      <c r="A169" t="s">
        <v>67</v>
      </c>
      <c r="B169">
        <v>4</v>
      </c>
      <c r="C169">
        <v>4</v>
      </c>
      <c r="D169">
        <v>0</v>
      </c>
      <c r="E169">
        <v>4</v>
      </c>
      <c r="F169">
        <v>8</v>
      </c>
    </row>
    <row r="170" spans="1:6">
      <c r="A170" t="s">
        <v>67</v>
      </c>
      <c r="B170">
        <v>1</v>
      </c>
      <c r="C170">
        <v>1</v>
      </c>
      <c r="D170">
        <v>0</v>
      </c>
      <c r="E170">
        <v>3</v>
      </c>
      <c r="F170">
        <v>5</v>
      </c>
    </row>
    <row r="171" spans="1:6">
      <c r="A171" t="s">
        <v>67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t="s">
        <v>70</v>
      </c>
      <c r="B172">
        <v>34</v>
      </c>
      <c r="C172">
        <v>14</v>
      </c>
      <c r="D172">
        <v>17</v>
      </c>
      <c r="E172">
        <v>0</v>
      </c>
      <c r="F172">
        <v>14</v>
      </c>
    </row>
    <row r="173" spans="1:6">
      <c r="A173" t="s">
        <v>70</v>
      </c>
      <c r="B173">
        <v>11</v>
      </c>
      <c r="C173">
        <v>10</v>
      </c>
      <c r="D173">
        <v>1</v>
      </c>
      <c r="E173">
        <v>3</v>
      </c>
      <c r="F173">
        <v>13</v>
      </c>
    </row>
    <row r="174" spans="1:6">
      <c r="A174" t="s">
        <v>70</v>
      </c>
      <c r="B174">
        <v>49</v>
      </c>
      <c r="C174">
        <v>49</v>
      </c>
      <c r="D174">
        <v>0</v>
      </c>
      <c r="E174">
        <v>0</v>
      </c>
      <c r="F174">
        <v>48</v>
      </c>
    </row>
    <row r="175" spans="1:6">
      <c r="A175" t="s">
        <v>70</v>
      </c>
      <c r="B175">
        <v>40</v>
      </c>
      <c r="C175">
        <v>11</v>
      </c>
      <c r="D175">
        <v>29</v>
      </c>
      <c r="E175">
        <v>1</v>
      </c>
      <c r="F175">
        <v>12</v>
      </c>
    </row>
    <row r="176" spans="1:6">
      <c r="A176" t="s">
        <v>70</v>
      </c>
      <c r="B176">
        <v>48</v>
      </c>
      <c r="C176">
        <v>4</v>
      </c>
      <c r="D176">
        <v>44</v>
      </c>
      <c r="E176">
        <v>0</v>
      </c>
      <c r="F176">
        <v>4</v>
      </c>
    </row>
    <row r="177" spans="1:6">
      <c r="A177" t="s">
        <v>70</v>
      </c>
      <c r="B177">
        <v>6</v>
      </c>
      <c r="C177">
        <v>6</v>
      </c>
      <c r="D177">
        <v>0</v>
      </c>
      <c r="E177">
        <v>2</v>
      </c>
      <c r="F177">
        <v>9</v>
      </c>
    </row>
    <row r="178" spans="1:6">
      <c r="A178" t="s">
        <v>70</v>
      </c>
      <c r="B178">
        <v>16</v>
      </c>
      <c r="C178">
        <v>7</v>
      </c>
      <c r="D178">
        <v>6</v>
      </c>
      <c r="E178">
        <v>3</v>
      </c>
      <c r="F178">
        <v>11</v>
      </c>
    </row>
    <row r="179" spans="1:6">
      <c r="A179" t="s">
        <v>70</v>
      </c>
      <c r="B179">
        <v>45</v>
      </c>
      <c r="C179">
        <v>41</v>
      </c>
      <c r="D179">
        <v>0</v>
      </c>
      <c r="E179">
        <v>0</v>
      </c>
      <c r="F179">
        <v>41</v>
      </c>
    </row>
    <row r="180" spans="1:6">
      <c r="A180" t="s">
        <v>70</v>
      </c>
      <c r="B180">
        <v>6</v>
      </c>
      <c r="C180">
        <v>6</v>
      </c>
      <c r="D180">
        <v>0</v>
      </c>
      <c r="E180">
        <v>4</v>
      </c>
      <c r="F180">
        <v>11</v>
      </c>
    </row>
    <row r="181" spans="1:6">
      <c r="A181" t="s">
        <v>70</v>
      </c>
      <c r="B181">
        <v>8</v>
      </c>
      <c r="C181">
        <v>7</v>
      </c>
      <c r="D181">
        <v>0</v>
      </c>
      <c r="E181">
        <v>6</v>
      </c>
      <c r="F181">
        <v>13</v>
      </c>
    </row>
    <row r="182" spans="1:6">
      <c r="A182" t="s">
        <v>73</v>
      </c>
      <c r="B182">
        <v>45</v>
      </c>
      <c r="C182">
        <v>45</v>
      </c>
      <c r="D182">
        <v>0</v>
      </c>
      <c r="E182">
        <v>0</v>
      </c>
      <c r="F182">
        <v>45</v>
      </c>
    </row>
    <row r="183" spans="1:6">
      <c r="A183" t="s">
        <v>73</v>
      </c>
      <c r="B183">
        <v>31</v>
      </c>
      <c r="C183">
        <v>1</v>
      </c>
      <c r="D183" t="e">
        <f t="shared" ref="D183:D191" si="0">A183-B183-C183</f>
        <v>#VALUE!</v>
      </c>
      <c r="E183">
        <v>1</v>
      </c>
      <c r="F183">
        <v>2</v>
      </c>
    </row>
    <row r="184" spans="1:6">
      <c r="A184" t="s">
        <v>73</v>
      </c>
      <c r="B184">
        <v>46</v>
      </c>
      <c r="C184">
        <v>0</v>
      </c>
      <c r="D184" t="e">
        <f t="shared" si="0"/>
        <v>#VALUE!</v>
      </c>
      <c r="E184">
        <v>0</v>
      </c>
      <c r="F184">
        <v>0</v>
      </c>
    </row>
    <row r="185" spans="1:6">
      <c r="A185" t="s">
        <v>73</v>
      </c>
      <c r="B185">
        <v>36</v>
      </c>
      <c r="C185">
        <v>1</v>
      </c>
      <c r="D185" t="e">
        <f t="shared" si="0"/>
        <v>#VALUE!</v>
      </c>
      <c r="E185">
        <v>1</v>
      </c>
      <c r="F185">
        <v>2</v>
      </c>
    </row>
    <row r="186" spans="1:6">
      <c r="A186" t="s">
        <v>73</v>
      </c>
      <c r="B186">
        <v>56</v>
      </c>
      <c r="C186">
        <v>0</v>
      </c>
      <c r="D186" t="e">
        <f t="shared" si="0"/>
        <v>#VALUE!</v>
      </c>
      <c r="E186">
        <v>0</v>
      </c>
      <c r="F186">
        <v>0</v>
      </c>
    </row>
    <row r="187" spans="1:6">
      <c r="A187" t="s">
        <v>73</v>
      </c>
      <c r="B187">
        <v>34</v>
      </c>
      <c r="C187">
        <v>0</v>
      </c>
      <c r="D187" t="e">
        <f t="shared" si="0"/>
        <v>#VALUE!</v>
      </c>
      <c r="E187">
        <v>0</v>
      </c>
      <c r="F187">
        <v>0</v>
      </c>
    </row>
    <row r="188" spans="1:6">
      <c r="A188" t="s">
        <v>73</v>
      </c>
      <c r="B188">
        <v>29</v>
      </c>
      <c r="C188">
        <v>0</v>
      </c>
      <c r="D188" t="e">
        <f t="shared" si="0"/>
        <v>#VALUE!</v>
      </c>
      <c r="E188">
        <v>0</v>
      </c>
      <c r="F188">
        <v>0</v>
      </c>
    </row>
    <row r="189" spans="1:6">
      <c r="A189" t="s">
        <v>73</v>
      </c>
      <c r="B189">
        <v>27</v>
      </c>
      <c r="C189">
        <v>0</v>
      </c>
      <c r="D189" t="e">
        <f t="shared" si="0"/>
        <v>#VALUE!</v>
      </c>
      <c r="E189">
        <v>0</v>
      </c>
      <c r="F189">
        <v>0</v>
      </c>
    </row>
    <row r="190" spans="1:6">
      <c r="A190" t="s">
        <v>73</v>
      </c>
      <c r="B190">
        <v>36</v>
      </c>
      <c r="C190">
        <v>0</v>
      </c>
      <c r="D190" t="e">
        <f t="shared" si="0"/>
        <v>#VALUE!</v>
      </c>
      <c r="E190">
        <v>0</v>
      </c>
      <c r="F190">
        <v>0</v>
      </c>
    </row>
    <row r="191" spans="1:6">
      <c r="A191" t="s">
        <v>73</v>
      </c>
      <c r="B191">
        <v>40</v>
      </c>
      <c r="C191">
        <v>0</v>
      </c>
      <c r="D191" t="e">
        <f t="shared" si="0"/>
        <v>#VALUE!</v>
      </c>
      <c r="E191">
        <v>0</v>
      </c>
      <c r="F191">
        <v>0</v>
      </c>
    </row>
    <row r="192" spans="1:6">
      <c r="A192" t="s">
        <v>73</v>
      </c>
      <c r="B192">
        <v>38</v>
      </c>
      <c r="C192">
        <v>36</v>
      </c>
      <c r="D192">
        <v>2</v>
      </c>
      <c r="E192">
        <v>2</v>
      </c>
      <c r="F192">
        <v>0</v>
      </c>
    </row>
    <row r="193" spans="1:6">
      <c r="A193" t="s">
        <v>73</v>
      </c>
      <c r="B193">
        <v>20</v>
      </c>
      <c r="C193">
        <v>12</v>
      </c>
      <c r="D193">
        <v>8</v>
      </c>
      <c r="E193">
        <v>1</v>
      </c>
      <c r="F193">
        <v>0</v>
      </c>
    </row>
    <row r="194" spans="1:6">
      <c r="A194" t="s">
        <v>73</v>
      </c>
      <c r="B194">
        <v>30</v>
      </c>
      <c r="C194">
        <v>15</v>
      </c>
      <c r="D194">
        <v>15</v>
      </c>
      <c r="E194">
        <v>2</v>
      </c>
      <c r="F194">
        <v>0</v>
      </c>
    </row>
    <row r="195" spans="1:6">
      <c r="A195" t="s">
        <v>73</v>
      </c>
      <c r="B195">
        <v>22</v>
      </c>
      <c r="C195">
        <v>3</v>
      </c>
      <c r="D195">
        <v>19</v>
      </c>
      <c r="E195">
        <v>0</v>
      </c>
      <c r="F195">
        <v>0</v>
      </c>
    </row>
    <row r="196" spans="1:6">
      <c r="A196" t="s">
        <v>73</v>
      </c>
      <c r="B196">
        <v>47</v>
      </c>
      <c r="C196">
        <v>0</v>
      </c>
      <c r="D196">
        <v>47</v>
      </c>
      <c r="E196">
        <v>0</v>
      </c>
      <c r="F196">
        <v>0</v>
      </c>
    </row>
    <row r="197" spans="1:6">
      <c r="A197" t="s">
        <v>67</v>
      </c>
      <c r="B197">
        <v>0</v>
      </c>
      <c r="C197">
        <v>0</v>
      </c>
      <c r="D197">
        <v>0</v>
      </c>
      <c r="E197">
        <v>1</v>
      </c>
      <c r="F197">
        <v>1</v>
      </c>
    </row>
    <row r="198" spans="1:6">
      <c r="A198" t="s">
        <v>67</v>
      </c>
      <c r="B198">
        <v>0</v>
      </c>
      <c r="C198">
        <v>0</v>
      </c>
      <c r="D198">
        <v>0</v>
      </c>
      <c r="E198">
        <v>4</v>
      </c>
      <c r="F198">
        <v>4</v>
      </c>
    </row>
    <row r="199" spans="1:6">
      <c r="A199" t="s">
        <v>67</v>
      </c>
      <c r="B199">
        <v>0</v>
      </c>
      <c r="C199">
        <v>0</v>
      </c>
      <c r="D199">
        <v>0</v>
      </c>
      <c r="E199">
        <v>5</v>
      </c>
      <c r="F199">
        <v>5</v>
      </c>
    </row>
    <row r="200" spans="1:6">
      <c r="A200" t="s">
        <v>67</v>
      </c>
      <c r="B200">
        <v>0</v>
      </c>
      <c r="C200">
        <v>0</v>
      </c>
      <c r="D200">
        <v>0</v>
      </c>
      <c r="E200">
        <v>1</v>
      </c>
      <c r="F200">
        <v>1</v>
      </c>
    </row>
    <row r="201" spans="1:6">
      <c r="A201" t="s">
        <v>67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t="s">
        <v>67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t="s">
        <v>67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t="s">
        <v>67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t="s">
        <v>67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t="s">
        <v>67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t="s">
        <v>70</v>
      </c>
      <c r="B207">
        <v>15</v>
      </c>
      <c r="C207">
        <v>15</v>
      </c>
      <c r="D207">
        <v>0</v>
      </c>
      <c r="E207">
        <v>7</v>
      </c>
      <c r="F207">
        <v>0</v>
      </c>
    </row>
    <row r="208" spans="1:6">
      <c r="A208" t="s">
        <v>70</v>
      </c>
      <c r="B208">
        <v>13</v>
      </c>
      <c r="C208">
        <v>13</v>
      </c>
      <c r="D208">
        <v>0</v>
      </c>
      <c r="E208">
        <v>9</v>
      </c>
      <c r="F208">
        <v>0</v>
      </c>
    </row>
    <row r="209" spans="1:6">
      <c r="A209" t="s">
        <v>70</v>
      </c>
      <c r="B209">
        <v>27</v>
      </c>
      <c r="C209">
        <v>27</v>
      </c>
      <c r="D209">
        <v>0</v>
      </c>
      <c r="E209">
        <v>9</v>
      </c>
      <c r="F209">
        <v>0</v>
      </c>
    </row>
    <row r="210" spans="1:6">
      <c r="A210" t="s">
        <v>70</v>
      </c>
      <c r="B210">
        <v>18</v>
      </c>
      <c r="C210">
        <v>18</v>
      </c>
      <c r="D210">
        <v>0</v>
      </c>
      <c r="E210">
        <v>4</v>
      </c>
      <c r="F210">
        <v>0</v>
      </c>
    </row>
    <row r="211" spans="1:6">
      <c r="A211" t="s">
        <v>70</v>
      </c>
      <c r="B211">
        <v>8</v>
      </c>
      <c r="C211">
        <v>7</v>
      </c>
      <c r="D211">
        <v>0</v>
      </c>
      <c r="E211">
        <v>4</v>
      </c>
      <c r="F211">
        <v>0</v>
      </c>
    </row>
    <row r="212" spans="1:6">
      <c r="A212" t="s">
        <v>70</v>
      </c>
      <c r="B212">
        <v>13</v>
      </c>
      <c r="C212">
        <v>10</v>
      </c>
      <c r="D212">
        <v>0</v>
      </c>
      <c r="E212">
        <v>0</v>
      </c>
      <c r="F212">
        <v>0</v>
      </c>
    </row>
    <row r="213" spans="1:6">
      <c r="A213" t="s">
        <v>70</v>
      </c>
      <c r="B213">
        <v>31</v>
      </c>
      <c r="C213">
        <v>23</v>
      </c>
      <c r="D213">
        <v>8</v>
      </c>
      <c r="E213">
        <v>2</v>
      </c>
      <c r="F213">
        <v>0</v>
      </c>
    </row>
    <row r="214" spans="1:6">
      <c r="A214" t="s">
        <v>70</v>
      </c>
      <c r="B214">
        <v>13</v>
      </c>
      <c r="C214">
        <v>10</v>
      </c>
      <c r="D214">
        <v>3</v>
      </c>
      <c r="E214">
        <v>2</v>
      </c>
      <c r="F214">
        <v>0</v>
      </c>
    </row>
    <row r="215" spans="1:6">
      <c r="A215" t="s">
        <v>70</v>
      </c>
      <c r="B215">
        <v>31</v>
      </c>
      <c r="C215">
        <v>23</v>
      </c>
      <c r="D215">
        <v>8</v>
      </c>
      <c r="E215">
        <v>0</v>
      </c>
      <c r="F215">
        <v>0</v>
      </c>
    </row>
    <row r="216" spans="1:6">
      <c r="A216" t="s">
        <v>70</v>
      </c>
      <c r="B216">
        <v>20</v>
      </c>
      <c r="C216">
        <v>13</v>
      </c>
      <c r="D216">
        <v>0</v>
      </c>
      <c r="E216">
        <v>1</v>
      </c>
      <c r="F216">
        <v>0</v>
      </c>
    </row>
    <row r="217" spans="1:6">
      <c r="A217" t="s">
        <v>73</v>
      </c>
      <c r="B217">
        <v>26</v>
      </c>
      <c r="C217">
        <v>0</v>
      </c>
      <c r="D217">
        <v>26</v>
      </c>
      <c r="E217">
        <v>0</v>
      </c>
      <c r="F217">
        <v>0</v>
      </c>
    </row>
    <row r="218" spans="1:6">
      <c r="A218" t="s">
        <v>73</v>
      </c>
      <c r="B218">
        <v>32</v>
      </c>
      <c r="C218">
        <v>0</v>
      </c>
      <c r="D218">
        <v>32</v>
      </c>
      <c r="E218">
        <v>0</v>
      </c>
      <c r="F218">
        <v>0</v>
      </c>
    </row>
    <row r="219" spans="1:6">
      <c r="A219" t="s">
        <v>73</v>
      </c>
      <c r="B219">
        <v>30</v>
      </c>
      <c r="C219">
        <v>29</v>
      </c>
      <c r="D219">
        <v>1</v>
      </c>
      <c r="E219">
        <v>2</v>
      </c>
      <c r="F219">
        <v>0</v>
      </c>
    </row>
    <row r="220" spans="1:6">
      <c r="A220" t="s">
        <v>73</v>
      </c>
      <c r="B220">
        <v>35</v>
      </c>
      <c r="C220">
        <v>17</v>
      </c>
      <c r="D220">
        <v>11</v>
      </c>
      <c r="E220">
        <v>1</v>
      </c>
      <c r="F220">
        <v>0</v>
      </c>
    </row>
    <row r="221" spans="1:6">
      <c r="A221" t="s">
        <v>73</v>
      </c>
      <c r="B221">
        <v>20</v>
      </c>
      <c r="C221">
        <v>4</v>
      </c>
      <c r="D221">
        <v>2</v>
      </c>
      <c r="E221">
        <v>0</v>
      </c>
      <c r="F221">
        <v>0</v>
      </c>
    </row>
    <row r="222" spans="1:6">
      <c r="A222" t="s">
        <v>70</v>
      </c>
      <c r="B222">
        <v>57</v>
      </c>
      <c r="C222">
        <v>57</v>
      </c>
      <c r="D222">
        <v>0</v>
      </c>
      <c r="E222">
        <v>2</v>
      </c>
      <c r="F222">
        <v>60</v>
      </c>
    </row>
    <row r="223" spans="1:6">
      <c r="A223" t="s">
        <v>70</v>
      </c>
      <c r="B223">
        <v>10</v>
      </c>
      <c r="C223">
        <v>10</v>
      </c>
      <c r="D223">
        <v>0</v>
      </c>
      <c r="E223">
        <v>3</v>
      </c>
      <c r="F223">
        <v>17</v>
      </c>
    </row>
    <row r="224" spans="1:6">
      <c r="A224" t="s">
        <v>70</v>
      </c>
      <c r="B224">
        <v>16</v>
      </c>
      <c r="C224">
        <v>16</v>
      </c>
      <c r="D224">
        <v>0</v>
      </c>
      <c r="E224">
        <v>4</v>
      </c>
      <c r="F224">
        <v>20</v>
      </c>
    </row>
    <row r="225" spans="1:6">
      <c r="A225" t="s">
        <v>70</v>
      </c>
      <c r="B225">
        <v>20</v>
      </c>
      <c r="C225">
        <v>20</v>
      </c>
      <c r="D225">
        <v>0</v>
      </c>
      <c r="E225">
        <v>3</v>
      </c>
      <c r="F225">
        <v>23</v>
      </c>
    </row>
    <row r="226" spans="1:6">
      <c r="A226" t="s">
        <v>70</v>
      </c>
      <c r="B226">
        <v>17</v>
      </c>
      <c r="C226">
        <v>16</v>
      </c>
      <c r="D226">
        <v>0</v>
      </c>
      <c r="E226">
        <v>1</v>
      </c>
      <c r="F226">
        <v>18</v>
      </c>
    </row>
    <row r="227" spans="1:6">
      <c r="A227" t="s">
        <v>70</v>
      </c>
      <c r="B227">
        <v>3</v>
      </c>
      <c r="C227">
        <v>3</v>
      </c>
      <c r="D227">
        <v>0</v>
      </c>
      <c r="E227">
        <v>1</v>
      </c>
      <c r="F227">
        <v>6</v>
      </c>
    </row>
    <row r="228" spans="1:6">
      <c r="A228" t="s">
        <v>70</v>
      </c>
      <c r="B228">
        <v>9</v>
      </c>
      <c r="C228">
        <v>9</v>
      </c>
      <c r="D228">
        <v>0</v>
      </c>
      <c r="E228">
        <v>5</v>
      </c>
      <c r="F228">
        <v>0</v>
      </c>
    </row>
    <row r="229" spans="1:6">
      <c r="A229" t="s">
        <v>70</v>
      </c>
      <c r="B229">
        <v>18</v>
      </c>
      <c r="C229">
        <v>18</v>
      </c>
      <c r="D229">
        <v>0</v>
      </c>
      <c r="E229">
        <v>2</v>
      </c>
      <c r="F229">
        <v>0</v>
      </c>
    </row>
    <row r="230" spans="1:6">
      <c r="A230" t="s">
        <v>70</v>
      </c>
      <c r="B230">
        <v>25</v>
      </c>
      <c r="C230">
        <v>25</v>
      </c>
      <c r="D230">
        <v>0</v>
      </c>
      <c r="E230">
        <v>0</v>
      </c>
      <c r="F230">
        <v>6</v>
      </c>
    </row>
    <row r="231" spans="1:6">
      <c r="A231" t="s">
        <v>70</v>
      </c>
      <c r="B231">
        <v>1</v>
      </c>
      <c r="C231">
        <v>1</v>
      </c>
      <c r="D231">
        <v>0</v>
      </c>
      <c r="E231">
        <v>0</v>
      </c>
      <c r="F231">
        <v>3</v>
      </c>
    </row>
    <row r="232" spans="1:6">
      <c r="A232" t="s">
        <v>67</v>
      </c>
      <c r="B232">
        <v>11</v>
      </c>
      <c r="C232">
        <v>11</v>
      </c>
      <c r="D232">
        <v>0</v>
      </c>
      <c r="E232">
        <v>0</v>
      </c>
      <c r="F232">
        <v>0</v>
      </c>
    </row>
    <row r="233" spans="1:6">
      <c r="A233" t="s">
        <v>67</v>
      </c>
      <c r="B233">
        <v>8</v>
      </c>
      <c r="C233">
        <v>8</v>
      </c>
      <c r="D233">
        <v>0</v>
      </c>
      <c r="E233">
        <v>0</v>
      </c>
      <c r="F233">
        <v>8</v>
      </c>
    </row>
    <row r="234" spans="1:6">
      <c r="A234" t="s">
        <v>67</v>
      </c>
      <c r="B234">
        <v>11</v>
      </c>
      <c r="C234">
        <v>11</v>
      </c>
      <c r="D234">
        <v>0</v>
      </c>
      <c r="E234">
        <v>4</v>
      </c>
      <c r="F234">
        <v>0</v>
      </c>
    </row>
    <row r="235" spans="1:6">
      <c r="A235" t="s">
        <v>67</v>
      </c>
      <c r="B235">
        <v>6</v>
      </c>
      <c r="C235">
        <v>6</v>
      </c>
      <c r="D235">
        <v>0</v>
      </c>
      <c r="E235">
        <v>2</v>
      </c>
      <c r="F235">
        <v>0</v>
      </c>
    </row>
    <row r="236" spans="1:6">
      <c r="A236" t="s">
        <v>67</v>
      </c>
      <c r="B236">
        <v>3</v>
      </c>
      <c r="C236">
        <v>3</v>
      </c>
      <c r="D236">
        <v>0</v>
      </c>
      <c r="E236">
        <v>7</v>
      </c>
      <c r="F236">
        <v>7</v>
      </c>
    </row>
    <row r="237" spans="1:6">
      <c r="A237" t="s">
        <v>67</v>
      </c>
      <c r="B237">
        <v>1</v>
      </c>
      <c r="C237">
        <v>0</v>
      </c>
      <c r="D237">
        <v>0</v>
      </c>
      <c r="E237">
        <v>1</v>
      </c>
      <c r="F237">
        <v>2</v>
      </c>
    </row>
    <row r="238" spans="1:6">
      <c r="A238" t="s">
        <v>67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t="s">
        <v>67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>
      <c r="A240" t="s">
        <v>67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t="s">
        <v>67</v>
      </c>
      <c r="B241">
        <v>0</v>
      </c>
      <c r="C241">
        <v>0</v>
      </c>
      <c r="D241">
        <v>0</v>
      </c>
      <c r="E241">
        <v>2</v>
      </c>
      <c r="F241">
        <v>2</v>
      </c>
    </row>
    <row r="242" spans="1:6">
      <c r="A242" t="s">
        <v>67</v>
      </c>
      <c r="B242">
        <v>3</v>
      </c>
      <c r="C242">
        <v>0</v>
      </c>
      <c r="D242">
        <v>0</v>
      </c>
      <c r="E242">
        <v>5</v>
      </c>
      <c r="F242">
        <v>5</v>
      </c>
    </row>
    <row r="243" spans="1:6">
      <c r="A243" t="s">
        <v>67</v>
      </c>
      <c r="B243">
        <v>1</v>
      </c>
      <c r="C243">
        <v>0</v>
      </c>
      <c r="D243">
        <v>0</v>
      </c>
      <c r="E243">
        <v>2</v>
      </c>
      <c r="F243">
        <v>2</v>
      </c>
    </row>
    <row r="244" spans="1:6">
      <c r="A244" t="s">
        <v>67</v>
      </c>
      <c r="B244">
        <v>2</v>
      </c>
      <c r="C244">
        <v>0</v>
      </c>
      <c r="D244">
        <v>2</v>
      </c>
      <c r="E244">
        <v>0</v>
      </c>
      <c r="F244">
        <v>0</v>
      </c>
    </row>
    <row r="245" spans="1:6">
      <c r="A245" t="s">
        <v>67</v>
      </c>
      <c r="B245">
        <v>6</v>
      </c>
      <c r="C245">
        <v>0</v>
      </c>
      <c r="D245">
        <v>3</v>
      </c>
      <c r="E245">
        <v>0</v>
      </c>
      <c r="F245">
        <v>8</v>
      </c>
    </row>
    <row r="246" spans="1:6">
      <c r="A246" t="s">
        <v>67</v>
      </c>
      <c r="B246">
        <v>0</v>
      </c>
      <c r="C246">
        <v>0</v>
      </c>
      <c r="D246">
        <v>0</v>
      </c>
      <c r="E246">
        <v>2</v>
      </c>
      <c r="F246">
        <v>2</v>
      </c>
    </row>
    <row r="247" spans="1:6">
      <c r="A247" t="s">
        <v>67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t="s">
        <v>67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t="s">
        <v>67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t="s">
        <v>67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t="s">
        <v>67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t="s">
        <v>70</v>
      </c>
      <c r="B252">
        <v>21</v>
      </c>
      <c r="C252">
        <v>19</v>
      </c>
      <c r="D252">
        <v>2</v>
      </c>
      <c r="E252">
        <v>5</v>
      </c>
      <c r="F252">
        <v>24</v>
      </c>
    </row>
    <row r="253" spans="1:6">
      <c r="A253" t="s">
        <v>70</v>
      </c>
      <c r="B253">
        <v>9</v>
      </c>
      <c r="C253">
        <v>5</v>
      </c>
      <c r="D253">
        <v>3</v>
      </c>
      <c r="E253" t="s">
        <v>69</v>
      </c>
      <c r="F253" t="s">
        <v>69</v>
      </c>
    </row>
    <row r="254" spans="1:6">
      <c r="A254" t="s">
        <v>70</v>
      </c>
      <c r="B254">
        <v>10</v>
      </c>
      <c r="C254">
        <v>7</v>
      </c>
      <c r="D254">
        <v>2</v>
      </c>
      <c r="E254">
        <v>6</v>
      </c>
      <c r="F254" t="s">
        <v>69</v>
      </c>
    </row>
    <row r="255" spans="1:6">
      <c r="A255" t="s">
        <v>70</v>
      </c>
      <c r="B255">
        <v>3</v>
      </c>
      <c r="C255">
        <v>1</v>
      </c>
      <c r="D255">
        <v>2</v>
      </c>
      <c r="E255">
        <v>5</v>
      </c>
      <c r="F255">
        <v>6</v>
      </c>
    </row>
    <row r="256" spans="1:6">
      <c r="A256" t="s">
        <v>70</v>
      </c>
      <c r="B256">
        <v>24</v>
      </c>
      <c r="C256">
        <v>2</v>
      </c>
      <c r="D256">
        <v>17</v>
      </c>
      <c r="E256">
        <v>13</v>
      </c>
      <c r="F256">
        <v>15</v>
      </c>
    </row>
    <row r="257" spans="1:6">
      <c r="A257" t="s">
        <v>70</v>
      </c>
      <c r="B257">
        <v>9</v>
      </c>
      <c r="C257">
        <v>9</v>
      </c>
      <c r="D257">
        <v>0</v>
      </c>
      <c r="E257">
        <v>0</v>
      </c>
      <c r="F257">
        <v>9</v>
      </c>
    </row>
    <row r="258" spans="1:6">
      <c r="A258" t="s">
        <v>70</v>
      </c>
      <c r="B258">
        <v>10</v>
      </c>
      <c r="C258">
        <v>8</v>
      </c>
      <c r="D258">
        <v>2</v>
      </c>
      <c r="E258">
        <v>1</v>
      </c>
      <c r="F258" t="s">
        <v>69</v>
      </c>
    </row>
    <row r="259" spans="1:6">
      <c r="A259" t="s">
        <v>70</v>
      </c>
      <c r="B259">
        <v>14</v>
      </c>
      <c r="C259">
        <v>0</v>
      </c>
      <c r="D259">
        <v>8</v>
      </c>
      <c r="E259">
        <v>0</v>
      </c>
      <c r="F259">
        <v>0</v>
      </c>
    </row>
    <row r="260" spans="1:6">
      <c r="A260" t="s">
        <v>70</v>
      </c>
      <c r="B260">
        <v>19</v>
      </c>
      <c r="C260">
        <v>3</v>
      </c>
      <c r="D260">
        <v>16</v>
      </c>
      <c r="E260">
        <v>15</v>
      </c>
      <c r="F260">
        <v>18</v>
      </c>
    </row>
    <row r="261" spans="1:6">
      <c r="A261" t="s">
        <v>70</v>
      </c>
      <c r="B261">
        <v>8</v>
      </c>
      <c r="C261">
        <v>4</v>
      </c>
      <c r="D261">
        <v>4</v>
      </c>
      <c r="E261">
        <v>4</v>
      </c>
      <c r="F261">
        <v>1</v>
      </c>
    </row>
    <row r="262" spans="1:6">
      <c r="A262" t="s">
        <v>73</v>
      </c>
      <c r="B262">
        <v>24</v>
      </c>
      <c r="C262">
        <v>5</v>
      </c>
      <c r="D262">
        <v>0</v>
      </c>
      <c r="E262">
        <v>13</v>
      </c>
      <c r="F262" t="s">
        <v>69</v>
      </c>
    </row>
    <row r="263" spans="1:6">
      <c r="A263" t="s">
        <v>73</v>
      </c>
      <c r="B263">
        <v>26</v>
      </c>
      <c r="C263">
        <v>2</v>
      </c>
      <c r="D263">
        <v>7</v>
      </c>
      <c r="E263">
        <v>0</v>
      </c>
      <c r="F263">
        <v>2</v>
      </c>
    </row>
    <row r="264" spans="1:6">
      <c r="A264" t="s">
        <v>73</v>
      </c>
      <c r="B264">
        <v>52</v>
      </c>
      <c r="C264">
        <v>5</v>
      </c>
      <c r="D264">
        <v>47</v>
      </c>
      <c r="E264">
        <v>1</v>
      </c>
      <c r="F264" t="s">
        <v>69</v>
      </c>
    </row>
    <row r="265" spans="1:6">
      <c r="A265" t="s">
        <v>73</v>
      </c>
      <c r="B265">
        <v>12</v>
      </c>
      <c r="C265">
        <v>3</v>
      </c>
      <c r="D265">
        <v>0</v>
      </c>
      <c r="E265">
        <v>0</v>
      </c>
      <c r="F265" t="s">
        <v>69</v>
      </c>
    </row>
    <row r="266" spans="1:6">
      <c r="A266" t="s">
        <v>73</v>
      </c>
      <c r="B266">
        <v>24</v>
      </c>
      <c r="C266">
        <v>0</v>
      </c>
      <c r="D266">
        <v>17</v>
      </c>
      <c r="E266">
        <v>1</v>
      </c>
      <c r="F266">
        <v>1</v>
      </c>
    </row>
    <row r="267" spans="1:6">
      <c r="A267" t="s">
        <v>73</v>
      </c>
      <c r="B267">
        <v>27</v>
      </c>
      <c r="C267">
        <v>0</v>
      </c>
      <c r="D267">
        <v>27</v>
      </c>
      <c r="E267">
        <v>0</v>
      </c>
      <c r="F267">
        <v>0</v>
      </c>
    </row>
    <row r="268" spans="1:6">
      <c r="A268" t="s">
        <v>73</v>
      </c>
      <c r="B268">
        <v>7</v>
      </c>
      <c r="C268">
        <v>0</v>
      </c>
      <c r="D268">
        <v>7</v>
      </c>
      <c r="E268">
        <v>0</v>
      </c>
      <c r="F268">
        <v>0</v>
      </c>
    </row>
    <row r="269" spans="1:6">
      <c r="A269" t="s">
        <v>73</v>
      </c>
      <c r="B269">
        <v>5</v>
      </c>
      <c r="C269">
        <v>4</v>
      </c>
      <c r="D269">
        <v>1</v>
      </c>
      <c r="E269">
        <v>6</v>
      </c>
      <c r="F269">
        <v>10</v>
      </c>
    </row>
    <row r="270" spans="1:6">
      <c r="A270" t="s">
        <v>73</v>
      </c>
      <c r="B270">
        <v>20</v>
      </c>
      <c r="C270">
        <v>4</v>
      </c>
      <c r="D270">
        <v>14</v>
      </c>
      <c r="E270">
        <v>0</v>
      </c>
      <c r="F270">
        <v>4</v>
      </c>
    </row>
    <row r="271" spans="1:6">
      <c r="A271" t="s">
        <v>73</v>
      </c>
      <c r="B271">
        <v>19</v>
      </c>
      <c r="C271">
        <v>2</v>
      </c>
      <c r="D271">
        <v>14</v>
      </c>
      <c r="E271">
        <v>1</v>
      </c>
      <c r="F271">
        <v>3</v>
      </c>
    </row>
    <row r="272" spans="1:6">
      <c r="A272" t="s">
        <v>67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t="s">
        <v>67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t="s">
        <v>67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t="s">
        <v>67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t="s">
        <v>67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t="s">
        <v>67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t="s">
        <v>67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t="s">
        <v>67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t="s">
        <v>67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t="s">
        <v>67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t="s">
        <v>70</v>
      </c>
      <c r="B282">
        <v>17</v>
      </c>
      <c r="C282">
        <v>11</v>
      </c>
      <c r="D282">
        <v>2</v>
      </c>
      <c r="E282">
        <v>1</v>
      </c>
      <c r="F282" s="16">
        <v>11</v>
      </c>
    </row>
    <row r="283" spans="1:6">
      <c r="A283" t="s">
        <v>70</v>
      </c>
      <c r="B283">
        <v>23</v>
      </c>
      <c r="C283">
        <v>23</v>
      </c>
      <c r="D283">
        <v>0</v>
      </c>
      <c r="E283">
        <v>1</v>
      </c>
      <c r="F283">
        <v>24</v>
      </c>
    </row>
    <row r="284" spans="1:6">
      <c r="A284" t="s">
        <v>70</v>
      </c>
      <c r="B284">
        <v>30</v>
      </c>
      <c r="C284">
        <v>10</v>
      </c>
      <c r="D284">
        <v>7</v>
      </c>
      <c r="E284">
        <v>1</v>
      </c>
      <c r="F284">
        <v>11</v>
      </c>
    </row>
    <row r="285" spans="1:6">
      <c r="A285" t="s">
        <v>70</v>
      </c>
      <c r="B285">
        <v>45</v>
      </c>
      <c r="C285">
        <v>34</v>
      </c>
      <c r="D285">
        <v>2</v>
      </c>
      <c r="E285">
        <v>0</v>
      </c>
      <c r="F285">
        <v>34</v>
      </c>
    </row>
    <row r="286" spans="1:6">
      <c r="A286" t="s">
        <v>70</v>
      </c>
      <c r="B286">
        <v>58</v>
      </c>
      <c r="C286">
        <v>12</v>
      </c>
      <c r="D286">
        <v>18</v>
      </c>
      <c r="E286">
        <v>0</v>
      </c>
      <c r="F286">
        <v>21</v>
      </c>
    </row>
    <row r="287" spans="1:6">
      <c r="A287" t="s">
        <v>70</v>
      </c>
      <c r="B287">
        <v>21</v>
      </c>
      <c r="C287">
        <v>3</v>
      </c>
      <c r="D287">
        <v>4</v>
      </c>
      <c r="E287">
        <v>0</v>
      </c>
      <c r="F287">
        <v>3</v>
      </c>
    </row>
    <row r="288" spans="1:6">
      <c r="A288" t="s">
        <v>70</v>
      </c>
      <c r="B288">
        <v>25</v>
      </c>
      <c r="C288">
        <v>4</v>
      </c>
      <c r="D288">
        <v>15</v>
      </c>
      <c r="E288">
        <v>0</v>
      </c>
      <c r="F288">
        <v>4</v>
      </c>
    </row>
    <row r="289" spans="1:6">
      <c r="A289" t="s">
        <v>70</v>
      </c>
      <c r="B289">
        <v>30</v>
      </c>
      <c r="C289">
        <v>2</v>
      </c>
      <c r="D289">
        <v>20</v>
      </c>
      <c r="E289">
        <v>0</v>
      </c>
      <c r="F289">
        <v>2</v>
      </c>
    </row>
    <row r="290" spans="1:6">
      <c r="A290" t="s">
        <v>70</v>
      </c>
      <c r="B290">
        <v>19</v>
      </c>
      <c r="C290">
        <v>1</v>
      </c>
      <c r="D290">
        <v>8</v>
      </c>
      <c r="E290">
        <v>0</v>
      </c>
      <c r="F290">
        <v>1</v>
      </c>
    </row>
    <row r="291" spans="1:6">
      <c r="A291" t="s">
        <v>70</v>
      </c>
      <c r="B291">
        <v>18</v>
      </c>
      <c r="C291">
        <v>3</v>
      </c>
      <c r="D291">
        <v>7</v>
      </c>
      <c r="E291">
        <v>0</v>
      </c>
      <c r="F291">
        <v>3</v>
      </c>
    </row>
    <row r="292" spans="1:6">
      <c r="A292" t="s">
        <v>73</v>
      </c>
      <c r="B292">
        <v>23</v>
      </c>
      <c r="C292">
        <v>7</v>
      </c>
      <c r="D292">
        <v>6</v>
      </c>
      <c r="E292">
        <v>16</v>
      </c>
      <c r="F292">
        <v>7</v>
      </c>
    </row>
    <row r="293" spans="1:6">
      <c r="A293" t="s">
        <v>73</v>
      </c>
      <c r="B293">
        <v>7</v>
      </c>
      <c r="C293">
        <v>0</v>
      </c>
      <c r="D293">
        <v>0</v>
      </c>
      <c r="E293">
        <v>2</v>
      </c>
      <c r="F293">
        <v>0</v>
      </c>
    </row>
    <row r="294" spans="1:6">
      <c r="A294" t="s">
        <v>73</v>
      </c>
      <c r="B294">
        <v>6</v>
      </c>
      <c r="C294">
        <v>0</v>
      </c>
      <c r="D294">
        <v>0</v>
      </c>
      <c r="E294">
        <v>0</v>
      </c>
      <c r="F294">
        <v>0</v>
      </c>
    </row>
    <row r="295" spans="1:6">
      <c r="A295" t="s">
        <v>73</v>
      </c>
      <c r="B295">
        <v>6</v>
      </c>
      <c r="C295">
        <v>0</v>
      </c>
      <c r="D295">
        <v>0</v>
      </c>
      <c r="E295">
        <v>0</v>
      </c>
      <c r="F295">
        <v>0</v>
      </c>
    </row>
    <row r="296" spans="1:6">
      <c r="A296" t="s">
        <v>73</v>
      </c>
      <c r="B296">
        <v>37</v>
      </c>
      <c r="C296">
        <v>0</v>
      </c>
      <c r="D296">
        <v>0</v>
      </c>
      <c r="E296">
        <v>0</v>
      </c>
      <c r="F296">
        <v>0</v>
      </c>
    </row>
    <row r="297" spans="1:6">
      <c r="A297" t="s">
        <v>73</v>
      </c>
      <c r="B297">
        <v>6</v>
      </c>
      <c r="C297">
        <v>0</v>
      </c>
      <c r="D297">
        <v>1</v>
      </c>
      <c r="E297">
        <v>0</v>
      </c>
      <c r="F297">
        <v>0</v>
      </c>
    </row>
    <row r="298" spans="1:6">
      <c r="A298" t="s">
        <v>73</v>
      </c>
      <c r="B298">
        <v>25</v>
      </c>
      <c r="C298">
        <v>0</v>
      </c>
      <c r="D298">
        <v>9</v>
      </c>
      <c r="E298">
        <v>0</v>
      </c>
      <c r="F298">
        <v>0</v>
      </c>
    </row>
    <row r="299" spans="1:6">
      <c r="A299" t="s">
        <v>73</v>
      </c>
      <c r="B299">
        <v>12</v>
      </c>
      <c r="C299">
        <v>0</v>
      </c>
      <c r="D299">
        <v>0</v>
      </c>
      <c r="E299">
        <v>0</v>
      </c>
      <c r="F299">
        <v>0</v>
      </c>
    </row>
    <row r="300" spans="1:6">
      <c r="A300" t="s">
        <v>73</v>
      </c>
      <c r="B300">
        <v>7</v>
      </c>
      <c r="C300">
        <v>0</v>
      </c>
      <c r="D300">
        <v>1</v>
      </c>
      <c r="E300">
        <v>0</v>
      </c>
      <c r="F300">
        <v>0</v>
      </c>
    </row>
    <row r="301" spans="1:6">
      <c r="A301" t="s">
        <v>73</v>
      </c>
      <c r="B301">
        <v>2</v>
      </c>
      <c r="C301">
        <v>0</v>
      </c>
      <c r="D301">
        <v>1</v>
      </c>
      <c r="E301">
        <v>0</v>
      </c>
      <c r="F301">
        <v>0</v>
      </c>
    </row>
    <row r="302" spans="1:6">
      <c r="A302" t="s">
        <v>67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t="s">
        <v>67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t="s">
        <v>67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t="s">
        <v>67</v>
      </c>
      <c r="B305">
        <v>15</v>
      </c>
      <c r="C305">
        <v>2</v>
      </c>
      <c r="D305">
        <v>1</v>
      </c>
      <c r="E305">
        <v>1</v>
      </c>
      <c r="F305">
        <v>2</v>
      </c>
    </row>
    <row r="306" spans="1:6">
      <c r="A306" t="s">
        <v>67</v>
      </c>
      <c r="B306">
        <v>2</v>
      </c>
      <c r="C306">
        <v>1</v>
      </c>
      <c r="D306">
        <v>0</v>
      </c>
      <c r="E306">
        <v>0</v>
      </c>
      <c r="F306">
        <v>1</v>
      </c>
    </row>
    <row r="307" spans="1:6">
      <c r="A307" t="s">
        <v>67</v>
      </c>
      <c r="B307">
        <v>5</v>
      </c>
      <c r="C307">
        <v>5</v>
      </c>
      <c r="D307">
        <v>0</v>
      </c>
      <c r="E307">
        <v>6</v>
      </c>
      <c r="F307">
        <v>11</v>
      </c>
    </row>
    <row r="308" spans="1:6">
      <c r="A308" t="s">
        <v>67</v>
      </c>
      <c r="B308">
        <v>0</v>
      </c>
      <c r="C308">
        <v>0</v>
      </c>
      <c r="D308">
        <v>0</v>
      </c>
      <c r="E308">
        <v>1</v>
      </c>
      <c r="F308">
        <v>1</v>
      </c>
    </row>
    <row r="309" spans="1:6">
      <c r="A309" t="s">
        <v>67</v>
      </c>
      <c r="B309">
        <v>1</v>
      </c>
      <c r="C309">
        <v>1</v>
      </c>
      <c r="D309">
        <v>0</v>
      </c>
      <c r="E309">
        <v>3</v>
      </c>
      <c r="F309">
        <v>4</v>
      </c>
    </row>
    <row r="310" spans="1:6">
      <c r="A310" t="s">
        <v>67</v>
      </c>
      <c r="B310">
        <v>6</v>
      </c>
      <c r="C310">
        <v>6</v>
      </c>
      <c r="D310">
        <v>0</v>
      </c>
      <c r="E310">
        <v>7</v>
      </c>
      <c r="F310">
        <v>13</v>
      </c>
    </row>
    <row r="311" spans="1:6">
      <c r="A311" t="s">
        <v>67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t="s">
        <v>70</v>
      </c>
      <c r="B312">
        <v>47</v>
      </c>
      <c r="C312">
        <v>44</v>
      </c>
      <c r="D312">
        <v>3</v>
      </c>
      <c r="E312">
        <v>1</v>
      </c>
      <c r="F312">
        <v>45</v>
      </c>
    </row>
    <row r="313" spans="1:6">
      <c r="A313" t="s">
        <v>70</v>
      </c>
      <c r="B313">
        <v>26</v>
      </c>
      <c r="C313">
        <v>26</v>
      </c>
      <c r="D313">
        <v>0</v>
      </c>
      <c r="E313">
        <v>0</v>
      </c>
      <c r="F313">
        <v>26</v>
      </c>
    </row>
    <row r="314" spans="1:6">
      <c r="A314" t="s">
        <v>70</v>
      </c>
      <c r="B314">
        <v>46</v>
      </c>
      <c r="C314">
        <v>46</v>
      </c>
      <c r="D314">
        <v>0</v>
      </c>
      <c r="E314">
        <v>2</v>
      </c>
      <c r="F314">
        <v>47</v>
      </c>
    </row>
    <row r="315" spans="1:6">
      <c r="A315" t="s">
        <v>70</v>
      </c>
      <c r="B315">
        <v>27</v>
      </c>
      <c r="C315">
        <v>27</v>
      </c>
      <c r="D315">
        <v>0</v>
      </c>
      <c r="E315">
        <v>1</v>
      </c>
      <c r="F315">
        <v>28</v>
      </c>
    </row>
    <row r="316" spans="1:6">
      <c r="A316" t="s">
        <v>70</v>
      </c>
      <c r="B316">
        <v>50</v>
      </c>
      <c r="C316">
        <v>49</v>
      </c>
      <c r="D316">
        <v>1</v>
      </c>
      <c r="E316">
        <v>0</v>
      </c>
      <c r="F316">
        <v>49</v>
      </c>
    </row>
    <row r="317" spans="1:6">
      <c r="A317" t="s">
        <v>70</v>
      </c>
      <c r="B317">
        <v>41</v>
      </c>
      <c r="C317">
        <v>32</v>
      </c>
      <c r="D317">
        <v>9</v>
      </c>
      <c r="E317">
        <v>3</v>
      </c>
      <c r="F317">
        <v>35</v>
      </c>
    </row>
    <row r="318" spans="1:6">
      <c r="A318" t="s">
        <v>70</v>
      </c>
      <c r="B318">
        <v>29</v>
      </c>
      <c r="C318">
        <v>29</v>
      </c>
      <c r="D318">
        <v>0</v>
      </c>
      <c r="E318">
        <v>5</v>
      </c>
      <c r="F318">
        <v>34</v>
      </c>
    </row>
    <row r="319" spans="1:6">
      <c r="A319" t="s">
        <v>70</v>
      </c>
      <c r="B319">
        <v>29</v>
      </c>
      <c r="C319">
        <v>29</v>
      </c>
      <c r="D319">
        <v>0</v>
      </c>
      <c r="E319">
        <v>2</v>
      </c>
      <c r="F319">
        <v>31</v>
      </c>
    </row>
    <row r="320" spans="1:6">
      <c r="A320" t="s">
        <v>70</v>
      </c>
      <c r="B320">
        <v>30</v>
      </c>
      <c r="C320">
        <v>28</v>
      </c>
      <c r="D320">
        <v>2</v>
      </c>
      <c r="E320">
        <v>3</v>
      </c>
      <c r="F320">
        <v>34</v>
      </c>
    </row>
    <row r="321" spans="1:6">
      <c r="A321" t="s">
        <v>70</v>
      </c>
      <c r="B321">
        <v>8</v>
      </c>
      <c r="C321">
        <v>7</v>
      </c>
      <c r="D321">
        <v>0</v>
      </c>
      <c r="E321">
        <v>5</v>
      </c>
      <c r="F321">
        <v>12</v>
      </c>
    </row>
    <row r="322" spans="1:6">
      <c r="A322" t="s">
        <v>73</v>
      </c>
      <c r="B322">
        <v>24</v>
      </c>
      <c r="C322">
        <v>0</v>
      </c>
      <c r="D322">
        <v>20</v>
      </c>
      <c r="E322">
        <v>0</v>
      </c>
      <c r="F322">
        <v>0</v>
      </c>
    </row>
    <row r="323" spans="1:6">
      <c r="A323" t="s">
        <v>73</v>
      </c>
      <c r="B323">
        <v>14</v>
      </c>
      <c r="C323">
        <v>0</v>
      </c>
      <c r="D323">
        <v>14</v>
      </c>
      <c r="E323">
        <v>0</v>
      </c>
      <c r="F323">
        <v>0</v>
      </c>
    </row>
    <row r="324" spans="1:6">
      <c r="A324" t="s">
        <v>73</v>
      </c>
      <c r="B324">
        <v>3</v>
      </c>
      <c r="C324">
        <v>0</v>
      </c>
      <c r="D324">
        <v>3</v>
      </c>
      <c r="E324">
        <v>0</v>
      </c>
      <c r="F324">
        <v>0</v>
      </c>
    </row>
    <row r="325" spans="1:6">
      <c r="A325" t="s">
        <v>73</v>
      </c>
      <c r="B325">
        <v>20</v>
      </c>
      <c r="C325">
        <v>6</v>
      </c>
      <c r="D325">
        <v>12</v>
      </c>
      <c r="E325">
        <v>1</v>
      </c>
      <c r="F325">
        <v>21</v>
      </c>
    </row>
    <row r="326" spans="1:6">
      <c r="A326" t="s">
        <v>73</v>
      </c>
      <c r="B326">
        <v>11</v>
      </c>
      <c r="C326">
        <v>3</v>
      </c>
      <c r="D326">
        <v>7</v>
      </c>
      <c r="E326">
        <v>2</v>
      </c>
      <c r="F326">
        <v>5</v>
      </c>
    </row>
    <row r="327" spans="1:6">
      <c r="A327" t="s">
        <v>73</v>
      </c>
      <c r="B327">
        <v>18</v>
      </c>
      <c r="C327">
        <v>0</v>
      </c>
      <c r="D327">
        <v>0</v>
      </c>
      <c r="E327">
        <v>0</v>
      </c>
      <c r="F327">
        <v>0</v>
      </c>
    </row>
    <row r="328" spans="1:6">
      <c r="A328" t="s">
        <v>73</v>
      </c>
      <c r="B328">
        <v>12</v>
      </c>
      <c r="C328">
        <v>2</v>
      </c>
      <c r="D328">
        <v>3</v>
      </c>
      <c r="E328">
        <v>0</v>
      </c>
      <c r="F328">
        <v>2</v>
      </c>
    </row>
    <row r="329" spans="1:6">
      <c r="A329" t="s">
        <v>73</v>
      </c>
      <c r="B329">
        <v>8</v>
      </c>
      <c r="C329">
        <v>1</v>
      </c>
      <c r="D329">
        <v>0</v>
      </c>
      <c r="E329">
        <v>1</v>
      </c>
      <c r="F329">
        <v>2</v>
      </c>
    </row>
    <row r="330" spans="1:6">
      <c r="A330" t="s">
        <v>73</v>
      </c>
      <c r="B330">
        <v>7</v>
      </c>
      <c r="C330">
        <v>0</v>
      </c>
      <c r="D330">
        <v>0</v>
      </c>
      <c r="E330">
        <v>0</v>
      </c>
      <c r="F330">
        <v>0</v>
      </c>
    </row>
    <row r="331" spans="1:6">
      <c r="A331" t="s">
        <v>73</v>
      </c>
      <c r="B331">
        <v>48</v>
      </c>
      <c r="C331">
        <v>0</v>
      </c>
      <c r="D331">
        <v>0</v>
      </c>
      <c r="E331">
        <v>0</v>
      </c>
      <c r="F331">
        <v>0</v>
      </c>
    </row>
    <row r="332" spans="1:6">
      <c r="A332" t="s">
        <v>67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t="s">
        <v>67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t="s">
        <v>67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t="s">
        <v>67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t="s">
        <v>67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t="s">
        <v>67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t="s">
        <v>67</v>
      </c>
      <c r="B338">
        <v>2</v>
      </c>
      <c r="C338">
        <v>2</v>
      </c>
      <c r="D338">
        <v>0</v>
      </c>
      <c r="E338">
        <v>0</v>
      </c>
      <c r="F338">
        <v>2</v>
      </c>
    </row>
    <row r="339" spans="1:6">
      <c r="A339" t="s">
        <v>67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t="s">
        <v>67</v>
      </c>
      <c r="B340">
        <v>3</v>
      </c>
      <c r="C340">
        <v>3</v>
      </c>
      <c r="D340">
        <v>0</v>
      </c>
      <c r="E340">
        <v>0</v>
      </c>
      <c r="F340">
        <v>3</v>
      </c>
    </row>
    <row r="341" spans="1:6">
      <c r="A341" t="s">
        <v>67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t="s">
        <v>73</v>
      </c>
    </row>
    <row r="343" spans="1:6">
      <c r="A343" t="s">
        <v>73</v>
      </c>
    </row>
    <row r="344" spans="1:6">
      <c r="A344" t="s">
        <v>73</v>
      </c>
    </row>
    <row r="345" spans="1:6">
      <c r="A345" t="s">
        <v>73</v>
      </c>
    </row>
    <row r="346" spans="1:6">
      <c r="A346" t="s">
        <v>73</v>
      </c>
    </row>
    <row r="347" spans="1:6">
      <c r="A347" t="s">
        <v>73</v>
      </c>
      <c r="B347">
        <v>32</v>
      </c>
      <c r="C347">
        <v>23</v>
      </c>
      <c r="D347">
        <v>3</v>
      </c>
      <c r="E347">
        <v>0</v>
      </c>
      <c r="F347">
        <v>21</v>
      </c>
    </row>
    <row r="348" spans="1:6">
      <c r="A348" t="s">
        <v>73</v>
      </c>
    </row>
    <row r="349" spans="1:6">
      <c r="A349" t="s">
        <v>73</v>
      </c>
    </row>
    <row r="350" spans="1:6">
      <c r="A350" t="s">
        <v>73</v>
      </c>
      <c r="B350">
        <v>38</v>
      </c>
      <c r="C350">
        <v>11</v>
      </c>
      <c r="D350">
        <v>14</v>
      </c>
      <c r="E350" s="15">
        <v>1</v>
      </c>
      <c r="F350" s="15">
        <v>12</v>
      </c>
    </row>
    <row r="351" spans="1:6">
      <c r="A351" t="s">
        <v>73</v>
      </c>
    </row>
    <row r="352" spans="1:6">
      <c r="A352" t="s">
        <v>70</v>
      </c>
    </row>
    <row r="353" spans="1:6">
      <c r="A353" t="s">
        <v>70</v>
      </c>
    </row>
    <row r="354" spans="1:6">
      <c r="A354" t="s">
        <v>70</v>
      </c>
    </row>
    <row r="355" spans="1:6">
      <c r="A355" t="s">
        <v>70</v>
      </c>
    </row>
    <row r="356" spans="1:6">
      <c r="A356" t="s">
        <v>70</v>
      </c>
    </row>
    <row r="357" spans="1:6">
      <c r="A357" t="s">
        <v>70</v>
      </c>
    </row>
    <row r="358" spans="1:6">
      <c r="A358" t="s">
        <v>70</v>
      </c>
    </row>
    <row r="359" spans="1:6">
      <c r="A359" t="s">
        <v>70</v>
      </c>
    </row>
    <row r="360" spans="1:6">
      <c r="A360" t="s">
        <v>70</v>
      </c>
    </row>
    <row r="361" spans="1:6">
      <c r="A361" t="s">
        <v>70</v>
      </c>
      <c r="B361">
        <v>14</v>
      </c>
      <c r="C361">
        <v>7</v>
      </c>
      <c r="D361">
        <v>0</v>
      </c>
      <c r="E361">
        <v>9</v>
      </c>
      <c r="F361">
        <v>23</v>
      </c>
    </row>
    <row r="362" spans="1:6">
      <c r="A362" t="s">
        <v>67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t="s">
        <v>67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t="s">
        <v>67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t="s">
        <v>67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t="s">
        <v>67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t="s">
        <v>67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t="s">
        <v>67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t="s">
        <v>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t="s">
        <v>67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t="s">
        <v>67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t="s">
        <v>70</v>
      </c>
      <c r="B372">
        <v>13</v>
      </c>
      <c r="C372">
        <v>13</v>
      </c>
      <c r="D372">
        <v>0</v>
      </c>
      <c r="E372">
        <v>2</v>
      </c>
      <c r="F372">
        <v>9</v>
      </c>
    </row>
    <row r="373" spans="1:6">
      <c r="A373" t="s">
        <v>70</v>
      </c>
      <c r="B373">
        <v>27</v>
      </c>
      <c r="C373">
        <v>27</v>
      </c>
      <c r="D373">
        <v>0</v>
      </c>
      <c r="E373">
        <v>1</v>
      </c>
      <c r="F373">
        <v>21</v>
      </c>
    </row>
    <row r="374" spans="1:6">
      <c r="A374" t="s">
        <v>70</v>
      </c>
      <c r="B374">
        <v>16</v>
      </c>
      <c r="C374">
        <v>16</v>
      </c>
      <c r="D374">
        <v>0</v>
      </c>
      <c r="E374">
        <v>2</v>
      </c>
      <c r="F374">
        <v>12</v>
      </c>
    </row>
    <row r="375" spans="1:6">
      <c r="A375" t="s">
        <v>70</v>
      </c>
      <c r="B375">
        <v>23</v>
      </c>
      <c r="C375">
        <v>23</v>
      </c>
      <c r="D375">
        <v>0</v>
      </c>
      <c r="E375">
        <v>2</v>
      </c>
      <c r="F375">
        <v>23</v>
      </c>
    </row>
    <row r="376" spans="1:6">
      <c r="A376" t="s">
        <v>70</v>
      </c>
      <c r="B376">
        <v>32</v>
      </c>
      <c r="C376">
        <v>32</v>
      </c>
      <c r="D376">
        <v>0</v>
      </c>
      <c r="E376">
        <v>0</v>
      </c>
      <c r="F376">
        <v>35</v>
      </c>
    </row>
    <row r="377" spans="1:6">
      <c r="A377" t="s">
        <v>70</v>
      </c>
      <c r="B377">
        <v>6</v>
      </c>
      <c r="C377">
        <v>6</v>
      </c>
      <c r="D377">
        <v>0</v>
      </c>
      <c r="E377">
        <v>1</v>
      </c>
      <c r="F377">
        <v>3</v>
      </c>
    </row>
    <row r="378" spans="1:6">
      <c r="A378" t="s">
        <v>70</v>
      </c>
      <c r="B378">
        <v>24</v>
      </c>
      <c r="C378">
        <v>24</v>
      </c>
      <c r="D378">
        <v>0</v>
      </c>
      <c r="E378">
        <v>2</v>
      </c>
      <c r="F378">
        <v>20</v>
      </c>
    </row>
    <row r="379" spans="1:6">
      <c r="A379" t="s">
        <v>70</v>
      </c>
      <c r="B379">
        <v>18</v>
      </c>
      <c r="C379">
        <v>18</v>
      </c>
      <c r="D379">
        <v>0</v>
      </c>
      <c r="E379">
        <v>2</v>
      </c>
      <c r="F379">
        <v>14</v>
      </c>
    </row>
    <row r="380" spans="1:6">
      <c r="A380" t="s">
        <v>70</v>
      </c>
      <c r="B380">
        <v>38</v>
      </c>
      <c r="C380">
        <v>38</v>
      </c>
      <c r="D380">
        <v>0</v>
      </c>
      <c r="E380">
        <v>1</v>
      </c>
      <c r="F380">
        <v>28</v>
      </c>
    </row>
    <row r="381" spans="1:6">
      <c r="A381" t="s">
        <v>70</v>
      </c>
      <c r="B381">
        <v>12</v>
      </c>
      <c r="C381">
        <v>12</v>
      </c>
      <c r="D381">
        <v>0</v>
      </c>
      <c r="E381">
        <v>1</v>
      </c>
      <c r="F381">
        <v>10</v>
      </c>
    </row>
    <row r="382" spans="1:6">
      <c r="A382" t="s">
        <v>67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t="s">
        <v>67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t="s">
        <v>67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t="s">
        <v>67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t="s">
        <v>67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t="s">
        <v>67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t="s">
        <v>67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t="s">
        <v>67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t="s">
        <v>67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t="s">
        <v>67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t="s">
        <v>70</v>
      </c>
      <c r="B392">
        <v>2</v>
      </c>
      <c r="C392">
        <v>2</v>
      </c>
      <c r="D392">
        <v>0</v>
      </c>
      <c r="E392">
        <v>0</v>
      </c>
      <c r="F392">
        <v>2</v>
      </c>
    </row>
    <row r="393" spans="1:6">
      <c r="A393" t="s">
        <v>70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t="s">
        <v>70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t="s">
        <v>70</v>
      </c>
      <c r="B395">
        <v>0</v>
      </c>
      <c r="C395">
        <v>1</v>
      </c>
      <c r="D395">
        <v>0</v>
      </c>
      <c r="E395">
        <v>1</v>
      </c>
      <c r="F395">
        <v>2</v>
      </c>
    </row>
    <row r="396" spans="1:6">
      <c r="A396" t="s">
        <v>70</v>
      </c>
      <c r="B396">
        <v>0</v>
      </c>
      <c r="C396">
        <v>0</v>
      </c>
      <c r="D396">
        <v>0</v>
      </c>
      <c r="E396">
        <v>0</v>
      </c>
      <c r="F396">
        <v>3</v>
      </c>
    </row>
    <row r="397" spans="1:6">
      <c r="A397" t="s">
        <v>70</v>
      </c>
      <c r="B397">
        <v>3</v>
      </c>
      <c r="C397">
        <v>2</v>
      </c>
      <c r="D397">
        <v>0</v>
      </c>
      <c r="E397">
        <v>0</v>
      </c>
      <c r="F397">
        <v>2</v>
      </c>
    </row>
    <row r="398" spans="1:6">
      <c r="A398" t="s">
        <v>70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t="s">
        <v>70</v>
      </c>
      <c r="B399">
        <v>2</v>
      </c>
      <c r="C399">
        <v>1</v>
      </c>
      <c r="D399">
        <v>0</v>
      </c>
      <c r="E399">
        <v>0</v>
      </c>
      <c r="F399">
        <v>1</v>
      </c>
    </row>
    <row r="400" spans="1:6">
      <c r="A400" t="s">
        <v>70</v>
      </c>
      <c r="B400">
        <v>0</v>
      </c>
      <c r="C400">
        <v>0</v>
      </c>
      <c r="D400">
        <v>0</v>
      </c>
      <c r="E400">
        <v>1</v>
      </c>
      <c r="F400">
        <v>1</v>
      </c>
    </row>
    <row r="401" spans="1:6">
      <c r="A401" t="s">
        <v>70</v>
      </c>
      <c r="B401">
        <v>0</v>
      </c>
      <c r="C401">
        <v>1</v>
      </c>
      <c r="D401">
        <v>0</v>
      </c>
      <c r="E401">
        <v>2</v>
      </c>
      <c r="F401">
        <v>1</v>
      </c>
    </row>
    <row r="402" spans="1:6">
      <c r="A402" t="s">
        <v>67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t="s">
        <v>67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t="s">
        <v>67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t="s">
        <v>67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t="s">
        <v>67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t="s">
        <v>67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t="s">
        <v>67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t="s">
        <v>67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t="s">
        <v>67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t="s">
        <v>67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t="s">
        <v>70</v>
      </c>
      <c r="B412">
        <v>1</v>
      </c>
      <c r="C412">
        <v>0</v>
      </c>
      <c r="D412">
        <v>0</v>
      </c>
      <c r="E412">
        <v>0</v>
      </c>
      <c r="F412">
        <v>1</v>
      </c>
    </row>
    <row r="413" spans="1:6">
      <c r="A413" t="s">
        <v>70</v>
      </c>
      <c r="B413">
        <v>2</v>
      </c>
      <c r="C413">
        <v>0</v>
      </c>
      <c r="D413">
        <v>0</v>
      </c>
      <c r="E413">
        <v>0</v>
      </c>
      <c r="F413">
        <v>2</v>
      </c>
    </row>
    <row r="414" spans="1:6">
      <c r="A414" t="s">
        <v>70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t="s">
        <v>70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t="s">
        <v>70</v>
      </c>
      <c r="B416">
        <v>2</v>
      </c>
      <c r="C416">
        <v>0</v>
      </c>
      <c r="D416">
        <v>0</v>
      </c>
      <c r="E416">
        <v>0</v>
      </c>
      <c r="F416">
        <v>1</v>
      </c>
    </row>
    <row r="417" spans="1:6">
      <c r="A417" t="s">
        <v>67</v>
      </c>
      <c r="B417">
        <v>1</v>
      </c>
      <c r="C417">
        <v>1</v>
      </c>
      <c r="D417">
        <v>0</v>
      </c>
      <c r="E417">
        <v>0</v>
      </c>
      <c r="F417">
        <v>0</v>
      </c>
    </row>
    <row r="418" spans="1:6">
      <c r="A418" t="s">
        <v>67</v>
      </c>
      <c r="B418">
        <v>1</v>
      </c>
      <c r="C418">
        <v>0</v>
      </c>
      <c r="D418">
        <v>0</v>
      </c>
      <c r="E418">
        <v>0</v>
      </c>
      <c r="F418">
        <v>0</v>
      </c>
    </row>
    <row r="419" spans="1:6">
      <c r="A419" t="s">
        <v>67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t="s">
        <v>67</v>
      </c>
      <c r="B420">
        <v>9</v>
      </c>
      <c r="C420">
        <v>1</v>
      </c>
      <c r="D420">
        <v>0</v>
      </c>
      <c r="E420">
        <v>0</v>
      </c>
      <c r="F420">
        <v>0</v>
      </c>
    </row>
    <row r="421" spans="1:6">
      <c r="A421" t="s">
        <v>67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t="s">
        <v>67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t="s">
        <v>67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t="s">
        <v>67</v>
      </c>
      <c r="B424">
        <v>12</v>
      </c>
      <c r="C424">
        <v>0</v>
      </c>
      <c r="D424">
        <v>12</v>
      </c>
      <c r="E424">
        <v>0</v>
      </c>
      <c r="F424">
        <v>0</v>
      </c>
    </row>
    <row r="425" spans="1:6">
      <c r="A425" t="s">
        <v>67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t="s">
        <v>67</v>
      </c>
      <c r="B426">
        <v>1</v>
      </c>
      <c r="C426">
        <v>0</v>
      </c>
      <c r="D426">
        <v>1</v>
      </c>
      <c r="E426">
        <v>0</v>
      </c>
      <c r="F426">
        <v>0</v>
      </c>
    </row>
    <row r="427" spans="1:6">
      <c r="A427" t="s">
        <v>70</v>
      </c>
      <c r="B427">
        <v>4</v>
      </c>
      <c r="C427">
        <v>0</v>
      </c>
      <c r="D427">
        <v>4</v>
      </c>
      <c r="E427">
        <v>2</v>
      </c>
      <c r="F427">
        <v>2</v>
      </c>
    </row>
    <row r="428" spans="1:6">
      <c r="A428" t="s">
        <v>70</v>
      </c>
      <c r="B428">
        <v>1</v>
      </c>
      <c r="C428">
        <v>1</v>
      </c>
      <c r="D428">
        <v>0</v>
      </c>
      <c r="E428">
        <v>8</v>
      </c>
      <c r="F428">
        <v>9</v>
      </c>
    </row>
    <row r="429" spans="1:6">
      <c r="A429" t="s">
        <v>70</v>
      </c>
      <c r="B429">
        <v>12</v>
      </c>
      <c r="C429">
        <v>11</v>
      </c>
      <c r="D429">
        <v>1</v>
      </c>
      <c r="E429">
        <v>6</v>
      </c>
      <c r="F429">
        <v>17</v>
      </c>
    </row>
    <row r="430" spans="1:6">
      <c r="A430" t="s">
        <v>70</v>
      </c>
      <c r="B430">
        <v>11</v>
      </c>
      <c r="C430">
        <v>10</v>
      </c>
      <c r="D430">
        <v>1</v>
      </c>
      <c r="E430">
        <v>5</v>
      </c>
      <c r="F430">
        <v>15</v>
      </c>
    </row>
    <row r="431" spans="1:6">
      <c r="A431" t="s">
        <v>70</v>
      </c>
      <c r="B431">
        <v>7</v>
      </c>
      <c r="C431">
        <v>6</v>
      </c>
      <c r="D431">
        <v>1</v>
      </c>
      <c r="E431">
        <v>7</v>
      </c>
      <c r="F431">
        <v>13</v>
      </c>
    </row>
    <row r="432" spans="1:6">
      <c r="A432" t="s">
        <v>70</v>
      </c>
      <c r="B432">
        <v>25</v>
      </c>
      <c r="C432">
        <v>1</v>
      </c>
      <c r="D432">
        <v>19</v>
      </c>
      <c r="E432">
        <v>0</v>
      </c>
      <c r="F432">
        <v>5</v>
      </c>
    </row>
    <row r="433" spans="1:6">
      <c r="A433" t="s">
        <v>70</v>
      </c>
      <c r="B433">
        <v>19</v>
      </c>
      <c r="C433">
        <v>3</v>
      </c>
      <c r="D433">
        <v>13</v>
      </c>
      <c r="E433">
        <v>4</v>
      </c>
      <c r="F433">
        <v>7</v>
      </c>
    </row>
    <row r="434" spans="1:6">
      <c r="A434" t="s">
        <v>70</v>
      </c>
      <c r="B434">
        <v>2</v>
      </c>
      <c r="C434">
        <v>1</v>
      </c>
      <c r="D434">
        <v>0</v>
      </c>
      <c r="E434">
        <v>4</v>
      </c>
      <c r="F434">
        <v>5</v>
      </c>
    </row>
    <row r="435" spans="1:6">
      <c r="A435" t="s">
        <v>70</v>
      </c>
      <c r="B435">
        <v>1</v>
      </c>
      <c r="C435">
        <v>0</v>
      </c>
      <c r="D435">
        <v>1</v>
      </c>
      <c r="E435">
        <v>12</v>
      </c>
      <c r="F435">
        <v>12</v>
      </c>
    </row>
    <row r="436" spans="1:6">
      <c r="A436" t="s">
        <v>70</v>
      </c>
      <c r="B436">
        <v>9</v>
      </c>
      <c r="C436">
        <v>6</v>
      </c>
      <c r="D436">
        <v>0</v>
      </c>
      <c r="E436">
        <v>7</v>
      </c>
      <c r="F436">
        <v>13</v>
      </c>
    </row>
    <row r="437" spans="1:6">
      <c r="A437" t="s">
        <v>73</v>
      </c>
      <c r="B437">
        <v>39</v>
      </c>
      <c r="C437">
        <v>3</v>
      </c>
      <c r="D437">
        <v>24</v>
      </c>
      <c r="E437">
        <v>0</v>
      </c>
      <c r="F437">
        <v>3</v>
      </c>
    </row>
    <row r="438" spans="1:6">
      <c r="A438" t="s">
        <v>73</v>
      </c>
      <c r="B438">
        <v>1</v>
      </c>
      <c r="C438">
        <v>0</v>
      </c>
      <c r="D438">
        <v>0</v>
      </c>
      <c r="E438">
        <v>0</v>
      </c>
      <c r="F438">
        <v>0</v>
      </c>
    </row>
    <row r="439" spans="1:6">
      <c r="A439" t="s">
        <v>73</v>
      </c>
      <c r="B439">
        <v>29</v>
      </c>
      <c r="C439">
        <v>0</v>
      </c>
      <c r="D439">
        <v>28</v>
      </c>
      <c r="E439">
        <v>0</v>
      </c>
      <c r="F439">
        <v>0</v>
      </c>
    </row>
    <row r="440" spans="1:6">
      <c r="A440" t="s">
        <v>73</v>
      </c>
      <c r="B440">
        <v>20</v>
      </c>
      <c r="C440">
        <v>0</v>
      </c>
      <c r="D440">
        <v>19</v>
      </c>
      <c r="E440">
        <v>0</v>
      </c>
      <c r="F440">
        <v>0</v>
      </c>
    </row>
    <row r="441" spans="1:6">
      <c r="A441" t="s">
        <v>73</v>
      </c>
      <c r="B441">
        <v>1</v>
      </c>
      <c r="C441">
        <v>0</v>
      </c>
      <c r="D441">
        <v>0</v>
      </c>
      <c r="E441">
        <v>0</v>
      </c>
      <c r="F441">
        <v>0</v>
      </c>
    </row>
    <row r="442" spans="1:6">
      <c r="A442" t="s">
        <v>73</v>
      </c>
      <c r="B442">
        <v>28</v>
      </c>
      <c r="C442">
        <v>0</v>
      </c>
      <c r="D442">
        <v>25</v>
      </c>
      <c r="E442">
        <v>0</v>
      </c>
      <c r="F442">
        <v>0</v>
      </c>
    </row>
    <row r="443" spans="1:6">
      <c r="A443" t="s">
        <v>73</v>
      </c>
      <c r="B443">
        <v>27</v>
      </c>
      <c r="C443">
        <v>0</v>
      </c>
      <c r="D443">
        <v>23</v>
      </c>
      <c r="E443">
        <v>0</v>
      </c>
      <c r="F443">
        <v>0</v>
      </c>
    </row>
    <row r="444" spans="1:6">
      <c r="A444" t="s">
        <v>73</v>
      </c>
      <c r="B444">
        <v>22</v>
      </c>
      <c r="C444">
        <v>0</v>
      </c>
      <c r="D444">
        <v>21</v>
      </c>
      <c r="E444">
        <v>0</v>
      </c>
      <c r="F444">
        <v>0</v>
      </c>
    </row>
    <row r="445" spans="1:6">
      <c r="A445" t="s">
        <v>73</v>
      </c>
      <c r="B445">
        <v>36</v>
      </c>
      <c r="C445">
        <v>0</v>
      </c>
      <c r="D445">
        <v>35</v>
      </c>
      <c r="E445">
        <v>0</v>
      </c>
      <c r="F445">
        <v>0</v>
      </c>
    </row>
    <row r="446" spans="1:6">
      <c r="A446" t="s">
        <v>73</v>
      </c>
      <c r="B446">
        <v>16</v>
      </c>
      <c r="C446">
        <v>0</v>
      </c>
      <c r="D446">
        <v>13</v>
      </c>
      <c r="E446">
        <v>0</v>
      </c>
      <c r="F446">
        <v>0</v>
      </c>
    </row>
    <row r="447" spans="1:6">
      <c r="A447" t="s">
        <v>67</v>
      </c>
    </row>
    <row r="448" spans="1:6">
      <c r="A448" t="s">
        <v>67</v>
      </c>
    </row>
    <row r="449" spans="1:3">
      <c r="A449" t="s">
        <v>67</v>
      </c>
    </row>
    <row r="450" spans="1:3">
      <c r="A450" t="s">
        <v>67</v>
      </c>
    </row>
    <row r="451" spans="1:3">
      <c r="A451" t="s">
        <v>67</v>
      </c>
    </row>
    <row r="452" spans="1:3">
      <c r="A452" t="s">
        <v>67</v>
      </c>
    </row>
    <row r="453" spans="1:3">
      <c r="A453" t="s">
        <v>67</v>
      </c>
    </row>
    <row r="454" spans="1:3">
      <c r="A454" t="s">
        <v>67</v>
      </c>
    </row>
    <row r="455" spans="1:3">
      <c r="A455" t="s">
        <v>67</v>
      </c>
    </row>
    <row r="456" spans="1:3">
      <c r="A456" t="s">
        <v>67</v>
      </c>
    </row>
    <row r="457" spans="1:3">
      <c r="A457" t="s">
        <v>73</v>
      </c>
      <c r="B457">
        <v>45</v>
      </c>
      <c r="C457">
        <v>1</v>
      </c>
    </row>
    <row r="458" spans="1:3">
      <c r="A458" t="s">
        <v>73</v>
      </c>
      <c r="B458">
        <v>71</v>
      </c>
      <c r="C458">
        <v>0</v>
      </c>
    </row>
    <row r="459" spans="1:3">
      <c r="A459" t="s">
        <v>73</v>
      </c>
      <c r="B459">
        <v>6</v>
      </c>
      <c r="C459">
        <v>0</v>
      </c>
    </row>
    <row r="460" spans="1:3">
      <c r="A460" t="s">
        <v>73</v>
      </c>
      <c r="B460">
        <v>49</v>
      </c>
      <c r="C460">
        <v>0</v>
      </c>
    </row>
    <row r="461" spans="1:3">
      <c r="A461" t="s">
        <v>73</v>
      </c>
      <c r="B461">
        <v>45</v>
      </c>
      <c r="C461">
        <v>0</v>
      </c>
    </row>
    <row r="462" spans="1:3">
      <c r="A462" t="s">
        <v>73</v>
      </c>
    </row>
    <row r="463" spans="1:3">
      <c r="A463" t="s">
        <v>73</v>
      </c>
    </row>
    <row r="464" spans="1:3">
      <c r="A464" t="s">
        <v>73</v>
      </c>
      <c r="B464">
        <v>21</v>
      </c>
    </row>
    <row r="465" spans="1:6">
      <c r="A465" t="s">
        <v>73</v>
      </c>
    </row>
    <row r="466" spans="1:6">
      <c r="A466" t="s">
        <v>73</v>
      </c>
      <c r="B466">
        <v>6</v>
      </c>
    </row>
    <row r="467" spans="1:6">
      <c r="A467" t="s">
        <v>70</v>
      </c>
      <c r="B467">
        <v>17</v>
      </c>
      <c r="C467">
        <v>5</v>
      </c>
      <c r="D467">
        <v>1</v>
      </c>
      <c r="E467">
        <v>1</v>
      </c>
      <c r="F467">
        <v>6</v>
      </c>
    </row>
    <row r="468" spans="1:6">
      <c r="A468" t="s">
        <v>70</v>
      </c>
      <c r="B468">
        <v>12</v>
      </c>
      <c r="C468">
        <v>12</v>
      </c>
      <c r="D468">
        <v>0</v>
      </c>
      <c r="E468">
        <v>2</v>
      </c>
      <c r="F468">
        <v>14</v>
      </c>
    </row>
    <row r="469" spans="1:6">
      <c r="A469" t="s">
        <v>70</v>
      </c>
      <c r="B469">
        <v>26</v>
      </c>
      <c r="C469">
        <v>1</v>
      </c>
      <c r="D469">
        <v>20</v>
      </c>
      <c r="E469">
        <v>0</v>
      </c>
      <c r="F469">
        <v>1</v>
      </c>
    </row>
    <row r="470" spans="1:6">
      <c r="A470" t="s">
        <v>70</v>
      </c>
      <c r="B470">
        <v>6</v>
      </c>
      <c r="C470">
        <v>6</v>
      </c>
      <c r="D470">
        <v>0</v>
      </c>
      <c r="E470">
        <v>1</v>
      </c>
      <c r="F470">
        <v>7</v>
      </c>
    </row>
    <row r="471" spans="1:6">
      <c r="A471" t="s">
        <v>70</v>
      </c>
      <c r="B471">
        <v>17</v>
      </c>
      <c r="C471">
        <v>2</v>
      </c>
      <c r="D471">
        <v>0</v>
      </c>
      <c r="E471">
        <v>1</v>
      </c>
      <c r="F471">
        <v>3</v>
      </c>
    </row>
    <row r="472" spans="1:6">
      <c r="A472" t="s">
        <v>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t="s">
        <v>70</v>
      </c>
      <c r="B473">
        <v>36</v>
      </c>
      <c r="C473">
        <v>14</v>
      </c>
      <c r="D473">
        <v>4</v>
      </c>
      <c r="E473">
        <v>2</v>
      </c>
      <c r="F473">
        <v>16</v>
      </c>
    </row>
    <row r="474" spans="1:6">
      <c r="A474" t="s">
        <v>70</v>
      </c>
      <c r="B474">
        <v>10</v>
      </c>
      <c r="C474">
        <v>0</v>
      </c>
      <c r="D474">
        <v>7</v>
      </c>
      <c r="E474">
        <v>0</v>
      </c>
      <c r="F474">
        <v>0</v>
      </c>
    </row>
    <row r="475" spans="1:6">
      <c r="A475" t="s">
        <v>70</v>
      </c>
      <c r="B475">
        <v>3</v>
      </c>
      <c r="C475">
        <v>0</v>
      </c>
      <c r="D475">
        <v>0</v>
      </c>
      <c r="E475">
        <v>0</v>
      </c>
      <c r="F475">
        <v>0</v>
      </c>
    </row>
    <row r="476" spans="1:6">
      <c r="A476" t="s">
        <v>70</v>
      </c>
      <c r="B476">
        <v>8</v>
      </c>
      <c r="C476">
        <v>3</v>
      </c>
      <c r="D476">
        <v>0</v>
      </c>
      <c r="E476">
        <v>1</v>
      </c>
      <c r="F476">
        <v>4</v>
      </c>
    </row>
    <row r="477" spans="1:6">
      <c r="A477" t="s">
        <v>67</v>
      </c>
      <c r="B477">
        <v>2</v>
      </c>
      <c r="C477">
        <v>0</v>
      </c>
      <c r="D477">
        <v>1</v>
      </c>
      <c r="E477">
        <v>0</v>
      </c>
      <c r="F477">
        <v>0</v>
      </c>
    </row>
    <row r="478" spans="1:6">
      <c r="A478" t="s">
        <v>67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t="s">
        <v>67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t="s">
        <v>67</v>
      </c>
      <c r="B480">
        <v>6</v>
      </c>
      <c r="C480">
        <v>0</v>
      </c>
      <c r="D480">
        <v>6</v>
      </c>
      <c r="E480">
        <v>0</v>
      </c>
      <c r="F480">
        <v>0</v>
      </c>
    </row>
    <row r="481" spans="1:6">
      <c r="A481" t="s">
        <v>67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t="s">
        <v>67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t="s">
        <v>67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t="s">
        <v>67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t="s">
        <v>67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t="s">
        <v>67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t="s">
        <v>70</v>
      </c>
      <c r="B487">
        <v>9</v>
      </c>
      <c r="C487">
        <v>9</v>
      </c>
      <c r="D487">
        <v>0</v>
      </c>
      <c r="E487">
        <v>2</v>
      </c>
      <c r="F487">
        <v>9</v>
      </c>
    </row>
    <row r="488" spans="1:6">
      <c r="A488" t="s">
        <v>70</v>
      </c>
      <c r="B488">
        <v>11</v>
      </c>
      <c r="C488">
        <v>2</v>
      </c>
      <c r="D488">
        <v>8</v>
      </c>
      <c r="E488">
        <v>0</v>
      </c>
      <c r="F488">
        <v>2</v>
      </c>
    </row>
    <row r="489" spans="1:6">
      <c r="A489" t="s">
        <v>70</v>
      </c>
      <c r="B489">
        <v>22</v>
      </c>
      <c r="C489">
        <v>3</v>
      </c>
      <c r="D489">
        <v>16</v>
      </c>
      <c r="E489">
        <v>0</v>
      </c>
      <c r="F489">
        <v>3</v>
      </c>
    </row>
    <row r="490" spans="1:6">
      <c r="A490" t="s">
        <v>70</v>
      </c>
      <c r="B490">
        <v>22</v>
      </c>
      <c r="C490">
        <v>9</v>
      </c>
      <c r="D490">
        <v>11</v>
      </c>
      <c r="E490">
        <v>2</v>
      </c>
      <c r="F490">
        <v>11</v>
      </c>
    </row>
    <row r="491" spans="1:6">
      <c r="A491" t="s">
        <v>70</v>
      </c>
      <c r="B491">
        <v>37</v>
      </c>
      <c r="C491">
        <v>34</v>
      </c>
      <c r="D491">
        <v>3</v>
      </c>
      <c r="E491">
        <v>1</v>
      </c>
      <c r="F491">
        <v>35</v>
      </c>
    </row>
    <row r="492" spans="1:6">
      <c r="A492" t="s">
        <v>70</v>
      </c>
      <c r="B492">
        <v>16</v>
      </c>
      <c r="C492">
        <v>6</v>
      </c>
      <c r="D492">
        <v>10</v>
      </c>
      <c r="E492">
        <v>1</v>
      </c>
      <c r="F492">
        <v>7</v>
      </c>
    </row>
    <row r="493" spans="1:6">
      <c r="A493" t="s">
        <v>70</v>
      </c>
      <c r="B493">
        <v>21</v>
      </c>
      <c r="C493">
        <v>2</v>
      </c>
      <c r="D493">
        <v>18</v>
      </c>
      <c r="E493">
        <v>0</v>
      </c>
      <c r="F493">
        <v>1</v>
      </c>
    </row>
    <row r="494" spans="1:6">
      <c r="A494" t="s">
        <v>70</v>
      </c>
      <c r="B494">
        <v>28</v>
      </c>
      <c r="C494">
        <v>14</v>
      </c>
      <c r="D494">
        <v>10</v>
      </c>
      <c r="E494">
        <v>2</v>
      </c>
      <c r="F494">
        <v>16</v>
      </c>
    </row>
    <row r="495" spans="1:6">
      <c r="A495" t="s">
        <v>70</v>
      </c>
      <c r="B495">
        <v>1</v>
      </c>
      <c r="C495">
        <v>0</v>
      </c>
      <c r="D495">
        <v>0</v>
      </c>
      <c r="E495">
        <v>0</v>
      </c>
      <c r="F495">
        <v>0</v>
      </c>
    </row>
    <row r="496" spans="1:6">
      <c r="A496" t="s">
        <v>70</v>
      </c>
      <c r="B496">
        <v>13</v>
      </c>
      <c r="C496">
        <v>0</v>
      </c>
      <c r="D496">
        <v>8</v>
      </c>
      <c r="E496">
        <v>0</v>
      </c>
      <c r="F496">
        <v>0</v>
      </c>
    </row>
    <row r="497" spans="1:6">
      <c r="A497" t="s">
        <v>73</v>
      </c>
      <c r="B497">
        <v>32</v>
      </c>
      <c r="C497">
        <v>0</v>
      </c>
      <c r="D497">
        <v>32</v>
      </c>
      <c r="E497">
        <v>0</v>
      </c>
      <c r="F497">
        <v>0</v>
      </c>
    </row>
    <row r="498" spans="1:6">
      <c r="A498" t="s">
        <v>73</v>
      </c>
      <c r="B498">
        <v>46</v>
      </c>
      <c r="C498">
        <v>1</v>
      </c>
      <c r="D498">
        <v>42</v>
      </c>
      <c r="E498">
        <v>0</v>
      </c>
      <c r="F498">
        <v>1</v>
      </c>
    </row>
    <row r="499" spans="1:6">
      <c r="A499" t="s">
        <v>73</v>
      </c>
      <c r="B499">
        <v>34</v>
      </c>
      <c r="C499">
        <v>1</v>
      </c>
      <c r="D499">
        <v>32</v>
      </c>
      <c r="E499">
        <v>0</v>
      </c>
      <c r="F499">
        <v>1</v>
      </c>
    </row>
    <row r="500" spans="1:6">
      <c r="A500" t="s">
        <v>73</v>
      </c>
      <c r="B500">
        <v>23</v>
      </c>
      <c r="C500">
        <v>0</v>
      </c>
      <c r="D500">
        <v>23</v>
      </c>
      <c r="E500">
        <v>0</v>
      </c>
      <c r="F500">
        <v>0</v>
      </c>
    </row>
    <row r="501" spans="1:6">
      <c r="A501" t="s">
        <v>73</v>
      </c>
      <c r="B501">
        <v>43</v>
      </c>
      <c r="C501">
        <v>5</v>
      </c>
      <c r="D501">
        <v>33</v>
      </c>
      <c r="E501">
        <v>2</v>
      </c>
      <c r="F501">
        <v>7</v>
      </c>
    </row>
    <row r="502" spans="1:6">
      <c r="A502" t="s">
        <v>73</v>
      </c>
      <c r="B502">
        <v>25</v>
      </c>
      <c r="C502">
        <v>0</v>
      </c>
      <c r="D502">
        <v>25</v>
      </c>
      <c r="E502">
        <v>0</v>
      </c>
      <c r="F502">
        <v>0</v>
      </c>
    </row>
    <row r="503" spans="1:6">
      <c r="A503" t="s">
        <v>73</v>
      </c>
      <c r="B503">
        <v>34</v>
      </c>
      <c r="C503">
        <v>0</v>
      </c>
      <c r="D503">
        <v>34</v>
      </c>
      <c r="E503">
        <v>0</v>
      </c>
      <c r="F503">
        <v>0</v>
      </c>
    </row>
    <row r="504" spans="1:6">
      <c r="A504" t="s">
        <v>73</v>
      </c>
      <c r="B504">
        <v>44</v>
      </c>
      <c r="C504">
        <v>4</v>
      </c>
      <c r="D504">
        <v>40</v>
      </c>
      <c r="E504">
        <v>0</v>
      </c>
      <c r="F504">
        <v>4</v>
      </c>
    </row>
    <row r="505" spans="1:6">
      <c r="A505" t="s">
        <v>73</v>
      </c>
      <c r="B505">
        <v>38</v>
      </c>
      <c r="C505">
        <v>0</v>
      </c>
      <c r="D505">
        <v>38</v>
      </c>
      <c r="E505">
        <v>0</v>
      </c>
      <c r="F505">
        <v>0</v>
      </c>
    </row>
    <row r="506" spans="1:6">
      <c r="A506" t="s">
        <v>73</v>
      </c>
      <c r="B506">
        <v>26</v>
      </c>
      <c r="C506">
        <v>0</v>
      </c>
      <c r="D506">
        <v>19</v>
      </c>
      <c r="E506">
        <v>0</v>
      </c>
      <c r="F506">
        <v>0</v>
      </c>
    </row>
    <row r="507" spans="1:6">
      <c r="A507" t="s">
        <v>67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t="s">
        <v>67</v>
      </c>
      <c r="B508">
        <v>1</v>
      </c>
      <c r="C508">
        <v>0</v>
      </c>
      <c r="D508">
        <v>1</v>
      </c>
      <c r="E508">
        <v>0</v>
      </c>
      <c r="F508">
        <v>0</v>
      </c>
    </row>
    <row r="509" spans="1:6">
      <c r="A509" t="s">
        <v>67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t="s">
        <v>67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t="s">
        <v>67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t="s">
        <v>67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t="s">
        <v>67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t="s">
        <v>67</v>
      </c>
      <c r="B514">
        <v>2</v>
      </c>
      <c r="C514">
        <v>0</v>
      </c>
      <c r="D514">
        <v>0</v>
      </c>
      <c r="E514">
        <v>0</v>
      </c>
      <c r="F514">
        <v>0</v>
      </c>
    </row>
    <row r="515" spans="1:6">
      <c r="A515" t="s">
        <v>67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t="s">
        <v>67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t="s">
        <v>70</v>
      </c>
      <c r="B517">
        <v>11</v>
      </c>
      <c r="C517">
        <v>8</v>
      </c>
      <c r="D517">
        <v>1</v>
      </c>
      <c r="E517">
        <v>3</v>
      </c>
      <c r="F517">
        <v>11</v>
      </c>
    </row>
    <row r="518" spans="1:6">
      <c r="A518" t="s">
        <v>70</v>
      </c>
      <c r="B518">
        <v>4</v>
      </c>
      <c r="C518">
        <v>4</v>
      </c>
      <c r="D518">
        <v>0</v>
      </c>
      <c r="E518">
        <v>17</v>
      </c>
      <c r="F518">
        <v>21</v>
      </c>
    </row>
    <row r="519" spans="1:6">
      <c r="A519" t="s">
        <v>70</v>
      </c>
      <c r="B519">
        <v>6</v>
      </c>
      <c r="C519">
        <v>3</v>
      </c>
      <c r="D519">
        <v>3</v>
      </c>
      <c r="E519">
        <v>6</v>
      </c>
      <c r="F519">
        <v>9</v>
      </c>
    </row>
    <row r="520" spans="1:6">
      <c r="A520" t="s">
        <v>70</v>
      </c>
      <c r="B520">
        <v>12</v>
      </c>
      <c r="C520">
        <v>5</v>
      </c>
      <c r="D520">
        <v>7</v>
      </c>
      <c r="E520">
        <v>5</v>
      </c>
      <c r="F520">
        <v>10</v>
      </c>
    </row>
    <row r="521" spans="1:6">
      <c r="A521" t="s">
        <v>70</v>
      </c>
      <c r="B521">
        <v>12</v>
      </c>
      <c r="C521">
        <v>6</v>
      </c>
      <c r="D521">
        <v>0</v>
      </c>
      <c r="E521">
        <v>2</v>
      </c>
      <c r="F521">
        <v>8</v>
      </c>
    </row>
    <row r="522" spans="1:6">
      <c r="A522" t="s">
        <v>70</v>
      </c>
      <c r="B522">
        <v>14</v>
      </c>
      <c r="C522">
        <v>14</v>
      </c>
      <c r="D522">
        <v>0</v>
      </c>
      <c r="E522">
        <v>5</v>
      </c>
      <c r="F522">
        <v>19</v>
      </c>
    </row>
    <row r="523" spans="1:6">
      <c r="A523" t="s">
        <v>70</v>
      </c>
      <c r="B523">
        <v>21</v>
      </c>
      <c r="C523">
        <v>20</v>
      </c>
      <c r="D523">
        <v>1</v>
      </c>
      <c r="E523">
        <v>16</v>
      </c>
      <c r="F523">
        <v>36</v>
      </c>
    </row>
    <row r="524" spans="1:6">
      <c r="A524" t="s">
        <v>70</v>
      </c>
      <c r="B524">
        <v>15</v>
      </c>
      <c r="C524">
        <v>5</v>
      </c>
      <c r="D524">
        <v>10</v>
      </c>
      <c r="E524">
        <v>3</v>
      </c>
      <c r="F524">
        <v>8</v>
      </c>
    </row>
    <row r="525" spans="1:6">
      <c r="A525" t="s">
        <v>70</v>
      </c>
      <c r="B525">
        <v>32</v>
      </c>
      <c r="C525">
        <v>28</v>
      </c>
      <c r="D525">
        <v>4</v>
      </c>
      <c r="E525">
        <v>18</v>
      </c>
      <c r="F525">
        <v>46</v>
      </c>
    </row>
    <row r="526" spans="1:6">
      <c r="A526" t="s">
        <v>70</v>
      </c>
      <c r="B526">
        <v>23</v>
      </c>
      <c r="C526">
        <v>21</v>
      </c>
      <c r="D526">
        <v>0</v>
      </c>
      <c r="E526">
        <v>5</v>
      </c>
      <c r="F526">
        <v>28</v>
      </c>
    </row>
    <row r="527" spans="1:6">
      <c r="A527" t="s">
        <v>73</v>
      </c>
      <c r="B527">
        <v>31</v>
      </c>
      <c r="C527">
        <v>0</v>
      </c>
      <c r="D527">
        <v>29</v>
      </c>
      <c r="E527">
        <v>0</v>
      </c>
      <c r="F527">
        <v>0</v>
      </c>
    </row>
    <row r="528" spans="1:6">
      <c r="A528" t="s">
        <v>73</v>
      </c>
      <c r="B528">
        <v>16</v>
      </c>
      <c r="C528">
        <v>0</v>
      </c>
      <c r="D528">
        <v>16</v>
      </c>
      <c r="E528">
        <v>0</v>
      </c>
      <c r="F528">
        <v>0</v>
      </c>
    </row>
    <row r="529" spans="1:6">
      <c r="A529" t="s">
        <v>73</v>
      </c>
      <c r="B529">
        <v>25</v>
      </c>
      <c r="C529">
        <v>3</v>
      </c>
      <c r="D529">
        <v>18</v>
      </c>
      <c r="E529">
        <v>5</v>
      </c>
      <c r="F529">
        <v>8</v>
      </c>
    </row>
    <row r="530" spans="1:6">
      <c r="A530" t="s">
        <v>73</v>
      </c>
      <c r="B530">
        <v>16</v>
      </c>
      <c r="C530">
        <v>0</v>
      </c>
      <c r="D530">
        <v>16</v>
      </c>
      <c r="E530">
        <v>0</v>
      </c>
      <c r="F530">
        <v>0</v>
      </c>
    </row>
    <row r="531" spans="1:6">
      <c r="A531" t="s">
        <v>73</v>
      </c>
      <c r="B531">
        <v>6</v>
      </c>
      <c r="C531">
        <v>3</v>
      </c>
      <c r="D531">
        <v>3</v>
      </c>
      <c r="E531">
        <v>0</v>
      </c>
      <c r="F531">
        <v>3</v>
      </c>
    </row>
    <row r="532" spans="1:6">
      <c r="A532" t="s">
        <v>73</v>
      </c>
      <c r="B532">
        <v>4</v>
      </c>
      <c r="C532">
        <v>0</v>
      </c>
      <c r="D532">
        <v>4</v>
      </c>
      <c r="E532">
        <v>0</v>
      </c>
      <c r="F532">
        <v>0</v>
      </c>
    </row>
    <row r="533" spans="1:6">
      <c r="A533" t="s">
        <v>73</v>
      </c>
      <c r="B533">
        <v>8</v>
      </c>
      <c r="C533">
        <v>0</v>
      </c>
      <c r="D533">
        <v>6</v>
      </c>
      <c r="E533">
        <v>0</v>
      </c>
      <c r="F533">
        <v>0</v>
      </c>
    </row>
    <row r="534" spans="1:6">
      <c r="A534" t="s">
        <v>73</v>
      </c>
      <c r="B534">
        <v>26</v>
      </c>
      <c r="C534">
        <v>0</v>
      </c>
      <c r="D534">
        <v>20</v>
      </c>
      <c r="E534">
        <v>0</v>
      </c>
      <c r="F534">
        <v>0</v>
      </c>
    </row>
    <row r="535" spans="1:6">
      <c r="A535" t="s">
        <v>73</v>
      </c>
      <c r="B535">
        <v>18</v>
      </c>
      <c r="C535">
        <v>0</v>
      </c>
      <c r="D535">
        <v>15</v>
      </c>
      <c r="E535">
        <v>0</v>
      </c>
      <c r="F535">
        <v>0</v>
      </c>
    </row>
    <row r="536" spans="1:6">
      <c r="A536" t="s">
        <v>73</v>
      </c>
      <c r="B536">
        <v>21</v>
      </c>
      <c r="C536">
        <v>0</v>
      </c>
      <c r="D536">
        <v>19</v>
      </c>
      <c r="E536">
        <v>0</v>
      </c>
      <c r="F536">
        <v>0</v>
      </c>
    </row>
    <row r="537" spans="1:6">
      <c r="A537" t="s">
        <v>67</v>
      </c>
    </row>
    <row r="538" spans="1:6">
      <c r="A538" t="s">
        <v>67</v>
      </c>
    </row>
    <row r="539" spans="1:6">
      <c r="A539" t="s">
        <v>67</v>
      </c>
    </row>
    <row r="540" spans="1:6">
      <c r="A540" t="s">
        <v>67</v>
      </c>
    </row>
    <row r="541" spans="1:6">
      <c r="A541" t="s">
        <v>67</v>
      </c>
    </row>
    <row r="542" spans="1:6">
      <c r="A542" t="s">
        <v>67</v>
      </c>
    </row>
    <row r="543" spans="1:6">
      <c r="A543" t="s">
        <v>67</v>
      </c>
    </row>
    <row r="544" spans="1:6">
      <c r="A544" t="s">
        <v>67</v>
      </c>
    </row>
    <row r="545" spans="1:1">
      <c r="A545" t="s">
        <v>67</v>
      </c>
    </row>
    <row r="546" spans="1:1">
      <c r="A546" t="s">
        <v>67</v>
      </c>
    </row>
    <row r="547" spans="1:1">
      <c r="A547" t="s">
        <v>70</v>
      </c>
    </row>
    <row r="548" spans="1:1">
      <c r="A548" t="s">
        <v>70</v>
      </c>
    </row>
    <row r="549" spans="1:1">
      <c r="A549" t="s">
        <v>70</v>
      </c>
    </row>
    <row r="550" spans="1:1">
      <c r="A550" t="s">
        <v>70</v>
      </c>
    </row>
    <row r="551" spans="1:1">
      <c r="A551" t="s">
        <v>70</v>
      </c>
    </row>
    <row r="552" spans="1:1">
      <c r="A552" t="s">
        <v>70</v>
      </c>
    </row>
    <row r="553" spans="1:1">
      <c r="A553" t="s">
        <v>70</v>
      </c>
    </row>
    <row r="554" spans="1:1">
      <c r="A554" t="s">
        <v>70</v>
      </c>
    </row>
    <row r="555" spans="1:1">
      <c r="A555" t="s">
        <v>70</v>
      </c>
    </row>
    <row r="556" spans="1:1">
      <c r="A556" t="s">
        <v>70</v>
      </c>
    </row>
    <row r="557" spans="1:1">
      <c r="A557" t="s">
        <v>73</v>
      </c>
    </row>
    <row r="558" spans="1:1">
      <c r="A558" t="s">
        <v>73</v>
      </c>
    </row>
    <row r="559" spans="1:1">
      <c r="A559" t="s">
        <v>73</v>
      </c>
    </row>
    <row r="560" spans="1:1">
      <c r="A560" t="s">
        <v>73</v>
      </c>
    </row>
    <row r="561" spans="1:6">
      <c r="A561" t="s">
        <v>73</v>
      </c>
    </row>
    <row r="562" spans="1:6">
      <c r="A562" t="s">
        <v>73</v>
      </c>
    </row>
    <row r="563" spans="1:6">
      <c r="A563" t="s">
        <v>73</v>
      </c>
    </row>
    <row r="564" spans="1:6">
      <c r="A564" t="s">
        <v>73</v>
      </c>
    </row>
    <row r="565" spans="1:6">
      <c r="A565" t="s">
        <v>73</v>
      </c>
    </row>
    <row r="566" spans="1:6">
      <c r="A566" t="s">
        <v>73</v>
      </c>
    </row>
    <row r="567" spans="1:6">
      <c r="A567" t="s">
        <v>67</v>
      </c>
      <c r="B567">
        <v>0</v>
      </c>
      <c r="C567">
        <v>0</v>
      </c>
      <c r="D567">
        <v>0</v>
      </c>
      <c r="E567">
        <v>1</v>
      </c>
      <c r="F567">
        <v>1</v>
      </c>
    </row>
    <row r="568" spans="1:6">
      <c r="A568" t="s">
        <v>67</v>
      </c>
      <c r="B568">
        <v>0</v>
      </c>
      <c r="C568">
        <v>0</v>
      </c>
      <c r="D568">
        <v>0</v>
      </c>
      <c r="E568">
        <v>4</v>
      </c>
      <c r="F568">
        <v>4</v>
      </c>
    </row>
    <row r="569" spans="1:6">
      <c r="A569" t="s">
        <v>67</v>
      </c>
      <c r="B569">
        <v>0</v>
      </c>
      <c r="C569">
        <v>0</v>
      </c>
      <c r="D569">
        <v>0</v>
      </c>
      <c r="E569">
        <v>2</v>
      </c>
      <c r="F569">
        <v>2</v>
      </c>
    </row>
    <row r="570" spans="1:6">
      <c r="A570" t="s">
        <v>67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t="s">
        <v>67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t="s">
        <v>67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t="s">
        <v>67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t="s">
        <v>67</v>
      </c>
      <c r="B574">
        <v>0</v>
      </c>
      <c r="C574">
        <v>0</v>
      </c>
      <c r="D574">
        <v>0</v>
      </c>
      <c r="E574">
        <v>1</v>
      </c>
      <c r="F574">
        <v>1</v>
      </c>
    </row>
    <row r="575" spans="1:6">
      <c r="A575" t="s">
        <v>67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t="s">
        <v>67</v>
      </c>
      <c r="B576">
        <v>1</v>
      </c>
      <c r="C576">
        <v>1</v>
      </c>
      <c r="D576">
        <v>0</v>
      </c>
      <c r="E576">
        <v>0</v>
      </c>
      <c r="F576">
        <v>1</v>
      </c>
    </row>
    <row r="577" spans="1:6">
      <c r="A577" t="s">
        <v>70</v>
      </c>
      <c r="B577">
        <v>39</v>
      </c>
      <c r="C577">
        <v>35</v>
      </c>
      <c r="D577">
        <v>4</v>
      </c>
      <c r="E577">
        <v>0</v>
      </c>
      <c r="F577">
        <v>35</v>
      </c>
    </row>
    <row r="578" spans="1:6">
      <c r="A578" t="s">
        <v>70</v>
      </c>
      <c r="B578">
        <v>23</v>
      </c>
      <c r="C578">
        <v>23</v>
      </c>
      <c r="D578">
        <v>0</v>
      </c>
      <c r="E578">
        <v>2</v>
      </c>
      <c r="F578">
        <v>25</v>
      </c>
    </row>
    <row r="579" spans="1:6">
      <c r="A579" t="s">
        <v>70</v>
      </c>
      <c r="B579">
        <v>15</v>
      </c>
      <c r="C579">
        <v>3</v>
      </c>
      <c r="D579">
        <v>9</v>
      </c>
      <c r="E579">
        <v>0</v>
      </c>
      <c r="F579">
        <v>3</v>
      </c>
    </row>
    <row r="580" spans="1:6">
      <c r="A580" t="s">
        <v>70</v>
      </c>
      <c r="B580">
        <v>59</v>
      </c>
      <c r="C580">
        <v>59</v>
      </c>
      <c r="D580">
        <v>0</v>
      </c>
      <c r="E580">
        <v>0</v>
      </c>
      <c r="F580">
        <v>59</v>
      </c>
    </row>
    <row r="581" spans="1:6">
      <c r="A581" t="s">
        <v>70</v>
      </c>
      <c r="B581">
        <v>33</v>
      </c>
      <c r="C581">
        <v>23</v>
      </c>
      <c r="D581">
        <v>5</v>
      </c>
      <c r="E581">
        <v>2</v>
      </c>
      <c r="F581">
        <v>30</v>
      </c>
    </row>
    <row r="582" spans="1:6">
      <c r="A582" t="s">
        <v>70</v>
      </c>
      <c r="B582">
        <v>5</v>
      </c>
      <c r="C582">
        <v>4</v>
      </c>
      <c r="D582">
        <v>1</v>
      </c>
      <c r="E582">
        <v>11</v>
      </c>
      <c r="F582">
        <v>15</v>
      </c>
    </row>
    <row r="583" spans="1:6">
      <c r="A583" t="s">
        <v>70</v>
      </c>
      <c r="B583">
        <v>18</v>
      </c>
      <c r="C583">
        <v>18</v>
      </c>
      <c r="D583">
        <v>0</v>
      </c>
      <c r="E583">
        <v>3</v>
      </c>
      <c r="F583">
        <v>21</v>
      </c>
    </row>
    <row r="584" spans="1:6">
      <c r="A584" t="s">
        <v>70</v>
      </c>
      <c r="B584">
        <v>13</v>
      </c>
      <c r="C584">
        <v>13</v>
      </c>
      <c r="D584">
        <v>0</v>
      </c>
      <c r="E584">
        <v>6</v>
      </c>
      <c r="F584">
        <v>19</v>
      </c>
    </row>
    <row r="585" spans="1:6">
      <c r="A585" t="s">
        <v>70</v>
      </c>
      <c r="B585">
        <v>28</v>
      </c>
      <c r="C585">
        <v>28</v>
      </c>
      <c r="D585">
        <v>0</v>
      </c>
      <c r="E585">
        <v>1</v>
      </c>
      <c r="F585">
        <v>29</v>
      </c>
    </row>
    <row r="586" spans="1:6">
      <c r="A586" t="s">
        <v>70</v>
      </c>
      <c r="B586">
        <v>3</v>
      </c>
      <c r="C586">
        <v>3</v>
      </c>
      <c r="D586">
        <v>0</v>
      </c>
      <c r="E586">
        <v>2</v>
      </c>
      <c r="F586">
        <v>5</v>
      </c>
    </row>
    <row r="587" spans="1:6">
      <c r="A587" t="s">
        <v>73</v>
      </c>
      <c r="B587">
        <v>8</v>
      </c>
      <c r="C587">
        <v>0</v>
      </c>
      <c r="D587">
        <v>0</v>
      </c>
      <c r="E587" s="15">
        <v>0</v>
      </c>
      <c r="F587" s="15">
        <v>0</v>
      </c>
    </row>
    <row r="588" spans="1:6">
      <c r="A588" t="s">
        <v>73</v>
      </c>
      <c r="B588">
        <v>4</v>
      </c>
      <c r="C588">
        <v>0</v>
      </c>
      <c r="D588">
        <v>1</v>
      </c>
      <c r="E588" s="15">
        <v>0</v>
      </c>
      <c r="F588" s="15">
        <v>0</v>
      </c>
    </row>
    <row r="589" spans="1:6">
      <c r="A589" t="s">
        <v>73</v>
      </c>
      <c r="B589">
        <v>15</v>
      </c>
      <c r="C589">
        <v>0</v>
      </c>
      <c r="D589">
        <v>4</v>
      </c>
      <c r="E589" s="15">
        <v>0</v>
      </c>
      <c r="F589" s="15">
        <v>0</v>
      </c>
    </row>
    <row r="590" spans="1:6">
      <c r="A590" t="s">
        <v>73</v>
      </c>
      <c r="B590">
        <v>14</v>
      </c>
      <c r="C590">
        <v>0</v>
      </c>
      <c r="D590">
        <v>0</v>
      </c>
      <c r="E590" s="15">
        <v>0</v>
      </c>
      <c r="F590" s="15">
        <v>0</v>
      </c>
    </row>
    <row r="591" spans="1:6">
      <c r="A591" t="s">
        <v>73</v>
      </c>
      <c r="B591">
        <v>3</v>
      </c>
      <c r="C591">
        <v>0</v>
      </c>
      <c r="D591">
        <v>1</v>
      </c>
      <c r="E591" s="15">
        <v>0</v>
      </c>
      <c r="F591" s="15">
        <v>0</v>
      </c>
    </row>
    <row r="592" spans="1:6">
      <c r="A592" t="s">
        <v>73</v>
      </c>
      <c r="B592">
        <v>34</v>
      </c>
      <c r="C592">
        <v>0</v>
      </c>
      <c r="D592">
        <v>4</v>
      </c>
      <c r="E592" s="15">
        <v>0</v>
      </c>
      <c r="F592" s="15">
        <v>0</v>
      </c>
    </row>
    <row r="593" spans="1:6">
      <c r="A593" t="s">
        <v>73</v>
      </c>
      <c r="B593">
        <v>16</v>
      </c>
      <c r="C593">
        <v>0</v>
      </c>
      <c r="D593">
        <v>14</v>
      </c>
      <c r="E593" s="15">
        <v>0</v>
      </c>
      <c r="F593" s="15">
        <v>0</v>
      </c>
    </row>
    <row r="594" spans="1:6">
      <c r="A594" t="s">
        <v>73</v>
      </c>
      <c r="B594">
        <v>0</v>
      </c>
      <c r="C594">
        <v>0</v>
      </c>
      <c r="D594">
        <v>0</v>
      </c>
      <c r="E594" s="15">
        <v>0</v>
      </c>
      <c r="F594" s="15">
        <v>0</v>
      </c>
    </row>
    <row r="595" spans="1:6">
      <c r="A595" t="s">
        <v>73</v>
      </c>
      <c r="B595">
        <v>0</v>
      </c>
      <c r="C595">
        <v>0</v>
      </c>
      <c r="D595">
        <v>0</v>
      </c>
      <c r="E595" s="15">
        <v>0</v>
      </c>
      <c r="F595" s="15">
        <v>0</v>
      </c>
    </row>
    <row r="596" spans="1:6">
      <c r="A596" t="s">
        <v>73</v>
      </c>
      <c r="B596">
        <v>0</v>
      </c>
      <c r="C596">
        <v>0</v>
      </c>
      <c r="D596">
        <v>0</v>
      </c>
      <c r="E596" s="15">
        <v>0</v>
      </c>
      <c r="F596" s="15">
        <v>0</v>
      </c>
    </row>
  </sheetData>
  <dataValidations count="1">
    <dataValidation type="list" allowBlank="1" showInputMessage="1" showErrorMessage="1" sqref="A32:A51" xr:uid="{284276DA-F8F5-4457-B49D-A2B2FB6B8ED6}">
      <formula1>"FB,VD,VB"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05F6-3755-424E-8A2F-03182819398B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Zone v Urchin presence</vt:lpstr>
      <vt:lpstr>Zone v Urchin 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Chabot, Delaney J</cp:lastModifiedBy>
  <cp:revision/>
  <dcterms:created xsi:type="dcterms:W3CDTF">2025-04-08T19:58:46Z</dcterms:created>
  <dcterms:modified xsi:type="dcterms:W3CDTF">2025-09-24T02:04:13Z</dcterms:modified>
  <cp:category/>
  <cp:contentStatus/>
</cp:coreProperties>
</file>