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auricioconiglio/Document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42" i="1"/>
  <c r="G29" i="1"/>
  <c r="D42" i="1"/>
  <c r="D43" i="1"/>
  <c r="D44" i="1"/>
  <c r="D45" i="1"/>
  <c r="D46" i="1"/>
  <c r="G38" i="1"/>
  <c r="D37" i="1"/>
  <c r="D38" i="1"/>
  <c r="D39" i="1"/>
  <c r="D40" i="1"/>
  <c r="D41" i="1"/>
  <c r="G37" i="1"/>
  <c r="F39" i="1"/>
  <c r="F38" i="1"/>
  <c r="F37" i="1"/>
  <c r="G39" i="1"/>
  <c r="H39" i="1"/>
  <c r="G44" i="1"/>
  <c r="F44" i="1"/>
  <c r="F43" i="1"/>
  <c r="H43" i="1"/>
  <c r="F42" i="1"/>
  <c r="H42" i="1"/>
  <c r="I42" i="1"/>
  <c r="I29" i="1"/>
  <c r="H30" i="1"/>
  <c r="H29" i="1"/>
  <c r="F30" i="1"/>
  <c r="F29" i="1"/>
  <c r="G31" i="1"/>
  <c r="F31" i="1"/>
  <c r="H26" i="1"/>
  <c r="G30" i="1"/>
  <c r="G25" i="1"/>
  <c r="F25" i="1"/>
  <c r="G24" i="1"/>
  <c r="F24" i="1"/>
  <c r="G26" i="1"/>
  <c r="F26" i="1"/>
  <c r="D25" i="1"/>
  <c r="D26" i="1"/>
  <c r="D27" i="1"/>
  <c r="D28" i="1"/>
  <c r="D29" i="1"/>
  <c r="D30" i="1"/>
  <c r="D31" i="1"/>
  <c r="D32" i="1"/>
  <c r="D33" i="1"/>
  <c r="D24" i="1"/>
</calcChain>
</file>

<file path=xl/sharedStrings.xml><?xml version="1.0" encoding="utf-8"?>
<sst xmlns="http://schemas.openxmlformats.org/spreadsheetml/2006/main" count="37" uniqueCount="16">
  <si>
    <t>X1</t>
  </si>
  <si>
    <t>X2</t>
  </si>
  <si>
    <t>Y</t>
  </si>
  <si>
    <t>grupo</t>
  </si>
  <si>
    <t>split 1</t>
  </si>
  <si>
    <t>Gini</t>
  </si>
  <si>
    <t>y=0</t>
  </si>
  <si>
    <t>y=1</t>
  </si>
  <si>
    <t>DER</t>
  </si>
  <si>
    <t>IZQ</t>
  </si>
  <si>
    <t>cuenta</t>
  </si>
  <si>
    <t>Cuenta de clases</t>
  </si>
  <si>
    <t>Peso</t>
  </si>
  <si>
    <t>sum</t>
  </si>
  <si>
    <t>gini index</t>
  </si>
  <si>
    <t>split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</si>
</sst>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2.771244718</c:v>
                </c:pt>
                <c:pt idx="1">
                  <c:v>1.728571309</c:v>
                </c:pt>
                <c:pt idx="2">
                  <c:v>3.678319846</c:v>
                </c:pt>
                <c:pt idx="3">
                  <c:v>3.961043357</c:v>
                </c:pt>
                <c:pt idx="4">
                  <c:v>2.999208922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1.784783929</c:v>
                </c:pt>
                <c:pt idx="1">
                  <c:v>1.169761413</c:v>
                </c:pt>
                <c:pt idx="2">
                  <c:v>2.81281357</c:v>
                </c:pt>
                <c:pt idx="3">
                  <c:v>2.61995032</c:v>
                </c:pt>
                <c:pt idx="4">
                  <c:v>2.209014212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7.497545867</c:v>
                </c:pt>
                <c:pt idx="1">
                  <c:v>9.00220326</c:v>
                </c:pt>
                <c:pt idx="2">
                  <c:v>7.444542326</c:v>
                </c:pt>
                <c:pt idx="3">
                  <c:v>10.12493903</c:v>
                </c:pt>
                <c:pt idx="4">
                  <c:v>6.642287351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3.162953546</c:v>
                </c:pt>
                <c:pt idx="1">
                  <c:v>3.339047188</c:v>
                </c:pt>
                <c:pt idx="2">
                  <c:v>0.476683375</c:v>
                </c:pt>
                <c:pt idx="3">
                  <c:v>3.234550982</c:v>
                </c:pt>
                <c:pt idx="4">
                  <c:v>3.319983761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73632"/>
        <c:axId val="608468480"/>
      </c:scatterChart>
      <c:valAx>
        <c:axId val="5515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68480"/>
        <c:crosses val="autoZero"/>
        <c:crossBetween val="midCat"/>
      </c:valAx>
      <c:valAx>
        <c:axId val="6084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7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3</xdr:row>
      <xdr:rowOff>146050</xdr:rowOff>
    </xdr:from>
    <xdr:to>
      <xdr:col>13</xdr:col>
      <xdr:colOff>476250</xdr:colOff>
      <xdr:row>17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1" workbookViewId="0">
      <selection activeCell="H30" sqref="H30"/>
    </sheetView>
  </sheetViews>
  <sheetFormatPr baseColWidth="10" defaultRowHeight="16" x14ac:dyDescent="0.2"/>
  <cols>
    <col min="5" max="5" width="14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2.7712447180000002</v>
      </c>
      <c r="B2" s="1">
        <v>1.784783929</v>
      </c>
      <c r="C2" s="1">
        <v>0</v>
      </c>
    </row>
    <row r="3" spans="1:3" x14ac:dyDescent="0.2">
      <c r="A3" s="1">
        <v>1.7285713089999999</v>
      </c>
      <c r="B3" s="1">
        <v>1.169761413</v>
      </c>
      <c r="C3" s="1">
        <v>0</v>
      </c>
    </row>
    <row r="4" spans="1:3" x14ac:dyDescent="0.2">
      <c r="A4" s="1">
        <v>3.6783198459999999</v>
      </c>
      <c r="B4" s="1">
        <v>2.8128135699999999</v>
      </c>
      <c r="C4" s="1">
        <v>0</v>
      </c>
    </row>
    <row r="5" spans="1:3" x14ac:dyDescent="0.2">
      <c r="A5" s="1">
        <v>3.9610433569999999</v>
      </c>
      <c r="B5" s="1">
        <v>2.6199503200000001</v>
      </c>
      <c r="C5" s="1">
        <v>0</v>
      </c>
    </row>
    <row r="6" spans="1:3" x14ac:dyDescent="0.2">
      <c r="A6" s="1">
        <v>2.9992089220000002</v>
      </c>
      <c r="B6" s="1">
        <v>2.209014212</v>
      </c>
      <c r="C6" s="1">
        <v>0</v>
      </c>
    </row>
    <row r="7" spans="1:3" x14ac:dyDescent="0.2">
      <c r="A7" s="1">
        <v>7.4975458670000004</v>
      </c>
      <c r="B7" s="1">
        <v>3.1629535459999998</v>
      </c>
      <c r="C7" s="1">
        <v>1</v>
      </c>
    </row>
    <row r="8" spans="1:3" x14ac:dyDescent="0.2">
      <c r="A8" s="1">
        <v>9.0022032599999999</v>
      </c>
      <c r="B8" s="1">
        <v>3.3390471879999999</v>
      </c>
      <c r="C8" s="1">
        <v>1</v>
      </c>
    </row>
    <row r="9" spans="1:3" x14ac:dyDescent="0.2">
      <c r="A9" s="1">
        <v>7.4445423259999997</v>
      </c>
      <c r="B9" s="1">
        <v>0.47668337500000002</v>
      </c>
      <c r="C9" s="1">
        <v>1</v>
      </c>
    </row>
    <row r="10" spans="1:3" x14ac:dyDescent="0.2">
      <c r="A10" s="1">
        <v>10.12493903</v>
      </c>
      <c r="B10" s="1">
        <v>3.234550982</v>
      </c>
      <c r="C10" s="1">
        <v>1</v>
      </c>
    </row>
    <row r="11" spans="1:3" x14ac:dyDescent="0.2">
      <c r="A11" s="1">
        <v>6.6422873510000002</v>
      </c>
      <c r="B11" s="1">
        <v>3.319983761</v>
      </c>
      <c r="C11" s="1">
        <v>1</v>
      </c>
    </row>
    <row r="23" spans="1:9" x14ac:dyDescent="0.2">
      <c r="A23" t="s">
        <v>4</v>
      </c>
      <c r="B23" s="1">
        <v>2.7712447180000002</v>
      </c>
      <c r="C23" t="s">
        <v>2</v>
      </c>
      <c r="D23" t="s">
        <v>3</v>
      </c>
      <c r="E23" t="s">
        <v>11</v>
      </c>
      <c r="F23" t="s">
        <v>8</v>
      </c>
      <c r="G23" t="s">
        <v>9</v>
      </c>
    </row>
    <row r="24" spans="1:9" x14ac:dyDescent="0.2">
      <c r="A24" s="1">
        <v>2.7712447180000002</v>
      </c>
      <c r="C24" s="1">
        <v>0</v>
      </c>
      <c r="D24" t="str">
        <f t="shared" ref="D24:D33" si="0">IF(A24&gt;=$B$23,"DER","IZQ")</f>
        <v>DER</v>
      </c>
      <c r="E24" t="s">
        <v>6</v>
      </c>
      <c r="F24">
        <f>COUNTIF($D$24:$D$28,"DER")</f>
        <v>4</v>
      </c>
      <c r="G24">
        <f>COUNTIF($D$24:$D$28,"IZQ")</f>
        <v>1</v>
      </c>
    </row>
    <row r="25" spans="1:9" x14ac:dyDescent="0.2">
      <c r="A25" s="1">
        <v>1.7285713089999999</v>
      </c>
      <c r="C25" s="1">
        <v>0</v>
      </c>
      <c r="D25" t="str">
        <f t="shared" si="0"/>
        <v>IZQ</v>
      </c>
      <c r="E25" t="s">
        <v>7</v>
      </c>
      <c r="F25">
        <f>COUNTIF($D$29:$D$33,"DER")</f>
        <v>5</v>
      </c>
      <c r="G25">
        <f>COUNTIF($D$29:$D$33,"IZQ")</f>
        <v>0</v>
      </c>
    </row>
    <row r="26" spans="1:9" x14ac:dyDescent="0.2">
      <c r="A26" s="1">
        <v>3.6783198459999999</v>
      </c>
      <c r="C26" s="1">
        <v>0</v>
      </c>
      <c r="D26" t="str">
        <f t="shared" si="0"/>
        <v>DER</v>
      </c>
      <c r="E26" t="s">
        <v>10</v>
      </c>
      <c r="F26">
        <f>COUNTIF(D24:D33,"DER")</f>
        <v>9</v>
      </c>
      <c r="G26">
        <f>COUNTIF(D24:D33,"IZQ")</f>
        <v>1</v>
      </c>
      <c r="H26">
        <f>SUM(F26:G26)</f>
        <v>10</v>
      </c>
    </row>
    <row r="27" spans="1:9" x14ac:dyDescent="0.2">
      <c r="A27" s="1">
        <v>3.9610433569999999</v>
      </c>
      <c r="C27" s="1">
        <v>0</v>
      </c>
      <c r="D27" t="str">
        <f t="shared" si="0"/>
        <v>DER</v>
      </c>
    </row>
    <row r="28" spans="1:9" x14ac:dyDescent="0.2">
      <c r="A28" s="1">
        <v>2.9992089220000002</v>
      </c>
      <c r="C28" s="1">
        <v>0</v>
      </c>
      <c r="D28" t="str">
        <f t="shared" si="0"/>
        <v>DER</v>
      </c>
      <c r="E28" t="s">
        <v>5</v>
      </c>
      <c r="F28" t="s">
        <v>8</v>
      </c>
      <c r="G28" t="s">
        <v>9</v>
      </c>
      <c r="H28" t="s">
        <v>13</v>
      </c>
      <c r="I28" t="s">
        <v>14</v>
      </c>
    </row>
    <row r="29" spans="1:9" x14ac:dyDescent="0.2">
      <c r="A29" s="1">
        <v>7.4975458670000004</v>
      </c>
      <c r="C29" s="1">
        <v>1</v>
      </c>
      <c r="D29" t="str">
        <f t="shared" si="0"/>
        <v>DER</v>
      </c>
      <c r="E29" t="s">
        <v>6</v>
      </c>
      <c r="F29">
        <f>F24/F26</f>
        <v>0.44444444444444442</v>
      </c>
      <c r="G29">
        <f>COUNTIF($D$24:$D$28,"IZQ")</f>
        <v>1</v>
      </c>
      <c r="H29">
        <f>(G29*(1-G29))+(F29*(1-F29))</f>
        <v>0.24691358024691357</v>
      </c>
      <c r="I29">
        <f>SUM(H29:H30)</f>
        <v>0.49382716049382713</v>
      </c>
    </row>
    <row r="30" spans="1:9" x14ac:dyDescent="0.2">
      <c r="A30" s="1">
        <v>9.0022032599999999</v>
      </c>
      <c r="C30" s="1">
        <v>1</v>
      </c>
      <c r="D30" t="str">
        <f t="shared" si="0"/>
        <v>DER</v>
      </c>
      <c r="E30" t="s">
        <v>7</v>
      </c>
      <c r="F30">
        <f>F25/F26</f>
        <v>0.55555555555555558</v>
      </c>
      <c r="G30">
        <f>COUNTIF($D$29:$D$33,"IZQ")</f>
        <v>0</v>
      </c>
      <c r="H30">
        <f>(G30*(1-G30))+(F30*(1-F30))</f>
        <v>0.24691358024691357</v>
      </c>
    </row>
    <row r="31" spans="1:9" x14ac:dyDescent="0.2">
      <c r="A31" s="1">
        <v>7.4445423259999997</v>
      </c>
      <c r="C31" s="1">
        <v>1</v>
      </c>
      <c r="D31" t="str">
        <f t="shared" si="0"/>
        <v>DER</v>
      </c>
      <c r="E31" t="s">
        <v>12</v>
      </c>
      <c r="F31">
        <f>F26/H26</f>
        <v>0.9</v>
      </c>
      <c r="G31">
        <f>G24/H26</f>
        <v>0.1</v>
      </c>
    </row>
    <row r="32" spans="1:9" x14ac:dyDescent="0.2">
      <c r="A32" s="1">
        <v>10.12493903</v>
      </c>
      <c r="C32" s="1">
        <v>1</v>
      </c>
      <c r="D32" t="str">
        <f t="shared" si="0"/>
        <v>DER</v>
      </c>
    </row>
    <row r="33" spans="1:9" x14ac:dyDescent="0.2">
      <c r="A33" s="1">
        <v>6.6422873510000002</v>
      </c>
      <c r="C33" s="1">
        <v>1</v>
      </c>
      <c r="D33" t="str">
        <f t="shared" si="0"/>
        <v>DER</v>
      </c>
    </row>
    <row r="36" spans="1:9" x14ac:dyDescent="0.2">
      <c r="A36" t="s">
        <v>15</v>
      </c>
      <c r="B36" s="1">
        <v>6.6422873510000002</v>
      </c>
      <c r="C36" t="s">
        <v>2</v>
      </c>
      <c r="D36" t="s">
        <v>3</v>
      </c>
      <c r="E36" t="s">
        <v>11</v>
      </c>
      <c r="F36" t="s">
        <v>8</v>
      </c>
      <c r="G36" t="s">
        <v>9</v>
      </c>
    </row>
    <row r="37" spans="1:9" x14ac:dyDescent="0.2">
      <c r="A37" s="1">
        <v>2.7712447180000002</v>
      </c>
      <c r="C37" s="1">
        <v>0</v>
      </c>
      <c r="D37" t="str">
        <f>IF(A37&gt;=$B$36,"DER","IZQ")</f>
        <v>IZQ</v>
      </c>
      <c r="E37" t="s">
        <v>6</v>
      </c>
      <c r="F37">
        <f>COUNTIF(D37:D41,"DER")</f>
        <v>0</v>
      </c>
      <c r="G37">
        <f>COUNTIF(D37:D41,"IZQ")</f>
        <v>5</v>
      </c>
    </row>
    <row r="38" spans="1:9" x14ac:dyDescent="0.2">
      <c r="A38" s="1">
        <v>1.7285713089999999</v>
      </c>
      <c r="C38" s="1">
        <v>0</v>
      </c>
      <c r="D38" t="str">
        <f t="shared" ref="D38:D46" si="1">IF(A38&gt;=$B$36,"DER","IZQ")</f>
        <v>IZQ</v>
      </c>
      <c r="E38" t="s">
        <v>7</v>
      </c>
      <c r="F38">
        <f>COUNTIF(D42:D46,"DER")</f>
        <v>5</v>
      </c>
      <c r="G38">
        <f>COUNTIF(D42:D46,"IZQ")</f>
        <v>0</v>
      </c>
    </row>
    <row r="39" spans="1:9" x14ac:dyDescent="0.2">
      <c r="A39" s="1">
        <v>3.6783198459999999</v>
      </c>
      <c r="C39" s="1">
        <v>0</v>
      </c>
      <c r="D39" t="str">
        <f t="shared" si="1"/>
        <v>IZQ</v>
      </c>
      <c r="E39" t="s">
        <v>10</v>
      </c>
      <c r="F39">
        <f>COUNTIF(D37:D46,"DER")</f>
        <v>5</v>
      </c>
      <c r="G39">
        <f>COUNTIF(D37:D46,"IZQ")</f>
        <v>5</v>
      </c>
      <c r="H39">
        <f>SUM(F39:G39)</f>
        <v>10</v>
      </c>
    </row>
    <row r="40" spans="1:9" x14ac:dyDescent="0.2">
      <c r="A40" s="1">
        <v>3.9610433569999999</v>
      </c>
      <c r="C40" s="1">
        <v>0</v>
      </c>
      <c r="D40" t="str">
        <f t="shared" si="1"/>
        <v>IZQ</v>
      </c>
    </row>
    <row r="41" spans="1:9" x14ac:dyDescent="0.2">
      <c r="A41" s="1">
        <v>2.9992089220000002</v>
      </c>
      <c r="C41" s="1">
        <v>0</v>
      </c>
      <c r="D41" t="str">
        <f t="shared" si="1"/>
        <v>IZQ</v>
      </c>
      <c r="E41" t="s">
        <v>5</v>
      </c>
      <c r="F41" t="s">
        <v>8</v>
      </c>
      <c r="G41" t="s">
        <v>9</v>
      </c>
      <c r="H41" t="s">
        <v>13</v>
      </c>
      <c r="I41" t="s">
        <v>14</v>
      </c>
    </row>
    <row r="42" spans="1:9" x14ac:dyDescent="0.2">
      <c r="A42" s="1">
        <v>7.4975458670000004</v>
      </c>
      <c r="C42" s="1">
        <v>1</v>
      </c>
      <c r="D42" t="str">
        <f t="shared" si="1"/>
        <v>DER</v>
      </c>
      <c r="E42" t="s">
        <v>6</v>
      </c>
      <c r="F42">
        <f>F37/F39</f>
        <v>0</v>
      </c>
      <c r="G42">
        <f>G37/G39</f>
        <v>1</v>
      </c>
      <c r="H42">
        <f>(G42*(1-G42))+(F42*(1-F42))</f>
        <v>0</v>
      </c>
      <c r="I42">
        <f>SUM(H42:H43)</f>
        <v>0</v>
      </c>
    </row>
    <row r="43" spans="1:9" x14ac:dyDescent="0.2">
      <c r="A43" s="1">
        <v>9.0022032599999999</v>
      </c>
      <c r="C43" s="1">
        <v>1</v>
      </c>
      <c r="D43" t="str">
        <f t="shared" si="1"/>
        <v>DER</v>
      </c>
      <c r="E43" t="s">
        <v>7</v>
      </c>
      <c r="F43">
        <f>F38/F39</f>
        <v>1</v>
      </c>
      <c r="G43">
        <f>G38/G39</f>
        <v>0</v>
      </c>
      <c r="H43">
        <f>(G43*(1-G43))+(F43*(1-F43))</f>
        <v>0</v>
      </c>
    </row>
    <row r="44" spans="1:9" x14ac:dyDescent="0.2">
      <c r="A44" s="1">
        <v>7.4445423259999997</v>
      </c>
      <c r="C44" s="1">
        <v>1</v>
      </c>
      <c r="D44" t="str">
        <f t="shared" si="1"/>
        <v>DER</v>
      </c>
      <c r="E44" t="s">
        <v>12</v>
      </c>
      <c r="F44">
        <f>F39/H39</f>
        <v>0.5</v>
      </c>
      <c r="G44">
        <f>G37/H39</f>
        <v>0.5</v>
      </c>
    </row>
    <row r="45" spans="1:9" x14ac:dyDescent="0.2">
      <c r="A45" s="1">
        <v>10.12493903</v>
      </c>
      <c r="C45" s="1">
        <v>1</v>
      </c>
      <c r="D45" t="str">
        <f t="shared" si="1"/>
        <v>DER</v>
      </c>
    </row>
    <row r="46" spans="1:9" x14ac:dyDescent="0.2">
      <c r="A46" s="1">
        <v>6.6422873510000002</v>
      </c>
      <c r="C46" s="1">
        <v>1</v>
      </c>
      <c r="D46" t="str">
        <f t="shared" si="1"/>
        <v>DER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2017-09-20T01:06:44Z</dcterms:created>
  <dcterms:modified xsi:type="dcterms:W3CDTF">2017-09-21T17:48:35Z</dcterms:modified>
</cp:coreProperties>
</file>