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855" yWindow="270" windowWidth="19215" windowHeight="11760" tabRatio="868" activeTab="2"/>
  </bookViews>
  <sheets>
    <sheet name="表紙" sheetId="38" r:id="rId1"/>
    <sheet name="改版履歴" sheetId="39" r:id="rId2"/>
    <sheet name="テーブル一覧" sheetId="40" r:id="rId3"/>
    <sheet name="生産管理板対象日" sheetId="9" r:id="rId4"/>
    <sheet name="生産管理板実績" sheetId="2" r:id="rId5"/>
    <sheet name="生産管理板時間割" sheetId="3" r:id="rId6"/>
    <sheet name="生産管理板承認" sheetId="4" r:id="rId7"/>
    <sheet name="生産管理板時間割実績" sheetId="19" r:id="rId8"/>
    <sheet name="完成数実績" sheetId="5" r:id="rId9"/>
    <sheet name="不良実績詳細" sheetId="6" r:id="rId10"/>
    <sheet name="手直し実績詳細" sheetId="7" r:id="rId11"/>
    <sheet name="保留実績詳細" sheetId="18" r:id="rId12"/>
    <sheet name="生産阻害時間詳細" sheetId="26" r:id="rId13"/>
    <sheet name="設備稼働実績" sheetId="10" r:id="rId14"/>
    <sheet name="アラーム実績" sheetId="11" r:id="rId15"/>
    <sheet name="完成数詳細" sheetId="27" r:id="rId16"/>
    <sheet name="汎用レジスタ情報" sheetId="13" r:id="rId17"/>
    <sheet name="汎用設備情報テーブル" sheetId="33" r:id="rId18"/>
    <sheet name="累積数量実績" sheetId="25" r:id="rId19"/>
    <sheet name="検査手直し実績" sheetId="31" r:id="rId20"/>
    <sheet name="検査不良実績" sheetId="24" r:id="rId21"/>
    <sheet name="累積数量詳細" sheetId="12" r:id="rId22"/>
    <sheet name="検査実績詳細" sheetId="20" r:id="rId23"/>
    <sheet name="検査品質異常処置実績" sheetId="22" r:id="rId24"/>
    <sheet name="検査品質異常処置時間詳細" sheetId="8" r:id="rId25"/>
    <sheet name="工具使用実績" sheetId="30" r:id="rId26"/>
    <sheet name="トレサビPCマスター情報（設備情報）" sheetId="34" r:id="rId27"/>
    <sheet name="トレサビPCマスター情報（エラー情報）" sheetId="35" r:id="rId28"/>
    <sheet name="生産管理板実績最終シリアルNO" sheetId="36" r:id="rId29"/>
    <sheet name="生産管理板実績初物シリアルNO" sheetId="37" r:id="rId30"/>
    <sheet name="プレス部分情報" sheetId="41" r:id="rId31"/>
    <sheet name="刃具交換実績" sheetId="43" r:id="rId32"/>
    <sheet name="部分情報" sheetId="44" r:id="rId33"/>
    <sheet name="人数別CTマスタ" sheetId="45" r:id="rId34"/>
    <sheet name="時間別完成数詳細" sheetId="46" r:id="rId35"/>
    <sheet name="品番毎生産時間実績" sheetId="47" r:id="rId36"/>
  </sheets>
  <externalReferences>
    <externalReference r:id="rId37"/>
  </externalReferences>
  <definedNames>
    <definedName name="_xlnm._FilterDatabase" hidden="1">[1]検証確認シート!$O$1:$O$20</definedName>
    <definedName name="_xlnm.Print_Area" localSheetId="27">'トレサビPCマスター情報（エラー情報）'!$A$1:$K$50</definedName>
    <definedName name="_xlnm.Print_Area" localSheetId="26">'トレサビPCマスター情報（設備情報）'!$A$1:$K$50</definedName>
    <definedName name="_xlnm.Print_Area" localSheetId="30">プレス部分情報!$A$1:$K$52</definedName>
    <definedName name="_xlnm.Print_Area" localSheetId="15">完成数詳細!$A$1:$K$39</definedName>
    <definedName name="_xlnm.Print_Area" localSheetId="22">検査実績詳細!$A$1:$K$39</definedName>
    <definedName name="_xlnm.Print_Area" localSheetId="24">検査品質異常処置時間詳細!$A$1:$K$59</definedName>
    <definedName name="_xlnm.Print_Area" localSheetId="23">検査品質異常処置実績!$A$1:$K$45</definedName>
    <definedName name="_xlnm.Print_Area" localSheetId="25">工具使用実績!$A$1:$K$50</definedName>
    <definedName name="_xlnm.Print_Area" localSheetId="34">時間別完成数詳細!$A$1:$K$40</definedName>
    <definedName name="_xlnm.Print_Area" localSheetId="33">人数別CTマスタ!$A$1:$K$40</definedName>
    <definedName name="_xlnm.Print_Area" localSheetId="31">刃具交換実績!$A$1:$K$51</definedName>
    <definedName name="_xlnm.Print_Area" localSheetId="4">生産管理板実績!$A$1:$K$50</definedName>
    <definedName name="_xlnm.Print_Area" localSheetId="12">生産阻害時間詳細!$A$1:$K$70</definedName>
    <definedName name="_xlnm.Print_Area" localSheetId="13">設備稼働実績!$A$1:$K$26</definedName>
    <definedName name="_xlnm.Print_Area" localSheetId="32">部分情報!$A$1:$K$52</definedName>
    <definedName name="_xlnm.Print_Area" localSheetId="11">保留実績詳細!$A$1:$K$47</definedName>
    <definedName name="_xlnm.Print_Area" localSheetId="18">累積数量実績!$A$1:$K$32</definedName>
    <definedName name="_xlnm.Print_Area" localSheetId="21">累積数量詳細!$A$1:$K$40</definedName>
    <definedName name="_xlnm.Print_Area">[1]検証確認シート!$A$1:$M$20</definedName>
    <definedName name="_xlnm.Print_Titles" localSheetId="2">テーブル一覧!$1:$5</definedName>
    <definedName name="_xlnm.Print_Titles" localSheetId="1">改版履歴!$1:$5</definedName>
  </definedNames>
  <calcPr calcId="145621"/>
</workbook>
</file>

<file path=xl/calcChain.xml><?xml version="1.0" encoding="utf-8"?>
<calcChain xmlns="http://schemas.openxmlformats.org/spreadsheetml/2006/main">
  <c r="M34" i="46" l="1"/>
  <c r="M33" i="46"/>
  <c r="M32" i="46"/>
  <c r="M31" i="46"/>
  <c r="M30" i="46"/>
  <c r="M29" i="46"/>
  <c r="M28" i="46"/>
  <c r="M27" i="46"/>
  <c r="M25" i="46"/>
  <c r="M24" i="46"/>
  <c r="M23" i="46"/>
  <c r="M22" i="46"/>
  <c r="M21" i="46"/>
  <c r="M20" i="46"/>
  <c r="M19" i="46"/>
  <c r="M18" i="46"/>
  <c r="M17" i="46"/>
  <c r="M16" i="46"/>
  <c r="M15" i="46"/>
  <c r="M14" i="46"/>
  <c r="M13" i="46"/>
  <c r="M12" i="46"/>
  <c r="M11" i="46"/>
  <c r="M10" i="46"/>
  <c r="M9" i="46"/>
  <c r="M8" i="46"/>
  <c r="M7" i="46"/>
  <c r="M6" i="46"/>
  <c r="M5" i="46"/>
  <c r="M3" i="46"/>
  <c r="M26" i="45"/>
  <c r="M25" i="45"/>
  <c r="M24" i="45"/>
  <c r="M23" i="45"/>
  <c r="M11" i="45"/>
  <c r="M10" i="45"/>
  <c r="M9" i="45"/>
  <c r="M8" i="45"/>
  <c r="M7" i="45"/>
  <c r="M6" i="45"/>
  <c r="M5" i="45"/>
  <c r="M3" i="45"/>
  <c r="N20" i="43" l="1"/>
  <c r="N19" i="43"/>
  <c r="N18" i="43"/>
  <c r="N17" i="43"/>
  <c r="N16" i="43"/>
  <c r="N15" i="43"/>
  <c r="N14" i="43"/>
  <c r="N13" i="43"/>
  <c r="N12" i="43"/>
  <c r="N11" i="43"/>
  <c r="N10" i="43"/>
  <c r="N9" i="43"/>
  <c r="N8" i="43"/>
  <c r="N7" i="43"/>
  <c r="N6" i="43"/>
  <c r="N5" i="43"/>
  <c r="A2" i="39" l="1"/>
  <c r="R2" i="39"/>
  <c r="AU2" i="40"/>
  <c r="AI2" i="40"/>
  <c r="R2" i="40"/>
  <c r="A2" i="40"/>
  <c r="AU2" i="39"/>
  <c r="AI2" i="39"/>
</calcChain>
</file>

<file path=xl/comments1.xml><?xml version="1.0" encoding="utf-8"?>
<comments xmlns="http://schemas.openxmlformats.org/spreadsheetml/2006/main">
  <authors>
    <author>admin</author>
  </authors>
  <commentList>
    <comment ref="A2" authorId="0">
      <text>
        <r>
          <rPr>
            <b/>
            <sz val="16"/>
            <color indexed="81"/>
            <rFont val="ＭＳ Ｐゴシック"/>
            <family val="3"/>
            <charset val="128"/>
          </rPr>
          <t>名称変更
検査手直し数実績
⇒累積数量実績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14" authorId="0">
      <text>
        <r>
          <rPr>
            <b/>
            <strike/>
            <sz val="16"/>
            <color indexed="81"/>
            <rFont val="ＭＳ Ｐゴシック"/>
            <family val="3"/>
            <charset val="128"/>
          </rPr>
          <t>手直し区分</t>
        </r>
        <r>
          <rPr>
            <b/>
            <sz val="16"/>
            <color indexed="81"/>
            <rFont val="ＭＳ Ｐゴシック"/>
            <family val="3"/>
            <charset val="128"/>
          </rPr>
          <t xml:space="preserve">
⇒累積種別区分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C14" authorId="0">
      <text>
        <r>
          <rPr>
            <b/>
            <strike/>
            <sz val="16"/>
            <color indexed="81"/>
            <rFont val="ＭＳ Ｐゴシック"/>
            <family val="3"/>
            <charset val="128"/>
          </rPr>
          <t>手直し区分</t>
        </r>
        <r>
          <rPr>
            <b/>
            <sz val="16"/>
            <color indexed="81"/>
            <rFont val="ＭＳ Ｐゴシック"/>
            <family val="3"/>
            <charset val="128"/>
          </rPr>
          <t xml:space="preserve">
⇒累積種別区分</t>
        </r>
      </text>
    </comment>
  </commentList>
</comments>
</file>

<file path=xl/sharedStrings.xml><?xml version="1.0" encoding="utf-8"?>
<sst xmlns="http://schemas.openxmlformats.org/spreadsheetml/2006/main" count="3602" uniqueCount="1122">
  <si>
    <t>タイトル</t>
  </si>
  <si>
    <t>表名</t>
  </si>
  <si>
    <t>備考</t>
  </si>
  <si>
    <t>生産管理板実績</t>
    <rPh sb="0" eb="2">
      <t>セイサン</t>
    </rPh>
    <rPh sb="2" eb="4">
      <t>カンリ</t>
    </rPh>
    <rPh sb="4" eb="5">
      <t>バン</t>
    </rPh>
    <rPh sb="5" eb="7">
      <t>ジッセキ</t>
    </rPh>
    <phoneticPr fontId="5"/>
  </si>
  <si>
    <t>№</t>
  </si>
  <si>
    <t>Pkey</t>
  </si>
  <si>
    <t>列名</t>
  </si>
  <si>
    <t>型式</t>
  </si>
  <si>
    <t>桁数</t>
  </si>
  <si>
    <t>小数</t>
    <rPh sb="0" eb="2">
      <t>ショウスウ</t>
    </rPh>
    <phoneticPr fontId="5"/>
  </si>
  <si>
    <t>NULL</t>
  </si>
  <si>
    <t>ﾃﾞﾌｫﾙﾄ</t>
  </si>
  <si>
    <t>varchar</t>
  </si>
  <si>
    <t>NOT</t>
    <phoneticPr fontId="5"/>
  </si>
  <si>
    <t>ラインコード</t>
  </si>
  <si>
    <t>NOT</t>
  </si>
  <si>
    <t>小ラインコード</t>
    <rPh sb="0" eb="1">
      <t>ショウ</t>
    </rPh>
    <phoneticPr fontId="2"/>
  </si>
  <si>
    <t>生産管理板コード</t>
    <rPh sb="0" eb="2">
      <t>セイサン</t>
    </rPh>
    <rPh sb="2" eb="4">
      <t>カンリ</t>
    </rPh>
    <rPh sb="4" eb="5">
      <t>バン</t>
    </rPh>
    <phoneticPr fontId="2"/>
  </si>
  <si>
    <t>作業年月日</t>
    <rPh sb="0" eb="2">
      <t>サギョウ</t>
    </rPh>
    <rPh sb="2" eb="3">
      <t>ネン</t>
    </rPh>
    <rPh sb="3" eb="4">
      <t>ゲツ</t>
    </rPh>
    <rPh sb="4" eb="5">
      <t>ヒ</t>
    </rPh>
    <phoneticPr fontId="2"/>
  </si>
  <si>
    <t>char</t>
  </si>
  <si>
    <t>YYYY/MM/DD。暦日。時間割の先頭の日付。</t>
    <rPh sb="11" eb="13">
      <t>レキジツ</t>
    </rPh>
    <rPh sb="14" eb="17">
      <t>ジカンワリ</t>
    </rPh>
    <rPh sb="18" eb="20">
      <t>セントウ</t>
    </rPh>
    <rPh sb="21" eb="23">
      <t>ヒヅケ</t>
    </rPh>
    <phoneticPr fontId="4"/>
  </si>
  <si>
    <t>昼夜区分</t>
    <rPh sb="0" eb="2">
      <t>チュウヤ</t>
    </rPh>
    <rPh sb="2" eb="4">
      <t>クブン</t>
    </rPh>
    <phoneticPr fontId="2"/>
  </si>
  <si>
    <t>操業時間</t>
    <rPh sb="0" eb="2">
      <t>ソウギョウ</t>
    </rPh>
    <rPh sb="2" eb="4">
      <t>ジカン</t>
    </rPh>
    <phoneticPr fontId="2"/>
  </si>
  <si>
    <t>decimal</t>
  </si>
  <si>
    <t>稼働時間</t>
    <rPh sb="0" eb="2">
      <t>カドウ</t>
    </rPh>
    <rPh sb="2" eb="4">
      <t>ジカン</t>
    </rPh>
    <phoneticPr fontId="2"/>
  </si>
  <si>
    <t>機械停止時間</t>
    <rPh sb="0" eb="2">
      <t>キカイ</t>
    </rPh>
    <rPh sb="2" eb="4">
      <t>テイシ</t>
    </rPh>
    <rPh sb="4" eb="6">
      <t>ジカン</t>
    </rPh>
    <phoneticPr fontId="2"/>
  </si>
  <si>
    <t>C.T.</t>
  </si>
  <si>
    <t>計画数</t>
    <rPh sb="0" eb="2">
      <t>ケイカク</t>
    </rPh>
    <rPh sb="2" eb="3">
      <t>スウ</t>
    </rPh>
    <phoneticPr fontId="2"/>
  </si>
  <si>
    <t>完成数</t>
    <rPh sb="0" eb="2">
      <t>カンセイ</t>
    </rPh>
    <rPh sb="2" eb="3">
      <t>スウ</t>
    </rPh>
    <phoneticPr fontId="2"/>
  </si>
  <si>
    <t>手直し数</t>
    <rPh sb="0" eb="2">
      <t>テナオ</t>
    </rPh>
    <rPh sb="3" eb="4">
      <t>スウ</t>
    </rPh>
    <phoneticPr fontId="2"/>
  </si>
  <si>
    <t>保留数</t>
    <rPh sb="0" eb="2">
      <t>ホリュウ</t>
    </rPh>
    <rPh sb="2" eb="3">
      <t>スウ</t>
    </rPh>
    <phoneticPr fontId="2"/>
  </si>
  <si>
    <t>時間稼働率</t>
    <rPh sb="0" eb="2">
      <t>ジカン</t>
    </rPh>
    <rPh sb="2" eb="4">
      <t>カドウ</t>
    </rPh>
    <rPh sb="4" eb="5">
      <t>リツ</t>
    </rPh>
    <phoneticPr fontId="2"/>
  </si>
  <si>
    <t>性能稼働率</t>
    <rPh sb="0" eb="2">
      <t>セイノウ</t>
    </rPh>
    <rPh sb="2" eb="4">
      <t>カドウ</t>
    </rPh>
    <rPh sb="4" eb="5">
      <t>リツ</t>
    </rPh>
    <phoneticPr fontId="2"/>
  </si>
  <si>
    <t>可動時間</t>
    <rPh sb="0" eb="1">
      <t>カ</t>
    </rPh>
    <rPh sb="1" eb="2">
      <t>ドウ</t>
    </rPh>
    <rPh sb="2" eb="4">
      <t>ジカン</t>
    </rPh>
    <phoneticPr fontId="2"/>
  </si>
  <si>
    <t>加工数</t>
    <rPh sb="0" eb="2">
      <t>カコウ</t>
    </rPh>
    <rPh sb="2" eb="3">
      <t>スウ</t>
    </rPh>
    <phoneticPr fontId="2"/>
  </si>
  <si>
    <t>可動率</t>
    <rPh sb="0" eb="1">
      <t>カ</t>
    </rPh>
    <rPh sb="1" eb="2">
      <t>ドウ</t>
    </rPh>
    <rPh sb="2" eb="3">
      <t>リツ</t>
    </rPh>
    <phoneticPr fontId="2"/>
  </si>
  <si>
    <t>不良率</t>
    <rPh sb="0" eb="3">
      <t>フリョウリツ</t>
    </rPh>
    <phoneticPr fontId="2"/>
  </si>
  <si>
    <t>生産管理板時間割</t>
    <rPh sb="0" eb="2">
      <t>セイサン</t>
    </rPh>
    <rPh sb="2" eb="4">
      <t>カンリ</t>
    </rPh>
    <rPh sb="4" eb="5">
      <t>バン</t>
    </rPh>
    <rPh sb="5" eb="8">
      <t>ジカンワリ</t>
    </rPh>
    <phoneticPr fontId="5"/>
  </si>
  <si>
    <t>作業年月日</t>
  </si>
  <si>
    <t>時間割区分</t>
    <rPh sb="0" eb="3">
      <t>ジカンワリ</t>
    </rPh>
    <rPh sb="3" eb="5">
      <t>クブン</t>
    </rPh>
    <phoneticPr fontId="2"/>
  </si>
  <si>
    <t>時間割開始日時</t>
    <rPh sb="0" eb="3">
      <t>ジカンワリ</t>
    </rPh>
    <rPh sb="3" eb="5">
      <t>カイシ</t>
    </rPh>
    <rPh sb="5" eb="6">
      <t>ニチ</t>
    </rPh>
    <phoneticPr fontId="2"/>
  </si>
  <si>
    <t>生産管理板承認</t>
    <rPh sb="0" eb="2">
      <t>セイサン</t>
    </rPh>
    <rPh sb="2" eb="4">
      <t>カンリ</t>
    </rPh>
    <rPh sb="4" eb="5">
      <t>バン</t>
    </rPh>
    <rPh sb="5" eb="7">
      <t>ショウニン</t>
    </rPh>
    <phoneticPr fontId="5"/>
  </si>
  <si>
    <t>承認者１（班長）</t>
    <rPh sb="0" eb="3">
      <t>ショウニンシャ</t>
    </rPh>
    <rPh sb="5" eb="7">
      <t>ハンチョウ</t>
    </rPh>
    <phoneticPr fontId="2"/>
  </si>
  <si>
    <t>承認者２（職長）</t>
    <rPh sb="0" eb="3">
      <t>ショウニンシャ</t>
    </rPh>
    <rPh sb="5" eb="7">
      <t>ショクチョウ</t>
    </rPh>
    <phoneticPr fontId="2"/>
  </si>
  <si>
    <t>完成数実績</t>
    <rPh sb="0" eb="2">
      <t>カンセイ</t>
    </rPh>
    <rPh sb="2" eb="3">
      <t>スウ</t>
    </rPh>
    <rPh sb="3" eb="5">
      <t>ジッセキ</t>
    </rPh>
    <phoneticPr fontId="5"/>
  </si>
  <si>
    <t>NOT</t>
    <phoneticPr fontId="5"/>
  </si>
  <si>
    <t>品番</t>
    <rPh sb="0" eb="2">
      <t>ヒンバン</t>
    </rPh>
    <phoneticPr fontId="2"/>
  </si>
  <si>
    <t>機番</t>
    <rPh sb="0" eb="2">
      <t>キバン</t>
    </rPh>
    <phoneticPr fontId="2"/>
  </si>
  <si>
    <t>不良実績詳細</t>
    <rPh sb="0" eb="2">
      <t>フリョウ</t>
    </rPh>
    <rPh sb="2" eb="4">
      <t>ジッセキ</t>
    </rPh>
    <rPh sb="4" eb="6">
      <t>ショウサイ</t>
    </rPh>
    <phoneticPr fontId="5"/>
  </si>
  <si>
    <t>NOT</t>
    <phoneticPr fontId="5"/>
  </si>
  <si>
    <t>NOT</t>
    <phoneticPr fontId="5"/>
  </si>
  <si>
    <t>不良発生時刻</t>
    <rPh sb="0" eb="2">
      <t>フリョウ</t>
    </rPh>
    <rPh sb="2" eb="4">
      <t>ハッセイ</t>
    </rPh>
    <phoneticPr fontId="2"/>
  </si>
  <si>
    <t>数量</t>
    <rPh sb="0" eb="2">
      <t>スウリョウ</t>
    </rPh>
    <phoneticPr fontId="2"/>
  </si>
  <si>
    <t>責任区分</t>
    <rPh sb="0" eb="2">
      <t>セキニン</t>
    </rPh>
    <rPh sb="2" eb="4">
      <t>クブン</t>
    </rPh>
    <phoneticPr fontId="2"/>
  </si>
  <si>
    <t>要因コード</t>
    <rPh sb="0" eb="2">
      <t>ヨウイン</t>
    </rPh>
    <phoneticPr fontId="2"/>
  </si>
  <si>
    <t>内容</t>
    <rPh sb="0" eb="2">
      <t>ナイヨウ</t>
    </rPh>
    <phoneticPr fontId="2"/>
  </si>
  <si>
    <t>不良単価</t>
    <rPh sb="0" eb="2">
      <t>フリョウ</t>
    </rPh>
    <rPh sb="2" eb="4">
      <t>タンカ</t>
    </rPh>
    <phoneticPr fontId="2"/>
  </si>
  <si>
    <t>保留連番</t>
    <rPh sb="0" eb="2">
      <t>ホリュウ</t>
    </rPh>
    <rPh sb="2" eb="4">
      <t>レンバン</t>
    </rPh>
    <phoneticPr fontId="2"/>
  </si>
  <si>
    <t>廃却連番</t>
    <rPh sb="0" eb="2">
      <t>ハイキャク</t>
    </rPh>
    <rPh sb="2" eb="4">
      <t>レンバン</t>
    </rPh>
    <phoneticPr fontId="2"/>
  </si>
  <si>
    <t>手直し実績詳細</t>
    <rPh sb="0" eb="2">
      <t>テナオ</t>
    </rPh>
    <rPh sb="3" eb="5">
      <t>ジッセキ</t>
    </rPh>
    <rPh sb="5" eb="7">
      <t>ショウサイ</t>
    </rPh>
    <phoneticPr fontId="5"/>
  </si>
  <si>
    <t>NOT</t>
    <phoneticPr fontId="5"/>
  </si>
  <si>
    <t>手直し発生時刻</t>
    <rPh sb="0" eb="2">
      <t>テナオ</t>
    </rPh>
    <phoneticPr fontId="2"/>
  </si>
  <si>
    <t>手直し内容</t>
    <rPh sb="0" eb="2">
      <t>テナオ</t>
    </rPh>
    <rPh sb="3" eb="5">
      <t>ナイヨウ</t>
    </rPh>
    <phoneticPr fontId="2"/>
  </si>
  <si>
    <t>解除連番</t>
    <rPh sb="0" eb="2">
      <t>カイジョ</t>
    </rPh>
    <rPh sb="2" eb="4">
      <t>レンバン</t>
    </rPh>
    <phoneticPr fontId="2"/>
  </si>
  <si>
    <t>生産阻害時間詳細</t>
    <rPh sb="0" eb="2">
      <t>セイサン</t>
    </rPh>
    <rPh sb="2" eb="4">
      <t>ソガイ</t>
    </rPh>
    <rPh sb="4" eb="6">
      <t>ジカン</t>
    </rPh>
    <rPh sb="6" eb="8">
      <t>ショウサイ</t>
    </rPh>
    <phoneticPr fontId="5"/>
  </si>
  <si>
    <t>工程No.</t>
    <rPh sb="0" eb="2">
      <t>コウテイ</t>
    </rPh>
    <phoneticPr fontId="2"/>
  </si>
  <si>
    <t>手動専用のアラームNoを定義する。</t>
    <rPh sb="0" eb="2">
      <t>シュドウ</t>
    </rPh>
    <rPh sb="2" eb="4">
      <t>センヨウ</t>
    </rPh>
    <rPh sb="12" eb="14">
      <t>テイギ</t>
    </rPh>
    <phoneticPr fontId="5"/>
  </si>
  <si>
    <t>アラームメッセージ</t>
  </si>
  <si>
    <t>アラーム実績の終了時刻</t>
    <rPh sb="4" eb="6">
      <t>ジッセキ</t>
    </rPh>
    <rPh sb="7" eb="9">
      <t>シュウリョウ</t>
    </rPh>
    <rPh sb="9" eb="11">
      <t>ジコク</t>
    </rPh>
    <phoneticPr fontId="5"/>
  </si>
  <si>
    <t>工具No、治具No</t>
    <rPh sb="0" eb="2">
      <t>コウグ</t>
    </rPh>
    <rPh sb="5" eb="6">
      <t>チ</t>
    </rPh>
    <rPh sb="6" eb="7">
      <t>グ</t>
    </rPh>
    <phoneticPr fontId="2"/>
  </si>
  <si>
    <t>工具、治具名称</t>
    <rPh sb="0" eb="2">
      <t>コウグ</t>
    </rPh>
    <rPh sb="3" eb="4">
      <t>チ</t>
    </rPh>
    <rPh sb="4" eb="5">
      <t>グ</t>
    </rPh>
    <rPh sb="5" eb="7">
      <t>メイショウ</t>
    </rPh>
    <phoneticPr fontId="2"/>
  </si>
  <si>
    <t>治具No、型No</t>
    <rPh sb="0" eb="1">
      <t>チ</t>
    </rPh>
    <rPh sb="1" eb="2">
      <t>グ</t>
    </rPh>
    <rPh sb="5" eb="6">
      <t>カタ</t>
    </rPh>
    <phoneticPr fontId="2"/>
  </si>
  <si>
    <t>型番号</t>
    <rPh sb="0" eb="1">
      <t>カタ</t>
    </rPh>
    <rPh sb="1" eb="3">
      <t>バンゴウ</t>
    </rPh>
    <phoneticPr fontId="2"/>
  </si>
  <si>
    <t>自工程、他工程区分</t>
    <rPh sb="0" eb="1">
      <t>ジ</t>
    </rPh>
    <rPh sb="1" eb="3">
      <t>コウテイ</t>
    </rPh>
    <rPh sb="4" eb="5">
      <t>タ</t>
    </rPh>
    <rPh sb="5" eb="7">
      <t>コウテイ</t>
    </rPh>
    <rPh sb="7" eb="9">
      <t>クブン</t>
    </rPh>
    <phoneticPr fontId="2"/>
  </si>
  <si>
    <t>修理時間</t>
    <rPh sb="0" eb="2">
      <t>シュウリ</t>
    </rPh>
    <rPh sb="2" eb="4">
      <t>ジカン</t>
    </rPh>
    <phoneticPr fontId="2"/>
  </si>
  <si>
    <t>ライン停止時間</t>
    <rPh sb="3" eb="5">
      <t>テイシ</t>
    </rPh>
    <rPh sb="5" eb="7">
      <t>ジカン</t>
    </rPh>
    <phoneticPr fontId="2"/>
  </si>
  <si>
    <t>計画停止時間</t>
    <rPh sb="0" eb="2">
      <t>ケイカク</t>
    </rPh>
    <rPh sb="2" eb="4">
      <t>テイシ</t>
    </rPh>
    <rPh sb="4" eb="6">
      <t>ジカン</t>
    </rPh>
    <phoneticPr fontId="5"/>
  </si>
  <si>
    <t>処置</t>
    <rPh sb="0" eb="2">
      <t>ショチ</t>
    </rPh>
    <phoneticPr fontId="2"/>
  </si>
  <si>
    <t>刃具No</t>
    <rPh sb="0" eb="1">
      <t>ハ</t>
    </rPh>
    <rPh sb="1" eb="2">
      <t>グ</t>
    </rPh>
    <phoneticPr fontId="2"/>
  </si>
  <si>
    <t>刃具名称</t>
    <rPh sb="0" eb="1">
      <t>ハ</t>
    </rPh>
    <rPh sb="1" eb="2">
      <t>グ</t>
    </rPh>
    <rPh sb="2" eb="4">
      <t>メイショウ</t>
    </rPh>
    <phoneticPr fontId="2"/>
  </si>
  <si>
    <t>設備カルテ伝票番号</t>
    <rPh sb="0" eb="2">
      <t>セツビ</t>
    </rPh>
    <rPh sb="5" eb="6">
      <t>デン</t>
    </rPh>
    <rPh sb="6" eb="7">
      <t>ヒョウ</t>
    </rPh>
    <rPh sb="7" eb="9">
      <t>バンゴウ</t>
    </rPh>
    <phoneticPr fontId="2"/>
  </si>
  <si>
    <t>生産管理板対象日</t>
    <rPh sb="0" eb="2">
      <t>セイサン</t>
    </rPh>
    <rPh sb="2" eb="4">
      <t>カンリ</t>
    </rPh>
    <rPh sb="4" eb="5">
      <t>バン</t>
    </rPh>
    <rPh sb="5" eb="7">
      <t>タイショウ</t>
    </rPh>
    <rPh sb="7" eb="8">
      <t>ビ</t>
    </rPh>
    <phoneticPr fontId="5"/>
  </si>
  <si>
    <t>管理板作成対象日</t>
    <rPh sb="0" eb="2">
      <t>カンリ</t>
    </rPh>
    <rPh sb="2" eb="3">
      <t>バン</t>
    </rPh>
    <rPh sb="3" eb="5">
      <t>サクセイ</t>
    </rPh>
    <rPh sb="5" eb="7">
      <t>タイショウ</t>
    </rPh>
    <rPh sb="7" eb="8">
      <t>ビ</t>
    </rPh>
    <phoneticPr fontId="2"/>
  </si>
  <si>
    <t>作成エラーフラグ</t>
    <rPh sb="0" eb="2">
      <t>サクセイ</t>
    </rPh>
    <phoneticPr fontId="4"/>
  </si>
  <si>
    <t>設備稼働実績</t>
    <rPh sb="0" eb="2">
      <t>セツビ</t>
    </rPh>
    <rPh sb="2" eb="4">
      <t>カドウ</t>
    </rPh>
    <rPh sb="4" eb="6">
      <t>ジッセキ</t>
    </rPh>
    <phoneticPr fontId="5"/>
  </si>
  <si>
    <t>機番</t>
  </si>
  <si>
    <t>状態取得時刻</t>
    <rPh sb="0" eb="2">
      <t>ジョウタイ</t>
    </rPh>
    <rPh sb="2" eb="4">
      <t>シュトク</t>
    </rPh>
    <phoneticPr fontId="2"/>
  </si>
  <si>
    <t>運転/停止</t>
  </si>
  <si>
    <t>自動運転状態</t>
  </si>
  <si>
    <t>smallint</t>
  </si>
  <si>
    <t>運転状態</t>
  </si>
  <si>
    <t>停止中状態</t>
  </si>
  <si>
    <t>実行中プログラム番号</t>
  </si>
  <si>
    <t>データソース</t>
  </si>
  <si>
    <t>データ種別</t>
  </si>
  <si>
    <t>アラームの種類</t>
  </si>
  <si>
    <t>アラームの発生した軸番号</t>
  </si>
  <si>
    <t>品番</t>
  </si>
  <si>
    <t>完成時刻</t>
    <rPh sb="0" eb="2">
      <t>カンセイ</t>
    </rPh>
    <phoneticPr fontId="2"/>
  </si>
  <si>
    <t>暦日での日時をmsまで持つ</t>
    <rPh sb="0" eb="2">
      <t>レキジツ</t>
    </rPh>
    <rPh sb="4" eb="6">
      <t>ニチジ</t>
    </rPh>
    <rPh sb="11" eb="12">
      <t>モ</t>
    </rPh>
    <phoneticPr fontId="2"/>
  </si>
  <si>
    <t>将来用</t>
    <phoneticPr fontId="5"/>
  </si>
  <si>
    <t>累積完成数</t>
  </si>
  <si>
    <t>汎用レジスタ情報</t>
    <phoneticPr fontId="5"/>
  </si>
  <si>
    <t>項目名</t>
    <rPh sb="0" eb="2">
      <t>コウモク</t>
    </rPh>
    <rPh sb="2" eb="3">
      <t>メイ</t>
    </rPh>
    <phoneticPr fontId="2"/>
  </si>
  <si>
    <t>取得時刻</t>
    <rPh sb="0" eb="2">
      <t>シュトク</t>
    </rPh>
    <phoneticPr fontId="2"/>
  </si>
  <si>
    <t>PK</t>
    <phoneticPr fontId="5"/>
  </si>
  <si>
    <t>アラーム発生時刻</t>
    <rPh sb="4" eb="6">
      <t>ハッセイ</t>
    </rPh>
    <rPh sb="6" eb="8">
      <t>ジコク</t>
    </rPh>
    <phoneticPr fontId="5"/>
  </si>
  <si>
    <t>アラーム復旧時刻</t>
    <rPh sb="4" eb="6">
      <t>フッキュウ</t>
    </rPh>
    <rPh sb="6" eb="8">
      <t>ジコク</t>
    </rPh>
    <phoneticPr fontId="5"/>
  </si>
  <si>
    <t>生産阻害発生時刻</t>
    <rPh sb="0" eb="2">
      <t>セイサン</t>
    </rPh>
    <rPh sb="2" eb="4">
      <t>ソガイ</t>
    </rPh>
    <rPh sb="4" eb="6">
      <t>ハッセイ</t>
    </rPh>
    <rPh sb="6" eb="8">
      <t>ジコク</t>
    </rPh>
    <phoneticPr fontId="5"/>
  </si>
  <si>
    <t>FK</t>
    <phoneticPr fontId="5"/>
  </si>
  <si>
    <t>生産阻害復旧時刻</t>
    <rPh sb="4" eb="6">
      <t>フッキュウ</t>
    </rPh>
    <phoneticPr fontId="5"/>
  </si>
  <si>
    <t>PK,FK</t>
    <phoneticPr fontId="5"/>
  </si>
  <si>
    <t>varchar</t>
    <phoneticPr fontId="5"/>
  </si>
  <si>
    <t>アラーム実績</t>
    <rPh sb="4" eb="6">
      <t>ジッセキ</t>
    </rPh>
    <phoneticPr fontId="5"/>
  </si>
  <si>
    <t>枠のみ</t>
    <rPh sb="0" eb="1">
      <t>ワク</t>
    </rPh>
    <phoneticPr fontId="5"/>
  </si>
  <si>
    <t>工程：機番＝１：N（基本は、１：１）</t>
    <rPh sb="0" eb="2">
      <t>コウテイ</t>
    </rPh>
    <rPh sb="3" eb="5">
      <t>キバン</t>
    </rPh>
    <rPh sb="10" eb="12">
      <t>キホン</t>
    </rPh>
    <phoneticPr fontId="5"/>
  </si>
  <si>
    <t>登録者氏名コード</t>
    <rPh sb="0" eb="2">
      <t>トウロク</t>
    </rPh>
    <rPh sb="2" eb="3">
      <t>シャ</t>
    </rPh>
    <rPh sb="3" eb="5">
      <t>シメイ</t>
    </rPh>
    <phoneticPr fontId="5"/>
  </si>
  <si>
    <t>登録日時</t>
    <rPh sb="0" eb="2">
      <t>トウロク</t>
    </rPh>
    <rPh sb="2" eb="4">
      <t>ニチジ</t>
    </rPh>
    <phoneticPr fontId="5"/>
  </si>
  <si>
    <t>更新者氏名コード</t>
    <rPh sb="0" eb="3">
      <t>コウシンシャ</t>
    </rPh>
    <rPh sb="3" eb="5">
      <t>シメイ</t>
    </rPh>
    <phoneticPr fontId="5"/>
  </si>
  <si>
    <t>更新日時</t>
    <rPh sb="0" eb="2">
      <t>コウシン</t>
    </rPh>
    <rPh sb="2" eb="4">
      <t>ニチジ</t>
    </rPh>
    <phoneticPr fontId="5"/>
  </si>
  <si>
    <t>不良廃却数</t>
    <rPh sb="0" eb="2">
      <t>フリョウ</t>
    </rPh>
    <rPh sb="2" eb="4">
      <t>ハイキャク</t>
    </rPh>
    <rPh sb="4" eb="5">
      <t>カズ</t>
    </rPh>
    <phoneticPr fontId="2"/>
  </si>
  <si>
    <t>不良廃却重量計上</t>
    <rPh sb="0" eb="2">
      <t>フリョウ</t>
    </rPh>
    <rPh sb="2" eb="4">
      <t>ハイキャク</t>
    </rPh>
    <rPh sb="4" eb="6">
      <t>ジュウリョウ</t>
    </rPh>
    <rPh sb="6" eb="8">
      <t>ケイジョウ</t>
    </rPh>
    <phoneticPr fontId="2"/>
  </si>
  <si>
    <t>直接工数</t>
    <rPh sb="0" eb="2">
      <t>チョクセツ</t>
    </rPh>
    <rPh sb="2" eb="4">
      <t>コウスウ</t>
    </rPh>
    <phoneticPr fontId="5"/>
  </si>
  <si>
    <t>総工数</t>
    <rPh sb="0" eb="1">
      <t>ソウ</t>
    </rPh>
    <rPh sb="1" eb="3">
      <t>コウスウ</t>
    </rPh>
    <phoneticPr fontId="5"/>
  </si>
  <si>
    <t>枠のみ。直近はURL指定のXML連携（IT生産管理板にて）を検討する。</t>
    <rPh sb="0" eb="1">
      <t>ワク</t>
    </rPh>
    <rPh sb="4" eb="6">
      <t>チョッキン</t>
    </rPh>
    <rPh sb="10" eb="12">
      <t>シテイ</t>
    </rPh>
    <rPh sb="16" eb="18">
      <t>レンケイ</t>
    </rPh>
    <rPh sb="21" eb="23">
      <t>セイサン</t>
    </rPh>
    <rPh sb="23" eb="25">
      <t>カンリ</t>
    </rPh>
    <rPh sb="25" eb="26">
      <t>バン</t>
    </rPh>
    <rPh sb="30" eb="32">
      <t>ケントウ</t>
    </rPh>
    <phoneticPr fontId="5"/>
  </si>
  <si>
    <t>YYYY/MM/DD。暦日。日跨ぎは作業日＋１</t>
    <rPh sb="11" eb="13">
      <t>レキジツ</t>
    </rPh>
    <rPh sb="14" eb="15">
      <t>ヒ</t>
    </rPh>
    <rPh sb="15" eb="16">
      <t>マタ</t>
    </rPh>
    <rPh sb="18" eb="21">
      <t>サギョウビ</t>
    </rPh>
    <phoneticPr fontId="5"/>
  </si>
  <si>
    <t>承認者３（工長）</t>
    <rPh sb="5" eb="7">
      <t>コウチョウ</t>
    </rPh>
    <phoneticPr fontId="2"/>
  </si>
  <si>
    <t>機械なら機番</t>
    <rPh sb="0" eb="2">
      <t>キカイ</t>
    </rPh>
    <rPh sb="4" eb="6">
      <t>キバン</t>
    </rPh>
    <phoneticPr fontId="5"/>
  </si>
  <si>
    <t>シリアルNo.</t>
    <phoneticPr fontId="5"/>
  </si>
  <si>
    <t>加工区では、刻印Noと同義。</t>
    <rPh sb="6" eb="8">
      <t>コクイン</t>
    </rPh>
    <rPh sb="11" eb="13">
      <t>ドウギ</t>
    </rPh>
    <phoneticPr fontId="5"/>
  </si>
  <si>
    <t>要因内容</t>
    <rPh sb="0" eb="2">
      <t>ヨウイン</t>
    </rPh>
    <rPh sb="2" eb="4">
      <t>ナイヨウ</t>
    </rPh>
    <phoneticPr fontId="5"/>
  </si>
  <si>
    <t>廃却判断理由コード</t>
    <rPh sb="0" eb="2">
      <t>ハイキャク</t>
    </rPh>
    <rPh sb="2" eb="4">
      <t>ハンダン</t>
    </rPh>
    <rPh sb="4" eb="6">
      <t>リユウ</t>
    </rPh>
    <phoneticPr fontId="2"/>
  </si>
  <si>
    <t>廃却判断者氏名コード</t>
    <rPh sb="0" eb="2">
      <t>ハイキャク</t>
    </rPh>
    <rPh sb="2" eb="4">
      <t>ハンダン</t>
    </rPh>
    <rPh sb="4" eb="5">
      <t>シャ</t>
    </rPh>
    <rPh sb="5" eb="7">
      <t>シメイ</t>
    </rPh>
    <phoneticPr fontId="2"/>
  </si>
  <si>
    <t>廃却判断理由</t>
    <phoneticPr fontId="5"/>
  </si>
  <si>
    <t>char</t>
    <phoneticPr fontId="5"/>
  </si>
  <si>
    <t>枠のみ。３月末時点では、ブランクにて登録。</t>
    <rPh sb="0" eb="1">
      <t>ワク</t>
    </rPh>
    <rPh sb="5" eb="6">
      <t>ガツ</t>
    </rPh>
    <rPh sb="6" eb="7">
      <t>マツ</t>
    </rPh>
    <rPh sb="7" eb="9">
      <t>ジテン</t>
    </rPh>
    <rPh sb="18" eb="20">
      <t>トウロク</t>
    </rPh>
    <phoneticPr fontId="5"/>
  </si>
  <si>
    <t>備考</t>
    <rPh sb="0" eb="2">
      <t>ビコウ</t>
    </rPh>
    <phoneticPr fontId="5"/>
  </si>
  <si>
    <t>表示非表示フラグ</t>
    <rPh sb="0" eb="2">
      <t>ヒョウジ</t>
    </rPh>
    <rPh sb="2" eb="5">
      <t>ヒヒョウジ</t>
    </rPh>
    <phoneticPr fontId="5"/>
  </si>
  <si>
    <t>varchar</t>
    <phoneticPr fontId="5"/>
  </si>
  <si>
    <t>暦日での日時をmsまで持つ。アラーム発生時刻、機械停止発生時刻が入る</t>
    <rPh sb="0" eb="2">
      <t>レキジツ</t>
    </rPh>
    <rPh sb="4" eb="6">
      <t>ニチジ</t>
    </rPh>
    <rPh sb="11" eb="12">
      <t>モ</t>
    </rPh>
    <rPh sb="18" eb="20">
      <t>ハッセイ</t>
    </rPh>
    <rPh sb="20" eb="22">
      <t>ジコク</t>
    </rPh>
    <rPh sb="23" eb="25">
      <t>キカイ</t>
    </rPh>
    <rPh sb="25" eb="27">
      <t>テイシ</t>
    </rPh>
    <rPh sb="27" eb="29">
      <t>ハッセイ</t>
    </rPh>
    <rPh sb="29" eb="31">
      <t>ジコク</t>
    </rPh>
    <rPh sb="32" eb="33">
      <t>ハイ</t>
    </rPh>
    <phoneticPr fontId="2"/>
  </si>
  <si>
    <t>暦日での日時をmsまで持つ。アラーム復旧時刻、機械停止復旧時刻が入る</t>
    <rPh sb="0" eb="2">
      <t>レキジツ</t>
    </rPh>
    <rPh sb="4" eb="6">
      <t>ニチジ</t>
    </rPh>
    <rPh sb="11" eb="12">
      <t>モ</t>
    </rPh>
    <rPh sb="18" eb="20">
      <t>フッキュウ</t>
    </rPh>
    <rPh sb="20" eb="22">
      <t>ジコク</t>
    </rPh>
    <rPh sb="23" eb="25">
      <t>キカイ</t>
    </rPh>
    <rPh sb="25" eb="27">
      <t>テイシ</t>
    </rPh>
    <rPh sb="27" eb="29">
      <t>フッキュウ</t>
    </rPh>
    <rPh sb="29" eb="31">
      <t>ジコク</t>
    </rPh>
    <rPh sb="32" eb="33">
      <t>ハイ</t>
    </rPh>
    <phoneticPr fontId="2"/>
  </si>
  <si>
    <t>char</t>
    <phoneticPr fontId="5"/>
  </si>
  <si>
    <t>時間割終了日時</t>
    <rPh sb="0" eb="3">
      <t>ジカンワリ</t>
    </rPh>
    <rPh sb="3" eb="5">
      <t>シュウリョウ</t>
    </rPh>
    <rPh sb="5" eb="7">
      <t>ニチジ</t>
    </rPh>
    <phoneticPr fontId="2"/>
  </si>
  <si>
    <t>不良内容</t>
    <rPh sb="0" eb="2">
      <t>フリョウ</t>
    </rPh>
    <rPh sb="2" eb="4">
      <t>ナイヨウ</t>
    </rPh>
    <phoneticPr fontId="2"/>
  </si>
  <si>
    <t>最大32bit</t>
    <rPh sb="0" eb="2">
      <t>サイダイ</t>
    </rPh>
    <phoneticPr fontId="5"/>
  </si>
  <si>
    <t>LINE_DATE</t>
  </si>
  <si>
    <t>TYOKU_KBN</t>
  </si>
  <si>
    <t>OFFICE_HOURS</t>
  </si>
  <si>
    <t>WORKING_HOURS</t>
  </si>
  <si>
    <t>LINE_STOP_HOURS</t>
  </si>
  <si>
    <t>MACHINE_STOP_HOURS</t>
  </si>
  <si>
    <t>TENAOSHI_CNT</t>
  </si>
  <si>
    <t>HORYUU_CNT</t>
  </si>
  <si>
    <t>LAST_SERIAL_NO</t>
  </si>
  <si>
    <t>OPERATION_RATE</t>
  </si>
  <si>
    <t>SPEC_OPERATION_RATE</t>
  </si>
  <si>
    <t>AVAILABLE_HOURS</t>
  </si>
  <si>
    <t>KAKO_CNT</t>
  </si>
  <si>
    <t>HURYOU_RATE</t>
  </si>
  <si>
    <t>DIRECT_MANHOURS</t>
  </si>
  <si>
    <t>TOTAL_MANHOURS</t>
  </si>
  <si>
    <t>NOTES</t>
  </si>
  <si>
    <t>CREATE_TIME</t>
  </si>
  <si>
    <t>UPDATE_TIME</t>
  </si>
  <si>
    <t>HURYOU_WEIGHT_CNT</t>
  </si>
  <si>
    <t>JIKANWARI_START_TIME</t>
  </si>
  <si>
    <t>JIKANWARI_FINISH_TIME</t>
  </si>
  <si>
    <t>PLAN_PRODUCT_CNT</t>
  </si>
  <si>
    <t>CYCLE_TIME</t>
  </si>
  <si>
    <t>SERIAL_NO</t>
  </si>
  <si>
    <t>YOUIN_CONTENTS</t>
  </si>
  <si>
    <t>HURYOU_CONTENTS</t>
  </si>
  <si>
    <t>HURYOU_TANKA</t>
  </si>
  <si>
    <t>HAIKYAKU_RIYUU_CONTENTS</t>
  </si>
  <si>
    <t>TENAOSHI_CONTENTS</t>
  </si>
  <si>
    <t>KOUTEI_NO</t>
  </si>
  <si>
    <t>ALARM_NO</t>
  </si>
  <si>
    <t>PLAN_STOP_HOURS</t>
  </si>
  <si>
    <t>TOOL_JIG_NO</t>
  </si>
  <si>
    <t>TOOL_JIG_NAME</t>
  </si>
  <si>
    <t>MOLD_NO</t>
  </si>
  <si>
    <t>CUTTER_NAME</t>
  </si>
  <si>
    <t>REPAIR_HOURS</t>
  </si>
  <si>
    <t>STATUS_RECTIME</t>
  </si>
  <si>
    <t>RUN_FLG</t>
  </si>
  <si>
    <t>MACHINE_STATUS</t>
  </si>
  <si>
    <t>RUN_STATUS</t>
  </si>
  <si>
    <t>STOP_STATUS</t>
  </si>
  <si>
    <t>PROGRAM_NO</t>
  </si>
  <si>
    <t>LINE_DATE</t>
    <phoneticPr fontId="5"/>
  </si>
  <si>
    <t>AUTO_FLG</t>
  </si>
  <si>
    <t>ALARM_TYPE</t>
  </si>
  <si>
    <t>ALARM_AXIS</t>
  </si>
  <si>
    <t>ALARM_MESSAGE</t>
  </si>
  <si>
    <t>DISPLAY_FLG</t>
  </si>
  <si>
    <t>KANRIBAN_PLANDATE</t>
    <phoneticPr fontId="5"/>
  </si>
  <si>
    <t>KANRIBAN_ERROR_FLG</t>
    <phoneticPr fontId="5"/>
  </si>
  <si>
    <t>KIBAN_CD</t>
  </si>
  <si>
    <t>LINE_CD</t>
  </si>
  <si>
    <t>LINE_SUB_CD</t>
  </si>
  <si>
    <t>KANRIBAN_CD</t>
  </si>
  <si>
    <t>CREATE_STAFF_CD</t>
  </si>
  <si>
    <t>UPDATE_STAFF_CD</t>
  </si>
  <si>
    <t>HINBAN_CD</t>
  </si>
  <si>
    <t>YOUIN_CD</t>
  </si>
  <si>
    <t>TENAOSHI_YOUIN_CD</t>
  </si>
  <si>
    <t>HAIKYAKU_STAFF_CD</t>
  </si>
  <si>
    <t>HAIKYAKU_RIYUU_CD</t>
  </si>
  <si>
    <t>SHOUNIN1_STAFF_CD</t>
  </si>
  <si>
    <t>SHOUNIN2_STAFF_CD</t>
  </si>
  <si>
    <t>SHOUNIN3_STAFF_CD</t>
  </si>
  <si>
    <t>JIKANWARI_KBN</t>
  </si>
  <si>
    <t>JITA_KOUTEI_KBN</t>
  </si>
  <si>
    <t>SEKININ_KBN</t>
  </si>
  <si>
    <t>REGISTER1_VAL</t>
  </si>
  <si>
    <t>REGISTER2_VAL</t>
  </si>
  <si>
    <t>REGISTER3_VAL</t>
  </si>
  <si>
    <t>REGISTER4_VAL</t>
  </si>
  <si>
    <t>REGISTER5_VAL</t>
  </si>
  <si>
    <t>REGISTER6_VAL</t>
  </si>
  <si>
    <t>REGISTER7_VAL</t>
  </si>
  <si>
    <t>REGISTER8_VAL</t>
  </si>
  <si>
    <t>REGISTER9_VAL</t>
  </si>
  <si>
    <t>KAIZYO_SEQUENCE_VAL</t>
  </si>
  <si>
    <t>DATA_SOURCE_KBN</t>
    <phoneticPr fontId="5"/>
  </si>
  <si>
    <t>HAIKYAKU_SEQ_VAL</t>
    <phoneticPr fontId="5"/>
  </si>
  <si>
    <t>nvarchar</t>
  </si>
  <si>
    <t>nvarchar</t>
    <phoneticPr fontId="5"/>
  </si>
  <si>
    <t>datetime2</t>
  </si>
  <si>
    <t>REGISTER_NAME</t>
    <phoneticPr fontId="5"/>
  </si>
  <si>
    <t>SOGAI_OCCUREDTIME</t>
    <phoneticPr fontId="5"/>
  </si>
  <si>
    <t>SOGAI_RECOVERTIME</t>
    <phoneticPr fontId="5"/>
  </si>
  <si>
    <t>ALARM_OCCUREDTIME</t>
    <phoneticPr fontId="5"/>
  </si>
  <si>
    <t>ALARM_RECOVERTIME</t>
    <phoneticPr fontId="5"/>
  </si>
  <si>
    <t>HURYOU_OCCUREDTIME</t>
    <phoneticPr fontId="5"/>
  </si>
  <si>
    <t>TENAOSHI_OCCUREDTIME</t>
    <phoneticPr fontId="5"/>
  </si>
  <si>
    <t>nvarchar</t>
    <phoneticPr fontId="5"/>
  </si>
  <si>
    <t>刃具交換 等、作業内容が記載される。</t>
    <rPh sb="0" eb="1">
      <t>ハ</t>
    </rPh>
    <rPh sb="1" eb="2">
      <t>グ</t>
    </rPh>
    <rPh sb="2" eb="4">
      <t>コウカン</t>
    </rPh>
    <rPh sb="5" eb="6">
      <t>トウ</t>
    </rPh>
    <rPh sb="7" eb="9">
      <t>サギョウ</t>
    </rPh>
    <rPh sb="9" eb="11">
      <t>ナイヨウ</t>
    </rPh>
    <rPh sb="12" eb="14">
      <t>キサイ</t>
    </rPh>
    <phoneticPr fontId="5"/>
  </si>
  <si>
    <t>アラームNo.</t>
    <phoneticPr fontId="5"/>
  </si>
  <si>
    <t>アラーム番号</t>
    <rPh sb="4" eb="6">
      <t>バンゴウ</t>
    </rPh>
    <phoneticPr fontId="5"/>
  </si>
  <si>
    <t>ALARM_NUM</t>
    <phoneticPr fontId="5"/>
  </si>
  <si>
    <t>CNC：アラーム種類＋”_”＋アラム番号
PLC：先頭アドレス＋”.”＋ビット位置</t>
    <rPh sb="8" eb="10">
      <t>シュルイ</t>
    </rPh>
    <rPh sb="18" eb="20">
      <t>バンゴウ</t>
    </rPh>
    <rPh sb="25" eb="27">
      <t>セントウ</t>
    </rPh>
    <rPh sb="39" eb="41">
      <t>イチ</t>
    </rPh>
    <phoneticPr fontId="5"/>
  </si>
  <si>
    <t>保留実績詳細</t>
    <rPh sb="0" eb="2">
      <t>ホリュウ</t>
    </rPh>
    <rPh sb="2" eb="4">
      <t>ジッセキ</t>
    </rPh>
    <rPh sb="4" eb="6">
      <t>ショウサイ</t>
    </rPh>
    <phoneticPr fontId="5"/>
  </si>
  <si>
    <t>保留発生時刻</t>
    <rPh sb="0" eb="2">
      <t>ホリュウ</t>
    </rPh>
    <rPh sb="2" eb="4">
      <t>ハッセイ</t>
    </rPh>
    <phoneticPr fontId="2"/>
  </si>
  <si>
    <t>保留解除内容</t>
    <rPh sb="0" eb="2">
      <t>ホリュウ</t>
    </rPh>
    <rPh sb="2" eb="4">
      <t>カイジョ</t>
    </rPh>
    <rPh sb="4" eb="6">
      <t>ナイヨウ</t>
    </rPh>
    <phoneticPr fontId="2"/>
  </si>
  <si>
    <t>保留廃却内容</t>
    <rPh sb="0" eb="2">
      <t>ホリュウ</t>
    </rPh>
    <rPh sb="2" eb="4">
      <t>ハイキャク</t>
    </rPh>
    <rPh sb="4" eb="6">
      <t>ナイヨウ</t>
    </rPh>
    <phoneticPr fontId="2"/>
  </si>
  <si>
    <t>保留解除時刻</t>
    <rPh sb="0" eb="2">
      <t>ホリュウ</t>
    </rPh>
    <rPh sb="2" eb="4">
      <t>カイジョ</t>
    </rPh>
    <rPh sb="4" eb="6">
      <t>ジコク</t>
    </rPh>
    <phoneticPr fontId="5"/>
  </si>
  <si>
    <t>PK</t>
    <phoneticPr fontId="5"/>
  </si>
  <si>
    <t>NOT</t>
    <phoneticPr fontId="5"/>
  </si>
  <si>
    <t>NOT</t>
    <phoneticPr fontId="5"/>
  </si>
  <si>
    <t>PK</t>
    <phoneticPr fontId="5"/>
  </si>
  <si>
    <t>PK</t>
    <phoneticPr fontId="5"/>
  </si>
  <si>
    <t>NOT</t>
    <phoneticPr fontId="5"/>
  </si>
  <si>
    <t>PK</t>
    <phoneticPr fontId="5"/>
  </si>
  <si>
    <t>NOT</t>
    <phoneticPr fontId="5"/>
  </si>
  <si>
    <t>PK</t>
    <phoneticPr fontId="5"/>
  </si>
  <si>
    <t>NOT</t>
    <phoneticPr fontId="5"/>
  </si>
  <si>
    <t>PK</t>
    <phoneticPr fontId="5"/>
  </si>
  <si>
    <t>HOLD_OCCUREDTIME</t>
    <phoneticPr fontId="5"/>
  </si>
  <si>
    <t>NOT</t>
    <phoneticPr fontId="5"/>
  </si>
  <si>
    <t>シリアルNo.</t>
    <phoneticPr fontId="5"/>
  </si>
  <si>
    <t>varchar</t>
    <phoneticPr fontId="5"/>
  </si>
  <si>
    <t>HOLD_CNT</t>
    <phoneticPr fontId="5"/>
  </si>
  <si>
    <t>HOLD_YOUIN_CD</t>
    <phoneticPr fontId="5"/>
  </si>
  <si>
    <t>HOLD_SEQUENCE_VAL</t>
    <phoneticPr fontId="5"/>
  </si>
  <si>
    <t>最終シリアルNo.</t>
    <rPh sb="0" eb="2">
      <t>サイシュウ</t>
    </rPh>
    <phoneticPr fontId="2"/>
  </si>
  <si>
    <t>設備総合効率</t>
    <rPh sb="0" eb="2">
      <t>セツビ</t>
    </rPh>
    <rPh sb="2" eb="4">
      <t>ソウゴウ</t>
    </rPh>
    <rPh sb="4" eb="6">
      <t>コウリツ</t>
    </rPh>
    <phoneticPr fontId="2"/>
  </si>
  <si>
    <t>OVERALL_EQUIPMENT_EFFICIENCY</t>
  </si>
  <si>
    <t>TOTAL_TIME</t>
  </si>
  <si>
    <t>DIRECT_TIME</t>
  </si>
  <si>
    <t>INDIRECT_TIME</t>
  </si>
  <si>
    <t>総時間</t>
    <rPh sb="0" eb="1">
      <t>ソウ</t>
    </rPh>
    <rPh sb="1" eb="3">
      <t>ジカン</t>
    </rPh>
    <phoneticPr fontId="5"/>
  </si>
  <si>
    <t>直接時間</t>
    <rPh sb="0" eb="2">
      <t>チョクセツ</t>
    </rPh>
    <rPh sb="2" eb="4">
      <t>ジカン</t>
    </rPh>
    <phoneticPr fontId="5"/>
  </si>
  <si>
    <t>間接時間</t>
    <rPh sb="0" eb="2">
      <t>カンセツ</t>
    </rPh>
    <rPh sb="2" eb="4">
      <t>ジカン</t>
    </rPh>
    <phoneticPr fontId="5"/>
  </si>
  <si>
    <t>DETAIL_OF_RELEASED_HOLD</t>
  </si>
  <si>
    <t>DETAIL_OF_SCRAPED_HOLD</t>
  </si>
  <si>
    <t>TIME_OF_RELEASED_HOLD</t>
  </si>
  <si>
    <t>シリアルNo.</t>
    <phoneticPr fontId="2"/>
  </si>
  <si>
    <t>値１</t>
  </si>
  <si>
    <t>値１有効サイズ</t>
  </si>
  <si>
    <t>REGISTER1_SIZE</t>
  </si>
  <si>
    <t>smallint</t>
    <phoneticPr fontId="5"/>
  </si>
  <si>
    <t>最大32</t>
  </si>
  <si>
    <t xml:space="preserve">値２ </t>
  </si>
  <si>
    <t>値２有効サイズ</t>
  </si>
  <si>
    <t>REGISTER2_SIZE</t>
  </si>
  <si>
    <t xml:space="preserve">値３ </t>
  </si>
  <si>
    <t>値３有効サイズ</t>
  </si>
  <si>
    <t>REGISTER3_SIZE</t>
  </si>
  <si>
    <t xml:space="preserve">値４ </t>
  </si>
  <si>
    <t>値４有効サイズ</t>
  </si>
  <si>
    <t>REGISTER4_SIZE</t>
  </si>
  <si>
    <t xml:space="preserve">値５ </t>
  </si>
  <si>
    <t>値５有効サイズ</t>
  </si>
  <si>
    <t>REGISTER5_SIZE</t>
  </si>
  <si>
    <t xml:space="preserve">値６ </t>
  </si>
  <si>
    <t>値６有効サイズ</t>
  </si>
  <si>
    <t>REGISTER6_SIZE</t>
  </si>
  <si>
    <t xml:space="preserve">値７ </t>
  </si>
  <si>
    <t>値７有効サイズ</t>
  </si>
  <si>
    <t>REGISTER7_SIZE</t>
  </si>
  <si>
    <t xml:space="preserve">値８ </t>
  </si>
  <si>
    <t>値８有効サイズ</t>
  </si>
  <si>
    <t>REGISTER8_SIZE</t>
  </si>
  <si>
    <t xml:space="preserve">値９ </t>
  </si>
  <si>
    <t>値９有効サイズ</t>
  </si>
  <si>
    <t>REGISTER9_SIZE</t>
  </si>
  <si>
    <t>値１０</t>
  </si>
  <si>
    <t>REGISTER10_VAL</t>
  </si>
  <si>
    <t>値１０有効サイズ</t>
  </si>
  <si>
    <t>REGISTER10_SIZE</t>
  </si>
  <si>
    <t>PK</t>
    <phoneticPr fontId="5"/>
  </si>
  <si>
    <t>組コード</t>
    <rPh sb="0" eb="1">
      <t>クミ</t>
    </rPh>
    <phoneticPr fontId="5"/>
  </si>
  <si>
    <t>KUMI_CD</t>
    <phoneticPr fontId="5"/>
  </si>
  <si>
    <t>KUMI_CD</t>
    <phoneticPr fontId="5"/>
  </si>
  <si>
    <t>KUMI_CD</t>
    <phoneticPr fontId="5"/>
  </si>
  <si>
    <t>KUMI_CD</t>
    <phoneticPr fontId="5"/>
  </si>
  <si>
    <t>KUMI_CD</t>
    <phoneticPr fontId="5"/>
  </si>
  <si>
    <t>PK</t>
    <phoneticPr fontId="5"/>
  </si>
  <si>
    <t>組コード</t>
    <rPh sb="0" eb="1">
      <t>クミ</t>
    </rPh>
    <phoneticPr fontId="2"/>
  </si>
  <si>
    <t>varchar</t>
    <phoneticPr fontId="5"/>
  </si>
  <si>
    <t>PK</t>
    <phoneticPr fontId="5"/>
  </si>
  <si>
    <t>PK</t>
    <phoneticPr fontId="5"/>
  </si>
  <si>
    <t>varchar</t>
    <phoneticPr fontId="5"/>
  </si>
  <si>
    <t>varchar</t>
    <phoneticPr fontId="5"/>
  </si>
  <si>
    <t>varchar</t>
    <phoneticPr fontId="5"/>
  </si>
  <si>
    <t>NOT</t>
    <phoneticPr fontId="5"/>
  </si>
  <si>
    <t>NOT</t>
    <phoneticPr fontId="5"/>
  </si>
  <si>
    <t>NOT</t>
    <phoneticPr fontId="5"/>
  </si>
  <si>
    <t>NOT</t>
    <phoneticPr fontId="5"/>
  </si>
  <si>
    <t>NOT</t>
    <phoneticPr fontId="5"/>
  </si>
  <si>
    <t>0：停止 or 1：運転</t>
    <rPh sb="2" eb="4">
      <t>テイシ</t>
    </rPh>
    <rPh sb="10" eb="12">
      <t>ウンテン</t>
    </rPh>
    <phoneticPr fontId="5"/>
  </si>
  <si>
    <t xml:space="preserve">1(Bit 0) ： 主軸回転
2(Bit 1) ： 切削送り
4(Bit 2) ： ドライラン状態
Bit 3 ～ Bit15 ： 予備
*PLCの場合、"0"が一律設定される。
</t>
    <rPh sb="76" eb="78">
      <t>バアイ</t>
    </rPh>
    <rPh sb="83" eb="85">
      <t>イチリツ</t>
    </rPh>
    <rPh sb="85" eb="87">
      <t>セッテイ</t>
    </rPh>
    <phoneticPr fontId="5"/>
  </si>
  <si>
    <t xml:space="preserve">シングル停止/M00停止/M01停止/ホールド休止中
1(Bit 0) ： シングル停止
2(Bit 1) ： M00停止
4(Bit 2) ： M01停止
8(Bit 3) ： ホールド休止中
Bit 4～ Bit15 ： 予備
*PLCの場合、"0"が一律設定される。
</t>
    <phoneticPr fontId="5"/>
  </si>
  <si>
    <t xml:space="preserve">【CNC】
3:切断中/13:非常停止中/6:アラーム状態中/4:起動状態/5:リセット状態/11:停止中
　　　*CNCの場合、以下運転状態、停止中状態の詳細が入る
【PLC】
3:切断中/4:起動状態/5:リセット状態
</t>
    <rPh sb="62" eb="64">
      <t>バアイ</t>
    </rPh>
    <rPh sb="65" eb="67">
      <t>イカ</t>
    </rPh>
    <rPh sb="67" eb="69">
      <t>ウンテン</t>
    </rPh>
    <rPh sb="69" eb="71">
      <t>ジョウタイ</t>
    </rPh>
    <rPh sb="72" eb="75">
      <t>テイシチュウ</t>
    </rPh>
    <rPh sb="75" eb="77">
      <t>ジョウタイ</t>
    </rPh>
    <rPh sb="78" eb="80">
      <t>ショウサイ</t>
    </rPh>
    <rPh sb="81" eb="82">
      <t>ハイ</t>
    </rPh>
    <phoneticPr fontId="5"/>
  </si>
  <si>
    <t>int</t>
    <phoneticPr fontId="5"/>
  </si>
  <si>
    <t xml:space="preserve">CNCのメッセージグループ番号
ex)
　0 P/S100
　1 P/S000
　2 P/S101
　3 P/Sその他
　4 オーバトラベルアラーム
　5 オーバヒートアラーム
　6 サーボアラーム
　7 システムアラーム
　8 APCアラーム
　9 スピンドルアラーム
　・・・
*PLCは、100を設定
</t>
    <rPh sb="13" eb="15">
      <t>バンゴウ</t>
    </rPh>
    <rPh sb="151" eb="153">
      <t>セッテイ</t>
    </rPh>
    <phoneticPr fontId="5"/>
  </si>
  <si>
    <t>0 or 1　※"1":フィルター対象（管理板表示対象外）</t>
    <rPh sb="17" eb="19">
      <t>タイショウ</t>
    </rPh>
    <rPh sb="20" eb="22">
      <t>カンリ</t>
    </rPh>
    <rPh sb="22" eb="23">
      <t>バン</t>
    </rPh>
    <rPh sb="23" eb="25">
      <t>ヒョウジ</t>
    </rPh>
    <rPh sb="25" eb="27">
      <t>タイショウ</t>
    </rPh>
    <rPh sb="27" eb="28">
      <t>ガイ</t>
    </rPh>
    <phoneticPr fontId="5"/>
  </si>
  <si>
    <t>停止区分</t>
    <rPh sb="0" eb="2">
      <t>テイシ</t>
    </rPh>
    <rPh sb="2" eb="4">
      <t>クブン</t>
    </rPh>
    <phoneticPr fontId="2"/>
  </si>
  <si>
    <t>01:CNC/02:PLC/03:PMC</t>
    <phoneticPr fontId="2"/>
  </si>
  <si>
    <t>1:自動/0:手動</t>
    <phoneticPr fontId="5"/>
  </si>
  <si>
    <t>管理板担当者氏名コード</t>
  </si>
  <si>
    <t>KANRIBAN_STAFF_CD</t>
  </si>
  <si>
    <t>分単位。管理板マスタXMLの時間割りを集計し更新。</t>
    <rPh sb="0" eb="1">
      <t>フン</t>
    </rPh>
    <rPh sb="4" eb="6">
      <t>カンリ</t>
    </rPh>
    <rPh sb="6" eb="7">
      <t>バン</t>
    </rPh>
    <rPh sb="14" eb="16">
      <t>ジカン</t>
    </rPh>
    <rPh sb="16" eb="17">
      <t>ワ</t>
    </rPh>
    <rPh sb="19" eb="21">
      <t>シュウケイ</t>
    </rPh>
    <rPh sb="22" eb="24">
      <t>コウシン</t>
    </rPh>
    <phoneticPr fontId="5"/>
  </si>
  <si>
    <t>int</t>
    <phoneticPr fontId="5"/>
  </si>
  <si>
    <t>不良加工不良数</t>
    <rPh sb="0" eb="2">
      <t>フリョウ</t>
    </rPh>
    <rPh sb="2" eb="4">
      <t>カコウ</t>
    </rPh>
    <rPh sb="4" eb="6">
      <t>フリョウ</t>
    </rPh>
    <rPh sb="6" eb="7">
      <t>スウ</t>
    </rPh>
    <phoneticPr fontId="12"/>
  </si>
  <si>
    <t>不良テストピース数</t>
    <rPh sb="0" eb="2">
      <t>フリョウ</t>
    </rPh>
    <rPh sb="8" eb="9">
      <t>スウ</t>
    </rPh>
    <phoneticPr fontId="12"/>
  </si>
  <si>
    <t>不良カットチェック数</t>
    <rPh sb="0" eb="2">
      <t>フリョウ</t>
    </rPh>
    <rPh sb="9" eb="10">
      <t>スウ</t>
    </rPh>
    <phoneticPr fontId="12"/>
  </si>
  <si>
    <t>HURYOU_TESTPEACE_CNT</t>
  </si>
  <si>
    <t>HURYOU_CUT_CNT</t>
  </si>
  <si>
    <t>治具、型名称</t>
    <rPh sb="0" eb="1">
      <t>オサ</t>
    </rPh>
    <rPh sb="1" eb="2">
      <t>グ</t>
    </rPh>
    <rPh sb="3" eb="4">
      <t>カタ</t>
    </rPh>
    <rPh sb="4" eb="6">
      <t>メイショウ</t>
    </rPh>
    <phoneticPr fontId="12"/>
  </si>
  <si>
    <t>生産管理板時間割実績</t>
    <rPh sb="0" eb="2">
      <t>セイサン</t>
    </rPh>
    <rPh sb="2" eb="4">
      <t>カンリ</t>
    </rPh>
    <rPh sb="4" eb="5">
      <t>バン</t>
    </rPh>
    <rPh sb="5" eb="8">
      <t>ジカンワリ</t>
    </rPh>
    <rPh sb="8" eb="10">
      <t>ジッセキ</t>
    </rPh>
    <phoneticPr fontId="5"/>
  </si>
  <si>
    <t>KIBAN_CD</t>
    <phoneticPr fontId="5"/>
  </si>
  <si>
    <t>ライン開始時間</t>
    <rPh sb="3" eb="5">
      <t>カイシ</t>
    </rPh>
    <rPh sb="5" eb="7">
      <t>ジカン</t>
    </rPh>
    <phoneticPr fontId="3"/>
  </si>
  <si>
    <t>LINE_START_TIME</t>
  </si>
  <si>
    <t>ライン終了時間</t>
    <rPh sb="3" eb="5">
      <t>シュウリョウ</t>
    </rPh>
    <rPh sb="5" eb="7">
      <t>ジカン</t>
    </rPh>
    <phoneticPr fontId="3"/>
  </si>
  <si>
    <t>LINE_END_TIME</t>
  </si>
  <si>
    <t>目標可動率</t>
    <rPh sb="0" eb="2">
      <t>モクヒョウ</t>
    </rPh>
    <rPh sb="2" eb="3">
      <t>カ</t>
    </rPh>
    <rPh sb="3" eb="4">
      <t>ドウ</t>
    </rPh>
    <rPh sb="4" eb="5">
      <t>リツ</t>
    </rPh>
    <phoneticPr fontId="2"/>
  </si>
  <si>
    <t>6/17追加</t>
    <rPh sb="4" eb="6">
      <t>ツイカ</t>
    </rPh>
    <phoneticPr fontId="5"/>
  </si>
  <si>
    <t>保存フラグ</t>
    <phoneticPr fontId="5"/>
  </si>
  <si>
    <t>SAVE_FLG</t>
  </si>
  <si>
    <t>連番</t>
    <phoneticPr fontId="5"/>
  </si>
  <si>
    <t>Qチャイム等の層別</t>
    <phoneticPr fontId="5"/>
  </si>
  <si>
    <t>入力欄１</t>
    <phoneticPr fontId="5"/>
  </si>
  <si>
    <t>入力欄２</t>
    <phoneticPr fontId="5"/>
  </si>
  <si>
    <t>PK</t>
    <phoneticPr fontId="5"/>
  </si>
  <si>
    <t>CTx完成数＋停止時間（G-MATはこの計算と思われる）可動率＝良品xCT÷（時間割時間－計画停止時間）</t>
    <rPh sb="3" eb="5">
      <t>カンセイ</t>
    </rPh>
    <rPh sb="5" eb="6">
      <t>スウ</t>
    </rPh>
    <rPh sb="7" eb="9">
      <t>テイシ</t>
    </rPh>
    <rPh sb="9" eb="11">
      <t>ジカン</t>
    </rPh>
    <rPh sb="20" eb="22">
      <t>ケイサン</t>
    </rPh>
    <rPh sb="23" eb="24">
      <t>オモ</t>
    </rPh>
    <rPh sb="28" eb="30">
      <t>カドウ</t>
    </rPh>
    <rPh sb="30" eb="31">
      <t>リツ</t>
    </rPh>
    <rPh sb="32" eb="34">
      <t>リョウヒン</t>
    </rPh>
    <rPh sb="39" eb="42">
      <t>ジカンワリ</t>
    </rPh>
    <rPh sb="42" eb="44">
      <t>ジカン</t>
    </rPh>
    <rPh sb="45" eb="47">
      <t>ケイカク</t>
    </rPh>
    <rPh sb="47" eb="49">
      <t>テイシ</t>
    </rPh>
    <rPh sb="49" eb="51">
      <t>ジカン</t>
    </rPh>
    <phoneticPr fontId="5"/>
  </si>
  <si>
    <t>T_KANRIBAN_PLANDATE_TBL</t>
    <phoneticPr fontId="5"/>
  </si>
  <si>
    <t>T_KANRIBAN_JIKANWARI_TBL</t>
    <phoneticPr fontId="5"/>
  </si>
  <si>
    <t>T_MACHINE_STATUSHISTORY_TBL</t>
    <phoneticPr fontId="5"/>
  </si>
  <si>
    <t>T_MACHINE_REGISTERINFO_TBL</t>
    <phoneticPr fontId="5"/>
  </si>
  <si>
    <t>NOTES_RENBAN</t>
    <phoneticPr fontId="5"/>
  </si>
  <si>
    <t>NOTES_INPUT_BOX1</t>
    <phoneticPr fontId="5"/>
  </si>
  <si>
    <t>NOTES_INPUT_BOX2</t>
    <phoneticPr fontId="5"/>
  </si>
  <si>
    <t>varchar</t>
    <phoneticPr fontId="5"/>
  </si>
  <si>
    <t>NOTES_STRTIFICATION</t>
    <phoneticPr fontId="5"/>
  </si>
  <si>
    <t>HURYOU_KAKOU_CNT</t>
    <phoneticPr fontId="5"/>
  </si>
  <si>
    <t>AT機番</t>
    <rPh sb="2" eb="4">
      <t>キバン</t>
    </rPh>
    <phoneticPr fontId="2"/>
  </si>
  <si>
    <t>直行率</t>
    <rPh sb="0" eb="2">
      <t>チョッコウ</t>
    </rPh>
    <rPh sb="2" eb="3">
      <t>リツ</t>
    </rPh>
    <phoneticPr fontId="5"/>
  </si>
  <si>
    <t>decimal</t>
    <phoneticPr fontId="5"/>
  </si>
  <si>
    <t>T_KANRIBAN_HURYOUDTL_TBL</t>
    <phoneticPr fontId="5"/>
  </si>
  <si>
    <t>T_KANRIBAN_TENAOSHIDTL_TBL</t>
    <phoneticPr fontId="5"/>
  </si>
  <si>
    <t>T_KANRIBAN_HOLDDTL_TBL</t>
    <phoneticPr fontId="5"/>
  </si>
  <si>
    <t>検査日付</t>
  </si>
  <si>
    <t>検査時間</t>
  </si>
  <si>
    <t>KENSA_KOTEI_CD</t>
  </si>
  <si>
    <t>初検判定</t>
  </si>
  <si>
    <t>初検測定値</t>
  </si>
  <si>
    <t>再検判定</t>
  </si>
  <si>
    <t>再検測定値</t>
  </si>
  <si>
    <t>規格MIN</t>
  </si>
  <si>
    <t>規格MAX</t>
  </si>
  <si>
    <t>ステップ名称</t>
  </si>
  <si>
    <t>正規化機番</t>
  </si>
  <si>
    <t>更新DATE</t>
  </si>
  <si>
    <t>更新PGM</t>
  </si>
  <si>
    <t>更新者ID</t>
  </si>
  <si>
    <t>SHOKEN_HAN</t>
  </si>
  <si>
    <t>SHOKEN_SOK</t>
  </si>
  <si>
    <t>SAIKEN_HAN</t>
  </si>
  <si>
    <t>SAIKEN_SOK</t>
  </si>
  <si>
    <t>KIKAKU_MIN</t>
  </si>
  <si>
    <t>KIKAKU_MAX</t>
  </si>
  <si>
    <t>STEP_NO</t>
  </si>
  <si>
    <t>STEP_NM</t>
  </si>
  <si>
    <t>SEIKIKA_KBAN</t>
  </si>
  <si>
    <t>KOSIN_DT</t>
  </si>
  <si>
    <t>KOSIN_PGM</t>
  </si>
  <si>
    <t>KOSIN_ID</t>
  </si>
  <si>
    <t>datetime2</t>
    <phoneticPr fontId="5"/>
  </si>
  <si>
    <t>NOT</t>
    <phoneticPr fontId="5"/>
  </si>
  <si>
    <t>NOT</t>
    <phoneticPr fontId="5"/>
  </si>
  <si>
    <t>varchar</t>
    <phoneticPr fontId="5"/>
  </si>
  <si>
    <t>LINENM_CD</t>
  </si>
  <si>
    <t>LINENM_CD</t>
    <phoneticPr fontId="5"/>
  </si>
  <si>
    <t>KENSA_KOTEI_CD</t>
    <phoneticPr fontId="5"/>
  </si>
  <si>
    <t>SERIAL_NO</t>
    <phoneticPr fontId="5"/>
  </si>
  <si>
    <t>SYMBOL1</t>
    <phoneticPr fontId="5"/>
  </si>
  <si>
    <t>SYMBOL2</t>
    <phoneticPr fontId="5"/>
  </si>
  <si>
    <t>SYMBOL3</t>
    <phoneticPr fontId="5"/>
  </si>
  <si>
    <t>JISEKI_DT</t>
  </si>
  <si>
    <t>JISEKI_DT</t>
    <phoneticPr fontId="5"/>
  </si>
  <si>
    <t>KENSA_YMD</t>
  </si>
  <si>
    <t>KENSA_YMD</t>
    <phoneticPr fontId="5"/>
  </si>
  <si>
    <t>KENSA_HMS</t>
  </si>
  <si>
    <t>KENSA_HMS</t>
    <phoneticPr fontId="5"/>
  </si>
  <si>
    <t>ライン名称コード</t>
  </si>
  <si>
    <t>ライン名称コード</t>
    <phoneticPr fontId="5"/>
  </si>
  <si>
    <t>実績DATE</t>
  </si>
  <si>
    <t>実績DATE</t>
    <phoneticPr fontId="5"/>
  </si>
  <si>
    <t>varchar</t>
    <phoneticPr fontId="5"/>
  </si>
  <si>
    <t>検査中止区分</t>
  </si>
  <si>
    <t>機種</t>
  </si>
  <si>
    <t>テスタ</t>
  </si>
  <si>
    <t>手直し回数</t>
  </si>
  <si>
    <t>再検回数</t>
  </si>
  <si>
    <t>検査規格NO</t>
  </si>
  <si>
    <t>運転パターンNO</t>
  </si>
  <si>
    <t>総合判定</t>
  </si>
  <si>
    <t>担当者コード</t>
  </si>
  <si>
    <t>HINBAN</t>
  </si>
  <si>
    <t>KISYU</t>
  </si>
  <si>
    <t>TESTER</t>
  </si>
  <si>
    <t>TENAOSI_KAI</t>
  </si>
  <si>
    <t>SAIKEN_KAI</t>
  </si>
  <si>
    <t>KIKAKU_NO</t>
  </si>
  <si>
    <t>UNTEN_PTN_NO</t>
  </si>
  <si>
    <t>TOTAL_HAN</t>
  </si>
  <si>
    <t>TANTO_CD</t>
  </si>
  <si>
    <t>PK</t>
    <phoneticPr fontId="5"/>
  </si>
  <si>
    <t>PK</t>
    <phoneticPr fontId="5"/>
  </si>
  <si>
    <t>KUMI_CD</t>
    <phoneticPr fontId="5"/>
  </si>
  <si>
    <t>varchar</t>
    <phoneticPr fontId="5"/>
  </si>
  <si>
    <t>NOT</t>
    <phoneticPr fontId="5"/>
  </si>
  <si>
    <t>KOUTEI_NO</t>
    <phoneticPr fontId="5"/>
  </si>
  <si>
    <t>LINE_DATE</t>
    <phoneticPr fontId="5"/>
  </si>
  <si>
    <t>NOT</t>
    <phoneticPr fontId="5"/>
  </si>
  <si>
    <t>YYYY/MM/DD。暦日。時間割の先頭の日付。</t>
    <phoneticPr fontId="5"/>
  </si>
  <si>
    <t>PK</t>
    <phoneticPr fontId="5"/>
  </si>
  <si>
    <t>アラームNo.</t>
    <phoneticPr fontId="5"/>
  </si>
  <si>
    <t>varchar</t>
    <phoneticPr fontId="5"/>
  </si>
  <si>
    <t>SOGAI_OCCUREDTIME</t>
    <phoneticPr fontId="5"/>
  </si>
  <si>
    <t>SOGAI_RECOVERTIME</t>
    <phoneticPr fontId="5"/>
  </si>
  <si>
    <t>FK</t>
    <phoneticPr fontId="5"/>
  </si>
  <si>
    <t>FK</t>
    <phoneticPr fontId="5"/>
  </si>
  <si>
    <t>ALARM_OCCUREDTIME</t>
    <phoneticPr fontId="5"/>
  </si>
  <si>
    <t>STOP_KBN</t>
    <phoneticPr fontId="5"/>
  </si>
  <si>
    <t>SYOCHI_CONTENTS</t>
    <phoneticPr fontId="5"/>
  </si>
  <si>
    <t>WORK_CONTENTS</t>
    <phoneticPr fontId="5"/>
  </si>
  <si>
    <t>nvarchar</t>
    <phoneticPr fontId="5"/>
  </si>
  <si>
    <t>JIG_MOLD_NO</t>
    <phoneticPr fontId="5"/>
  </si>
  <si>
    <t>JIG_MOLD_NAME</t>
    <phoneticPr fontId="5"/>
  </si>
  <si>
    <t>保存フラグ</t>
    <phoneticPr fontId="5"/>
  </si>
  <si>
    <t>T_PRODUCTS_TRACE_TBL</t>
    <phoneticPr fontId="5"/>
  </si>
  <si>
    <t>PK</t>
    <phoneticPr fontId="5"/>
  </si>
  <si>
    <t>NOT</t>
    <phoneticPr fontId="5"/>
  </si>
  <si>
    <t>PRODUCT_TIME</t>
    <phoneticPr fontId="5"/>
  </si>
  <si>
    <t>KUMI_CD</t>
    <phoneticPr fontId="5"/>
  </si>
  <si>
    <t>varchar</t>
    <phoneticPr fontId="5"/>
  </si>
  <si>
    <t>シリアルNo.</t>
    <phoneticPr fontId="2"/>
  </si>
  <si>
    <t>将来用</t>
    <phoneticPr fontId="5"/>
  </si>
  <si>
    <t>PRODUCT_CNT</t>
    <phoneticPr fontId="5"/>
  </si>
  <si>
    <t>リセット時からの累積完成数</t>
    <phoneticPr fontId="5"/>
  </si>
  <si>
    <t>品管Sys(完検検査実績明細データ or 出検検査実績明細データ)</t>
    <phoneticPr fontId="5"/>
  </si>
  <si>
    <t>品管Sys(完検検査実績データ or 出検検査実績データ)</t>
    <rPh sb="0" eb="2">
      <t>ヒンカン</t>
    </rPh>
    <phoneticPr fontId="5"/>
  </si>
  <si>
    <t>品管Sys(完検検査実績データ or 出検検査実績データ)</t>
    <phoneticPr fontId="5"/>
  </si>
  <si>
    <t>nvarchar</t>
    <phoneticPr fontId="5"/>
  </si>
  <si>
    <t>（検査工程コード ＝ 検査工程区分）</t>
    <rPh sb="1" eb="3">
      <t>ケンサ</t>
    </rPh>
    <rPh sb="3" eb="5">
      <t>コウテイ</t>
    </rPh>
    <rPh sb="11" eb="13">
      <t>ケンサ</t>
    </rPh>
    <rPh sb="13" eb="15">
      <t>コウテイ</t>
    </rPh>
    <rPh sb="15" eb="17">
      <t>クブン</t>
    </rPh>
    <phoneticPr fontId="5"/>
  </si>
  <si>
    <t>総合判定</t>
    <rPh sb="0" eb="2">
      <t>ソウゴウ</t>
    </rPh>
    <rPh sb="2" eb="4">
      <t>ハンテイ</t>
    </rPh>
    <phoneticPr fontId="5"/>
  </si>
  <si>
    <t>再検回数</t>
    <rPh sb="0" eb="1">
      <t>サイ</t>
    </rPh>
    <rPh sb="2" eb="4">
      <t>カイスウ</t>
    </rPh>
    <phoneticPr fontId="5"/>
  </si>
  <si>
    <t>SAIKEN_SU</t>
    <phoneticPr fontId="5"/>
  </si>
  <si>
    <t>未使用（枠のみ）</t>
    <rPh sb="0" eb="1">
      <t>ミ</t>
    </rPh>
    <rPh sb="1" eb="3">
      <t>シヨウ</t>
    </rPh>
    <rPh sb="4" eb="5">
      <t>ワク</t>
    </rPh>
    <phoneticPr fontId="5"/>
  </si>
  <si>
    <t>発見工程</t>
    <rPh sb="0" eb="2">
      <t>ハッケン</t>
    </rPh>
    <rPh sb="2" eb="4">
      <t>コウテイ</t>
    </rPh>
    <phoneticPr fontId="5"/>
  </si>
  <si>
    <t>不良内容</t>
    <rPh sb="0" eb="2">
      <t>フリョウ</t>
    </rPh>
    <rPh sb="2" eb="4">
      <t>ナイヨウ</t>
    </rPh>
    <phoneticPr fontId="5"/>
  </si>
  <si>
    <t>処置内容</t>
    <rPh sb="0" eb="2">
      <t>ショチ</t>
    </rPh>
    <rPh sb="2" eb="4">
      <t>ナイヨウ</t>
    </rPh>
    <phoneticPr fontId="5"/>
  </si>
  <si>
    <t>備考</t>
    <rPh sb="0" eb="2">
      <t>ビコウ</t>
    </rPh>
    <phoneticPr fontId="5"/>
  </si>
  <si>
    <t>AT機番</t>
    <rPh sb="2" eb="4">
      <t>キバン</t>
    </rPh>
    <phoneticPr fontId="5"/>
  </si>
  <si>
    <t>回数</t>
    <rPh sb="0" eb="2">
      <t>カイスウ</t>
    </rPh>
    <phoneticPr fontId="5"/>
  </si>
  <si>
    <t>処置時間　組立停止時間</t>
    <rPh sb="0" eb="2">
      <t>ショチ</t>
    </rPh>
    <rPh sb="2" eb="4">
      <t>ジカン</t>
    </rPh>
    <rPh sb="5" eb="7">
      <t>クミタテ</t>
    </rPh>
    <rPh sb="7" eb="9">
      <t>テイシ</t>
    </rPh>
    <rPh sb="9" eb="11">
      <t>ジカン</t>
    </rPh>
    <phoneticPr fontId="5"/>
  </si>
  <si>
    <t>組立停止時間</t>
    <rPh sb="0" eb="2">
      <t>クミタテ</t>
    </rPh>
    <rPh sb="2" eb="4">
      <t>テイシ</t>
    </rPh>
    <rPh sb="4" eb="6">
      <t>ジカン</t>
    </rPh>
    <phoneticPr fontId="5"/>
  </si>
  <si>
    <t>SYOCHI_STOPTIME</t>
    <phoneticPr fontId="5"/>
  </si>
  <si>
    <t>AT_KIBAN_CD</t>
    <phoneticPr fontId="5"/>
  </si>
  <si>
    <t>シリアルNo</t>
    <phoneticPr fontId="5"/>
  </si>
  <si>
    <t>AT_KIBAN_CD</t>
    <phoneticPr fontId="5"/>
  </si>
  <si>
    <t>アラーム発生時刻、機械停止発生時刻、ライン停止発生時刻、
計画停止発生時刻</t>
    <rPh sb="4" eb="6">
      <t>ハッセイ</t>
    </rPh>
    <rPh sb="6" eb="8">
      <t>ジコク</t>
    </rPh>
    <rPh sb="9" eb="11">
      <t>キカイ</t>
    </rPh>
    <rPh sb="11" eb="13">
      <t>テイシ</t>
    </rPh>
    <rPh sb="13" eb="15">
      <t>ハッセイ</t>
    </rPh>
    <rPh sb="15" eb="17">
      <t>ジコク</t>
    </rPh>
    <rPh sb="21" eb="23">
      <t>テイシ</t>
    </rPh>
    <rPh sb="23" eb="25">
      <t>ハッセイ</t>
    </rPh>
    <rPh sb="25" eb="27">
      <t>ジコク</t>
    </rPh>
    <rPh sb="29" eb="31">
      <t>ケイカク</t>
    </rPh>
    <rPh sb="31" eb="33">
      <t>テイシ</t>
    </rPh>
    <rPh sb="33" eb="35">
      <t>ハッセイ</t>
    </rPh>
    <rPh sb="35" eb="37">
      <t>ジコク</t>
    </rPh>
    <phoneticPr fontId="5"/>
  </si>
  <si>
    <t>varchar</t>
    <phoneticPr fontId="5"/>
  </si>
  <si>
    <t>decimal</t>
    <phoneticPr fontId="5"/>
  </si>
  <si>
    <t>decimal</t>
    <phoneticPr fontId="5"/>
  </si>
  <si>
    <t>nvarchar</t>
    <phoneticPr fontId="5"/>
  </si>
  <si>
    <t>nvarchar</t>
    <phoneticPr fontId="5"/>
  </si>
  <si>
    <t>nvarchar</t>
    <phoneticPr fontId="5"/>
  </si>
  <si>
    <t>HAKKEN_KOUTEI</t>
    <phoneticPr fontId="5"/>
  </si>
  <si>
    <t>HURYO_</t>
    <phoneticPr fontId="5"/>
  </si>
  <si>
    <t>SYOCHI_NAIYOU</t>
    <phoneticPr fontId="5"/>
  </si>
  <si>
    <t>BIKOU</t>
    <phoneticPr fontId="5"/>
  </si>
  <si>
    <t>nvarchar</t>
    <phoneticPr fontId="5"/>
  </si>
  <si>
    <t>decimal</t>
    <phoneticPr fontId="5"/>
  </si>
  <si>
    <t>TOTAL_HAN</t>
    <phoneticPr fontId="5"/>
  </si>
  <si>
    <t>処置者コード1</t>
    <rPh sb="0" eb="2">
      <t>ショチ</t>
    </rPh>
    <rPh sb="2" eb="3">
      <t>シャ</t>
    </rPh>
    <phoneticPr fontId="5"/>
  </si>
  <si>
    <t>処置者コード2</t>
    <rPh sb="0" eb="2">
      <t>ショチ</t>
    </rPh>
    <rPh sb="2" eb="3">
      <t>シャ</t>
    </rPh>
    <phoneticPr fontId="5"/>
  </si>
  <si>
    <t>処置者コード3</t>
    <rPh sb="0" eb="2">
      <t>ショチ</t>
    </rPh>
    <rPh sb="2" eb="3">
      <t>シャ</t>
    </rPh>
    <phoneticPr fontId="5"/>
  </si>
  <si>
    <t>処置者コード4</t>
    <rPh sb="0" eb="2">
      <t>ショチ</t>
    </rPh>
    <rPh sb="2" eb="3">
      <t>シャ</t>
    </rPh>
    <phoneticPr fontId="5"/>
  </si>
  <si>
    <t>varchar</t>
    <phoneticPr fontId="5"/>
  </si>
  <si>
    <t>設備名</t>
    <rPh sb="0" eb="2">
      <t>セツビ</t>
    </rPh>
    <rPh sb="2" eb="3">
      <t>メイ</t>
    </rPh>
    <phoneticPr fontId="5"/>
  </si>
  <si>
    <t>MACHINE_KARTE_NO</t>
    <phoneticPr fontId="5"/>
  </si>
  <si>
    <t>MACHINE_NAME</t>
    <phoneticPr fontId="5"/>
  </si>
  <si>
    <t>I/O区分</t>
    <rPh sb="3" eb="5">
      <t>クブン</t>
    </rPh>
    <phoneticPr fontId="5"/>
  </si>
  <si>
    <t>varchar</t>
    <phoneticPr fontId="5"/>
  </si>
  <si>
    <t>IO_KBN</t>
    <phoneticPr fontId="5"/>
  </si>
  <si>
    <t>NOT</t>
    <phoneticPr fontId="5"/>
  </si>
  <si>
    <t>char</t>
    <phoneticPr fontId="5"/>
  </si>
  <si>
    <t>検査品質異常処置時間詳細</t>
    <rPh sb="0" eb="2">
      <t>ケンサ</t>
    </rPh>
    <rPh sb="8" eb="10">
      <t>ジカン</t>
    </rPh>
    <phoneticPr fontId="5"/>
  </si>
  <si>
    <t>項目</t>
    <rPh sb="0" eb="2">
      <t>コウモク</t>
    </rPh>
    <phoneticPr fontId="5"/>
  </si>
  <si>
    <t>SYOCHISYA_CD1</t>
    <phoneticPr fontId="5"/>
  </si>
  <si>
    <t>SYOCHISYA_CD2</t>
    <phoneticPr fontId="5"/>
  </si>
  <si>
    <t>SYOCHISYA_CD3</t>
    <phoneticPr fontId="5"/>
  </si>
  <si>
    <t>SYOCHISYA_CD4</t>
    <phoneticPr fontId="5"/>
  </si>
  <si>
    <t>REGISTER_ID</t>
    <phoneticPr fontId="5"/>
  </si>
  <si>
    <t>不良内容に紐付く項目</t>
    <rPh sb="0" eb="2">
      <t>フリョウ</t>
    </rPh>
    <rPh sb="2" eb="4">
      <t>ナイヨウ</t>
    </rPh>
    <rPh sb="5" eb="6">
      <t>ヒモ</t>
    </rPh>
    <rPh sb="6" eb="7">
      <t>ツ</t>
    </rPh>
    <rPh sb="8" eb="10">
      <t>コウモク</t>
    </rPh>
    <phoneticPr fontId="5"/>
  </si>
  <si>
    <t>シンボルに紐付く項目</t>
    <rPh sb="5" eb="6">
      <t>ヒモ</t>
    </rPh>
    <rPh sb="6" eb="7">
      <t>ツ</t>
    </rPh>
    <rPh sb="8" eb="10">
      <t>コウモク</t>
    </rPh>
    <phoneticPr fontId="5"/>
  </si>
  <si>
    <t>メイン画面の処置者</t>
    <rPh sb="3" eb="5">
      <t>ガメン</t>
    </rPh>
    <rPh sb="6" eb="8">
      <t>ショチ</t>
    </rPh>
    <rPh sb="8" eb="9">
      <t>シャ</t>
    </rPh>
    <phoneticPr fontId="5"/>
  </si>
  <si>
    <t>BIKOU1</t>
    <phoneticPr fontId="5"/>
  </si>
  <si>
    <t>BIKOU2</t>
    <phoneticPr fontId="5"/>
  </si>
  <si>
    <t>BIKOU3</t>
    <phoneticPr fontId="5"/>
  </si>
  <si>
    <t>BIKOU4</t>
    <phoneticPr fontId="5"/>
  </si>
  <si>
    <t>BIKOU5</t>
    <phoneticPr fontId="5"/>
  </si>
  <si>
    <t>BIKOU6</t>
    <phoneticPr fontId="5"/>
  </si>
  <si>
    <t>BIKOU7</t>
    <phoneticPr fontId="5"/>
  </si>
  <si>
    <t>BIKOU8</t>
    <phoneticPr fontId="5"/>
  </si>
  <si>
    <t>BIKOU9</t>
    <phoneticPr fontId="5"/>
  </si>
  <si>
    <t>BIKOU10</t>
    <phoneticPr fontId="5"/>
  </si>
  <si>
    <t>保全</t>
    <rPh sb="0" eb="2">
      <t>ホゼン</t>
    </rPh>
    <phoneticPr fontId="5"/>
  </si>
  <si>
    <t>NO</t>
    <phoneticPr fontId="5"/>
  </si>
  <si>
    <t>ランプ</t>
    <phoneticPr fontId="5"/>
  </si>
  <si>
    <t>予備</t>
    <rPh sb="0" eb="2">
      <t>ヨビ</t>
    </rPh>
    <phoneticPr fontId="5"/>
  </si>
  <si>
    <t>SYOCHI_STAFF_CD1</t>
    <phoneticPr fontId="5"/>
  </si>
  <si>
    <t>SYOCHI_STAFF_CD2</t>
    <phoneticPr fontId="5"/>
  </si>
  <si>
    <t>SYOCHI_STAFF_CD3</t>
    <phoneticPr fontId="5"/>
  </si>
  <si>
    <t>SYOCHI_STAFF_CD4</t>
    <phoneticPr fontId="5"/>
  </si>
  <si>
    <t>nvarchar</t>
    <phoneticPr fontId="5"/>
  </si>
  <si>
    <t>datetime2</t>
    <phoneticPr fontId="5"/>
  </si>
  <si>
    <t>検査実績詳細</t>
    <rPh sb="0" eb="2">
      <t>ケンサ</t>
    </rPh>
    <rPh sb="2" eb="4">
      <t>ジッセキ</t>
    </rPh>
    <rPh sb="4" eb="6">
      <t>ショウサイ</t>
    </rPh>
    <phoneticPr fontId="5"/>
  </si>
  <si>
    <t>NG処置開始時刻</t>
    <rPh sb="2" eb="4">
      <t>ショチ</t>
    </rPh>
    <rPh sb="4" eb="6">
      <t>カイシ</t>
    </rPh>
    <rPh sb="6" eb="8">
      <t>ジコク</t>
    </rPh>
    <phoneticPr fontId="5"/>
  </si>
  <si>
    <t>NG処置終了時刻</t>
    <rPh sb="2" eb="4">
      <t>ショチ</t>
    </rPh>
    <rPh sb="4" eb="6">
      <t>シュウリョウ</t>
    </rPh>
    <rPh sb="6" eb="8">
      <t>ジコク</t>
    </rPh>
    <phoneticPr fontId="5"/>
  </si>
  <si>
    <t>枠のみ</t>
    <rPh sb="0" eb="1">
      <t>ワク</t>
    </rPh>
    <phoneticPr fontId="5"/>
  </si>
  <si>
    <t>連絡</t>
    <phoneticPr fontId="5"/>
  </si>
  <si>
    <t>頻発停止件数</t>
    <rPh sb="0" eb="2">
      <t>ヒンパツ</t>
    </rPh>
    <rPh sb="2" eb="4">
      <t>テイシ</t>
    </rPh>
    <rPh sb="4" eb="6">
      <t>ケンスウ</t>
    </rPh>
    <phoneticPr fontId="5"/>
  </si>
  <si>
    <t>頻発停止時間(分)</t>
    <rPh sb="0" eb="2">
      <t>ヒンパツ</t>
    </rPh>
    <rPh sb="2" eb="4">
      <t>テイシ</t>
    </rPh>
    <rPh sb="4" eb="6">
      <t>ジカン</t>
    </rPh>
    <rPh sb="7" eb="8">
      <t>フン</t>
    </rPh>
    <phoneticPr fontId="5"/>
  </si>
  <si>
    <t>備考1</t>
    <rPh sb="0" eb="2">
      <t>ビコウ</t>
    </rPh>
    <phoneticPr fontId="5"/>
  </si>
  <si>
    <t>備考2</t>
    <rPh sb="0" eb="2">
      <t>ビコウ</t>
    </rPh>
    <phoneticPr fontId="5"/>
  </si>
  <si>
    <t>備考3</t>
    <rPh sb="0" eb="2">
      <t>ビコウ</t>
    </rPh>
    <phoneticPr fontId="5"/>
  </si>
  <si>
    <t>備考4</t>
    <rPh sb="0" eb="2">
      <t>ビコウ</t>
    </rPh>
    <phoneticPr fontId="5"/>
  </si>
  <si>
    <t>備考5</t>
    <rPh sb="0" eb="2">
      <t>ビコウ</t>
    </rPh>
    <phoneticPr fontId="5"/>
  </si>
  <si>
    <t>備考6</t>
    <rPh sb="0" eb="2">
      <t>ビコウ</t>
    </rPh>
    <phoneticPr fontId="5"/>
  </si>
  <si>
    <t>備考7</t>
    <rPh sb="0" eb="2">
      <t>ビコウ</t>
    </rPh>
    <phoneticPr fontId="5"/>
  </si>
  <si>
    <t>備考8</t>
    <rPh sb="0" eb="2">
      <t>ビコウ</t>
    </rPh>
    <phoneticPr fontId="5"/>
  </si>
  <si>
    <t>備考9</t>
    <rPh sb="0" eb="2">
      <t>ビコウ</t>
    </rPh>
    <phoneticPr fontId="5"/>
  </si>
  <si>
    <t>備考10</t>
    <rPh sb="0" eb="2">
      <t>ビコウ</t>
    </rPh>
    <phoneticPr fontId="5"/>
  </si>
  <si>
    <r>
      <rPr>
        <sz val="12"/>
        <rFont val="ＭＳ 明朝"/>
        <family val="1"/>
        <charset val="128"/>
      </rPr>
      <t>CNCのアラーム番号</t>
    </r>
    <r>
      <rPr>
        <sz val="10"/>
        <rFont val="ＭＳ 明朝"/>
        <family val="1"/>
        <charset val="128"/>
      </rPr>
      <t xml:space="preserve">
Step1のPLCはNULL(以降のステップでは、取得出来るものがあれば検討する)</t>
    </r>
    <rPh sb="8" eb="10">
      <t>バンゴウ</t>
    </rPh>
    <rPh sb="26" eb="28">
      <t>イコウ</t>
    </rPh>
    <rPh sb="36" eb="38">
      <t>シュトク</t>
    </rPh>
    <rPh sb="38" eb="40">
      <t>デキ</t>
    </rPh>
    <rPh sb="47" eb="49">
      <t>ケントウ</t>
    </rPh>
    <phoneticPr fontId="5"/>
  </si>
  <si>
    <t>テーブル名</t>
    <rPh sb="4" eb="5">
      <t>メイ</t>
    </rPh>
    <phoneticPr fontId="5"/>
  </si>
  <si>
    <t>(旧)完成品</t>
    <rPh sb="1" eb="2">
      <t>キュウ</t>
    </rPh>
    <phoneticPr fontId="5"/>
  </si>
  <si>
    <t>完成数詳細</t>
    <rPh sb="2" eb="3">
      <t>スウ</t>
    </rPh>
    <rPh sb="3" eb="5">
      <t>ショウサイ</t>
    </rPh>
    <phoneticPr fontId="5"/>
  </si>
  <si>
    <t>検査品質異常処置実績</t>
    <rPh sb="0" eb="2">
      <t>ケンサ</t>
    </rPh>
    <rPh sb="2" eb="4">
      <t>ヒンシツ</t>
    </rPh>
    <rPh sb="4" eb="6">
      <t>イジョウ</t>
    </rPh>
    <rPh sb="6" eb="8">
      <t>ショチ</t>
    </rPh>
    <rPh sb="8" eb="10">
      <t>ジッセキ</t>
    </rPh>
    <phoneticPr fontId="5"/>
  </si>
  <si>
    <t>工具使用実績</t>
    <rPh sb="0" eb="2">
      <t>コウグ</t>
    </rPh>
    <rPh sb="2" eb="4">
      <t>シヨウ</t>
    </rPh>
    <rPh sb="4" eb="6">
      <t>ジッセキ</t>
    </rPh>
    <phoneticPr fontId="5"/>
  </si>
  <si>
    <t>PK</t>
    <phoneticPr fontId="5"/>
  </si>
  <si>
    <t>NOT</t>
    <phoneticPr fontId="5"/>
  </si>
  <si>
    <t>工具使用設備機番</t>
    <phoneticPr fontId="5"/>
  </si>
  <si>
    <t>TOOL_ATTACH_KIBAN_CD</t>
    <phoneticPr fontId="5"/>
  </si>
  <si>
    <t>工具No.</t>
  </si>
  <si>
    <t>TOOL_NO</t>
    <phoneticPr fontId="5"/>
  </si>
  <si>
    <t>工具コード</t>
    <rPh sb="0" eb="2">
      <t>コウグ</t>
    </rPh>
    <phoneticPr fontId="2"/>
  </si>
  <si>
    <t>TOOL_CD</t>
    <phoneticPr fontId="5"/>
  </si>
  <si>
    <t>設備から工具使用現在値を取得した日時。</t>
    <rPh sb="0" eb="2">
      <t>セツビ</t>
    </rPh>
    <rPh sb="4" eb="6">
      <t>コウグ</t>
    </rPh>
    <rPh sb="6" eb="8">
      <t>シヨウ</t>
    </rPh>
    <rPh sb="8" eb="11">
      <t>ゲンザイチ</t>
    </rPh>
    <rPh sb="12" eb="14">
      <t>シュトク</t>
    </rPh>
    <rPh sb="16" eb="18">
      <t>ニチジ</t>
    </rPh>
    <phoneticPr fontId="5"/>
  </si>
  <si>
    <t>工具管理設備機番</t>
    <rPh sb="0" eb="2">
      <t>コウグ</t>
    </rPh>
    <rPh sb="2" eb="4">
      <t>カンリ</t>
    </rPh>
    <rPh sb="4" eb="6">
      <t>セツビ</t>
    </rPh>
    <rPh sb="6" eb="8">
      <t>キバン</t>
    </rPh>
    <phoneticPr fontId="5"/>
  </si>
  <si>
    <t>TOOL_MANAGEMENT_KIBAN_CD</t>
    <phoneticPr fontId="5"/>
  </si>
  <si>
    <t>工具使用カウンター現在値</t>
    <rPh sb="0" eb="2">
      <t>コウグ</t>
    </rPh>
    <rPh sb="2" eb="4">
      <t>シヨウ</t>
    </rPh>
    <rPh sb="9" eb="12">
      <t>ゲンザイチ</t>
    </rPh>
    <phoneticPr fontId="5"/>
  </si>
  <si>
    <t>CURRENT_TOOL_USE_CNT</t>
    <phoneticPr fontId="5"/>
  </si>
  <si>
    <t>工具使用カウンター予告寿命値</t>
    <rPh sb="0" eb="2">
      <t>コウグ</t>
    </rPh>
    <rPh sb="2" eb="4">
      <t>シヨウ</t>
    </rPh>
    <rPh sb="9" eb="11">
      <t>ヨコク</t>
    </rPh>
    <rPh sb="11" eb="13">
      <t>ジュミョウ</t>
    </rPh>
    <rPh sb="13" eb="14">
      <t>チ</t>
    </rPh>
    <phoneticPr fontId="5"/>
  </si>
  <si>
    <t>ALARM_TOOL_USE_CNT</t>
    <phoneticPr fontId="5"/>
  </si>
  <si>
    <t>工具使用カウンター最大寿命値</t>
    <rPh sb="0" eb="2">
      <t>コウグ</t>
    </rPh>
    <rPh sb="2" eb="4">
      <t>シヨウ</t>
    </rPh>
    <rPh sb="9" eb="11">
      <t>サイダイ</t>
    </rPh>
    <rPh sb="11" eb="13">
      <t>ジュミョウ</t>
    </rPh>
    <rPh sb="13" eb="14">
      <t>チ</t>
    </rPh>
    <phoneticPr fontId="5"/>
  </si>
  <si>
    <t>MAX_TOOL_USE_CNT</t>
    <phoneticPr fontId="5"/>
  </si>
  <si>
    <t>単位区分</t>
    <rPh sb="0" eb="2">
      <t>タンイ</t>
    </rPh>
    <rPh sb="2" eb="4">
      <t>クブン</t>
    </rPh>
    <phoneticPr fontId="5"/>
  </si>
  <si>
    <t>UNIT_KBN</t>
    <phoneticPr fontId="5"/>
  </si>
  <si>
    <t>系統番号</t>
    <rPh sb="0" eb="2">
      <t>ケイトウ</t>
    </rPh>
    <rPh sb="2" eb="4">
      <t>バンゴウ</t>
    </rPh>
    <phoneticPr fontId="5"/>
  </si>
  <si>
    <t>NC_MULTI_PATH_NO</t>
    <phoneticPr fontId="5"/>
  </si>
  <si>
    <t>工具寿命状態</t>
    <phoneticPr fontId="5"/>
  </si>
  <si>
    <t>TOOL_STATUS</t>
    <phoneticPr fontId="5"/>
  </si>
  <si>
    <t>検査名称</t>
    <rPh sb="0" eb="2">
      <t>ケンサ</t>
    </rPh>
    <rPh sb="2" eb="4">
      <t>メイショウ</t>
    </rPh>
    <phoneticPr fontId="5"/>
  </si>
  <si>
    <t>KENSA_NAME</t>
    <phoneticPr fontId="5"/>
  </si>
  <si>
    <t>NOT</t>
    <phoneticPr fontId="5"/>
  </si>
  <si>
    <t>varchar</t>
    <phoneticPr fontId="5"/>
  </si>
  <si>
    <t>出検用</t>
    <rPh sb="0" eb="1">
      <t>シュツ</t>
    </rPh>
    <rPh sb="1" eb="2">
      <t>ケン</t>
    </rPh>
    <rPh sb="2" eb="3">
      <t>ヨウ</t>
    </rPh>
    <phoneticPr fontId="5"/>
  </si>
  <si>
    <t>代表品番</t>
    <rPh sb="0" eb="2">
      <t>ダイヒョウ</t>
    </rPh>
    <rPh sb="2" eb="4">
      <t>ヒンバン</t>
    </rPh>
    <phoneticPr fontId="5"/>
  </si>
  <si>
    <t>DAIHYO_HINBAN_CD</t>
    <phoneticPr fontId="5"/>
  </si>
  <si>
    <t>品番読み換え用</t>
    <rPh sb="6" eb="7">
      <t>ヨウ</t>
    </rPh>
    <phoneticPr fontId="5"/>
  </si>
  <si>
    <t>varchar</t>
    <phoneticPr fontId="5"/>
  </si>
  <si>
    <t>検査項目名</t>
    <rPh sb="0" eb="2">
      <t>ケンサ</t>
    </rPh>
    <rPh sb="2" eb="4">
      <t>コウモク</t>
    </rPh>
    <rPh sb="4" eb="5">
      <t>メイ</t>
    </rPh>
    <phoneticPr fontId="5"/>
  </si>
  <si>
    <t>KENSA_REGISTER_NAME</t>
    <phoneticPr fontId="5"/>
  </si>
  <si>
    <t>品質異常処置画面表示用</t>
    <rPh sb="10" eb="11">
      <t>ヨウ</t>
    </rPh>
    <phoneticPr fontId="5"/>
  </si>
  <si>
    <t>規格 MIN</t>
    <rPh sb="0" eb="2">
      <t>キカク</t>
    </rPh>
    <phoneticPr fontId="5"/>
  </si>
  <si>
    <t>規格 MAX</t>
    <rPh sb="0" eb="2">
      <t>キカク</t>
    </rPh>
    <phoneticPr fontId="5"/>
  </si>
  <si>
    <t>KIKAKU_NO_MAX</t>
    <phoneticPr fontId="5"/>
  </si>
  <si>
    <t>KIKAKU_NO_MIN</t>
    <phoneticPr fontId="5"/>
  </si>
  <si>
    <t>管理板コード＋工程コード</t>
    <rPh sb="0" eb="2">
      <t>カンリ</t>
    </rPh>
    <rPh sb="2" eb="3">
      <t>イタ</t>
    </rPh>
    <rPh sb="7" eb="9">
      <t>コウテイ</t>
    </rPh>
    <phoneticPr fontId="5"/>
  </si>
  <si>
    <t>テスタ</t>
    <phoneticPr fontId="5"/>
  </si>
  <si>
    <t>品番読み換え用(品管Sys→生産管理板DB登録時に設定)</t>
    <rPh sb="6" eb="7">
      <t>ヨウ</t>
    </rPh>
    <phoneticPr fontId="5"/>
  </si>
  <si>
    <t>datetime2</t>
    <phoneticPr fontId="5"/>
  </si>
  <si>
    <t>decimal</t>
    <phoneticPr fontId="5"/>
  </si>
  <si>
    <t>品管Sys(完検検査実績データ or 出検検査実績データ)</t>
    <phoneticPr fontId="5"/>
  </si>
  <si>
    <t>品管Sys(完検検査実績明細データ or 出検検査実績明細データ)</t>
    <phoneticPr fontId="5"/>
  </si>
  <si>
    <t>YYYY/MM/DD。暦日。時間割の先頭の日付。</t>
    <phoneticPr fontId="5"/>
  </si>
  <si>
    <t>YYYY/MM/DD。暦日。時間割の先頭の日付。</t>
    <phoneticPr fontId="5"/>
  </si>
  <si>
    <t>選別</t>
    <phoneticPr fontId="5"/>
  </si>
  <si>
    <t>シリアルNo.</t>
    <phoneticPr fontId="5"/>
  </si>
  <si>
    <t>CUTTER_NO</t>
    <phoneticPr fontId="5"/>
  </si>
  <si>
    <t>PRODUCT_CNT</t>
    <phoneticPr fontId="5"/>
  </si>
  <si>
    <t>datetime2</t>
    <phoneticPr fontId="5"/>
  </si>
  <si>
    <t>規格不良の状態（例：高い/低い/早い/遅いなど）</t>
    <rPh sb="0" eb="2">
      <t>キカク</t>
    </rPh>
    <rPh sb="2" eb="4">
      <t>フリョウ</t>
    </rPh>
    <rPh sb="5" eb="7">
      <t>ジョウタイ</t>
    </rPh>
    <rPh sb="8" eb="9">
      <t>レイ</t>
    </rPh>
    <rPh sb="10" eb="11">
      <t>タカ</t>
    </rPh>
    <rPh sb="13" eb="14">
      <t>ヒク</t>
    </rPh>
    <rPh sb="16" eb="17">
      <t>ハヤ</t>
    </rPh>
    <rPh sb="19" eb="20">
      <t>オソ</t>
    </rPh>
    <phoneticPr fontId="5"/>
  </si>
  <si>
    <t>品番読み換え用（画面から登録する際に入力）</t>
    <rPh sb="6" eb="7">
      <t>ヨウ</t>
    </rPh>
    <rPh sb="18" eb="20">
      <t>ニュウリョク</t>
    </rPh>
    <phoneticPr fontId="5"/>
  </si>
  <si>
    <t>品管Sys(完検検査実績明細データ or 出検検査実績明細データ)</t>
    <phoneticPr fontId="5"/>
  </si>
  <si>
    <t>品管Sys(完検検査実績データ or 出検検査実績データ)「品番」</t>
    <rPh sb="0" eb="1">
      <t>ヒン</t>
    </rPh>
    <phoneticPr fontId="5"/>
  </si>
  <si>
    <t>品管Sys(完検検査実績データ or 出検検査実績データ)「テスタ」</t>
    <rPh sb="0" eb="1">
      <t>ヒン</t>
    </rPh>
    <phoneticPr fontId="5"/>
  </si>
  <si>
    <t>T_KANRIBAN_JIKANWARI_JISSEKI_TBL</t>
    <phoneticPr fontId="5"/>
  </si>
  <si>
    <t>IN:0/OUT:1</t>
    <phoneticPr fontId="5"/>
  </si>
  <si>
    <t>完検不良率</t>
    <rPh sb="0" eb="2">
      <t>カンケン</t>
    </rPh>
    <rPh sb="2" eb="4">
      <t>フリョウ</t>
    </rPh>
    <rPh sb="4" eb="5">
      <t>リツ</t>
    </rPh>
    <phoneticPr fontId="5"/>
  </si>
  <si>
    <t>出検不良率</t>
    <rPh sb="0" eb="1">
      <t>シュツ</t>
    </rPh>
    <rPh sb="1" eb="2">
      <t>ケン</t>
    </rPh>
    <rPh sb="2" eb="4">
      <t>フリョウ</t>
    </rPh>
    <rPh sb="4" eb="5">
      <t>リツ</t>
    </rPh>
    <phoneticPr fontId="5"/>
  </si>
  <si>
    <t>NOT</t>
    <phoneticPr fontId="5"/>
  </si>
  <si>
    <t>※移行時は何か設定要</t>
    <rPh sb="1" eb="3">
      <t>イコウ</t>
    </rPh>
    <rPh sb="3" eb="4">
      <t>ジ</t>
    </rPh>
    <rPh sb="5" eb="6">
      <t>ナニ</t>
    </rPh>
    <rPh sb="7" eb="9">
      <t>セッテイ</t>
    </rPh>
    <rPh sb="9" eb="10">
      <t>ヨウ</t>
    </rPh>
    <phoneticPr fontId="5"/>
  </si>
  <si>
    <t xml:space="preserve">コードで定義（FacteyeサーバのXML）。
表示位置（名称）は、タブレットのマスタXMLに定義。
完検（初検・・・検査工程コード、最終検査台数）/
出検（初検・・・検査工程でなく、代替のコード（ハンド側でXMLより取得）、最終検査台数・・・出検の検査工程コード）
鋳巣ﾊﾟﾃ行き/鋳巣廃却/パテ戻し/含浸行き/大洩れ廃却/含浸戻り/含浸廃却
</t>
    <rPh sb="4" eb="6">
      <t>テイギ</t>
    </rPh>
    <rPh sb="24" eb="26">
      <t>ヒョウジ</t>
    </rPh>
    <rPh sb="26" eb="28">
      <t>イチ</t>
    </rPh>
    <rPh sb="29" eb="31">
      <t>メイショウ</t>
    </rPh>
    <rPh sb="47" eb="49">
      <t>テイギ</t>
    </rPh>
    <rPh sb="52" eb="54">
      <t>カンケン</t>
    </rPh>
    <rPh sb="60" eb="62">
      <t>ケンサ</t>
    </rPh>
    <rPh sb="62" eb="64">
      <t>コウテイ</t>
    </rPh>
    <rPh sb="77" eb="78">
      <t>シュツ</t>
    </rPh>
    <rPh sb="78" eb="79">
      <t>ケン</t>
    </rPh>
    <rPh sb="80" eb="82">
      <t>ショケン</t>
    </rPh>
    <rPh sb="85" eb="87">
      <t>ケンサ</t>
    </rPh>
    <rPh sb="87" eb="89">
      <t>コウテイ</t>
    </rPh>
    <rPh sb="93" eb="95">
      <t>ダイタイ</t>
    </rPh>
    <rPh sb="114" eb="116">
      <t>サイシュウ</t>
    </rPh>
    <rPh sb="116" eb="118">
      <t>ケンサ</t>
    </rPh>
    <rPh sb="118" eb="120">
      <t>ダイスウ</t>
    </rPh>
    <rPh sb="123" eb="124">
      <t>シュツ</t>
    </rPh>
    <rPh sb="124" eb="125">
      <t>ケン</t>
    </rPh>
    <rPh sb="126" eb="128">
      <t>ケンサ</t>
    </rPh>
    <rPh sb="128" eb="130">
      <t>コウテイ</t>
    </rPh>
    <rPh sb="136" eb="138">
      <t>チュウス</t>
    </rPh>
    <rPh sb="141" eb="142">
      <t>イキ</t>
    </rPh>
    <rPh sb="144" eb="145">
      <t>ス</t>
    </rPh>
    <rPh sb="145" eb="147">
      <t>ハイキャク</t>
    </rPh>
    <rPh sb="147" eb="148">
      <t>スラッシュ</t>
    </rPh>
    <rPh sb="150" eb="152">
      <t>モドシ</t>
    </rPh>
    <rPh sb="153" eb="155">
      <t>ガンシン</t>
    </rPh>
    <rPh sb="155" eb="157">
      <t>イキ</t>
    </rPh>
    <rPh sb="159" eb="160">
      <t>オオ</t>
    </rPh>
    <rPh sb="160" eb="161">
      <t>モ</t>
    </rPh>
    <rPh sb="162" eb="164">
      <t>ハイキャク</t>
    </rPh>
    <rPh sb="165" eb="167">
      <t>ガンシン</t>
    </rPh>
    <rPh sb="167" eb="168">
      <t>モド</t>
    </rPh>
    <rPh sb="170" eb="172">
      <t>ガンシン</t>
    </rPh>
    <rPh sb="172" eb="174">
      <t>ハイキャク</t>
    </rPh>
    <phoneticPr fontId="5"/>
  </si>
  <si>
    <t xml:space="preserve">品番読み換え用
テスト品番は、代表品番はNULL。
マスタXML上、品番未定義は、代表品番に品番が入る。
</t>
    <rPh sb="6" eb="7">
      <t>ヨウ</t>
    </rPh>
    <rPh sb="11" eb="13">
      <t>ヒンバン</t>
    </rPh>
    <rPh sb="15" eb="17">
      <t>ダイヒョウ</t>
    </rPh>
    <rPh sb="17" eb="19">
      <t>ヒンバン</t>
    </rPh>
    <rPh sb="32" eb="33">
      <t>ジョウ</t>
    </rPh>
    <rPh sb="34" eb="36">
      <t>ヒンバン</t>
    </rPh>
    <rPh sb="36" eb="39">
      <t>ミテイギ</t>
    </rPh>
    <rPh sb="41" eb="43">
      <t>ダイヒョウ</t>
    </rPh>
    <rPh sb="43" eb="45">
      <t>ヒンバン</t>
    </rPh>
    <rPh sb="46" eb="48">
      <t>ヒンバン</t>
    </rPh>
    <rPh sb="49" eb="50">
      <t>ハイ</t>
    </rPh>
    <phoneticPr fontId="5"/>
  </si>
  <si>
    <t>検査工程コード(検査工程区分)</t>
    <rPh sb="8" eb="10">
      <t>ケンサ</t>
    </rPh>
    <rPh sb="10" eb="12">
      <t>コウテイ</t>
    </rPh>
    <rPh sb="12" eb="14">
      <t>クブン</t>
    </rPh>
    <phoneticPr fontId="5"/>
  </si>
  <si>
    <t>品管Sys(完検検査実績データ or 出検検査実績データ)OK:1/NG:2</t>
    <phoneticPr fontId="5"/>
  </si>
  <si>
    <t>コードで定義（FacteyeサーバのXML）
鋳巣ﾊﾟﾃ行き/鋳巣廃却/パテ戻し/含浸行き/大洩れ廃却/含浸戻り/含浸廃却</t>
    <rPh sb="23" eb="25">
      <t>チュウス</t>
    </rPh>
    <rPh sb="28" eb="29">
      <t>イキ</t>
    </rPh>
    <rPh sb="31" eb="32">
      <t>ス</t>
    </rPh>
    <rPh sb="32" eb="34">
      <t>ハイキャク</t>
    </rPh>
    <rPh sb="34" eb="35">
      <t>スラッシュ</t>
    </rPh>
    <rPh sb="37" eb="39">
      <t>モドシ</t>
    </rPh>
    <rPh sb="40" eb="42">
      <t>ガンシン</t>
    </rPh>
    <rPh sb="42" eb="44">
      <t>イキ</t>
    </rPh>
    <rPh sb="46" eb="47">
      <t>オオ</t>
    </rPh>
    <rPh sb="47" eb="48">
      <t>モ</t>
    </rPh>
    <rPh sb="49" eb="51">
      <t>ハイキャク</t>
    </rPh>
    <rPh sb="52" eb="54">
      <t>ガンシン</t>
    </rPh>
    <rPh sb="54" eb="55">
      <t>モド</t>
    </rPh>
    <rPh sb="57" eb="59">
      <t>ガンシン</t>
    </rPh>
    <rPh sb="59" eb="61">
      <t>ハイキャク</t>
    </rPh>
    <phoneticPr fontId="5"/>
  </si>
  <si>
    <t>検査工程コード(検査工程区分)</t>
    <phoneticPr fontId="5"/>
  </si>
  <si>
    <t>品管Sys(完検検査実績明細データ or 出検検査実績明細データ)「規格MIN」</t>
    <phoneticPr fontId="5"/>
  </si>
  <si>
    <t>品管Sys(完検検査実績明細データ or 出検検査実績明細データ)「規格MAX」</t>
    <phoneticPr fontId="5"/>
  </si>
  <si>
    <t>完検/出検</t>
    <phoneticPr fontId="5"/>
  </si>
  <si>
    <t>品管Sys(完検検査実績明細データ or 出検検査実績明細データ) 完検/出検
AT機番の意味も含む</t>
    <phoneticPr fontId="5"/>
  </si>
  <si>
    <t>累積種別区分</t>
    <phoneticPr fontId="5"/>
  </si>
  <si>
    <t>RUISEKI_KBN</t>
    <phoneticPr fontId="5"/>
  </si>
  <si>
    <t>稼働カレンダーで指定された日付以外の過去日分は削除される等検討が必要。</t>
    <phoneticPr fontId="5"/>
  </si>
  <si>
    <t>FANUC NCから取得出来る系統番号（取得可能な場合のみ）</t>
    <rPh sb="10" eb="12">
      <t>シュトク</t>
    </rPh>
    <rPh sb="12" eb="14">
      <t>デキ</t>
    </rPh>
    <rPh sb="15" eb="17">
      <t>ケイトウ</t>
    </rPh>
    <rPh sb="17" eb="19">
      <t>バンゴウ</t>
    </rPh>
    <rPh sb="20" eb="22">
      <t>シュトク</t>
    </rPh>
    <rPh sb="22" eb="24">
      <t>カノウ</t>
    </rPh>
    <rPh sb="25" eb="27">
      <t>バアイ</t>
    </rPh>
    <phoneticPr fontId="5"/>
  </si>
  <si>
    <t>1:回数、2：秒（現状「1:回数」固定）</t>
    <rPh sb="2" eb="4">
      <t>カイスウ</t>
    </rPh>
    <rPh sb="7" eb="8">
      <t>ビョウ</t>
    </rPh>
    <rPh sb="9" eb="11">
      <t>ゲンジョウ</t>
    </rPh>
    <rPh sb="14" eb="16">
      <t>カイスウ</t>
    </rPh>
    <rPh sb="17" eb="19">
      <t>コテイ</t>
    </rPh>
    <phoneticPr fontId="5"/>
  </si>
  <si>
    <t>定義されない場合「工具管理設備機番」を格納</t>
    <rPh sb="0" eb="2">
      <t>テイギ</t>
    </rPh>
    <rPh sb="6" eb="8">
      <t>バアイ</t>
    </rPh>
    <rPh sb="9" eb="11">
      <t>コウグ</t>
    </rPh>
    <rPh sb="11" eb="13">
      <t>カンリ</t>
    </rPh>
    <rPh sb="13" eb="15">
      <t>セツビ</t>
    </rPh>
    <rPh sb="15" eb="17">
      <t>キバン</t>
    </rPh>
    <phoneticPr fontId="5"/>
  </si>
  <si>
    <t>設備単体で管理される場合「工具使用設備機番」を格納</t>
    <rPh sb="0" eb="2">
      <t>セツビ</t>
    </rPh>
    <rPh sb="2" eb="4">
      <t>タンタイ</t>
    </rPh>
    <rPh sb="5" eb="7">
      <t>カンリ</t>
    </rPh>
    <rPh sb="10" eb="12">
      <t>バアイ</t>
    </rPh>
    <rPh sb="13" eb="15">
      <t>コウグ</t>
    </rPh>
    <rPh sb="15" eb="17">
      <t>シヨウ</t>
    </rPh>
    <rPh sb="17" eb="19">
      <t>セツビ</t>
    </rPh>
    <rPh sb="19" eb="21">
      <t>キバン</t>
    </rPh>
    <rPh sb="23" eb="25">
      <t>カクノウ</t>
    </rPh>
    <phoneticPr fontId="5"/>
  </si>
  <si>
    <t>刃具、治具、型等の管理コードを格納
不定の場合「工具No.」を格納</t>
    <rPh sb="0" eb="1">
      <t>ハ</t>
    </rPh>
    <rPh sb="1" eb="2">
      <t>グ</t>
    </rPh>
    <rPh sb="3" eb="5">
      <t>ジグ</t>
    </rPh>
    <rPh sb="6" eb="7">
      <t>カタ</t>
    </rPh>
    <rPh sb="7" eb="8">
      <t>トウ</t>
    </rPh>
    <rPh sb="9" eb="11">
      <t>カンリ</t>
    </rPh>
    <rPh sb="15" eb="17">
      <t>カクノウ</t>
    </rPh>
    <rPh sb="18" eb="20">
      <t>フテイ</t>
    </rPh>
    <rPh sb="21" eb="23">
      <t>バアイ</t>
    </rPh>
    <rPh sb="24" eb="26">
      <t>コウグ</t>
    </rPh>
    <rPh sb="31" eb="33">
      <t>カクノウ</t>
    </rPh>
    <phoneticPr fontId="5"/>
  </si>
  <si>
    <t>工具の使用回数・時間等を管理している設備内の工具番号
（Fanuc NCの場合、Tコードか、グループコードを格納）</t>
    <rPh sb="0" eb="2">
      <t>コウグ</t>
    </rPh>
    <rPh sb="3" eb="5">
      <t>シヨウ</t>
    </rPh>
    <rPh sb="5" eb="7">
      <t>カイスウ</t>
    </rPh>
    <rPh sb="8" eb="10">
      <t>ジカン</t>
    </rPh>
    <rPh sb="10" eb="11">
      <t>トウ</t>
    </rPh>
    <rPh sb="12" eb="14">
      <t>カンリ</t>
    </rPh>
    <rPh sb="18" eb="20">
      <t>セツビ</t>
    </rPh>
    <rPh sb="20" eb="21">
      <t>ナイ</t>
    </rPh>
    <rPh sb="22" eb="24">
      <t>コウグ</t>
    </rPh>
    <rPh sb="24" eb="26">
      <t>バンゴウ</t>
    </rPh>
    <rPh sb="37" eb="39">
      <t>バアイ</t>
    </rPh>
    <phoneticPr fontId="5"/>
  </si>
  <si>
    <t>刃具等の工具寿命管理</t>
    <rPh sb="0" eb="1">
      <t>ハ</t>
    </rPh>
    <rPh sb="1" eb="2">
      <t>グ</t>
    </rPh>
    <rPh sb="2" eb="3">
      <t>トウ</t>
    </rPh>
    <rPh sb="4" eb="6">
      <t>コウグ</t>
    </rPh>
    <rPh sb="6" eb="8">
      <t>ジュミョウ</t>
    </rPh>
    <rPh sb="8" eb="10">
      <t>カンリ</t>
    </rPh>
    <phoneticPr fontId="5"/>
  </si>
  <si>
    <t>コードで定義（FacteyeサーバのXML）。
表示位置（名称）は、タブレットのマスタXMLに定義。
完検/出検
鋳巣ﾊﾟﾃ行き/鋳巣廃却/パテ戻し/含浸行き/大洩れ廃却/含浸戻り/含浸廃却</t>
    <rPh sb="4" eb="6">
      <t>テイギ</t>
    </rPh>
    <rPh sb="24" eb="26">
      <t>ヒョウジ</t>
    </rPh>
    <rPh sb="26" eb="28">
      <t>イチ</t>
    </rPh>
    <rPh sb="29" eb="31">
      <t>メイショウ</t>
    </rPh>
    <rPh sb="47" eb="49">
      <t>テイギ</t>
    </rPh>
    <rPh sb="52" eb="54">
      <t>カンケン</t>
    </rPh>
    <rPh sb="55" eb="56">
      <t>シュツ</t>
    </rPh>
    <rPh sb="56" eb="57">
      <t>ケン</t>
    </rPh>
    <rPh sb="58" eb="60">
      <t>チュウス</t>
    </rPh>
    <rPh sb="63" eb="64">
      <t>イキ</t>
    </rPh>
    <rPh sb="66" eb="67">
      <t>ス</t>
    </rPh>
    <rPh sb="67" eb="69">
      <t>ハイキャク</t>
    </rPh>
    <rPh sb="69" eb="70">
      <t>スラッシュ</t>
    </rPh>
    <rPh sb="72" eb="74">
      <t>モドシ</t>
    </rPh>
    <rPh sb="75" eb="77">
      <t>ガンシン</t>
    </rPh>
    <rPh sb="77" eb="79">
      <t>イキ</t>
    </rPh>
    <rPh sb="81" eb="82">
      <t>オオ</t>
    </rPh>
    <rPh sb="82" eb="83">
      <t>モ</t>
    </rPh>
    <rPh sb="84" eb="86">
      <t>ハイキャク</t>
    </rPh>
    <rPh sb="87" eb="89">
      <t>ガンシン</t>
    </rPh>
    <rPh sb="89" eb="90">
      <t>モド</t>
    </rPh>
    <rPh sb="92" eb="94">
      <t>ガンシン</t>
    </rPh>
    <rPh sb="94" eb="96">
      <t>ハイキャク</t>
    </rPh>
    <phoneticPr fontId="5"/>
  </si>
  <si>
    <t>ライン停止時間(生産阻害時間)</t>
    <rPh sb="3" eb="5">
      <t>テイシ</t>
    </rPh>
    <rPh sb="5" eb="7">
      <t>ジカン</t>
    </rPh>
    <rPh sb="8" eb="10">
      <t>セイサン</t>
    </rPh>
    <rPh sb="10" eb="12">
      <t>ソガイ</t>
    </rPh>
    <rPh sb="12" eb="14">
      <t>ジカン</t>
    </rPh>
    <phoneticPr fontId="2"/>
  </si>
  <si>
    <t>累積種別区分</t>
    <rPh sb="0" eb="2">
      <t>ルイセキ</t>
    </rPh>
    <rPh sb="2" eb="4">
      <t>シュベツ</t>
    </rPh>
    <rPh sb="4" eb="6">
      <t>クブン</t>
    </rPh>
    <phoneticPr fontId="5"/>
  </si>
  <si>
    <t>品管Sys(完検検査実績データ or 出検検査実績データ)</t>
    <phoneticPr fontId="5"/>
  </si>
  <si>
    <t>品管Sys(完検検査実績データ or 出検検査実績データ)OK:1/NG:2
（1回の検査での判定）</t>
    <rPh sb="41" eb="42">
      <t>カイ</t>
    </rPh>
    <rPh sb="43" eb="45">
      <t>ケンサ</t>
    </rPh>
    <rPh sb="47" eb="49">
      <t>ハンテイ</t>
    </rPh>
    <phoneticPr fontId="5"/>
  </si>
  <si>
    <t>品管Sys(完検検査実績明細データ or 出検検査実績明細データ)</t>
    <phoneticPr fontId="5"/>
  </si>
  <si>
    <t>品管Sys(完検検査項目マスタ or 出検検査項目マスタ)</t>
    <rPh sb="0" eb="1">
      <t>ヒン</t>
    </rPh>
    <rPh sb="6" eb="8">
      <t>カンケン</t>
    </rPh>
    <phoneticPr fontId="5"/>
  </si>
  <si>
    <t xml:space="preserve">初期値＝0
検査工程の計画数は、組立工程の計画数を持ってくるのに、画面オペレーション必須とする。
※画面オペレーションで取得した計画数はこの項目に保持される。
</t>
    <rPh sb="0" eb="3">
      <t>ショキチ</t>
    </rPh>
    <rPh sb="6" eb="8">
      <t>ケンサ</t>
    </rPh>
    <rPh sb="8" eb="10">
      <t>コウテイ</t>
    </rPh>
    <rPh sb="11" eb="13">
      <t>ケイカク</t>
    </rPh>
    <rPh sb="13" eb="14">
      <t>スウ</t>
    </rPh>
    <rPh sb="16" eb="18">
      <t>クミタテ</t>
    </rPh>
    <rPh sb="18" eb="20">
      <t>コウテイ</t>
    </rPh>
    <rPh sb="21" eb="23">
      <t>ケイカク</t>
    </rPh>
    <rPh sb="23" eb="24">
      <t>スウ</t>
    </rPh>
    <rPh sb="25" eb="26">
      <t>モ</t>
    </rPh>
    <rPh sb="33" eb="35">
      <t>ガメン</t>
    </rPh>
    <rPh sb="42" eb="44">
      <t>ヒッス</t>
    </rPh>
    <rPh sb="50" eb="52">
      <t>ガメン</t>
    </rPh>
    <rPh sb="60" eb="62">
      <t>シュトク</t>
    </rPh>
    <rPh sb="64" eb="66">
      <t>ケイカク</t>
    </rPh>
    <rPh sb="66" eb="67">
      <t>スウ</t>
    </rPh>
    <rPh sb="70" eb="72">
      <t>コウモク</t>
    </rPh>
    <rPh sb="73" eb="75">
      <t>ホジ</t>
    </rPh>
    <phoneticPr fontId="5"/>
  </si>
  <si>
    <t>decimal</t>
    <phoneticPr fontId="5"/>
  </si>
  <si>
    <t>生産管理板入力用</t>
    <phoneticPr fontId="5"/>
  </si>
  <si>
    <t>累積数量詳細</t>
    <rPh sb="0" eb="2">
      <t>ルイセキ</t>
    </rPh>
    <rPh sb="2" eb="4">
      <t>スウリョウ</t>
    </rPh>
    <rPh sb="4" eb="6">
      <t>ショウサイ</t>
    </rPh>
    <phoneticPr fontId="5"/>
  </si>
  <si>
    <t>NOT</t>
    <phoneticPr fontId="5"/>
  </si>
  <si>
    <t>累積種別区分</t>
    <phoneticPr fontId="5"/>
  </si>
  <si>
    <t>KENSA_STOP_KB</t>
    <phoneticPr fontId="5"/>
  </si>
  <si>
    <t>KIBAN_CD</t>
    <phoneticPr fontId="5"/>
  </si>
  <si>
    <t>RUISEKI_CNT</t>
    <phoneticPr fontId="5"/>
  </si>
  <si>
    <t>TENAOSHI_YOUIN_CD</t>
    <phoneticPr fontId="5"/>
  </si>
  <si>
    <t>品管Sys(完検検査実績明細データ or 出検検査実績明細データ)</t>
    <phoneticPr fontId="5"/>
  </si>
  <si>
    <t>時間割に対する検査の不良数に関する付帯情報（要因等）を格納する。
管理板からのみ追加される想定。</t>
    <rPh sb="10" eb="12">
      <t>フリョウ</t>
    </rPh>
    <rPh sb="24" eb="25">
      <t>トウ</t>
    </rPh>
    <phoneticPr fontId="5"/>
  </si>
  <si>
    <t>累積数</t>
    <phoneticPr fontId="2"/>
  </si>
  <si>
    <t>RUISEKI_CNT</t>
    <phoneticPr fontId="5"/>
  </si>
  <si>
    <t>PLAN_CNT</t>
    <phoneticPr fontId="5"/>
  </si>
  <si>
    <t>汎用的な時間割別の累積数用のテーブル</t>
    <rPh sb="0" eb="3">
      <t>ハンヨウテキ</t>
    </rPh>
    <rPh sb="4" eb="7">
      <t>ジカンワリ</t>
    </rPh>
    <rPh sb="7" eb="8">
      <t>ベツ</t>
    </rPh>
    <rPh sb="9" eb="11">
      <t>ルイセキ</t>
    </rPh>
    <rPh sb="11" eb="12">
      <t>スウ</t>
    </rPh>
    <rPh sb="12" eb="13">
      <t>ヨウ</t>
    </rPh>
    <phoneticPr fontId="5"/>
  </si>
  <si>
    <t>TENAOSHI_YOUIN_CONTENTS</t>
    <phoneticPr fontId="5"/>
  </si>
  <si>
    <t>時間割に対する検査の手直し数に関する付帯情報（手直し要因）を格納する。
管理板からのみ追加される想定。</t>
    <phoneticPr fontId="5"/>
  </si>
  <si>
    <t>設備自動取得情報用の汎用的な累積数の詳細テーブル</t>
    <rPh sb="0" eb="2">
      <t>セツビ</t>
    </rPh>
    <rPh sb="2" eb="4">
      <t>ジドウ</t>
    </rPh>
    <rPh sb="4" eb="6">
      <t>シュトク</t>
    </rPh>
    <rPh sb="6" eb="8">
      <t>ジョウホウ</t>
    </rPh>
    <rPh sb="8" eb="9">
      <t>ヨウ</t>
    </rPh>
    <rPh sb="18" eb="20">
      <t>ショウサイ</t>
    </rPh>
    <phoneticPr fontId="5"/>
  </si>
  <si>
    <t>取得時刻</t>
    <rPh sb="0" eb="2">
      <t>シュトク</t>
    </rPh>
    <rPh sb="2" eb="4">
      <t>ジコク</t>
    </rPh>
    <phoneticPr fontId="2"/>
  </si>
  <si>
    <t>REC_TIME</t>
    <phoneticPr fontId="5"/>
  </si>
  <si>
    <t>生産管理板入力用
管理板からのみ追加される想定。</t>
    <rPh sb="0" eb="2">
      <t>セイサン</t>
    </rPh>
    <rPh sb="2" eb="4">
      <t>カンリ</t>
    </rPh>
    <rPh sb="4" eb="5">
      <t>イタ</t>
    </rPh>
    <rPh sb="5" eb="8">
      <t>ニュウリョクヨウ</t>
    </rPh>
    <phoneticPr fontId="5"/>
  </si>
  <si>
    <t>T_KANRIBAN_HINSITU_NG_SYOCHITIME_DTL_TBL</t>
    <phoneticPr fontId="5"/>
  </si>
  <si>
    <t>累積数</t>
    <rPh sb="2" eb="3">
      <t>スウ</t>
    </rPh>
    <phoneticPr fontId="5"/>
  </si>
  <si>
    <t>累積種別区分で意味付けられた用途別の数量（汎用）
（例：累積完成数、累積不良数等）</t>
    <rPh sb="0" eb="2">
      <t>ルイセキ</t>
    </rPh>
    <rPh sb="2" eb="4">
      <t>シュベツ</t>
    </rPh>
    <rPh sb="4" eb="6">
      <t>クブン</t>
    </rPh>
    <rPh sb="7" eb="9">
      <t>イミ</t>
    </rPh>
    <rPh sb="9" eb="10">
      <t>ツ</t>
    </rPh>
    <rPh sb="14" eb="16">
      <t>ヨウト</t>
    </rPh>
    <rPh sb="16" eb="17">
      <t>ベツ</t>
    </rPh>
    <rPh sb="18" eb="20">
      <t>スウリョウ</t>
    </rPh>
    <rPh sb="21" eb="23">
      <t>ハンヨウ</t>
    </rPh>
    <rPh sb="26" eb="27">
      <t>レイ</t>
    </rPh>
    <rPh sb="39" eb="40">
      <t>トウ</t>
    </rPh>
    <phoneticPr fontId="5"/>
  </si>
  <si>
    <t>NOT</t>
    <phoneticPr fontId="5"/>
  </si>
  <si>
    <t>品管Sys(完検検査実績明細データ or 出検検査実績明細データ)</t>
    <phoneticPr fontId="5"/>
  </si>
  <si>
    <t>T_TOOL_SIYOU_JISSEKI_TBL</t>
    <phoneticPr fontId="5"/>
  </si>
  <si>
    <t>枠のみ。完成数実績の移行を想定し同じレイアウトとする。</t>
  </si>
  <si>
    <t>枠のみ。完成数実績の移行を想定し同じレイアウトとする。</t>
    <rPh sb="0" eb="1">
      <t>ワク</t>
    </rPh>
    <rPh sb="4" eb="6">
      <t>カンセイ</t>
    </rPh>
    <rPh sb="6" eb="7">
      <t>スウ</t>
    </rPh>
    <rPh sb="7" eb="9">
      <t>ジッセキ</t>
    </rPh>
    <rPh sb="10" eb="12">
      <t>イコウ</t>
    </rPh>
    <rPh sb="13" eb="15">
      <t>ソウテイ</t>
    </rPh>
    <rPh sb="16" eb="17">
      <t>オナ</t>
    </rPh>
    <phoneticPr fontId="5"/>
  </si>
  <si>
    <t xml:space="preserve">コードで定義（FacteyeサーバのXML）。
表示位置（名称）は、タブレットのマスタXMLに定義。
完検（初検・・・検査工程コード、最終検査台数）/
出検（初検・・・検査工程でなく、代替のコード（ハンド側でXMLより取得）、最終検査台数・・・出検の検査工程コード）
完検NG、出検NG
手直し
鋳巣ﾊﾟﾃ行き/鋳巣廃却/パテ戻し/含浸行き/大洩れ廃却/含浸戻り/含浸廃却
</t>
    <rPh sb="4" eb="6">
      <t>テイギ</t>
    </rPh>
    <rPh sb="24" eb="26">
      <t>ヒョウジ</t>
    </rPh>
    <rPh sb="26" eb="28">
      <t>イチ</t>
    </rPh>
    <rPh sb="29" eb="31">
      <t>メイショウ</t>
    </rPh>
    <rPh sb="47" eb="49">
      <t>テイギ</t>
    </rPh>
    <rPh sb="52" eb="54">
      <t>カンケン</t>
    </rPh>
    <rPh sb="60" eb="62">
      <t>ケンサ</t>
    </rPh>
    <rPh sb="62" eb="64">
      <t>コウテイ</t>
    </rPh>
    <rPh sb="77" eb="78">
      <t>シュツ</t>
    </rPh>
    <rPh sb="78" eb="79">
      <t>ケン</t>
    </rPh>
    <rPh sb="80" eb="82">
      <t>ショケン</t>
    </rPh>
    <rPh sb="85" eb="87">
      <t>ケンサ</t>
    </rPh>
    <rPh sb="87" eb="89">
      <t>コウテイ</t>
    </rPh>
    <rPh sb="93" eb="95">
      <t>ダイタイ</t>
    </rPh>
    <rPh sb="114" eb="116">
      <t>サイシュウ</t>
    </rPh>
    <rPh sb="116" eb="118">
      <t>ケンサ</t>
    </rPh>
    <rPh sb="118" eb="120">
      <t>ダイスウ</t>
    </rPh>
    <rPh sb="123" eb="124">
      <t>シュツ</t>
    </rPh>
    <rPh sb="124" eb="125">
      <t>ケン</t>
    </rPh>
    <rPh sb="126" eb="128">
      <t>ケンサ</t>
    </rPh>
    <rPh sb="128" eb="130">
      <t>コウテイ</t>
    </rPh>
    <rPh sb="135" eb="137">
      <t>カンケン</t>
    </rPh>
    <rPh sb="140" eb="141">
      <t>シュツ</t>
    </rPh>
    <rPh sb="141" eb="142">
      <t>ケン</t>
    </rPh>
    <rPh sb="146" eb="148">
      <t>テナオ</t>
    </rPh>
    <rPh sb="151" eb="153">
      <t>チュウス</t>
    </rPh>
    <rPh sb="156" eb="157">
      <t>イキ</t>
    </rPh>
    <rPh sb="159" eb="160">
      <t>ス</t>
    </rPh>
    <rPh sb="160" eb="162">
      <t>ハイキャク</t>
    </rPh>
    <rPh sb="162" eb="163">
      <t>スラッシュ</t>
    </rPh>
    <rPh sb="165" eb="167">
      <t>モドシ</t>
    </rPh>
    <rPh sb="168" eb="170">
      <t>ガンシン</t>
    </rPh>
    <rPh sb="170" eb="172">
      <t>イキ</t>
    </rPh>
    <rPh sb="174" eb="175">
      <t>オオ</t>
    </rPh>
    <rPh sb="175" eb="176">
      <t>モ</t>
    </rPh>
    <rPh sb="177" eb="179">
      <t>ハイキャク</t>
    </rPh>
    <rPh sb="180" eb="182">
      <t>ガンシン</t>
    </rPh>
    <rPh sb="182" eb="183">
      <t>モド</t>
    </rPh>
    <rPh sb="185" eb="187">
      <t>ガンシン</t>
    </rPh>
    <rPh sb="187" eb="189">
      <t>ハイキャク</t>
    </rPh>
    <phoneticPr fontId="5"/>
  </si>
  <si>
    <t>品質管理システム原データ。
完検検査実績明細データで１件でも検査ＮＧがあるＡＴ機番のデータを格納。
※完検のみ。出検の取得処理(異常内容)は実施するが数とは連動せず反映しない。</t>
    <rPh sb="14" eb="16">
      <t>カンケン</t>
    </rPh>
    <rPh sb="16" eb="18">
      <t>ケンサ</t>
    </rPh>
    <rPh sb="18" eb="20">
      <t>ジッセキ</t>
    </rPh>
    <rPh sb="20" eb="22">
      <t>メイサイ</t>
    </rPh>
    <rPh sb="27" eb="28">
      <t>ケン</t>
    </rPh>
    <rPh sb="30" eb="32">
      <t>ケンサ</t>
    </rPh>
    <rPh sb="39" eb="41">
      <t>キバン</t>
    </rPh>
    <rPh sb="46" eb="48">
      <t>カクノウ</t>
    </rPh>
    <rPh sb="51" eb="53">
      <t>カンケン</t>
    </rPh>
    <rPh sb="56" eb="57">
      <t>シュツ</t>
    </rPh>
    <rPh sb="57" eb="58">
      <t>ケン</t>
    </rPh>
    <rPh sb="59" eb="61">
      <t>シュトク</t>
    </rPh>
    <rPh sb="61" eb="63">
      <t>ショリ</t>
    </rPh>
    <rPh sb="64" eb="66">
      <t>イジョウ</t>
    </rPh>
    <rPh sb="66" eb="68">
      <t>ナイヨウ</t>
    </rPh>
    <rPh sb="70" eb="72">
      <t>ジッシ</t>
    </rPh>
    <rPh sb="75" eb="76">
      <t>カズ</t>
    </rPh>
    <rPh sb="78" eb="80">
      <t>レンドウ</t>
    </rPh>
    <rPh sb="82" eb="84">
      <t>ハンエイ</t>
    </rPh>
    <phoneticPr fontId="5"/>
  </si>
  <si>
    <t>保留加工不良数</t>
    <rPh sb="0" eb="2">
      <t>ホリュウ</t>
    </rPh>
    <rPh sb="2" eb="4">
      <t>カコウ</t>
    </rPh>
    <rPh sb="4" eb="6">
      <t>フリョウ</t>
    </rPh>
    <rPh sb="6" eb="7">
      <t>スウ</t>
    </rPh>
    <phoneticPr fontId="12"/>
  </si>
  <si>
    <t>保留テストピース数</t>
    <rPh sb="0" eb="2">
      <t>ホリュウ</t>
    </rPh>
    <rPh sb="8" eb="9">
      <t>スウ</t>
    </rPh>
    <phoneticPr fontId="12"/>
  </si>
  <si>
    <t>保留カットチェック数</t>
    <rPh sb="0" eb="2">
      <t>ホリュウ</t>
    </rPh>
    <rPh sb="9" eb="10">
      <t>スウ</t>
    </rPh>
    <phoneticPr fontId="12"/>
  </si>
  <si>
    <t>保留廃却数</t>
    <rPh sb="0" eb="2">
      <t>ホリュウ</t>
    </rPh>
    <rPh sb="2" eb="4">
      <t>ハイキャク</t>
    </rPh>
    <rPh sb="4" eb="5">
      <t>カズ</t>
    </rPh>
    <phoneticPr fontId="2"/>
  </si>
  <si>
    <t>保留廃却重量計上</t>
    <rPh sb="0" eb="2">
      <t>ホリュウ</t>
    </rPh>
    <rPh sb="2" eb="4">
      <t>ハイキャク</t>
    </rPh>
    <rPh sb="4" eb="6">
      <t>ジュウリョウ</t>
    </rPh>
    <rPh sb="6" eb="8">
      <t>ケイジョウ</t>
    </rPh>
    <phoneticPr fontId="2"/>
  </si>
  <si>
    <t>保留内容</t>
    <rPh sb="0" eb="2">
      <t>ホリュウ</t>
    </rPh>
    <rPh sb="2" eb="4">
      <t>ナイヨウ</t>
    </rPh>
    <phoneticPr fontId="2"/>
  </si>
  <si>
    <t>保留単価</t>
    <rPh sb="0" eb="2">
      <t>ホリュウ</t>
    </rPh>
    <rPh sb="2" eb="4">
      <t>タンカ</t>
    </rPh>
    <phoneticPr fontId="2"/>
  </si>
  <si>
    <t>HOLD_KAKOU_CNT</t>
    <phoneticPr fontId="5"/>
  </si>
  <si>
    <t>HOLD_TESTPEACE_CNT</t>
    <phoneticPr fontId="5"/>
  </si>
  <si>
    <t>HOLD_CUT_CNT</t>
    <phoneticPr fontId="5"/>
  </si>
  <si>
    <t>HOLD_QUANT_CNT</t>
    <phoneticPr fontId="5"/>
  </si>
  <si>
    <t>HOLD_WEIGHT_CNT</t>
    <phoneticPr fontId="5"/>
  </si>
  <si>
    <t>HOLD_CONTENTS</t>
    <phoneticPr fontId="5"/>
  </si>
  <si>
    <t>HOLD_TANKA</t>
    <phoneticPr fontId="5"/>
  </si>
  <si>
    <t>品質管理システム原データ（品管SysのＯＫ分をＡＴ機番単位で格納する。</t>
    <rPh sb="8" eb="9">
      <t>ゲン</t>
    </rPh>
    <rPh sb="13" eb="15">
      <t>ヒンカン</t>
    </rPh>
    <rPh sb="21" eb="22">
      <t>ブン</t>
    </rPh>
    <rPh sb="25" eb="27">
      <t>キバン</t>
    </rPh>
    <rPh sb="27" eb="29">
      <t>タンイ</t>
    </rPh>
    <phoneticPr fontId="5"/>
  </si>
  <si>
    <t>出検はOKのみ格納</t>
    <rPh sb="0" eb="1">
      <t>シュツ</t>
    </rPh>
    <rPh sb="1" eb="2">
      <t>ケン</t>
    </rPh>
    <rPh sb="7" eb="9">
      <t>カクノウ</t>
    </rPh>
    <phoneticPr fontId="5"/>
  </si>
  <si>
    <t>PK</t>
    <phoneticPr fontId="5"/>
  </si>
  <si>
    <t>NOT</t>
    <phoneticPr fontId="5"/>
  </si>
  <si>
    <t>累積数量実績　</t>
    <phoneticPr fontId="5"/>
  </si>
  <si>
    <t>PK</t>
    <phoneticPr fontId="5"/>
  </si>
  <si>
    <t>varchar</t>
    <phoneticPr fontId="5"/>
  </si>
  <si>
    <t>シリアルNo.</t>
    <phoneticPr fontId="5"/>
  </si>
  <si>
    <t>検査工程コード(検査工程区分)</t>
    <phoneticPr fontId="5"/>
  </si>
  <si>
    <t>シンボル1</t>
    <phoneticPr fontId="5"/>
  </si>
  <si>
    <t>シンボル2</t>
    <phoneticPr fontId="5"/>
  </si>
  <si>
    <t>シンボル3</t>
    <phoneticPr fontId="5"/>
  </si>
  <si>
    <t>ステップNO</t>
    <phoneticPr fontId="5"/>
  </si>
  <si>
    <t>tinyint</t>
    <phoneticPr fontId="5"/>
  </si>
  <si>
    <t>シンボル1</t>
    <phoneticPr fontId="5"/>
  </si>
  <si>
    <t>シンボル2</t>
    <phoneticPr fontId="5"/>
  </si>
  <si>
    <t>シンボル3</t>
    <phoneticPr fontId="5"/>
  </si>
  <si>
    <t>Q</t>
    <phoneticPr fontId="5"/>
  </si>
  <si>
    <t>T_KANRIBAN_SHOUNIN_TBL</t>
    <phoneticPr fontId="5"/>
  </si>
  <si>
    <t>char</t>
    <phoneticPr fontId="5"/>
  </si>
  <si>
    <t>Q</t>
    <phoneticPr fontId="5"/>
  </si>
  <si>
    <t>汎用設備情報テーブル</t>
    <phoneticPr fontId="5"/>
  </si>
  <si>
    <t>登録者氏名コード</t>
  </si>
  <si>
    <t>登録日時</t>
  </si>
  <si>
    <t>更新者氏名コード</t>
  </si>
  <si>
    <t>更新日時</t>
  </si>
  <si>
    <t>設備の信号アドレス</t>
  </si>
  <si>
    <t>コード情報（コード変換前の生データ）</t>
  </si>
  <si>
    <t>コード情報（コード変換後のデータ）</t>
  </si>
  <si>
    <t>開始日時</t>
  </si>
  <si>
    <t>終了日時</t>
  </si>
  <si>
    <t>PK</t>
    <phoneticPr fontId="5"/>
  </si>
  <si>
    <t>NOT</t>
    <phoneticPr fontId="5"/>
  </si>
  <si>
    <t>Facteye「コード情報データ(1)～(20)」のデータを変換して格納</t>
    <rPh sb="11" eb="13">
      <t>ジョウホウ</t>
    </rPh>
    <rPh sb="30" eb="32">
      <t>ヘンカン</t>
    </rPh>
    <rPh sb="34" eb="36">
      <t>カクノウ</t>
    </rPh>
    <phoneticPr fontId="5"/>
  </si>
  <si>
    <t>設備機番</t>
    <rPh sb="0" eb="2">
      <t>セツビ</t>
    </rPh>
    <rPh sb="2" eb="4">
      <t>キバン</t>
    </rPh>
    <phoneticPr fontId="5"/>
  </si>
  <si>
    <t>情報取得する設備の信号アドレス</t>
    <rPh sb="0" eb="2">
      <t>ジョウホウ</t>
    </rPh>
    <rPh sb="2" eb="4">
      <t>シュトク</t>
    </rPh>
    <rPh sb="6" eb="8">
      <t>セツビ</t>
    </rPh>
    <rPh sb="9" eb="11">
      <t>シンゴウ</t>
    </rPh>
    <phoneticPr fontId="5"/>
  </si>
  <si>
    <t>設備から自動取得した生値</t>
    <rPh sb="0" eb="2">
      <t>セツビ</t>
    </rPh>
    <rPh sb="4" eb="6">
      <t>ジドウ</t>
    </rPh>
    <rPh sb="6" eb="8">
      <t>シュトク</t>
    </rPh>
    <rPh sb="10" eb="11">
      <t>ナマ</t>
    </rPh>
    <rPh sb="11" eb="12">
      <t>チ</t>
    </rPh>
    <phoneticPr fontId="5"/>
  </si>
  <si>
    <t>設備から自動取得した値を変換した値</t>
    <rPh sb="0" eb="2">
      <t>セツビ</t>
    </rPh>
    <rPh sb="4" eb="6">
      <t>ジドウ</t>
    </rPh>
    <rPh sb="6" eb="8">
      <t>シュトク</t>
    </rPh>
    <rPh sb="10" eb="11">
      <t>アタイ</t>
    </rPh>
    <rPh sb="12" eb="14">
      <t>ヘンカン</t>
    </rPh>
    <rPh sb="16" eb="17">
      <t>アタイ</t>
    </rPh>
    <phoneticPr fontId="5"/>
  </si>
  <si>
    <t>本コードを初回に取得した日時（開始時間）</t>
    <rPh sb="0" eb="1">
      <t>ホン</t>
    </rPh>
    <rPh sb="5" eb="7">
      <t>ショカイ</t>
    </rPh>
    <rPh sb="8" eb="10">
      <t>シュトク</t>
    </rPh>
    <rPh sb="12" eb="14">
      <t>ニチジ</t>
    </rPh>
    <rPh sb="15" eb="17">
      <t>カイシ</t>
    </rPh>
    <rPh sb="17" eb="19">
      <t>ジカン</t>
    </rPh>
    <phoneticPr fontId="5"/>
  </si>
  <si>
    <t>本コードが別のコードに変わった日時（終了時間）</t>
    <rPh sb="0" eb="1">
      <t>ホン</t>
    </rPh>
    <rPh sb="5" eb="6">
      <t>ベツ</t>
    </rPh>
    <rPh sb="11" eb="12">
      <t>カ</t>
    </rPh>
    <rPh sb="15" eb="17">
      <t>ニチジ</t>
    </rPh>
    <rPh sb="18" eb="20">
      <t>シュウリョウ</t>
    </rPh>
    <rPh sb="20" eb="22">
      <t>ジカン</t>
    </rPh>
    <phoneticPr fontId="5"/>
  </si>
  <si>
    <t>NULL</t>
    <phoneticPr fontId="5"/>
  </si>
  <si>
    <t>（設備機番）</t>
    <phoneticPr fontId="5"/>
  </si>
  <si>
    <t>更新</t>
    <rPh sb="0" eb="2">
      <t>コウシン</t>
    </rPh>
    <phoneticPr fontId="5"/>
  </si>
  <si>
    <t>作成者（自動取得時は設備機番）</t>
    <rPh sb="0" eb="2">
      <t>サクセイ</t>
    </rPh>
    <rPh sb="2" eb="3">
      <t>シャ</t>
    </rPh>
    <rPh sb="4" eb="6">
      <t>ジドウ</t>
    </rPh>
    <rPh sb="6" eb="8">
      <t>シュトク</t>
    </rPh>
    <rPh sb="8" eb="9">
      <t>ジ</t>
    </rPh>
    <rPh sb="10" eb="12">
      <t>セツビ</t>
    </rPh>
    <rPh sb="12" eb="14">
      <t>キバン</t>
    </rPh>
    <phoneticPr fontId="5"/>
  </si>
  <si>
    <t>作成日時</t>
    <rPh sb="0" eb="2">
      <t>サクセイ</t>
    </rPh>
    <rPh sb="2" eb="4">
      <t>ニチジ</t>
    </rPh>
    <phoneticPr fontId="5"/>
  </si>
  <si>
    <t>SIGNAL_ADDRESS</t>
    <phoneticPr fontId="5"/>
  </si>
  <si>
    <t>CODE_NO</t>
    <phoneticPr fontId="5"/>
  </si>
  <si>
    <t>CODE_INFO</t>
    <phoneticPr fontId="5"/>
  </si>
  <si>
    <t>CODE_STARTTIME</t>
    <phoneticPr fontId="5"/>
  </si>
  <si>
    <t>CODE_ENDTIME</t>
    <phoneticPr fontId="5"/>
  </si>
  <si>
    <t>テスター</t>
    <phoneticPr fontId="5"/>
  </si>
  <si>
    <t>TESTER</t>
    <phoneticPr fontId="5"/>
  </si>
  <si>
    <t>varchar</t>
    <phoneticPr fontId="5"/>
  </si>
  <si>
    <t>テスター（品質管理システム連携データのみ）※2018/2/14 ADD</t>
    <rPh sb="5" eb="7">
      <t>ヒンシツ</t>
    </rPh>
    <rPh sb="7" eb="9">
      <t>カンリ</t>
    </rPh>
    <rPh sb="13" eb="15">
      <t>レンケイ</t>
    </rPh>
    <phoneticPr fontId="5"/>
  </si>
  <si>
    <t>PK</t>
    <phoneticPr fontId="5"/>
  </si>
  <si>
    <t>NOT</t>
    <phoneticPr fontId="5"/>
  </si>
  <si>
    <t>検査手直し実績</t>
    <rPh sb="0" eb="2">
      <t>ケンサ</t>
    </rPh>
    <rPh sb="2" eb="4">
      <t>テナオ</t>
    </rPh>
    <rPh sb="5" eb="7">
      <t>ジッセキ</t>
    </rPh>
    <phoneticPr fontId="5"/>
  </si>
  <si>
    <t>検査不良実績</t>
    <rPh sb="0" eb="2">
      <t>ケンサ</t>
    </rPh>
    <rPh sb="2" eb="4">
      <t>フリョウ</t>
    </rPh>
    <rPh sb="4" eb="6">
      <t>ジッセキ</t>
    </rPh>
    <phoneticPr fontId="5"/>
  </si>
  <si>
    <r>
      <t xml:space="preserve">FANUC NCから取得出来る工具の状態（取得可能な場合のみ）
</t>
    </r>
    <r>
      <rPr>
        <sz val="11"/>
        <rFont val="ＭＳ 明朝"/>
        <family val="1"/>
        <charset val="128"/>
      </rPr>
      <t>0:寿命管理しない、1:未使用工具、2:寿命が有る、3:寿命が尽きた、4:工具折損</t>
    </r>
    <rPh sb="10" eb="12">
      <t>シュトク</t>
    </rPh>
    <rPh sb="12" eb="14">
      <t>デキ</t>
    </rPh>
    <rPh sb="15" eb="17">
      <t>コウグ</t>
    </rPh>
    <rPh sb="18" eb="20">
      <t>ジョウタイ</t>
    </rPh>
    <rPh sb="21" eb="23">
      <t>シュトク</t>
    </rPh>
    <rPh sb="23" eb="25">
      <t>カノウ</t>
    </rPh>
    <rPh sb="26" eb="28">
      <t>バアイ</t>
    </rPh>
    <rPh sb="34" eb="36">
      <t>ジュミョウ</t>
    </rPh>
    <rPh sb="36" eb="38">
      <t>カンリ</t>
    </rPh>
    <rPh sb="44" eb="47">
      <t>ミシヨウ</t>
    </rPh>
    <rPh sb="47" eb="49">
      <t>コウグ</t>
    </rPh>
    <rPh sb="52" eb="54">
      <t>ジュミョウ</t>
    </rPh>
    <rPh sb="55" eb="56">
      <t>ア</t>
    </rPh>
    <rPh sb="60" eb="62">
      <t>ジュミョウ</t>
    </rPh>
    <rPh sb="63" eb="64">
      <t>ツ</t>
    </rPh>
    <rPh sb="69" eb="71">
      <t>コウグ</t>
    </rPh>
    <rPh sb="71" eb="73">
      <t>セッソン</t>
    </rPh>
    <phoneticPr fontId="5"/>
  </si>
  <si>
    <t>マスター情報（設備情報）テーブル</t>
    <rPh sb="4" eb="6">
      <t>ジョウホウ</t>
    </rPh>
    <rPh sb="7" eb="9">
      <t>セツビ</t>
    </rPh>
    <rPh sb="9" eb="11">
      <t>ジョウホウ</t>
    </rPh>
    <phoneticPr fontId="5"/>
  </si>
  <si>
    <t>トレサビPC連携　トレサビPCで扱う設備番号と機番の紐づけを行う定義テーブル</t>
    <rPh sb="6" eb="8">
      <t>レンケイ</t>
    </rPh>
    <rPh sb="16" eb="17">
      <t>アツカ</t>
    </rPh>
    <rPh sb="18" eb="20">
      <t>セツビ</t>
    </rPh>
    <rPh sb="20" eb="22">
      <t>バンゴウ</t>
    </rPh>
    <rPh sb="23" eb="25">
      <t>キバン</t>
    </rPh>
    <rPh sb="26" eb="27">
      <t>ヒモ</t>
    </rPh>
    <rPh sb="30" eb="31">
      <t>オコナ</t>
    </rPh>
    <rPh sb="32" eb="34">
      <t>テイギ</t>
    </rPh>
    <phoneticPr fontId="5"/>
  </si>
  <si>
    <t>MachineCode</t>
    <phoneticPr fontId="5"/>
  </si>
  <si>
    <t>MachineNo</t>
    <phoneticPr fontId="5"/>
  </si>
  <si>
    <t>MachineName</t>
    <phoneticPr fontId="5"/>
  </si>
  <si>
    <t>Maker</t>
    <phoneticPr fontId="5"/>
  </si>
  <si>
    <t>LineRecNo</t>
    <phoneticPr fontId="5"/>
  </si>
  <si>
    <t>smallint</t>
    <phoneticPr fontId="5"/>
  </si>
  <si>
    <t>nvarchar</t>
    <phoneticPr fontId="5"/>
  </si>
  <si>
    <t>bit</t>
    <phoneticPr fontId="5"/>
  </si>
  <si>
    <t>bit</t>
    <phoneticPr fontId="5"/>
  </si>
  <si>
    <t>smallint</t>
    <phoneticPr fontId="5"/>
  </si>
  <si>
    <t>nvarchar</t>
    <phoneticPr fontId="5"/>
  </si>
  <si>
    <t>未使用</t>
    <rPh sb="0" eb="3">
      <t>ミシヨウ</t>
    </rPh>
    <phoneticPr fontId="5"/>
  </si>
  <si>
    <t>設備番号</t>
    <rPh sb="2" eb="4">
      <t>バンゴウ</t>
    </rPh>
    <phoneticPr fontId="5"/>
  </si>
  <si>
    <t>設備機番</t>
    <phoneticPr fontId="5"/>
  </si>
  <si>
    <t>トレサビPCが扱う設備番号</t>
    <rPh sb="7" eb="8">
      <t>アツカ</t>
    </rPh>
    <rPh sb="9" eb="11">
      <t>セツビ</t>
    </rPh>
    <rPh sb="11" eb="13">
      <t>バンゴウ</t>
    </rPh>
    <phoneticPr fontId="5"/>
  </si>
  <si>
    <t>設備自動取得が扱う設備機番</t>
    <rPh sb="0" eb="2">
      <t>セツビ</t>
    </rPh>
    <rPh sb="2" eb="4">
      <t>ジドウ</t>
    </rPh>
    <rPh sb="4" eb="6">
      <t>シュトク</t>
    </rPh>
    <rPh sb="7" eb="8">
      <t>アツカ</t>
    </rPh>
    <rPh sb="9" eb="11">
      <t>セツビ</t>
    </rPh>
    <rPh sb="11" eb="13">
      <t>キバン</t>
    </rPh>
    <phoneticPr fontId="5"/>
  </si>
  <si>
    <t>設備名称</t>
    <rPh sb="0" eb="2">
      <t>セツビ</t>
    </rPh>
    <rPh sb="2" eb="4">
      <t>メイショウ</t>
    </rPh>
    <phoneticPr fontId="2"/>
  </si>
  <si>
    <t>メーカー</t>
    <phoneticPr fontId="5"/>
  </si>
  <si>
    <t>ErrorSelect</t>
    <phoneticPr fontId="5"/>
  </si>
  <si>
    <t>ProcessSelect</t>
    <phoneticPr fontId="5"/>
  </si>
  <si>
    <t>Process Select</t>
    <phoneticPr fontId="5"/>
  </si>
  <si>
    <t>Error Select</t>
    <phoneticPr fontId="5"/>
  </si>
  <si>
    <t>ProcessNo</t>
    <phoneticPr fontId="5"/>
  </si>
  <si>
    <t>Process No</t>
    <phoneticPr fontId="5"/>
  </si>
  <si>
    <t>Remarks</t>
    <phoneticPr fontId="5"/>
  </si>
  <si>
    <t>Line Rec No</t>
    <phoneticPr fontId="5"/>
  </si>
  <si>
    <t>マスター情報（エラー情報）テーブル</t>
    <phoneticPr fontId="5"/>
  </si>
  <si>
    <t>PK</t>
    <phoneticPr fontId="5"/>
  </si>
  <si>
    <t>ErrorCode</t>
    <phoneticPr fontId="5"/>
  </si>
  <si>
    <t>ErrorName</t>
    <phoneticPr fontId="5"/>
  </si>
  <si>
    <t>異常コード</t>
    <rPh sb="0" eb="2">
      <t>イジョウ</t>
    </rPh>
    <phoneticPr fontId="5"/>
  </si>
  <si>
    <t>エラーメッセージ</t>
    <phoneticPr fontId="2"/>
  </si>
  <si>
    <t>smallint</t>
    <phoneticPr fontId="5"/>
  </si>
  <si>
    <t>設備のアラーム番号</t>
    <rPh sb="0" eb="2">
      <t>セツビ</t>
    </rPh>
    <rPh sb="7" eb="9">
      <t>バンゴウ</t>
    </rPh>
    <phoneticPr fontId="5"/>
  </si>
  <si>
    <t>アラーム番号に紐づくメッセージ</t>
    <rPh sb="4" eb="6">
      <t>バンゴウ</t>
    </rPh>
    <rPh sb="7" eb="8">
      <t>ヒモ</t>
    </rPh>
    <phoneticPr fontId="5"/>
  </si>
  <si>
    <t>トレサビPC連携　トレサビPCで取得する設備アラーム番号に紐づくメッセージを定義するテーブル</t>
    <rPh sb="6" eb="8">
      <t>レンケイ</t>
    </rPh>
    <rPh sb="16" eb="18">
      <t>シュトク</t>
    </rPh>
    <rPh sb="20" eb="22">
      <t>セツビ</t>
    </rPh>
    <rPh sb="26" eb="28">
      <t>バンゴウ</t>
    </rPh>
    <rPh sb="29" eb="30">
      <t>ヒモ</t>
    </rPh>
    <rPh sb="38" eb="40">
      <t>テイギ</t>
    </rPh>
    <phoneticPr fontId="5"/>
  </si>
  <si>
    <t>MachineSetting（MachineSetting1～n）</t>
    <phoneticPr fontId="5"/>
  </si>
  <si>
    <t>ErrorSetting（ErrorSetting1～n）</t>
    <phoneticPr fontId="5"/>
  </si>
  <si>
    <t>T_KANRIBAN_JISSEKI_TBL</t>
    <phoneticPr fontId="5"/>
  </si>
  <si>
    <t>PK</t>
    <phoneticPr fontId="5"/>
  </si>
  <si>
    <t>PK</t>
    <phoneticPr fontId="5"/>
  </si>
  <si>
    <t>PK</t>
    <phoneticPr fontId="5"/>
  </si>
  <si>
    <t>PK</t>
    <phoneticPr fontId="5"/>
  </si>
  <si>
    <t>PK</t>
    <phoneticPr fontId="5"/>
  </si>
  <si>
    <t>分単位。IT生産管理板にて更新される。</t>
    <phoneticPr fontId="5"/>
  </si>
  <si>
    <t>分単位。IT生産管理板にて更新される。</t>
    <phoneticPr fontId="5"/>
  </si>
  <si>
    <t>分単位。IT生産管理板にて更新される。</t>
    <phoneticPr fontId="5"/>
  </si>
  <si>
    <t>HINPATU_STOP_CNT</t>
    <phoneticPr fontId="5"/>
  </si>
  <si>
    <t>decimal</t>
    <phoneticPr fontId="5"/>
  </si>
  <si>
    <t>HINPATU_STOP_TIME</t>
    <phoneticPr fontId="5"/>
  </si>
  <si>
    <t>decimal</t>
    <phoneticPr fontId="5"/>
  </si>
  <si>
    <t>HURYOU_QUANT_CNT</t>
    <phoneticPr fontId="5"/>
  </si>
  <si>
    <t>HURYOU_WEIGHT_CNT</t>
    <phoneticPr fontId="5"/>
  </si>
  <si>
    <t>varchar</t>
    <phoneticPr fontId="5"/>
  </si>
  <si>
    <t>TARGET_AVAILABLE_RATE</t>
    <phoneticPr fontId="5"/>
  </si>
  <si>
    <t>AVAILABLE_RATE</t>
    <phoneticPr fontId="5"/>
  </si>
  <si>
    <t>decimal</t>
    <phoneticPr fontId="5"/>
  </si>
  <si>
    <t>CHOKO_RATE</t>
    <phoneticPr fontId="5"/>
  </si>
  <si>
    <t>decimal</t>
    <phoneticPr fontId="5"/>
  </si>
  <si>
    <t>KANKEN_NG_RATE</t>
    <phoneticPr fontId="5"/>
  </si>
  <si>
    <t>SYUTUKEN_NG_RATE</t>
    <phoneticPr fontId="5"/>
  </si>
  <si>
    <t>時間単位。</t>
    <phoneticPr fontId="5"/>
  </si>
  <si>
    <t>時間単位。</t>
    <phoneticPr fontId="5"/>
  </si>
  <si>
    <t>nvarchar</t>
    <phoneticPr fontId="5"/>
  </si>
  <si>
    <t>初物シリアルNo.</t>
    <rPh sb="0" eb="2">
      <t>ハツモノ</t>
    </rPh>
    <phoneticPr fontId="23"/>
  </si>
  <si>
    <t>FIRST_SERIAL_NO</t>
  </si>
  <si>
    <t>varchar</t>
    <phoneticPr fontId="23"/>
  </si>
  <si>
    <t>完成承認者</t>
    <rPh sb="0" eb="2">
      <t>カンセイ</t>
    </rPh>
    <rPh sb="2" eb="4">
      <t>ショウニン</t>
    </rPh>
    <rPh sb="4" eb="5">
      <t>シャ</t>
    </rPh>
    <phoneticPr fontId="23"/>
  </si>
  <si>
    <t>KANSEI_SHOUNIN_STAFF</t>
  </si>
  <si>
    <t>varchar</t>
    <phoneticPr fontId="23"/>
  </si>
  <si>
    <t>作成者氏名コード</t>
    <rPh sb="0" eb="3">
      <t>サクセイシャ</t>
    </rPh>
    <rPh sb="3" eb="5">
      <t>シメイ</t>
    </rPh>
    <phoneticPr fontId="23"/>
  </si>
  <si>
    <t>AUTHOR</t>
    <phoneticPr fontId="23"/>
  </si>
  <si>
    <t>PDF名</t>
    <rPh sb="3" eb="4">
      <t>メイ</t>
    </rPh>
    <phoneticPr fontId="23"/>
  </si>
  <si>
    <t>PDF_NAME</t>
  </si>
  <si>
    <t>nvarchar</t>
    <phoneticPr fontId="23"/>
  </si>
  <si>
    <t>2017.3 ADD</t>
    <phoneticPr fontId="5"/>
  </si>
  <si>
    <t>2017.3 ADD</t>
    <phoneticPr fontId="5"/>
  </si>
  <si>
    <t>生産管理板実績最終シリアルNO</t>
    <rPh sb="0" eb="2">
      <t>セイサン</t>
    </rPh>
    <rPh sb="2" eb="4">
      <t>カンリ</t>
    </rPh>
    <rPh sb="4" eb="5">
      <t>バン</t>
    </rPh>
    <rPh sb="5" eb="7">
      <t>ジッセキ</t>
    </rPh>
    <rPh sb="7" eb="9">
      <t>サイシュウ</t>
    </rPh>
    <phoneticPr fontId="5"/>
  </si>
  <si>
    <t>T_KANRIBAN_JISSEKI_LASTSERIAL_TBL</t>
    <phoneticPr fontId="5"/>
  </si>
  <si>
    <t>PK</t>
    <phoneticPr fontId="5"/>
  </si>
  <si>
    <t>PK</t>
    <phoneticPr fontId="5"/>
  </si>
  <si>
    <t>varchar</t>
    <phoneticPr fontId="5"/>
  </si>
  <si>
    <t>生産管理板実績初物シリアルNO</t>
    <phoneticPr fontId="5"/>
  </si>
  <si>
    <t>T_KANRIBAN_JISSEKI_FIRSTSERIAL_TBL</t>
    <phoneticPr fontId="5"/>
  </si>
  <si>
    <t>PK</t>
    <phoneticPr fontId="5"/>
  </si>
  <si>
    <t>NOT</t>
    <phoneticPr fontId="5"/>
  </si>
  <si>
    <t>PK</t>
    <phoneticPr fontId="5"/>
  </si>
  <si>
    <t>初物シリアルNo.</t>
    <rPh sb="0" eb="1">
      <t>ハツ</t>
    </rPh>
    <rPh sb="1" eb="2">
      <t>モノ</t>
    </rPh>
    <phoneticPr fontId="2"/>
  </si>
  <si>
    <t>FIRST_SERIAL_NO</t>
    <phoneticPr fontId="5"/>
  </si>
  <si>
    <t>varchar</t>
    <phoneticPr fontId="5"/>
  </si>
  <si>
    <t>2017.3 ADD</t>
    <phoneticPr fontId="5"/>
  </si>
  <si>
    <t>2017.3 ADD</t>
    <phoneticPr fontId="5"/>
  </si>
  <si>
    <t>初版　作成日：</t>
    <rPh sb="0" eb="2">
      <t>ショハン</t>
    </rPh>
    <rPh sb="3" eb="5">
      <t>サクセイ</t>
    </rPh>
    <rPh sb="5" eb="6">
      <t>ヒ</t>
    </rPh>
    <phoneticPr fontId="23"/>
  </si>
  <si>
    <t>初版　作成者：</t>
    <rPh sb="0" eb="2">
      <t>ショハン</t>
    </rPh>
    <rPh sb="3" eb="5">
      <t>サクセイ</t>
    </rPh>
    <rPh sb="5" eb="6">
      <t>シャ</t>
    </rPh>
    <phoneticPr fontId="23"/>
  </si>
  <si>
    <t>システム</t>
    <phoneticPr fontId="23"/>
  </si>
  <si>
    <t>設計書</t>
    <rPh sb="0" eb="3">
      <t>セッケイショ</t>
    </rPh>
    <phoneticPr fontId="23"/>
  </si>
  <si>
    <t>項目</t>
    <rPh sb="0" eb="2">
      <t>コウモク</t>
    </rPh>
    <phoneticPr fontId="23"/>
  </si>
  <si>
    <t>初版</t>
    <rPh sb="0" eb="2">
      <t>ショハン</t>
    </rPh>
    <phoneticPr fontId="23"/>
  </si>
  <si>
    <t>改版</t>
    <rPh sb="0" eb="2">
      <t>カイハン</t>
    </rPh>
    <phoneticPr fontId="23"/>
  </si>
  <si>
    <t>バージョン</t>
    <phoneticPr fontId="23"/>
  </si>
  <si>
    <t>改版日</t>
    <rPh sb="0" eb="2">
      <t>カイハン</t>
    </rPh>
    <rPh sb="2" eb="3">
      <t>ビ</t>
    </rPh>
    <phoneticPr fontId="23"/>
  </si>
  <si>
    <t>改版内容</t>
    <rPh sb="0" eb="2">
      <t>カイハン</t>
    </rPh>
    <rPh sb="2" eb="4">
      <t>ナイヨウ</t>
    </rPh>
    <phoneticPr fontId="23"/>
  </si>
  <si>
    <t>備考</t>
    <rPh sb="0" eb="2">
      <t>ビコウ</t>
    </rPh>
    <phoneticPr fontId="23"/>
  </si>
  <si>
    <t>テーブル定義</t>
    <rPh sb="4" eb="6">
      <t>テイギ</t>
    </rPh>
    <phoneticPr fontId="23"/>
  </si>
  <si>
    <t>IT生産管理板</t>
    <rPh sb="2" eb="4">
      <t>セイサン</t>
    </rPh>
    <rPh sb="4" eb="6">
      <t>カンリ</t>
    </rPh>
    <rPh sb="6" eb="7">
      <t>バン</t>
    </rPh>
    <phoneticPr fontId="23"/>
  </si>
  <si>
    <t>アイシン・エィ・ダブリュ株式会社</t>
    <rPh sb="12" eb="16">
      <t>カブシキガイシャ</t>
    </rPh>
    <phoneticPr fontId="5"/>
  </si>
  <si>
    <t>CEC</t>
    <phoneticPr fontId="5"/>
  </si>
  <si>
    <t>CEC</t>
    <phoneticPr fontId="23"/>
  </si>
  <si>
    <t>テーブル名称</t>
    <rPh sb="4" eb="6">
      <t>メイショウ</t>
    </rPh>
    <phoneticPr fontId="5"/>
  </si>
  <si>
    <t>No.</t>
    <phoneticPr fontId="5"/>
  </si>
  <si>
    <t>備考</t>
    <rPh sb="0" eb="2">
      <t>ビコウ</t>
    </rPh>
    <phoneticPr fontId="5"/>
  </si>
  <si>
    <t>検査品質異常処置時間詳細</t>
    <phoneticPr fontId="5"/>
  </si>
  <si>
    <t>保留実績詳細</t>
    <phoneticPr fontId="5"/>
  </si>
  <si>
    <t>不良実績詳細</t>
    <phoneticPr fontId="5"/>
  </si>
  <si>
    <t>T_KANRIBAN_HURYOUDTL_TBL</t>
    <phoneticPr fontId="5"/>
  </si>
  <si>
    <t>生産管理板時間割実績</t>
    <phoneticPr fontId="5"/>
  </si>
  <si>
    <t>T_KANRIBAN_JIKANWARI_JISSEKI_TBL</t>
    <phoneticPr fontId="5"/>
  </si>
  <si>
    <t>生産管理板時間割</t>
    <phoneticPr fontId="5"/>
  </si>
  <si>
    <t>T_KANRIBAN_JIKANWARI_TBL</t>
    <phoneticPr fontId="5"/>
  </si>
  <si>
    <t>生産管理板実績初物シリアルNO</t>
    <phoneticPr fontId="5"/>
  </si>
  <si>
    <t>T_KANRIBAN_JISSEKI_FIRSTSERIAL_TBL</t>
    <phoneticPr fontId="5"/>
  </si>
  <si>
    <t>生産管理板実績最終シリアルNO</t>
    <phoneticPr fontId="5"/>
  </si>
  <si>
    <t>T_KANRIBAN_JISSEKI_LASTSERIAL_TBL</t>
    <phoneticPr fontId="5"/>
  </si>
  <si>
    <t>生産管理板実績</t>
    <phoneticPr fontId="5"/>
  </si>
  <si>
    <t>T_KANRIBAN_JISSEKI_TBL</t>
    <phoneticPr fontId="5"/>
  </si>
  <si>
    <t>完成数実績</t>
    <phoneticPr fontId="5"/>
  </si>
  <si>
    <t>T_KANRIBAN_KANSEISU_TBL</t>
    <phoneticPr fontId="5"/>
  </si>
  <si>
    <t>生産管理板対象日</t>
    <phoneticPr fontId="5"/>
  </si>
  <si>
    <t>T_KANRIBAN_PLANDATE_TBL</t>
    <phoneticPr fontId="5"/>
  </si>
  <si>
    <t>累積数量実績　</t>
    <phoneticPr fontId="5"/>
  </si>
  <si>
    <t>T_KANRIBAN_RUISEKISU_JISSEKI_TBL</t>
    <phoneticPr fontId="5"/>
  </si>
  <si>
    <t>生産管理板承認</t>
    <phoneticPr fontId="5"/>
  </si>
  <si>
    <t>T_KANRIBAN_SHOUNIN_TBL</t>
    <phoneticPr fontId="5"/>
  </si>
  <si>
    <t>T_KANRIBAN_SOGAIDTL_TBL</t>
    <phoneticPr fontId="5"/>
  </si>
  <si>
    <t>手直し実績詳細</t>
    <phoneticPr fontId="5"/>
  </si>
  <si>
    <t>T_KANRIBAN_TENAOSHIDTL_TBL</t>
    <phoneticPr fontId="5"/>
  </si>
  <si>
    <t>検査品質異常処置実績</t>
    <phoneticPr fontId="5"/>
  </si>
  <si>
    <t>T_KENSA_HINSITU_NG_JISSEKI_TBL</t>
    <phoneticPr fontId="5"/>
  </si>
  <si>
    <t>検査不良実績</t>
    <phoneticPr fontId="5"/>
  </si>
  <si>
    <t>T_KENSA_HURYOU_JISSEKI_TBL</t>
    <phoneticPr fontId="5"/>
  </si>
  <si>
    <t>検査実績詳細</t>
    <phoneticPr fontId="5"/>
  </si>
  <si>
    <t>T_KENSA_JISSEKI_DTL_TBL</t>
    <phoneticPr fontId="5"/>
  </si>
  <si>
    <t>検査手直し実績</t>
    <phoneticPr fontId="5"/>
  </si>
  <si>
    <t>T_KENSA_TENAOSI_JISSEKI_TBL</t>
    <phoneticPr fontId="5"/>
  </si>
  <si>
    <t>アラーム実績</t>
    <phoneticPr fontId="5"/>
  </si>
  <si>
    <t>T_MACHINE_ALARMHISTORY_TBL</t>
    <phoneticPr fontId="5"/>
  </si>
  <si>
    <t>汎用設備情報テーブル</t>
    <phoneticPr fontId="5"/>
  </si>
  <si>
    <t>T_MACHINE_GENERAL_EQUIPMENT_INFO</t>
    <phoneticPr fontId="5"/>
  </si>
  <si>
    <t>汎用レジスタ情報</t>
    <phoneticPr fontId="5"/>
  </si>
  <si>
    <t>T_MACHINE_REGISTERINFO_TBL</t>
    <phoneticPr fontId="5"/>
  </si>
  <si>
    <t>設備稼働実績</t>
    <phoneticPr fontId="5"/>
  </si>
  <si>
    <t>T_MACHINE_STATUSHISTORY_TBL</t>
    <phoneticPr fontId="5"/>
  </si>
  <si>
    <t>完成数詳細</t>
    <phoneticPr fontId="5"/>
  </si>
  <si>
    <t>T_PRODUCTS_TRACE_TBL</t>
    <phoneticPr fontId="5"/>
  </si>
  <si>
    <t>累積数量詳細</t>
    <phoneticPr fontId="5"/>
  </si>
  <si>
    <t>T_RUISEKISU_DTL_TBL</t>
    <phoneticPr fontId="5"/>
  </si>
  <si>
    <t>工具使用実績</t>
    <phoneticPr fontId="5"/>
  </si>
  <si>
    <t>T_TOOL_SIYOU_JISSEKI_TBL</t>
    <phoneticPr fontId="5"/>
  </si>
  <si>
    <t>マスター情報（エラー情報）テーブル</t>
    <phoneticPr fontId="5"/>
  </si>
  <si>
    <t>マスター情報（設備情報）テーブル</t>
    <phoneticPr fontId="5"/>
  </si>
  <si>
    <t>MachineSetting（MachineSetting1～n）</t>
    <phoneticPr fontId="5"/>
  </si>
  <si>
    <t>-</t>
    <phoneticPr fontId="23"/>
  </si>
  <si>
    <t>～</t>
    <phoneticPr fontId="23"/>
  </si>
  <si>
    <t>-</t>
    <phoneticPr fontId="5"/>
  </si>
  <si>
    <t>CEC</t>
    <phoneticPr fontId="5"/>
  </si>
  <si>
    <t>0:ライン停止、1:機械停止、2:計画停止、3:残業計画停止</t>
    <rPh sb="5" eb="7">
      <t>テイシ</t>
    </rPh>
    <rPh sb="10" eb="12">
      <t>キカイ</t>
    </rPh>
    <rPh sb="12" eb="14">
      <t>テイシ</t>
    </rPh>
    <rPh sb="17" eb="19">
      <t>ケイカク</t>
    </rPh>
    <rPh sb="19" eb="21">
      <t>テイシ</t>
    </rPh>
    <rPh sb="24" eb="26">
      <t>ザンギョウ</t>
    </rPh>
    <rPh sb="26" eb="28">
      <t>ケイカク</t>
    </rPh>
    <rPh sb="28" eb="30">
      <t>テイシ</t>
    </rPh>
    <phoneticPr fontId="5"/>
  </si>
  <si>
    <t>設備異常内容入力のNO（テキストボックス）</t>
  </si>
  <si>
    <t>アラーム発生時のアラーム番号</t>
  </si>
  <si>
    <t>生産阻害入力の原因</t>
  </si>
  <si>
    <t>2019/1/18</t>
    <phoneticPr fontId="5"/>
  </si>
  <si>
    <t>AW</t>
    <phoneticPr fontId="5"/>
  </si>
  <si>
    <t>2019/1/23</t>
    <phoneticPr fontId="5"/>
  </si>
  <si>
    <t>プレス画面追加改修</t>
    <rPh sb="3" eb="5">
      <t>ガメン</t>
    </rPh>
    <rPh sb="5" eb="7">
      <t>ツイカ</t>
    </rPh>
    <rPh sb="7" eb="9">
      <t>カイシュウ</t>
    </rPh>
    <phoneticPr fontId="5"/>
  </si>
  <si>
    <t>計画停止機能改修</t>
    <phoneticPr fontId="5"/>
  </si>
  <si>
    <t>2019/1/23修正　備考：「予備」→「次型」</t>
    <rPh sb="9" eb="11">
      <t>シュウセイ</t>
    </rPh>
    <rPh sb="12" eb="14">
      <t>ビコウ</t>
    </rPh>
    <rPh sb="16" eb="18">
      <t>ヨビ</t>
    </rPh>
    <rPh sb="21" eb="22">
      <t>ツギ</t>
    </rPh>
    <rPh sb="22" eb="23">
      <t>カタ</t>
    </rPh>
    <phoneticPr fontId="5"/>
  </si>
  <si>
    <t>2019/1/23修正　備考：「枠のみ」→ブランク</t>
    <rPh sb="9" eb="11">
      <t>シュウセイ</t>
    </rPh>
    <rPh sb="12" eb="14">
      <t>ビコウ</t>
    </rPh>
    <rPh sb="16" eb="17">
      <t>ワク</t>
    </rPh>
    <phoneticPr fontId="5"/>
  </si>
  <si>
    <t>【生産阻害時間詳細】 品番、備考8の備考を修正</t>
    <rPh sb="11" eb="13">
      <t>ヒンバン</t>
    </rPh>
    <rPh sb="18" eb="20">
      <t>ビコウ</t>
    </rPh>
    <rPh sb="21" eb="23">
      <t>シュウセイ</t>
    </rPh>
    <phoneticPr fontId="5"/>
  </si>
  <si>
    <t>datetime2</t>
    <phoneticPr fontId="5"/>
  </si>
  <si>
    <t>END_TIME</t>
    <phoneticPr fontId="5"/>
  </si>
  <si>
    <t>終了時刻</t>
    <rPh sb="0" eb="2">
      <t>シュウリョウ</t>
    </rPh>
    <rPh sb="2" eb="4">
      <t>ジコク</t>
    </rPh>
    <phoneticPr fontId="5"/>
  </si>
  <si>
    <t>NOT</t>
    <phoneticPr fontId="5"/>
  </si>
  <si>
    <t>datetime2</t>
    <phoneticPr fontId="23"/>
  </si>
  <si>
    <t>開始時刻</t>
    <rPh sb="0" eb="2">
      <t>カイシ</t>
    </rPh>
    <rPh sb="2" eb="4">
      <t>ジコク</t>
    </rPh>
    <phoneticPr fontId="2"/>
  </si>
  <si>
    <t>PK</t>
    <phoneticPr fontId="5"/>
  </si>
  <si>
    <t>char</t>
    <phoneticPr fontId="23"/>
  </si>
  <si>
    <t>2019/04/04.ADD
プレス用画面専用の入力情報を格納するテーブル</t>
    <rPh sb="18" eb="19">
      <t>ヨウ</t>
    </rPh>
    <rPh sb="19" eb="21">
      <t>ガメン</t>
    </rPh>
    <rPh sb="21" eb="23">
      <t>センヨウ</t>
    </rPh>
    <rPh sb="24" eb="26">
      <t>ニュウリョク</t>
    </rPh>
    <rPh sb="26" eb="28">
      <t>ジョウホウ</t>
    </rPh>
    <rPh sb="29" eb="31">
      <t>カクノウ</t>
    </rPh>
    <phoneticPr fontId="5"/>
  </si>
  <si>
    <t>2019/4/8</t>
    <phoneticPr fontId="5"/>
  </si>
  <si>
    <t>プレス部分情報</t>
    <phoneticPr fontId="5"/>
  </si>
  <si>
    <t>【プレス部分情報】テーブル追加</t>
    <rPh sb="4" eb="6">
      <t>ブブン</t>
    </rPh>
    <rPh sb="6" eb="8">
      <t>ジョウホウ</t>
    </rPh>
    <rPh sb="13" eb="15">
      <t>ツイカ</t>
    </rPh>
    <phoneticPr fontId="5"/>
  </si>
  <si>
    <t>データ区分</t>
    <rPh sb="3" eb="5">
      <t>クブン</t>
    </rPh>
    <phoneticPr fontId="2"/>
  </si>
  <si>
    <t>データ内容</t>
    <rPh sb="3" eb="5">
      <t>ナイヨウ</t>
    </rPh>
    <phoneticPr fontId="5"/>
  </si>
  <si>
    <t>T_PRESS_SUBDATA_TBL</t>
    <phoneticPr fontId="5"/>
  </si>
  <si>
    <t>プレス部分情報</t>
    <rPh sb="3" eb="5">
      <t>ブブン</t>
    </rPh>
    <rPh sb="5" eb="7">
      <t>ジョウホウ</t>
    </rPh>
    <phoneticPr fontId="5"/>
  </si>
  <si>
    <t>1:計画品番、2:次型、3:材料No、4:パレットNo</t>
    <rPh sb="2" eb="4">
      <t>ケイカク</t>
    </rPh>
    <rPh sb="4" eb="6">
      <t>ヒンバン</t>
    </rPh>
    <rPh sb="6" eb="7">
      <t>カクスウ</t>
    </rPh>
    <rPh sb="9" eb="10">
      <t>ジ</t>
    </rPh>
    <rPh sb="10" eb="11">
      <t>ガタ</t>
    </rPh>
    <rPh sb="14" eb="16">
      <t>ザイリョウ</t>
    </rPh>
    <phoneticPr fontId="23"/>
  </si>
  <si>
    <t>T_PRESS_SUBDATA_TBL</t>
    <phoneticPr fontId="5"/>
  </si>
  <si>
    <t>T_KANRIBAN_KANSEISU_TBL</t>
    <phoneticPr fontId="5"/>
  </si>
  <si>
    <t>T_MACHINE_ALARMHISTORY_TBL</t>
    <phoneticPr fontId="5"/>
  </si>
  <si>
    <t>T_MACHINE_GENERAL_EQUIPMENT_INFO</t>
    <phoneticPr fontId="5"/>
  </si>
  <si>
    <t>T_KANRIBAN_RUISEKISU_JISSEKI_TBL</t>
    <phoneticPr fontId="5"/>
  </si>
  <si>
    <t>T_KENSA_TENAOSI_JISSEKI_TBL</t>
    <phoneticPr fontId="5"/>
  </si>
  <si>
    <t>T_KENSA_HURYOU_JISSEKI_TBL</t>
    <phoneticPr fontId="5"/>
  </si>
  <si>
    <t>T_RUISEKISU_DTL_TBL</t>
    <phoneticPr fontId="5"/>
  </si>
  <si>
    <t>T_KENSA_JISSEKI_DTL_TBL</t>
    <phoneticPr fontId="5"/>
  </si>
  <si>
    <t>T_KENSA_HINSITU_NG_JISSEKI_TBL</t>
    <phoneticPr fontId="5"/>
  </si>
  <si>
    <t>KUMI_CD</t>
    <phoneticPr fontId="5"/>
  </si>
  <si>
    <t>varchar</t>
    <phoneticPr fontId="5"/>
  </si>
  <si>
    <t>LINE_CD</t>
    <phoneticPr fontId="5"/>
  </si>
  <si>
    <t>LINE_SUB_CD</t>
    <phoneticPr fontId="5"/>
  </si>
  <si>
    <t>varchar</t>
    <phoneticPr fontId="5"/>
  </si>
  <si>
    <t>KANRIBAN_CD</t>
    <phoneticPr fontId="5"/>
  </si>
  <si>
    <t>char</t>
    <phoneticPr fontId="5"/>
  </si>
  <si>
    <t>LINE_DATE</t>
    <phoneticPr fontId="5"/>
  </si>
  <si>
    <t>TYOKU_KBN</t>
    <phoneticPr fontId="5"/>
  </si>
  <si>
    <t>DATA_KBN</t>
    <phoneticPr fontId="23"/>
  </si>
  <si>
    <t>START_TIME</t>
    <phoneticPr fontId="23"/>
  </si>
  <si>
    <t>datetime2</t>
    <phoneticPr fontId="5"/>
  </si>
  <si>
    <t>DATA_CONTENTS</t>
    <phoneticPr fontId="5"/>
  </si>
  <si>
    <t>nvarchar</t>
    <phoneticPr fontId="23"/>
  </si>
  <si>
    <t>KANRIBAN_STAFF_CD</t>
    <phoneticPr fontId="5"/>
  </si>
  <si>
    <t>varchar</t>
    <phoneticPr fontId="5"/>
  </si>
  <si>
    <t>CREATE_STAFF_CD</t>
    <phoneticPr fontId="5"/>
  </si>
  <si>
    <t>CREATE_TIME</t>
    <phoneticPr fontId="5"/>
  </si>
  <si>
    <t>次型</t>
    <rPh sb="0" eb="1">
      <t>ジ</t>
    </rPh>
    <rPh sb="1" eb="2">
      <t>ガタ</t>
    </rPh>
    <phoneticPr fontId="5"/>
  </si>
  <si>
    <t>シリアルNo</t>
    <phoneticPr fontId="5"/>
  </si>
  <si>
    <t>2019/7/29修正　備考：「予備」→「シリアルNo」</t>
    <rPh sb="9" eb="11">
      <t>シュウセイ</t>
    </rPh>
    <rPh sb="12" eb="14">
      <t>ビコウ</t>
    </rPh>
    <rPh sb="16" eb="18">
      <t>ヨビ</t>
    </rPh>
    <phoneticPr fontId="5"/>
  </si>
  <si>
    <t>モジュール</t>
  </si>
  <si>
    <t>PK</t>
    <phoneticPr fontId="5"/>
  </si>
  <si>
    <t>NOT</t>
    <phoneticPr fontId="5"/>
  </si>
  <si>
    <t>バルブボディ 刃具交換用</t>
    <rPh sb="7" eb="9">
      <t>ハグ</t>
    </rPh>
    <rPh sb="9" eb="11">
      <t>コウカン</t>
    </rPh>
    <rPh sb="11" eb="12">
      <t>ヨウ</t>
    </rPh>
    <phoneticPr fontId="5"/>
  </si>
  <si>
    <t>2019/7/29</t>
    <phoneticPr fontId="5"/>
  </si>
  <si>
    <t>生産阻害情報 シリアルNo.追加改修</t>
    <rPh sb="0" eb="2">
      <t>セイサン</t>
    </rPh>
    <rPh sb="2" eb="4">
      <t>ソガイ</t>
    </rPh>
    <rPh sb="4" eb="6">
      <t>ジョウホウ</t>
    </rPh>
    <rPh sb="14" eb="16">
      <t>ツイカ</t>
    </rPh>
    <rPh sb="16" eb="18">
      <t>カイシュウ</t>
    </rPh>
    <phoneticPr fontId="5"/>
  </si>
  <si>
    <t>【生産阻害時間詳細】 備考9の備考を修正</t>
    <rPh sb="11" eb="13">
      <t>ビコウ</t>
    </rPh>
    <rPh sb="15" eb="17">
      <t>ビコウ</t>
    </rPh>
    <rPh sb="18" eb="20">
      <t>シュウセイ</t>
    </rPh>
    <phoneticPr fontId="5"/>
  </si>
  <si>
    <t>バルブボディ画面追加改修</t>
    <rPh sb="6" eb="8">
      <t>ガメン</t>
    </rPh>
    <rPh sb="8" eb="10">
      <t>ツイカ</t>
    </rPh>
    <rPh sb="10" eb="12">
      <t>カイシュウ</t>
    </rPh>
    <phoneticPr fontId="5"/>
  </si>
  <si>
    <t>前品確</t>
    <rPh sb="0" eb="1">
      <t>マエ</t>
    </rPh>
    <rPh sb="1" eb="3">
      <t>ヒンカク</t>
    </rPh>
    <phoneticPr fontId="5"/>
  </si>
  <si>
    <t>前品確詳細</t>
  </si>
  <si>
    <t>前品確詳細</t>
    <rPh sb="0" eb="1">
      <t>マエ</t>
    </rPh>
    <rPh sb="1" eb="3">
      <t>ヒンカク</t>
    </rPh>
    <rPh sb="3" eb="5">
      <t>ショウサイ</t>
    </rPh>
    <phoneticPr fontId="5"/>
  </si>
  <si>
    <t>現物</t>
  </si>
  <si>
    <t>現物</t>
    <rPh sb="0" eb="2">
      <t>ゲンブツ</t>
    </rPh>
    <phoneticPr fontId="5"/>
  </si>
  <si>
    <t>現物詳細</t>
  </si>
  <si>
    <t>現物詳細</t>
    <rPh sb="0" eb="2">
      <t>ゲンブツ</t>
    </rPh>
    <rPh sb="2" eb="4">
      <t>ショウサイ</t>
    </rPh>
    <phoneticPr fontId="5"/>
  </si>
  <si>
    <t>後品確</t>
  </si>
  <si>
    <t>後品確</t>
    <rPh sb="0" eb="1">
      <t>アト</t>
    </rPh>
    <rPh sb="1" eb="3">
      <t>ヒンカク</t>
    </rPh>
    <phoneticPr fontId="5"/>
  </si>
  <si>
    <t>後品確詳細</t>
  </si>
  <si>
    <t>後品確詳細</t>
    <rPh sb="0" eb="1">
      <t>アト</t>
    </rPh>
    <rPh sb="1" eb="3">
      <t>ヒンカク</t>
    </rPh>
    <rPh sb="3" eb="5">
      <t>ショウサイ</t>
    </rPh>
    <phoneticPr fontId="5"/>
  </si>
  <si>
    <t>char</t>
    <phoneticPr fontId="5"/>
  </si>
  <si>
    <t>char</t>
    <phoneticPr fontId="5"/>
  </si>
  <si>
    <t>【生産阻害時間詳細】</t>
    <phoneticPr fontId="5"/>
  </si>
  <si>
    <t>備考10の備考を修正</t>
    <phoneticPr fontId="5"/>
  </si>
  <si>
    <t>前品確</t>
    <phoneticPr fontId="5"/>
  </si>
  <si>
    <t>以下の項目を追加</t>
    <rPh sb="0" eb="2">
      <t>イカ</t>
    </rPh>
    <rPh sb="3" eb="5">
      <t>コウモク</t>
    </rPh>
    <rPh sb="6" eb="8">
      <t>ツイカ</t>
    </rPh>
    <phoneticPr fontId="5"/>
  </si>
  <si>
    <t>2019/10/16修正　備考：「予備」→「モジュール」（V/Bで追加）</t>
    <rPh sb="10" eb="12">
      <t>シュウセイ</t>
    </rPh>
    <rPh sb="13" eb="15">
      <t>ビコウ</t>
    </rPh>
    <rPh sb="17" eb="19">
      <t>ヨビ</t>
    </rPh>
    <phoneticPr fontId="5"/>
  </si>
  <si>
    <t>【刃具交換実績】</t>
    <rPh sb="1" eb="3">
      <t>ハグ</t>
    </rPh>
    <rPh sb="3" eb="5">
      <t>コウカン</t>
    </rPh>
    <rPh sb="5" eb="7">
      <t>ジッセキ</t>
    </rPh>
    <phoneticPr fontId="5"/>
  </si>
  <si>
    <t>刃具交換実績</t>
    <rPh sb="0" eb="2">
      <t>ハグ</t>
    </rPh>
    <rPh sb="2" eb="4">
      <t>コウカン</t>
    </rPh>
    <rPh sb="4" eb="6">
      <t>ジッセキ</t>
    </rPh>
    <phoneticPr fontId="5"/>
  </si>
  <si>
    <t>T_KANRIBAN_HAGU_KOKAN_TBL</t>
    <phoneticPr fontId="5"/>
  </si>
  <si>
    <t>国内板では未使用。対応を行う想定だった為、定義のみ作成。</t>
    <rPh sb="0" eb="2">
      <t>コクナイ</t>
    </rPh>
    <rPh sb="2" eb="3">
      <t>イタ</t>
    </rPh>
    <rPh sb="5" eb="8">
      <t>ミシヨウ</t>
    </rPh>
    <rPh sb="9" eb="11">
      <t>タイオウ</t>
    </rPh>
    <rPh sb="12" eb="13">
      <t>オコナ</t>
    </rPh>
    <rPh sb="14" eb="16">
      <t>ソウテイ</t>
    </rPh>
    <rPh sb="19" eb="20">
      <t>タメ</t>
    </rPh>
    <rPh sb="21" eb="23">
      <t>テイギ</t>
    </rPh>
    <rPh sb="25" eb="27">
      <t>サクセイ</t>
    </rPh>
    <phoneticPr fontId="5"/>
  </si>
  <si>
    <t>ツールNo.</t>
    <phoneticPr fontId="5"/>
  </si>
  <si>
    <t>T_KANRIBAN_HINSITU_NG_SYOCHITIME_DTL_TBL</t>
    <phoneticPr fontId="5"/>
  </si>
  <si>
    <t>T_KANRIBAN_HOLDDTL_TBL</t>
    <phoneticPr fontId="5"/>
  </si>
  <si>
    <t>ErrorSetting（ErrorSetting1～n）</t>
    <phoneticPr fontId="5"/>
  </si>
  <si>
    <t>2019/8/30</t>
    <phoneticPr fontId="5"/>
  </si>
  <si>
    <t>ライン内不良項目追加</t>
    <rPh sb="3" eb="4">
      <t>ナイ</t>
    </rPh>
    <rPh sb="4" eb="6">
      <t>フリョウ</t>
    </rPh>
    <rPh sb="6" eb="8">
      <t>コウモク</t>
    </rPh>
    <rPh sb="8" eb="10">
      <t>ツイカ</t>
    </rPh>
    <phoneticPr fontId="5"/>
  </si>
  <si>
    <t>【不良実績詳細】ライン内不良を追加</t>
    <rPh sb="1" eb="3">
      <t>フリョウ</t>
    </rPh>
    <rPh sb="3" eb="5">
      <t>ジッセキ</t>
    </rPh>
    <rPh sb="5" eb="7">
      <t>ショウサイ</t>
    </rPh>
    <rPh sb="11" eb="12">
      <t>ナイ</t>
    </rPh>
    <rPh sb="12" eb="14">
      <t>フリョウ</t>
    </rPh>
    <rPh sb="15" eb="17">
      <t>ツイカ</t>
    </rPh>
    <phoneticPr fontId="5"/>
  </si>
  <si>
    <t>ライン内不良</t>
    <rPh sb="3" eb="4">
      <t>ナイ</t>
    </rPh>
    <rPh sb="4" eb="6">
      <t>フリョウ</t>
    </rPh>
    <phoneticPr fontId="8"/>
  </si>
  <si>
    <t>IS_INNER_HURYOU</t>
  </si>
  <si>
    <t>bit</t>
  </si>
  <si>
    <t>設備機番</t>
    <rPh sb="0" eb="2">
      <t>セツビ</t>
    </rPh>
    <rPh sb="2" eb="4">
      <t>キバン</t>
    </rPh>
    <phoneticPr fontId="5"/>
  </si>
  <si>
    <t>2019/10/28</t>
    <phoneticPr fontId="5"/>
  </si>
  <si>
    <t>←追加20191028</t>
    <rPh sb="1" eb="3">
      <t>ツイカ</t>
    </rPh>
    <phoneticPr fontId="5"/>
  </si>
  <si>
    <t>KUMI_CD</t>
    <phoneticPr fontId="5"/>
  </si>
  <si>
    <t>TOOL_NO</t>
    <phoneticPr fontId="5"/>
  </si>
  <si>
    <t>M_HINKAKU</t>
    <phoneticPr fontId="5"/>
  </si>
  <si>
    <t>M_HINKAKU_DTL</t>
    <phoneticPr fontId="5"/>
  </si>
  <si>
    <t>G_HINKAKU</t>
    <phoneticPr fontId="5"/>
  </si>
  <si>
    <t>G_HINKAKU_DTL</t>
    <phoneticPr fontId="5"/>
  </si>
  <si>
    <t>A_HINKAKU</t>
    <phoneticPr fontId="5"/>
  </si>
  <si>
    <t>A_HINKAKU_DTL</t>
    <phoneticPr fontId="5"/>
  </si>
  <si>
    <t>刃具交換実績</t>
    <phoneticPr fontId="5"/>
  </si>
  <si>
    <t>1:OK 2:NG</t>
    <phoneticPr fontId="5"/>
  </si>
  <si>
    <t>生産阻害時間詳細</t>
    <phoneticPr fontId="5"/>
  </si>
  <si>
    <t>ファイルグループを生産阻害時間詳細と同じにする</t>
    <rPh sb="18" eb="19">
      <t>オナ</t>
    </rPh>
    <phoneticPr fontId="5"/>
  </si>
  <si>
    <t>【生産阻害時間詳細】 停止区分の備考に残業計画停止の説明を追記、備考5～7の</t>
    <phoneticPr fontId="5"/>
  </si>
  <si>
    <t xml:space="preserve"> 備考を修正</t>
    <phoneticPr fontId="5"/>
  </si>
  <si>
    <t>鋳造ロット</t>
    <rPh sb="0" eb="2">
      <t>チュウゾウ</t>
    </rPh>
    <phoneticPr fontId="5"/>
  </si>
  <si>
    <t>CASTING_LOT</t>
    <phoneticPr fontId="5"/>
  </si>
  <si>
    <t>発生部位</t>
    <rPh sb="0" eb="2">
      <t>ハッセイ</t>
    </rPh>
    <rPh sb="2" eb="4">
      <t>ブイ</t>
    </rPh>
    <phoneticPr fontId="5"/>
  </si>
  <si>
    <t>OCCURRED_PART</t>
    <phoneticPr fontId="5"/>
  </si>
  <si>
    <t>共通の入力情報を格納するテーブル</t>
    <rPh sb="0" eb="2">
      <t>キョウツウ</t>
    </rPh>
    <rPh sb="3" eb="5">
      <t>ニュウリョク</t>
    </rPh>
    <rPh sb="5" eb="7">
      <t>ジョウホウ</t>
    </rPh>
    <rPh sb="8" eb="10">
      <t>カクノウ</t>
    </rPh>
    <phoneticPr fontId="5"/>
  </si>
  <si>
    <t>1:計画品番、2:次型、3:材料No、4:パレットNo、5:ロットNo.</t>
    <rPh sb="2" eb="4">
      <t>ケイカク</t>
    </rPh>
    <rPh sb="4" eb="6">
      <t>ヒンバン</t>
    </rPh>
    <rPh sb="6" eb="7">
      <t>カクスウ</t>
    </rPh>
    <rPh sb="9" eb="10">
      <t>ジ</t>
    </rPh>
    <rPh sb="10" eb="11">
      <t>ガタ</t>
    </rPh>
    <rPh sb="14" eb="16">
      <t>ザイリョウ</t>
    </rPh>
    <phoneticPr fontId="23"/>
  </si>
  <si>
    <t>T_SUBDATA_TBL</t>
    <phoneticPr fontId="5"/>
  </si>
  <si>
    <t>部分情報</t>
    <phoneticPr fontId="5"/>
  </si>
  <si>
    <t>人数別CTマスタ</t>
    <rPh sb="0" eb="2">
      <t>ニンズウ</t>
    </rPh>
    <rPh sb="2" eb="3">
      <t>ベツ</t>
    </rPh>
    <phoneticPr fontId="5"/>
  </si>
  <si>
    <t>M_NUMBER_OF_PEOPLE_CT</t>
    <phoneticPr fontId="5"/>
  </si>
  <si>
    <t>PK</t>
    <phoneticPr fontId="5"/>
  </si>
  <si>
    <t>NOT</t>
    <phoneticPr fontId="5"/>
  </si>
  <si>
    <t>人数</t>
    <rPh sb="0" eb="2">
      <t>ニンズウ</t>
    </rPh>
    <phoneticPr fontId="2"/>
  </si>
  <si>
    <t>NUMBER_OF_WORKERS</t>
    <phoneticPr fontId="5"/>
  </si>
  <si>
    <t>int</t>
    <phoneticPr fontId="5"/>
  </si>
  <si>
    <t>KUMI_CD</t>
    <phoneticPr fontId="5"/>
  </si>
  <si>
    <t>varchar</t>
    <phoneticPr fontId="5"/>
  </si>
  <si>
    <t>NOT</t>
    <phoneticPr fontId="5"/>
  </si>
  <si>
    <t>PK</t>
    <phoneticPr fontId="5"/>
  </si>
  <si>
    <t>START_TIME</t>
    <phoneticPr fontId="23"/>
  </si>
  <si>
    <t>datetime2</t>
    <phoneticPr fontId="23"/>
  </si>
  <si>
    <t>END_TIME</t>
    <phoneticPr fontId="5"/>
  </si>
  <si>
    <t>datetime2</t>
    <phoneticPr fontId="5"/>
  </si>
  <si>
    <t>NUMBER_OF_WORKERS</t>
    <phoneticPr fontId="5"/>
  </si>
  <si>
    <t>int</t>
    <phoneticPr fontId="5"/>
  </si>
  <si>
    <t>PRODUCT_CNT</t>
    <phoneticPr fontId="5"/>
  </si>
  <si>
    <t>人数別CTマスタ</t>
    <rPh sb="0" eb="2">
      <t>ニンズウ</t>
    </rPh>
    <rPh sb="2" eb="3">
      <t>ベツ</t>
    </rPh>
    <phoneticPr fontId="6"/>
  </si>
  <si>
    <t>M_NUMBER_OF_PEOPLE_CT</t>
  </si>
  <si>
    <t>手組ライン用</t>
    <rPh sb="0" eb="1">
      <t>テ</t>
    </rPh>
    <rPh sb="1" eb="2">
      <t>グミ</t>
    </rPh>
    <rPh sb="5" eb="6">
      <t>ヨウ</t>
    </rPh>
    <phoneticPr fontId="6"/>
  </si>
  <si>
    <t>2020/4/2</t>
    <phoneticPr fontId="5"/>
  </si>
  <si>
    <t>手組画面追加改修</t>
    <rPh sb="0" eb="1">
      <t>テ</t>
    </rPh>
    <rPh sb="1" eb="2">
      <t>グミ</t>
    </rPh>
    <rPh sb="2" eb="4">
      <t>ガメン</t>
    </rPh>
    <rPh sb="4" eb="6">
      <t>ツイカ</t>
    </rPh>
    <rPh sb="6" eb="8">
      <t>カイシュウ</t>
    </rPh>
    <phoneticPr fontId="5"/>
  </si>
  <si>
    <t>【人数別CTマスタ】</t>
    <phoneticPr fontId="5"/>
  </si>
  <si>
    <t>テーブル追加</t>
  </si>
  <si>
    <t>テーブル追加</t>
    <phoneticPr fontId="5"/>
  </si>
  <si>
    <t>T_KANRIBAN_HOURLY_KANSEISU_DTL_TBL</t>
    <phoneticPr fontId="5"/>
  </si>
  <si>
    <t>時間別完成数詳細</t>
    <rPh sb="0" eb="2">
      <t>ジカン</t>
    </rPh>
    <rPh sb="2" eb="3">
      <t>ベツ</t>
    </rPh>
    <rPh sb="3" eb="5">
      <t>カンセイ</t>
    </rPh>
    <rPh sb="5" eb="6">
      <t>スウ</t>
    </rPh>
    <rPh sb="6" eb="8">
      <t>ショウサイ</t>
    </rPh>
    <phoneticPr fontId="6"/>
  </si>
  <si>
    <t>T_KANRIBAN_HOURLY_KANSEISU_DTL_TBL</t>
    <phoneticPr fontId="5"/>
  </si>
  <si>
    <t>時間別完成数詳細</t>
    <rPh sb="0" eb="2">
      <t>ジカン</t>
    </rPh>
    <rPh sb="2" eb="3">
      <t>ベツ</t>
    </rPh>
    <rPh sb="3" eb="5">
      <t>カンセイ</t>
    </rPh>
    <rPh sb="5" eb="6">
      <t>スウ</t>
    </rPh>
    <rPh sb="6" eb="8">
      <t>ショウサイ</t>
    </rPh>
    <phoneticPr fontId="5"/>
  </si>
  <si>
    <t>【時間別完成数詳細】</t>
    <phoneticPr fontId="5"/>
  </si>
  <si>
    <t>2020/4/2</t>
    <phoneticPr fontId="5"/>
  </si>
  <si>
    <t>2020/4/14</t>
    <phoneticPr fontId="5"/>
  </si>
  <si>
    <t>定義を修正</t>
    <rPh sb="0" eb="2">
      <t>テイギ</t>
    </rPh>
    <rPh sb="3" eb="5">
      <t>シュウセイ</t>
    </rPh>
    <phoneticPr fontId="5"/>
  </si>
  <si>
    <t>以下のNOTNULL制約を外す</t>
    <rPh sb="0" eb="2">
      <t>イカ</t>
    </rPh>
    <rPh sb="10" eb="12">
      <t>セイヤク</t>
    </rPh>
    <rPh sb="13" eb="14">
      <t>ハズ</t>
    </rPh>
    <phoneticPr fontId="5"/>
  </si>
  <si>
    <t>人数</t>
    <rPh sb="0" eb="2">
      <t>ニンズウ</t>
    </rPh>
    <phoneticPr fontId="5"/>
  </si>
  <si>
    <t>C.T.</t>
    <phoneticPr fontId="5"/>
  </si>
  <si>
    <t>decimal</t>
    <phoneticPr fontId="5"/>
  </si>
  <si>
    <t>作業年月日</t>
    <phoneticPr fontId="5"/>
  </si>
  <si>
    <t>2020/5/26</t>
    <phoneticPr fontId="5"/>
  </si>
  <si>
    <t>AI標準フォーマット作成</t>
    <rPh sb="2" eb="4">
      <t>ヒョウジュン</t>
    </rPh>
    <rPh sb="10" eb="12">
      <t>サクセイ</t>
    </rPh>
    <phoneticPr fontId="5"/>
  </si>
  <si>
    <t>【生産時間実績】</t>
    <phoneticPr fontId="5"/>
  </si>
  <si>
    <t>HURYOU_QUANT_CNT</t>
    <phoneticPr fontId="5"/>
  </si>
  <si>
    <t>品番毎生産時間実績</t>
    <rPh sb="0" eb="2">
      <t>ヒンバン</t>
    </rPh>
    <rPh sb="2" eb="3">
      <t>ゴト</t>
    </rPh>
    <rPh sb="3" eb="5">
      <t>セイサン</t>
    </rPh>
    <rPh sb="5" eb="7">
      <t>ジカン</t>
    </rPh>
    <rPh sb="7" eb="9">
      <t>ジッセキ</t>
    </rPh>
    <phoneticPr fontId="5"/>
  </si>
  <si>
    <t>T_KANRIBAN_PRODUCTION_TIME_TBL</t>
    <phoneticPr fontId="5"/>
  </si>
  <si>
    <t>PRODUCTION_TIME</t>
    <phoneticPr fontId="5"/>
  </si>
  <si>
    <t>生産時間</t>
    <phoneticPr fontId="5"/>
  </si>
  <si>
    <t>品番毎生産時間実績</t>
    <phoneticPr fontId="5"/>
  </si>
  <si>
    <t>T_KANRIBAN_PRODUCTION_TIME_TBL</t>
    <phoneticPr fontId="5"/>
  </si>
  <si>
    <t>AI標準フォーマット用</t>
    <rPh sb="2" eb="4">
      <t>ヒョウジュン</t>
    </rPh>
    <rPh sb="10" eb="11">
      <t>ヨウ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</si>
</sst>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76" formatCode="&quot;¥&quot;#,##0_);[Red]\(&quot;¥&quot;#,##0\)"/>
    <numFmt numFmtId="177" formatCode="[&lt;=999]000;[&lt;=9999]000\-00;000\-0000"/>
    <numFmt numFmtId="178" formatCode="&quot;$&quot;#,##0_);[Red]\(&quot;$&quot;#,##0\)"/>
    <numFmt numFmtId="179" formatCode="_ * #,##0_ ;_ * &quot;¥&quot;&quot;¥&quot;&quot;¥&quot;&quot;¥&quot;&quot;¥&quot;&quot;¥&quot;\-#,##0_ ;_ * &quot;-&quot;_ ;_ @_ 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#,##0;\-#,##0;&quot;-&quot;"/>
    <numFmt numFmtId="183" formatCode="0_);\(0\)"/>
    <numFmt numFmtId="184" formatCode="d/m/yy"/>
    <numFmt numFmtId="185" formatCode="_-* #,##0.0_-;\-* #,##0.0_-;_-* &quot;-&quot;??_-;_-@_-"/>
    <numFmt numFmtId="186" formatCode="&quot;$&quot;#,##0.00_);[Red]\(&quot;$&quot;#,##0.00\)"/>
    <numFmt numFmtId="187" formatCode="0.00_)"/>
    <numFmt numFmtId="188" formatCode="_-* #,##0_-;\-* #,##0_-;_-* &quot;-&quot;_-;_-@_-"/>
    <numFmt numFmtId="189" formatCode="_-* #,##0.00_-;\-* #,##0.00_-;_-* &quot;-&quot;??_-;_-@_-"/>
    <numFmt numFmtId="190" formatCode="_-&quot;฿&quot;* #,##0_-;\-&quot;฿&quot;* #,##0_-;_-&quot;฿&quot;* &quot;-&quot;_-;_-@_-"/>
    <numFmt numFmtId="191" formatCode="_-&quot;฿&quot;* #,##0.00_-;\-&quot;฿&quot;* #,##0.00_-;_-&quot;฿&quot;* &quot;-&quot;??_-;_-@_-"/>
    <numFmt numFmtId="192" formatCode="0.00_);[Red]\(0.00\)"/>
  </numFmts>
  <fonts count="5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Arial"/>
      <family val="2"/>
    </font>
    <font>
      <sz val="10"/>
      <name val="MS Sans Serif"/>
      <family val="2"/>
    </font>
    <font>
      <u/>
      <sz val="11"/>
      <color indexed="36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11"/>
      <name val="ＭＳ 明朝"/>
      <family val="1"/>
      <charset val="128"/>
    </font>
    <font>
      <sz val="12"/>
      <color indexed="10"/>
      <name val="ＭＳ 明朝"/>
      <family val="1"/>
      <charset val="128"/>
    </font>
    <font>
      <sz val="10"/>
      <name val="ＭＳ 明朝"/>
      <family val="1"/>
      <charset val="128"/>
    </font>
    <font>
      <u/>
      <sz val="8.25"/>
      <color indexed="36"/>
      <name val="A"/>
      <family val="3"/>
      <charset val="128"/>
    </font>
    <font>
      <u/>
      <sz val="8.25"/>
      <color indexed="12"/>
      <name val="A"/>
      <family val="3"/>
      <charset val="128"/>
    </font>
    <font>
      <sz val="10"/>
      <name val="Arial"/>
      <family val="2"/>
    </font>
    <font>
      <sz val="12"/>
      <color rgb="FFFF0000"/>
      <name val="ＭＳ 明朝"/>
      <family val="1"/>
      <charset val="128"/>
    </font>
    <font>
      <sz val="11"/>
      <color rgb="FFFF0000"/>
      <name val="ＭＳ 明朝"/>
      <family val="1"/>
      <charset val="128"/>
    </font>
    <font>
      <sz val="10"/>
      <name val="Helv"/>
      <family val="2"/>
    </font>
    <font>
      <sz val="11"/>
      <name val="ＭＳ ゴシック"/>
      <family val="3"/>
      <charset val="128"/>
    </font>
    <font>
      <sz val="14"/>
      <name val="ＭＳ 明朝"/>
      <family val="1"/>
      <charset val="128"/>
    </font>
    <font>
      <b/>
      <sz val="16"/>
      <color indexed="81"/>
      <name val="ＭＳ Ｐゴシック"/>
      <family val="3"/>
      <charset val="128"/>
    </font>
    <font>
      <sz val="11"/>
      <color rgb="FF0070C0"/>
      <name val="ＭＳ 明朝"/>
      <family val="1"/>
      <charset val="128"/>
    </font>
    <font>
      <b/>
      <strike/>
      <sz val="16"/>
      <color indexed="81"/>
      <name val="ＭＳ Ｐゴシック"/>
      <family val="3"/>
      <charset val="128"/>
    </font>
    <font>
      <sz val="11"/>
      <color theme="3"/>
      <name val="ＭＳ 明朝"/>
      <family val="1"/>
      <charset val="128"/>
    </font>
    <font>
      <strike/>
      <sz val="12"/>
      <name val="ＭＳ 明朝"/>
      <family val="1"/>
      <charset val="128"/>
    </font>
    <font>
      <sz val="6"/>
      <name val="ＭＳ ゴシック"/>
      <family val="2"/>
      <charset val="128"/>
    </font>
    <font>
      <sz val="9"/>
      <color theme="1"/>
      <name val="ＭＳ 明朝"/>
      <family val="1"/>
      <charset val="128"/>
    </font>
    <font>
      <b/>
      <sz val="24"/>
      <color theme="1"/>
      <name val="ＭＳ 明朝"/>
      <family val="1"/>
      <charset val="128"/>
    </font>
    <font>
      <b/>
      <sz val="18"/>
      <color theme="1"/>
      <name val="ＭＳ 明朝"/>
      <family val="1"/>
      <charset val="128"/>
    </font>
    <font>
      <b/>
      <sz val="12"/>
      <color theme="1"/>
      <name val="ＭＳ 明朝"/>
      <family val="1"/>
      <charset val="128"/>
    </font>
    <font>
      <b/>
      <sz val="14"/>
      <color theme="1"/>
      <name val="ＭＳ 明朝"/>
      <family val="1"/>
      <charset val="128"/>
    </font>
    <font>
      <sz val="14"/>
      <color theme="1"/>
      <name val="ＭＳ 明朝"/>
      <family val="1"/>
      <charset val="128"/>
    </font>
    <font>
      <sz val="11"/>
      <name val="lr oSVbN"/>
      <family val="3"/>
      <charset val="128"/>
    </font>
    <font>
      <sz val="12"/>
      <name val="Osaka"/>
      <family val="3"/>
      <charset val="128"/>
    </font>
    <font>
      <sz val="10"/>
      <color indexed="8"/>
      <name val="Arial"/>
      <family val="2"/>
    </font>
    <font>
      <sz val="9"/>
      <name val="Helv"/>
      <family val="2"/>
    </font>
    <font>
      <sz val="12"/>
      <name val="標準明朝"/>
      <family val="1"/>
      <charset val="128"/>
    </font>
    <font>
      <sz val="11"/>
      <name val="明朝"/>
      <family val="3"/>
      <charset val="128"/>
    </font>
    <font>
      <sz val="9"/>
      <name val="Times New Roman"/>
      <family val="1"/>
    </font>
    <font>
      <u/>
      <sz val="8.25"/>
      <color indexed="36"/>
      <name val="A"/>
      <family val="1"/>
    </font>
    <font>
      <sz val="8"/>
      <name val="Arial"/>
      <family val="2"/>
    </font>
    <font>
      <sz val="8"/>
      <name val="ＭＳ 明朝"/>
      <family val="1"/>
      <charset val="128"/>
    </font>
    <font>
      <u/>
      <sz val="8.25"/>
      <color indexed="12"/>
      <name val="A"/>
      <family val="1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b/>
      <i/>
      <sz val="16"/>
      <name val="Helv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9"/>
      <name val="ＭＳ Ｐゴシック"/>
      <family val="3"/>
      <charset val="128"/>
    </font>
    <font>
      <sz val="9"/>
      <name val="ＭＳ 明朝"/>
      <family val="1"/>
      <charset val="128"/>
    </font>
    <font>
      <sz val="22"/>
      <name val="ＭＳ 明朝"/>
      <family val="1"/>
      <charset val="128"/>
    </font>
    <font>
      <sz val="7"/>
      <name val="ＭＳ 明朝"/>
      <family val="1"/>
      <charset val="128"/>
    </font>
    <font>
      <sz val="14"/>
      <name val="Cordia New"/>
      <family val="2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ゴシック"/>
      <family val="2"/>
      <charset val="128"/>
    </font>
    <font>
      <sz val="10"/>
      <name val="標準ゴシック"/>
      <family val="3"/>
      <charset val="128"/>
    </font>
    <font>
      <sz val="12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4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16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/>
    <xf numFmtId="3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16" fillId="0" borderId="0"/>
    <xf numFmtId="3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0" borderId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180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/>
    <xf numFmtId="0" fontId="30" fillId="0" borderId="0"/>
    <xf numFmtId="0" fontId="1" fillId="0" borderId="0"/>
    <xf numFmtId="0" fontId="31" fillId="0" borderId="0"/>
    <xf numFmtId="182" fontId="32" fillId="0" borderId="0" applyFill="0" applyBorder="0" applyAlignment="0"/>
    <xf numFmtId="183" fontId="33" fillId="0" borderId="0" applyFill="0" applyBorder="0" applyAlignment="0"/>
    <xf numFmtId="184" fontId="34" fillId="0" borderId="0" applyFill="0" applyBorder="0" applyAlignment="0"/>
    <xf numFmtId="0" fontId="12" fillId="0" borderId="0" applyFill="0" applyBorder="0" applyAlignment="0"/>
    <xf numFmtId="0" fontId="12" fillId="0" borderId="0" applyFill="0" applyBorder="0" applyAlignment="0"/>
    <xf numFmtId="184" fontId="34" fillId="0" borderId="0" applyFill="0" applyBorder="0" applyAlignment="0"/>
    <xf numFmtId="0" fontId="12" fillId="0" borderId="0" applyFill="0" applyBorder="0" applyAlignment="0"/>
    <xf numFmtId="183" fontId="33" fillId="0" borderId="0" applyFill="0" applyBorder="0" applyAlignment="0"/>
    <xf numFmtId="184" fontId="34" fillId="0" borderId="0" applyFont="0" applyFill="0" applyBorder="0" applyAlignment="0" applyProtection="0"/>
    <xf numFmtId="185" fontId="12" fillId="0" borderId="0" applyFont="0" applyFill="0" applyBorder="0" applyAlignment="0" applyProtection="0"/>
    <xf numFmtId="183" fontId="33" fillId="0" borderId="0" applyFont="0" applyFill="0" applyBorder="0" applyAlignment="0" applyProtection="0"/>
    <xf numFmtId="0" fontId="12" fillId="0" borderId="0" applyFont="0" applyFill="0" applyBorder="0" applyAlignment="0" applyProtection="0"/>
    <xf numFmtId="14" fontId="32" fillId="0" borderId="0" applyFill="0" applyBorder="0" applyAlignment="0"/>
    <xf numFmtId="0" fontId="35" fillId="0" borderId="0"/>
    <xf numFmtId="184" fontId="34" fillId="0" borderId="0" applyFill="0" applyBorder="0" applyAlignment="0"/>
    <xf numFmtId="183" fontId="33" fillId="0" borderId="0" applyFill="0" applyBorder="0" applyAlignment="0"/>
    <xf numFmtId="184" fontId="34" fillId="0" borderId="0" applyFill="0" applyBorder="0" applyAlignment="0"/>
    <xf numFmtId="0" fontId="12" fillId="0" borderId="0" applyFill="0" applyBorder="0" applyAlignment="0"/>
    <xf numFmtId="183" fontId="33" fillId="0" borderId="0" applyFill="0" applyBorder="0" applyAlignment="0"/>
    <xf numFmtId="0" fontId="36" fillId="0" borderId="0">
      <alignment horizontal="left"/>
    </xf>
    <xf numFmtId="0" fontId="37" fillId="0" borderId="0" applyNumberFormat="0" applyFill="0" applyBorder="0" applyAlignment="0" applyProtection="0">
      <alignment vertical="top"/>
      <protection locked="0"/>
    </xf>
    <xf numFmtId="38" fontId="38" fillId="7" borderId="0" applyNumberFormat="0" applyBorder="0" applyAlignment="0" applyProtection="0"/>
    <xf numFmtId="38" fontId="38" fillId="8" borderId="0" applyNumberFormat="0" applyBorder="0" applyAlignment="0" applyProtection="0"/>
    <xf numFmtId="0" fontId="39" fillId="0" borderId="0" applyNumberFormat="0" applyFill="0" applyBorder="0" applyAlignment="0">
      <alignment vertical="center"/>
    </xf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Border="0"/>
    <xf numFmtId="10" fontId="38" fillId="7" borderId="3" applyNumberFormat="0" applyBorder="0" applyAlignment="0" applyProtection="0"/>
    <xf numFmtId="10" fontId="38" fillId="9" borderId="3" applyNumberFormat="0" applyBorder="0" applyAlignment="0" applyProtection="0"/>
    <xf numFmtId="0" fontId="41" fillId="0" borderId="0"/>
    <xf numFmtId="0" fontId="42" fillId="0" borderId="0"/>
    <xf numFmtId="0" fontId="7" fillId="0" borderId="0"/>
    <xf numFmtId="1" fontId="41" fillId="0" borderId="0" applyProtection="0">
      <protection locked="0"/>
    </xf>
    <xf numFmtId="184" fontId="34" fillId="0" borderId="0" applyFill="0" applyBorder="0" applyAlignment="0"/>
    <xf numFmtId="183" fontId="33" fillId="0" borderId="0" applyFill="0" applyBorder="0" applyAlignment="0"/>
    <xf numFmtId="184" fontId="34" fillId="0" borderId="0" applyFill="0" applyBorder="0" applyAlignment="0"/>
    <xf numFmtId="0" fontId="12" fillId="0" borderId="0" applyFill="0" applyBorder="0" applyAlignment="0"/>
    <xf numFmtId="183" fontId="33" fillId="0" borderId="0" applyFill="0" applyBorder="0" applyAlignment="0"/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7" fontId="43" fillId="0" borderId="0"/>
    <xf numFmtId="0" fontId="12" fillId="0" borderId="0"/>
    <xf numFmtId="0" fontId="12" fillId="0" borderId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35" fillId="0" borderId="0"/>
    <xf numFmtId="0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84" fontId="34" fillId="0" borderId="0" applyFill="0" applyBorder="0" applyAlignment="0"/>
    <xf numFmtId="183" fontId="33" fillId="0" borderId="0" applyFill="0" applyBorder="0" applyAlignment="0"/>
    <xf numFmtId="184" fontId="34" fillId="0" borderId="0" applyFill="0" applyBorder="0" applyAlignment="0"/>
    <xf numFmtId="0" fontId="12" fillId="0" borderId="0" applyFill="0" applyBorder="0" applyAlignment="0"/>
    <xf numFmtId="183" fontId="33" fillId="0" borderId="0" applyFill="0" applyBorder="0" applyAlignment="0"/>
    <xf numFmtId="4" fontId="36" fillId="0" borderId="0">
      <alignment horizontal="right"/>
    </xf>
    <xf numFmtId="0" fontId="3" fillId="0" borderId="0" applyNumberFormat="0" applyFont="0" applyFill="0" applyBorder="0" applyAlignment="0" applyProtection="0">
      <alignment horizontal="left"/>
    </xf>
    <xf numFmtId="0" fontId="44" fillId="0" borderId="4">
      <alignment horizontal="center"/>
    </xf>
    <xf numFmtId="4" fontId="45" fillId="0" borderId="0">
      <alignment horizontal="right"/>
    </xf>
    <xf numFmtId="0" fontId="46" fillId="0" borderId="0">
      <alignment horizontal="left"/>
    </xf>
    <xf numFmtId="49" fontId="32" fillId="0" borderId="0" applyFill="0" applyBorder="0" applyAlignment="0"/>
    <xf numFmtId="0" fontId="12" fillId="0" borderId="0" applyFill="0" applyBorder="0" applyAlignment="0"/>
    <xf numFmtId="0" fontId="12" fillId="0" borderId="0" applyFill="0" applyBorder="0" applyAlignment="0"/>
    <xf numFmtId="0" fontId="47" fillId="0" borderId="0">
      <alignment horizontal="center"/>
    </xf>
    <xf numFmtId="49" fontId="48" fillId="0" borderId="5">
      <alignment horizontal="left" vertical="center" wrapText="1"/>
    </xf>
    <xf numFmtId="49" fontId="49" fillId="0" borderId="0" applyBorder="0">
      <alignment horizontal="left" vertical="center"/>
    </xf>
    <xf numFmtId="9" fontId="1" fillId="0" borderId="0" applyFont="0" applyFill="0" applyBorder="0" applyAlignment="0" applyProtection="0"/>
    <xf numFmtId="0" fontId="15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50" fillId="0" borderId="0">
      <alignment vertical="center"/>
    </xf>
    <xf numFmtId="0" fontId="51" fillId="0" borderId="48" applyBorder="0" applyAlignment="0">
      <alignment vertical="center" textRotation="255"/>
    </xf>
    <xf numFmtId="188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0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0" fontId="3" fillId="0" borderId="0"/>
    <xf numFmtId="38" fontId="53" fillId="0" borderId="0" applyFont="0" applyFill="0" applyBorder="0" applyAlignment="0" applyProtection="0">
      <alignment vertical="center"/>
    </xf>
    <xf numFmtId="0" fontId="12" fillId="0" borderId="0"/>
    <xf numFmtId="192" fontId="1" fillId="0" borderId="0"/>
    <xf numFmtId="14" fontId="1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3" fillId="0" borderId="0">
      <alignment vertical="center"/>
    </xf>
    <xf numFmtId="0" fontId="54" fillId="0" borderId="0">
      <alignment vertical="center"/>
    </xf>
    <xf numFmtId="0" fontId="55" fillId="0" borderId="0"/>
    <xf numFmtId="0" fontId="56" fillId="0" borderId="0"/>
    <xf numFmtId="0" fontId="17" fillId="0" borderId="0"/>
  </cellStyleXfs>
  <cellXfs count="398">
    <xf numFmtId="0" fontId="0" fillId="0" borderId="0" xfId="0"/>
    <xf numFmtId="0" fontId="6" fillId="0" borderId="11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/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7" fillId="0" borderId="0" xfId="0" applyFont="1"/>
    <xf numFmtId="0" fontId="6" fillId="0" borderId="16" xfId="0" applyFont="1" applyBorder="1"/>
    <xf numFmtId="0" fontId="6" fillId="0" borderId="3" xfId="0" applyFont="1" applyBorder="1" applyAlignment="1">
      <alignment horizontal="center"/>
    </xf>
    <xf numFmtId="0" fontId="6" fillId="0" borderId="12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/>
    <xf numFmtId="0" fontId="6" fillId="0" borderId="3" xfId="0" applyFont="1" applyBorder="1" applyAlignment="1">
      <alignment vertical="center"/>
    </xf>
    <xf numFmtId="0" fontId="6" fillId="0" borderId="17" xfId="0" applyFont="1" applyBorder="1" applyAlignment="1">
      <alignment vertical="center" wrapText="1"/>
    </xf>
    <xf numFmtId="0" fontId="6" fillId="0" borderId="18" xfId="0" applyFont="1" applyBorder="1"/>
    <xf numFmtId="0" fontId="6" fillId="0" borderId="3" xfId="0" applyFont="1" applyBorder="1"/>
    <xf numFmtId="0" fontId="6" fillId="0" borderId="3" xfId="0" applyFont="1" applyFill="1" applyBorder="1"/>
    <xf numFmtId="0" fontId="6" fillId="0" borderId="17" xfId="0" applyFont="1" applyBorder="1"/>
    <xf numFmtId="0" fontId="6" fillId="0" borderId="17" xfId="0" applyFont="1" applyFill="1" applyBorder="1" applyAlignment="1">
      <alignment vertical="center"/>
    </xf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23" xfId="0" applyFont="1" applyBorder="1"/>
    <xf numFmtId="0" fontId="6" fillId="0" borderId="24" xfId="0" applyFont="1" applyBorder="1"/>
    <xf numFmtId="0" fontId="6" fillId="0" borderId="3" xfId="0" applyFont="1" applyBorder="1" applyAlignment="1">
      <alignment horizontal="right"/>
    </xf>
    <xf numFmtId="0" fontId="6" fillId="0" borderId="11" xfId="0" applyFont="1" applyFill="1" applyBorder="1"/>
    <xf numFmtId="0" fontId="6" fillId="0" borderId="13" xfId="0" applyFont="1" applyFill="1" applyBorder="1" applyAlignment="1">
      <alignment vertical="center"/>
    </xf>
    <xf numFmtId="0" fontId="6" fillId="0" borderId="14" xfId="0" applyFont="1" applyFill="1" applyBorder="1"/>
    <xf numFmtId="0" fontId="7" fillId="0" borderId="0" xfId="0" applyFont="1" applyFill="1"/>
    <xf numFmtId="0" fontId="6" fillId="0" borderId="18" xfId="0" applyFont="1" applyFill="1" applyBorder="1" applyAlignment="1">
      <alignment vertical="center"/>
    </xf>
    <xf numFmtId="0" fontId="6" fillId="0" borderId="19" xfId="0" applyFont="1" applyFill="1" applyBorder="1"/>
    <xf numFmtId="0" fontId="6" fillId="0" borderId="17" xfId="0" applyFont="1" applyFill="1" applyBorder="1" applyAlignment="1">
      <alignment vertical="center" wrapText="1"/>
    </xf>
    <xf numFmtId="0" fontId="6" fillId="0" borderId="18" xfId="0" applyFont="1" applyFill="1" applyBorder="1"/>
    <xf numFmtId="0" fontId="8" fillId="0" borderId="3" xfId="0" applyFont="1" applyBorder="1"/>
    <xf numFmtId="0" fontId="8" fillId="0" borderId="19" xfId="0" applyFont="1" applyBorder="1"/>
    <xf numFmtId="0" fontId="8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/>
    </xf>
    <xf numFmtId="0" fontId="8" fillId="0" borderId="1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6" fillId="0" borderId="17" xfId="0" applyFont="1" applyFill="1" applyBorder="1"/>
    <xf numFmtId="0" fontId="6" fillId="0" borderId="17" xfId="0" applyFont="1" applyFill="1" applyBorder="1" applyAlignment="1">
      <alignment wrapText="1"/>
    </xf>
    <xf numFmtId="0" fontId="6" fillId="0" borderId="18" xfId="0" applyFont="1" applyFill="1" applyBorder="1" applyAlignment="1">
      <alignment vertical="center" wrapText="1"/>
    </xf>
    <xf numFmtId="0" fontId="6" fillId="0" borderId="3" xfId="0" applyFont="1" applyFill="1" applyBorder="1" applyAlignment="1"/>
    <xf numFmtId="177" fontId="6" fillId="0" borderId="14" xfId="0" applyNumberFormat="1" applyFont="1" applyBorder="1" applyAlignment="1">
      <alignment shrinkToFit="1"/>
    </xf>
    <xf numFmtId="0" fontId="6" fillId="0" borderId="19" xfId="0" applyFont="1" applyFill="1" applyBorder="1" applyAlignment="1">
      <alignment shrinkToFit="1"/>
    </xf>
    <xf numFmtId="0" fontId="6" fillId="0" borderId="19" xfId="0" applyFont="1" applyBorder="1" applyAlignment="1">
      <alignment shrinkToFit="1"/>
    </xf>
    <xf numFmtId="0" fontId="6" fillId="0" borderId="23" xfId="0" applyFont="1" applyBorder="1" applyAlignment="1">
      <alignment shrinkToFit="1"/>
    </xf>
    <xf numFmtId="0" fontId="6" fillId="0" borderId="14" xfId="0" applyFont="1" applyBorder="1" applyAlignment="1">
      <alignment shrinkToFit="1"/>
    </xf>
    <xf numFmtId="0" fontId="6" fillId="0" borderId="14" xfId="0" applyFont="1" applyFill="1" applyBorder="1" applyAlignment="1">
      <alignment shrinkToFit="1"/>
    </xf>
    <xf numFmtId="0" fontId="9" fillId="0" borderId="15" xfId="0" applyFont="1" applyBorder="1" applyAlignment="1">
      <alignment vertical="top"/>
    </xf>
    <xf numFmtId="0" fontId="9" fillId="0" borderId="17" xfId="0" applyFont="1" applyBorder="1" applyAlignment="1">
      <alignment vertical="top" wrapText="1"/>
    </xf>
    <xf numFmtId="0" fontId="9" fillId="0" borderId="17" xfId="0" applyFont="1" applyBorder="1" applyAlignment="1">
      <alignment vertical="top"/>
    </xf>
    <xf numFmtId="0" fontId="9" fillId="0" borderId="17" xfId="0" applyFont="1" applyFill="1" applyBorder="1" applyAlignment="1">
      <alignment vertical="top"/>
    </xf>
    <xf numFmtId="0" fontId="9" fillId="0" borderId="24" xfId="0" applyFont="1" applyBorder="1" applyAlignment="1">
      <alignment vertical="top"/>
    </xf>
    <xf numFmtId="0" fontId="6" fillId="0" borderId="18" xfId="0" applyFont="1" applyBorder="1" applyAlignment="1">
      <alignment vertical="center" wrapText="1"/>
    </xf>
    <xf numFmtId="0" fontId="13" fillId="0" borderId="3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0" fontId="13" fillId="0" borderId="3" xfId="0" applyFont="1" applyBorder="1"/>
    <xf numFmtId="0" fontId="13" fillId="0" borderId="18" xfId="0" applyFont="1" applyBorder="1"/>
    <xf numFmtId="0" fontId="13" fillId="0" borderId="19" xfId="0" applyFont="1" applyBorder="1"/>
    <xf numFmtId="0" fontId="13" fillId="0" borderId="19" xfId="0" applyFont="1" applyBorder="1" applyAlignment="1">
      <alignment shrinkToFit="1"/>
    </xf>
    <xf numFmtId="0" fontId="13" fillId="0" borderId="3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4" fillId="0" borderId="0" xfId="0" applyFont="1"/>
    <xf numFmtId="0" fontId="13" fillId="0" borderId="3" xfId="0" applyFont="1" applyFill="1" applyBorder="1"/>
    <xf numFmtId="0" fontId="13" fillId="0" borderId="18" xfId="0" applyFont="1" applyBorder="1" applyAlignment="1">
      <alignment vertical="center"/>
    </xf>
    <xf numFmtId="0" fontId="13" fillId="0" borderId="17" xfId="0" applyFont="1" applyBorder="1"/>
    <xf numFmtId="0" fontId="13" fillId="0" borderId="16" xfId="0" applyFont="1" applyBorder="1"/>
    <xf numFmtId="0" fontId="13" fillId="0" borderId="20" xfId="0" applyFont="1" applyBorder="1"/>
    <xf numFmtId="0" fontId="13" fillId="0" borderId="21" xfId="0" applyFont="1" applyBorder="1"/>
    <xf numFmtId="0" fontId="13" fillId="0" borderId="22" xfId="0" applyFont="1" applyBorder="1"/>
    <xf numFmtId="0" fontId="13" fillId="0" borderId="23" xfId="0" applyFont="1" applyBorder="1"/>
    <xf numFmtId="0" fontId="13" fillId="0" borderId="23" xfId="0" applyFont="1" applyBorder="1" applyAlignment="1">
      <alignment shrinkToFit="1"/>
    </xf>
    <xf numFmtId="0" fontId="13" fillId="0" borderId="24" xfId="0" applyFont="1" applyBorder="1"/>
    <xf numFmtId="0" fontId="13" fillId="0" borderId="3" xfId="0" applyFont="1" applyBorder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9" fillId="0" borderId="17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19" xfId="0" applyFont="1" applyFill="1" applyBorder="1" applyAlignment="1">
      <alignment vertical="center" shrinkToFit="1"/>
    </xf>
    <xf numFmtId="0" fontId="6" fillId="0" borderId="19" xfId="0" applyFont="1" applyBorder="1" applyAlignment="1">
      <alignment vertical="center" shrinkToFit="1"/>
    </xf>
    <xf numFmtId="0" fontId="6" fillId="0" borderId="11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0" borderId="19" xfId="0" applyFont="1" applyBorder="1" applyAlignment="1">
      <alignment vertical="top" shrinkToFit="1"/>
    </xf>
    <xf numFmtId="0" fontId="6" fillId="0" borderId="3" xfId="0" applyFont="1" applyFill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17" xfId="0" applyFont="1" applyBorder="1" applyAlignment="1">
      <alignment vertical="top" wrapText="1"/>
    </xf>
    <xf numFmtId="0" fontId="6" fillId="0" borderId="17" xfId="0" applyFont="1" applyFill="1" applyBorder="1" applyAlignment="1">
      <alignment vertical="top" wrapText="1"/>
    </xf>
    <xf numFmtId="0" fontId="7" fillId="2" borderId="0" xfId="0" applyFont="1" applyFill="1"/>
    <xf numFmtId="0" fontId="6" fillId="0" borderId="19" xfId="0" applyFont="1" applyFill="1" applyBorder="1" applyAlignment="1">
      <alignment vertical="top" shrinkToFit="1"/>
    </xf>
    <xf numFmtId="0" fontId="6" fillId="0" borderId="19" xfId="0" applyFont="1" applyFill="1" applyBorder="1" applyAlignment="1">
      <alignment vertical="top"/>
    </xf>
    <xf numFmtId="0" fontId="6" fillId="0" borderId="18" xfId="0" applyFont="1" applyFill="1" applyBorder="1" applyAlignment="1">
      <alignment vertical="top"/>
    </xf>
    <xf numFmtId="0" fontId="6" fillId="0" borderId="21" xfId="0" applyFont="1" applyBorder="1" applyAlignment="1">
      <alignment horizontal="center"/>
    </xf>
    <xf numFmtId="0" fontId="6" fillId="0" borderId="1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vertical="top"/>
    </xf>
    <xf numFmtId="0" fontId="6" fillId="0" borderId="12" xfId="0" applyFont="1" applyBorder="1" applyAlignment="1">
      <alignment horizontal="center" vertical="top"/>
    </xf>
    <xf numFmtId="0" fontId="6" fillId="0" borderId="12" xfId="0" applyFont="1" applyFill="1" applyBorder="1" applyAlignment="1">
      <alignment horizontal="center" vertical="top"/>
    </xf>
    <xf numFmtId="0" fontId="7" fillId="3" borderId="0" xfId="0" applyFont="1" applyFill="1"/>
    <xf numFmtId="0" fontId="6" fillId="0" borderId="3" xfId="0" applyFont="1" applyBorder="1" applyAlignment="1">
      <alignment horizontal="right" vertical="top"/>
    </xf>
    <xf numFmtId="0" fontId="6" fillId="0" borderId="12" xfId="0" applyFont="1" applyFill="1" applyBorder="1" applyAlignment="1">
      <alignment vertical="top"/>
    </xf>
    <xf numFmtId="0" fontId="6" fillId="0" borderId="17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4" xfId="0" applyFont="1" applyBorder="1" applyAlignment="1">
      <alignment vertical="top" shrinkToFit="1"/>
    </xf>
    <xf numFmtId="0" fontId="19" fillId="0" borderId="0" xfId="0" applyFont="1"/>
    <xf numFmtId="0" fontId="7" fillId="0" borderId="17" xfId="0" applyFont="1" applyFill="1" applyBorder="1"/>
    <xf numFmtId="0" fontId="7" fillId="0" borderId="24" xfId="0" applyFont="1" applyBorder="1"/>
    <xf numFmtId="0" fontId="21" fillId="5" borderId="0" xfId="0" applyFont="1" applyFill="1"/>
    <xf numFmtId="56" fontId="7" fillId="0" borderId="0" xfId="0" applyNumberFormat="1" applyFont="1" applyFill="1"/>
    <xf numFmtId="0" fontId="13" fillId="4" borderId="18" xfId="0" applyFont="1" applyFill="1" applyBorder="1" applyAlignment="1">
      <alignment vertical="top"/>
    </xf>
    <xf numFmtId="0" fontId="13" fillId="4" borderId="19" xfId="0" applyFont="1" applyFill="1" applyBorder="1" applyAlignment="1">
      <alignment vertical="top"/>
    </xf>
    <xf numFmtId="0" fontId="13" fillId="4" borderId="19" xfId="0" applyFont="1" applyFill="1" applyBorder="1" applyAlignment="1">
      <alignment vertical="top" shrinkToFit="1"/>
    </xf>
    <xf numFmtId="0" fontId="13" fillId="4" borderId="3" xfId="0" applyFont="1" applyFill="1" applyBorder="1" applyAlignment="1">
      <alignment vertical="top"/>
    </xf>
    <xf numFmtId="56" fontId="7" fillId="5" borderId="0" xfId="0" applyNumberFormat="1" applyFont="1" applyFill="1"/>
    <xf numFmtId="0" fontId="6" fillId="4" borderId="16" xfId="0" applyFont="1" applyFill="1" applyBorder="1"/>
    <xf numFmtId="0" fontId="6" fillId="4" borderId="3" xfId="0" applyFont="1" applyFill="1" applyBorder="1"/>
    <xf numFmtId="0" fontId="6" fillId="4" borderId="18" xfId="0" applyFont="1" applyFill="1" applyBorder="1" applyAlignment="1">
      <alignment vertical="center"/>
    </xf>
    <xf numFmtId="0" fontId="6" fillId="4" borderId="19" xfId="0" applyFont="1" applyFill="1" applyBorder="1"/>
    <xf numFmtId="0" fontId="6" fillId="4" borderId="19" xfId="0" applyFont="1" applyFill="1" applyBorder="1" applyAlignment="1">
      <alignment shrinkToFit="1"/>
    </xf>
    <xf numFmtId="0" fontId="6" fillId="4" borderId="3" xfId="0" applyFont="1" applyFill="1" applyBorder="1" applyAlignment="1">
      <alignment vertical="center"/>
    </xf>
    <xf numFmtId="0" fontId="6" fillId="4" borderId="17" xfId="0" applyFont="1" applyFill="1" applyBorder="1" applyAlignment="1">
      <alignment vertical="center"/>
    </xf>
    <xf numFmtId="0" fontId="6" fillId="4" borderId="12" xfId="0" applyFont="1" applyFill="1" applyBorder="1" applyAlignment="1">
      <alignment horizontal="center"/>
    </xf>
    <xf numFmtId="0" fontId="6" fillId="4" borderId="18" xfId="0" applyFont="1" applyFill="1" applyBorder="1"/>
    <xf numFmtId="0" fontId="6" fillId="4" borderId="17" xfId="0" applyFont="1" applyFill="1" applyBorder="1"/>
    <xf numFmtId="177" fontId="6" fillId="0" borderId="3" xfId="0" applyNumberFormat="1" applyFont="1" applyFill="1" applyBorder="1" applyAlignment="1">
      <alignment horizontal="left" shrinkToFit="1"/>
    </xf>
    <xf numFmtId="177" fontId="6" fillId="0" borderId="3" xfId="0" applyNumberFormat="1" applyFont="1" applyFill="1" applyBorder="1" applyAlignment="1">
      <alignment horizontal="left" shrinkToFit="1"/>
    </xf>
    <xf numFmtId="0" fontId="6" fillId="4" borderId="19" xfId="0" applyFont="1" applyFill="1" applyBorder="1" applyAlignment="1">
      <alignment vertical="top" wrapText="1" shrinkToFit="1"/>
    </xf>
    <xf numFmtId="0" fontId="6" fillId="4" borderId="18" xfId="0" applyFont="1" applyFill="1" applyBorder="1" applyAlignment="1">
      <alignment vertical="center" wrapText="1"/>
    </xf>
    <xf numFmtId="0" fontId="6" fillId="4" borderId="19" xfId="0" applyFont="1" applyFill="1" applyBorder="1" applyAlignment="1">
      <alignment wrapText="1" shrinkToFit="1"/>
    </xf>
    <xf numFmtId="0" fontId="6" fillId="4" borderId="3" xfId="0" applyFont="1" applyFill="1" applyBorder="1" applyAlignment="1">
      <alignment vertical="top"/>
    </xf>
    <xf numFmtId="0" fontId="6" fillId="4" borderId="18" xfId="0" applyFont="1" applyFill="1" applyBorder="1" applyAlignment="1">
      <alignment vertical="top"/>
    </xf>
    <xf numFmtId="0" fontId="6" fillId="4" borderId="19" xfId="0" applyFont="1" applyFill="1" applyBorder="1" applyAlignment="1">
      <alignment vertical="top"/>
    </xf>
    <xf numFmtId="0" fontId="6" fillId="4" borderId="19" xfId="0" applyFont="1" applyFill="1" applyBorder="1" applyAlignment="1">
      <alignment vertical="top" shrinkToFit="1"/>
    </xf>
    <xf numFmtId="0" fontId="6" fillId="4" borderId="3" xfId="0" applyFont="1" applyFill="1" applyBorder="1" applyAlignment="1">
      <alignment horizontal="center" vertical="top"/>
    </xf>
    <xf numFmtId="0" fontId="6" fillId="4" borderId="17" xfId="0" applyFont="1" applyFill="1" applyBorder="1" applyAlignment="1">
      <alignment vertical="top" wrapText="1"/>
    </xf>
    <xf numFmtId="0" fontId="6" fillId="0" borderId="12" xfId="0" applyFont="1" applyFill="1" applyBorder="1" applyAlignment="1">
      <alignment horizontal="center"/>
    </xf>
    <xf numFmtId="0" fontId="7" fillId="0" borderId="17" xfId="0" applyFont="1" applyBorder="1" applyAlignment="1">
      <alignment vertical="top" wrapText="1"/>
    </xf>
    <xf numFmtId="0" fontId="13" fillId="4" borderId="11" xfId="0" applyFont="1" applyFill="1" applyBorder="1" applyAlignment="1">
      <alignment vertical="top"/>
    </xf>
    <xf numFmtId="0" fontId="13" fillId="4" borderId="12" xfId="0" applyFont="1" applyFill="1" applyBorder="1" applyAlignment="1">
      <alignment horizontal="center" vertical="top"/>
    </xf>
    <xf numFmtId="0" fontId="14" fillId="4" borderId="17" xfId="0" applyFont="1" applyFill="1" applyBorder="1" applyAlignment="1">
      <alignment vertical="top" wrapText="1"/>
    </xf>
    <xf numFmtId="0" fontId="6" fillId="0" borderId="3" xfId="0" applyFont="1" applyBorder="1" applyAlignment="1">
      <alignment horizontal="center" vertical="center"/>
    </xf>
    <xf numFmtId="0" fontId="6" fillId="0" borderId="28" xfId="0" applyFont="1" applyBorder="1" applyAlignment="1">
      <alignment horizontal="right"/>
    </xf>
    <xf numFmtId="0" fontId="6" fillId="0" borderId="5" xfId="0" applyFont="1" applyBorder="1" applyAlignment="1">
      <alignment horizontal="center"/>
    </xf>
    <xf numFmtId="0" fontId="6" fillId="0" borderId="34" xfId="0" applyFont="1" applyBorder="1" applyAlignment="1">
      <alignment horizontal="left"/>
    </xf>
    <xf numFmtId="0" fontId="6" fillId="0" borderId="35" xfId="0" applyFont="1" applyBorder="1" applyAlignment="1">
      <alignment horizontal="center"/>
    </xf>
    <xf numFmtId="0" fontId="6" fillId="0" borderId="35" xfId="0" applyFont="1" applyBorder="1" applyAlignment="1">
      <alignment horizontal="left" shrinkToFit="1"/>
    </xf>
    <xf numFmtId="0" fontId="6" fillId="0" borderId="5" xfId="0" applyFont="1" applyBorder="1" applyAlignment="1">
      <alignment horizontal="left"/>
    </xf>
    <xf numFmtId="0" fontId="6" fillId="0" borderId="5" xfId="0" applyFont="1" applyFill="1" applyBorder="1" applyAlignment="1">
      <alignment horizontal="right"/>
    </xf>
    <xf numFmtId="0" fontId="6" fillId="0" borderId="36" xfId="0" applyFont="1" applyBorder="1" applyAlignment="1">
      <alignment horizontal="left"/>
    </xf>
    <xf numFmtId="0" fontId="6" fillId="0" borderId="16" xfId="0" applyFont="1" applyBorder="1" applyAlignment="1">
      <alignment horizontal="right" vertical="top"/>
    </xf>
    <xf numFmtId="0" fontId="6" fillId="0" borderId="3" xfId="0" applyFont="1" applyBorder="1" applyAlignment="1">
      <alignment horizontal="center" vertical="top"/>
    </xf>
    <xf numFmtId="0" fontId="6" fillId="0" borderId="18" xfId="0" applyFont="1" applyBorder="1" applyAlignment="1">
      <alignment horizontal="left" vertical="top"/>
    </xf>
    <xf numFmtId="0" fontId="6" fillId="0" borderId="19" xfId="0" applyFont="1" applyBorder="1" applyAlignment="1">
      <alignment horizontal="center" vertical="top"/>
    </xf>
    <xf numFmtId="0" fontId="6" fillId="0" borderId="19" xfId="0" applyFont="1" applyBorder="1" applyAlignment="1">
      <alignment horizontal="left" vertical="top" shrinkToFit="1"/>
    </xf>
    <xf numFmtId="0" fontId="6" fillId="0" borderId="3" xfId="0" applyFont="1" applyBorder="1" applyAlignment="1">
      <alignment horizontal="left" vertical="top"/>
    </xf>
    <xf numFmtId="0" fontId="6" fillId="0" borderId="3" xfId="0" applyFont="1" applyFill="1" applyBorder="1" applyAlignment="1">
      <alignment horizontal="right" vertical="top"/>
    </xf>
    <xf numFmtId="0" fontId="6" fillId="0" borderId="3" xfId="0" applyFont="1" applyFill="1" applyBorder="1" applyAlignment="1">
      <alignment horizontal="center" vertical="top"/>
    </xf>
    <xf numFmtId="0" fontId="6" fillId="0" borderId="16" xfId="0" applyFont="1" applyBorder="1" applyAlignment="1">
      <alignment horizontal="right"/>
    </xf>
    <xf numFmtId="0" fontId="6" fillId="0" borderId="18" xfId="0" applyFont="1" applyBorder="1" applyAlignment="1">
      <alignment horizontal="left"/>
    </xf>
    <xf numFmtId="0" fontId="6" fillId="0" borderId="19" xfId="0" applyFont="1" applyBorder="1" applyAlignment="1">
      <alignment horizontal="center"/>
    </xf>
    <xf numFmtId="0" fontId="6" fillId="0" borderId="19" xfId="0" applyFont="1" applyBorder="1" applyAlignment="1">
      <alignment horizontal="left" shrinkToFit="1"/>
    </xf>
    <xf numFmtId="0" fontId="6" fillId="0" borderId="3" xfId="0" applyFont="1" applyBorder="1" applyAlignment="1">
      <alignment horizontal="left"/>
    </xf>
    <xf numFmtId="0" fontId="6" fillId="0" borderId="3" xfId="0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0" fontId="6" fillId="0" borderId="18" xfId="0" applyFont="1" applyBorder="1" applyAlignment="1">
      <alignment horizontal="center" vertical="top"/>
    </xf>
    <xf numFmtId="0" fontId="6" fillId="0" borderId="1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19" xfId="0" applyFont="1" applyFill="1" applyBorder="1" applyAlignment="1">
      <alignment horizontal="left" shrinkToFit="1"/>
    </xf>
    <xf numFmtId="0" fontId="7" fillId="0" borderId="18" xfId="0" applyFont="1" applyFill="1" applyBorder="1"/>
    <xf numFmtId="0" fontId="6" fillId="0" borderId="3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right"/>
    </xf>
    <xf numFmtId="0" fontId="6" fillId="0" borderId="17" xfId="0" applyFont="1" applyFill="1" applyBorder="1" applyAlignment="1">
      <alignment shrinkToFit="1"/>
    </xf>
    <xf numFmtId="0" fontId="22" fillId="0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14" xfId="0" applyFont="1" applyFill="1" applyBorder="1" applyAlignment="1">
      <alignment shrinkToFit="1"/>
    </xf>
    <xf numFmtId="0" fontId="6" fillId="0" borderId="14" xfId="0" applyFont="1" applyBorder="1" applyAlignment="1">
      <alignment vertical="center" shrinkToFit="1"/>
    </xf>
    <xf numFmtId="0" fontId="6" fillId="0" borderId="16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/>
    <xf numFmtId="177" fontId="6" fillId="0" borderId="14" xfId="0" applyNumberFormat="1" applyFont="1" applyBorder="1" applyAlignment="1">
      <alignment shrinkToFit="1"/>
    </xf>
    <xf numFmtId="0" fontId="6" fillId="0" borderId="12" xfId="0" applyFont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0" fontId="7" fillId="0" borderId="0" xfId="0" applyFont="1"/>
    <xf numFmtId="0" fontId="6" fillId="0" borderId="18" xfId="0" applyFont="1" applyBorder="1" applyAlignment="1">
      <alignment vertical="center"/>
    </xf>
    <xf numFmtId="0" fontId="6" fillId="0" borderId="19" xfId="0" applyFont="1" applyBorder="1"/>
    <xf numFmtId="0" fontId="6" fillId="0" borderId="3" xfId="0" applyFont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19" xfId="0" applyFont="1" applyFill="1" applyBorder="1" applyAlignment="1">
      <alignment shrinkToFit="1"/>
    </xf>
    <xf numFmtId="177" fontId="6" fillId="0" borderId="19" xfId="0" applyNumberFormat="1" applyFont="1" applyBorder="1" applyAlignment="1">
      <alignment shrinkToFit="1"/>
    </xf>
    <xf numFmtId="0" fontId="6" fillId="0" borderId="3" xfId="0" applyFont="1" applyBorder="1" applyAlignment="1">
      <alignment horizontal="center"/>
    </xf>
    <xf numFmtId="0" fontId="6" fillId="0" borderId="17" xfId="0" applyFont="1" applyBorder="1" applyAlignment="1">
      <alignment vertical="center" wrapText="1"/>
    </xf>
    <xf numFmtId="0" fontId="6" fillId="0" borderId="18" xfId="0" applyFont="1" applyBorder="1"/>
    <xf numFmtId="0" fontId="6" fillId="0" borderId="19" xfId="0" applyFont="1" applyBorder="1" applyAlignment="1">
      <alignment shrinkToFit="1"/>
    </xf>
    <xf numFmtId="0" fontId="6" fillId="0" borderId="3" xfId="0" applyFont="1" applyBorder="1"/>
    <xf numFmtId="0" fontId="6" fillId="0" borderId="3" xfId="0" applyFont="1" applyFill="1" applyBorder="1"/>
    <xf numFmtId="0" fontId="6" fillId="0" borderId="17" xfId="0" applyFont="1" applyBorder="1"/>
    <xf numFmtId="0" fontId="6" fillId="0" borderId="18" xfId="0" applyFont="1" applyBorder="1" applyAlignment="1">
      <alignment vertical="center" wrapText="1"/>
    </xf>
    <xf numFmtId="0" fontId="7" fillId="0" borderId="17" xfId="0" applyFont="1" applyFill="1" applyBorder="1" applyAlignment="1">
      <alignment vertical="center" wrapText="1"/>
    </xf>
    <xf numFmtId="0" fontId="6" fillId="0" borderId="18" xfId="0" applyFont="1" applyBorder="1" applyAlignment="1">
      <alignment wrapText="1"/>
    </xf>
    <xf numFmtId="0" fontId="6" fillId="0" borderId="38" xfId="0" applyFont="1" applyBorder="1" applyAlignment="1">
      <alignment horizontal="center"/>
    </xf>
    <xf numFmtId="0" fontId="6" fillId="0" borderId="31" xfId="0" applyFont="1" applyBorder="1"/>
    <xf numFmtId="0" fontId="6" fillId="0" borderId="29" xfId="0" applyFont="1" applyBorder="1"/>
    <xf numFmtId="0" fontId="6" fillId="0" borderId="29" xfId="0" applyFont="1" applyBorder="1" applyAlignment="1">
      <alignment shrinkToFit="1"/>
    </xf>
    <xf numFmtId="0" fontId="6" fillId="0" borderId="38" xfId="0" applyFont="1" applyBorder="1"/>
    <xf numFmtId="0" fontId="6" fillId="0" borderId="39" xfId="0" applyFont="1" applyBorder="1"/>
    <xf numFmtId="0" fontId="7" fillId="0" borderId="17" xfId="0" applyFont="1" applyBorder="1"/>
    <xf numFmtId="0" fontId="6" fillId="0" borderId="37" xfId="0" applyFont="1" applyBorder="1"/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23" xfId="0" applyFont="1" applyBorder="1"/>
    <xf numFmtId="0" fontId="6" fillId="0" borderId="23" xfId="0" applyFont="1" applyBorder="1" applyAlignment="1">
      <alignment shrinkToFit="1"/>
    </xf>
    <xf numFmtId="0" fontId="6" fillId="0" borderId="21" xfId="0" applyFont="1" applyBorder="1" applyAlignment="1">
      <alignment horizontal="center"/>
    </xf>
    <xf numFmtId="0" fontId="6" fillId="0" borderId="24" xfId="0" applyFont="1" applyBorder="1"/>
    <xf numFmtId="0" fontId="24" fillId="0" borderId="31" xfId="0" applyFont="1" applyBorder="1"/>
    <xf numFmtId="0" fontId="24" fillId="0" borderId="27" xfId="0" applyFont="1" applyBorder="1"/>
    <xf numFmtId="0" fontId="24" fillId="0" borderId="29" xfId="0" applyFont="1" applyBorder="1"/>
    <xf numFmtId="0" fontId="24" fillId="0" borderId="0" xfId="0" applyFont="1"/>
    <xf numFmtId="0" fontId="24" fillId="0" borderId="34" xfId="0" applyFont="1" applyBorder="1"/>
    <xf numFmtId="0" fontId="24" fillId="0" borderId="0" xfId="0" applyFont="1" applyBorder="1"/>
    <xf numFmtId="0" fontId="24" fillId="0" borderId="35" xfId="0" applyFont="1" applyBorder="1"/>
    <xf numFmtId="49" fontId="24" fillId="0" borderId="0" xfId="0" applyNumberFormat="1" applyFont="1" applyBorder="1"/>
    <xf numFmtId="0" fontId="24" fillId="0" borderId="13" xfId="0" applyFont="1" applyBorder="1"/>
    <xf numFmtId="0" fontId="24" fillId="0" borderId="30" xfId="0" applyFont="1" applyBorder="1"/>
    <xf numFmtId="0" fontId="24" fillId="0" borderId="14" xfId="0" applyFont="1" applyBorder="1"/>
    <xf numFmtId="0" fontId="7" fillId="0" borderId="0" xfId="0" applyFont="1" applyAlignment="1">
      <alignment shrinkToFit="1"/>
    </xf>
    <xf numFmtId="0" fontId="7" fillId="0" borderId="0" xfId="0" applyFont="1" applyAlignment="1">
      <alignment horizontal="center"/>
    </xf>
    <xf numFmtId="177" fontId="7" fillId="0" borderId="3" xfId="0" applyNumberFormat="1" applyFont="1" applyFill="1" applyBorder="1" applyAlignment="1">
      <alignment horizontal="left" shrinkToFit="1"/>
    </xf>
    <xf numFmtId="177" fontId="7" fillId="0" borderId="3" xfId="0" applyNumberFormat="1" applyFont="1" applyFill="1" applyBorder="1" applyAlignment="1">
      <alignment horizontal="left" shrinkToFit="1"/>
    </xf>
    <xf numFmtId="0" fontId="6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shrinkToFi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shrinkToFit="1"/>
    </xf>
    <xf numFmtId="0" fontId="6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shrinkToFit="1"/>
    </xf>
    <xf numFmtId="0" fontId="7" fillId="0" borderId="0" xfId="0" applyFont="1" applyAlignment="1">
      <alignment horizontal="center"/>
    </xf>
    <xf numFmtId="0" fontId="6" fillId="0" borderId="16" xfId="0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177" fontId="7" fillId="0" borderId="3" xfId="0" applyNumberFormat="1" applyFont="1" applyFill="1" applyBorder="1" applyAlignment="1">
      <alignment horizontal="left" shrinkToFit="1"/>
    </xf>
    <xf numFmtId="0" fontId="14" fillId="0" borderId="0" xfId="0" applyFont="1" applyAlignment="1">
      <alignment shrinkToFit="1"/>
    </xf>
    <xf numFmtId="0" fontId="13" fillId="0" borderId="0" xfId="0" applyFont="1"/>
    <xf numFmtId="0" fontId="13" fillId="0" borderId="0" xfId="0" applyFont="1" applyBorder="1"/>
    <xf numFmtId="0" fontId="13" fillId="0" borderId="0" xfId="0" applyFont="1" applyBorder="1" applyAlignment="1">
      <alignment shrinkToFit="1"/>
    </xf>
    <xf numFmtId="49" fontId="24" fillId="0" borderId="0" xfId="0" applyNumberFormat="1" applyFont="1"/>
    <xf numFmtId="49" fontId="24" fillId="0" borderId="2" xfId="0" applyNumberFormat="1" applyFont="1" applyBorder="1"/>
    <xf numFmtId="49" fontId="24" fillId="0" borderId="31" xfId="0" applyNumberFormat="1" applyFont="1" applyBorder="1"/>
    <xf numFmtId="49" fontId="24" fillId="0" borderId="27" xfId="0" applyNumberFormat="1" applyFont="1" applyBorder="1"/>
    <xf numFmtId="49" fontId="24" fillId="0" borderId="29" xfId="0" applyNumberFormat="1" applyFont="1" applyBorder="1"/>
    <xf numFmtId="49" fontId="24" fillId="0" borderId="34" xfId="0" applyNumberFormat="1" applyFont="1" applyBorder="1"/>
    <xf numFmtId="49" fontId="24" fillId="0" borderId="35" xfId="0" applyNumberFormat="1" applyFont="1" applyBorder="1"/>
    <xf numFmtId="49" fontId="24" fillId="0" borderId="13" xfId="0" applyNumberFormat="1" applyFont="1" applyBorder="1"/>
    <xf numFmtId="49" fontId="24" fillId="0" borderId="30" xfId="0" applyNumberFormat="1" applyFont="1" applyBorder="1"/>
    <xf numFmtId="49" fontId="24" fillId="0" borderId="14" xfId="0" applyNumberFormat="1" applyFont="1" applyBorder="1"/>
    <xf numFmtId="49" fontId="24" fillId="0" borderId="18" xfId="0" applyNumberFormat="1" applyFont="1" applyBorder="1"/>
    <xf numFmtId="49" fontId="24" fillId="0" borderId="19" xfId="0" applyNumberFormat="1" applyFont="1" applyBorder="1"/>
    <xf numFmtId="49" fontId="24" fillId="6" borderId="18" xfId="0" applyNumberFormat="1" applyFont="1" applyFill="1" applyBorder="1"/>
    <xf numFmtId="49" fontId="24" fillId="6" borderId="2" xfId="0" applyNumberFormat="1" applyFont="1" applyFill="1" applyBorder="1"/>
    <xf numFmtId="49" fontId="24" fillId="6" borderId="19" xfId="0" applyNumberFormat="1" applyFont="1" applyFill="1" applyBorder="1"/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 shrinkToFit="1"/>
    </xf>
    <xf numFmtId="0" fontId="6" fillId="6" borderId="10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 shrinkToFit="1"/>
    </xf>
    <xf numFmtId="0" fontId="6" fillId="6" borderId="1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1" xfId="0" applyFont="1" applyBorder="1"/>
    <xf numFmtId="0" fontId="6" fillId="0" borderId="17" xfId="0" applyFont="1" applyFill="1" applyBorder="1" applyAlignment="1">
      <alignment vertical="center"/>
    </xf>
    <xf numFmtId="0" fontId="6" fillId="0" borderId="19" xfId="0" applyFont="1" applyFill="1" applyBorder="1"/>
    <xf numFmtId="0" fontId="6" fillId="0" borderId="18" xfId="0" applyFont="1" applyFill="1" applyBorder="1"/>
    <xf numFmtId="0" fontId="6" fillId="0" borderId="17" xfId="0" applyFont="1" applyFill="1" applyBorder="1"/>
    <xf numFmtId="0" fontId="7" fillId="0" borderId="0" xfId="0" applyFont="1" applyFill="1"/>
    <xf numFmtId="0" fontId="6" fillId="0" borderId="17" xfId="0" applyFont="1" applyBorder="1" applyAlignment="1">
      <alignment vertical="top" wrapText="1"/>
    </xf>
    <xf numFmtId="0" fontId="6" fillId="0" borderId="3" xfId="0" applyFont="1" applyFill="1" applyBorder="1" applyAlignment="1">
      <alignment vertical="top"/>
    </xf>
    <xf numFmtId="0" fontId="6" fillId="0" borderId="12" xfId="0" applyFont="1" applyFill="1" applyBorder="1" applyAlignment="1">
      <alignment horizontal="center" vertical="top"/>
    </xf>
    <xf numFmtId="0" fontId="6" fillId="0" borderId="19" xfId="0" applyFont="1" applyFill="1" applyBorder="1" applyAlignment="1">
      <alignment vertical="top" shrinkToFit="1"/>
    </xf>
    <xf numFmtId="0" fontId="6" fillId="0" borderId="19" xfId="0" applyFont="1" applyFill="1" applyBorder="1" applyAlignment="1">
      <alignment vertical="top"/>
    </xf>
    <xf numFmtId="0" fontId="6" fillId="0" borderId="18" xfId="0" applyFont="1" applyFill="1" applyBorder="1" applyAlignment="1">
      <alignment vertical="top"/>
    </xf>
    <xf numFmtId="0" fontId="6" fillId="0" borderId="12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vertical="center"/>
    </xf>
    <xf numFmtId="0" fontId="6" fillId="0" borderId="12" xfId="0" applyFont="1" applyFill="1" applyBorder="1" applyAlignment="1">
      <alignment horizontal="center"/>
    </xf>
    <xf numFmtId="0" fontId="6" fillId="0" borderId="17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shrinkToFit="1"/>
    </xf>
    <xf numFmtId="0" fontId="7" fillId="0" borderId="0" xfId="0" applyFont="1"/>
    <xf numFmtId="0" fontId="6" fillId="0" borderId="17" xfId="0" applyFont="1" applyBorder="1"/>
    <xf numFmtId="0" fontId="6" fillId="0" borderId="11" xfId="0" applyFont="1" applyFill="1" applyBorder="1"/>
    <xf numFmtId="0" fontId="6" fillId="0" borderId="19" xfId="0" applyFont="1" applyBorder="1"/>
    <xf numFmtId="0" fontId="6" fillId="0" borderId="3" xfId="0" applyFont="1" applyBorder="1" applyAlignment="1">
      <alignment vertical="center"/>
    </xf>
    <xf numFmtId="0" fontId="6" fillId="0" borderId="18" xfId="0" applyFont="1" applyBorder="1"/>
    <xf numFmtId="0" fontId="6" fillId="0" borderId="19" xfId="0" applyFont="1" applyBorder="1" applyAlignment="1">
      <alignment shrinkToFit="1"/>
    </xf>
    <xf numFmtId="0" fontId="6" fillId="0" borderId="3" xfId="0" applyFont="1" applyBorder="1"/>
    <xf numFmtId="49" fontId="24" fillId="0" borderId="34" xfId="0" applyNumberFormat="1" applyFont="1" applyBorder="1" applyAlignment="1">
      <alignment horizontal="center" vertical="center"/>
    </xf>
    <xf numFmtId="49" fontId="24" fillId="0" borderId="0" xfId="0" applyNumberFormat="1" applyFont="1" applyBorder="1" applyAlignment="1">
      <alignment horizontal="center" vertical="center"/>
    </xf>
    <xf numFmtId="49" fontId="24" fillId="0" borderId="35" xfId="0" applyNumberFormat="1" applyFont="1" applyBorder="1" applyAlignment="1">
      <alignment horizontal="center" vertical="center"/>
    </xf>
    <xf numFmtId="0" fontId="6" fillId="0" borderId="12" xfId="9" applyFont="1" applyFill="1" applyBorder="1" applyAlignment="1">
      <alignment horizontal="center" vertical="center"/>
    </xf>
    <xf numFmtId="0" fontId="6" fillId="0" borderId="18" xfId="9" applyFont="1" applyFill="1" applyBorder="1" applyAlignment="1">
      <alignment vertical="center"/>
    </xf>
    <xf numFmtId="0" fontId="6" fillId="0" borderId="19" xfId="9" applyFont="1" applyFill="1" applyBorder="1"/>
    <xf numFmtId="0" fontId="6" fillId="0" borderId="19" xfId="9" applyFont="1" applyFill="1" applyBorder="1" applyAlignment="1">
      <alignment shrinkToFit="1"/>
    </xf>
    <xf numFmtId="0" fontId="6" fillId="0" borderId="3" xfId="9" applyFont="1" applyFill="1" applyBorder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5" fillId="0" borderId="40" xfId="0" applyFont="1" applyBorder="1" applyAlignment="1">
      <alignment horizontal="center" vertical="center" wrapText="1"/>
    </xf>
    <xf numFmtId="0" fontId="25" fillId="0" borderId="41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14" fontId="28" fillId="0" borderId="0" xfId="0" applyNumberFormat="1" applyFont="1" applyBorder="1" applyAlignment="1">
      <alignment horizontal="center" vertical="center"/>
    </xf>
    <xf numFmtId="49" fontId="24" fillId="0" borderId="30" xfId="0" applyNumberFormat="1" applyFont="1" applyBorder="1" applyAlignment="1">
      <alignment horizontal="center" vertical="center" shrinkToFit="1"/>
    </xf>
    <xf numFmtId="49" fontId="24" fillId="0" borderId="14" xfId="0" applyNumberFormat="1" applyFont="1" applyBorder="1" applyAlignment="1">
      <alignment horizontal="center" vertical="center" shrinkToFit="1"/>
    </xf>
    <xf numFmtId="49" fontId="24" fillId="6" borderId="31" xfId="0" applyNumberFormat="1" applyFont="1" applyFill="1" applyBorder="1" applyAlignment="1">
      <alignment horizontal="center" vertical="center"/>
    </xf>
    <xf numFmtId="49" fontId="24" fillId="6" borderId="29" xfId="0" applyNumberFormat="1" applyFont="1" applyFill="1" applyBorder="1" applyAlignment="1">
      <alignment horizontal="center" vertical="center"/>
    </xf>
    <xf numFmtId="49" fontId="24" fillId="6" borderId="13" xfId="0" applyNumberFormat="1" applyFont="1" applyFill="1" applyBorder="1" applyAlignment="1">
      <alignment horizontal="center" vertical="center"/>
    </xf>
    <xf numFmtId="49" fontId="24" fillId="6" borderId="14" xfId="0" applyNumberFormat="1" applyFont="1" applyFill="1" applyBorder="1" applyAlignment="1">
      <alignment horizontal="center" vertical="center"/>
    </xf>
    <xf numFmtId="14" fontId="24" fillId="0" borderId="27" xfId="0" applyNumberFormat="1" applyFont="1" applyBorder="1" applyAlignment="1">
      <alignment horizontal="center" vertical="center" shrinkToFit="1"/>
    </xf>
    <xf numFmtId="14" fontId="24" fillId="0" borderId="29" xfId="0" applyNumberFormat="1" applyFont="1" applyBorder="1" applyAlignment="1">
      <alignment horizontal="center" vertical="center" shrinkToFit="1"/>
    </xf>
    <xf numFmtId="49" fontId="24" fillId="6" borderId="27" xfId="0" applyNumberFormat="1" applyFont="1" applyFill="1" applyBorder="1" applyAlignment="1">
      <alignment horizontal="center" vertical="center"/>
    </xf>
    <xf numFmtId="49" fontId="24" fillId="6" borderId="30" xfId="0" applyNumberFormat="1" applyFont="1" applyFill="1" applyBorder="1" applyAlignment="1">
      <alignment horizontal="center" vertical="center"/>
    </xf>
    <xf numFmtId="49" fontId="24" fillId="6" borderId="18" xfId="0" applyNumberFormat="1" applyFont="1" applyFill="1" applyBorder="1" applyAlignment="1">
      <alignment horizontal="center" vertical="center"/>
    </xf>
    <xf numFmtId="49" fontId="24" fillId="6" borderId="2" xfId="0" applyNumberFormat="1" applyFont="1" applyFill="1" applyBorder="1" applyAlignment="1">
      <alignment horizontal="center" vertical="center"/>
    </xf>
    <xf numFmtId="49" fontId="24" fillId="6" borderId="19" xfId="0" applyNumberFormat="1" applyFont="1" applyFill="1" applyBorder="1" applyAlignment="1">
      <alignment horizontal="center" vertical="center"/>
    </xf>
    <xf numFmtId="49" fontId="24" fillId="0" borderId="27" xfId="0" applyNumberFormat="1" applyFont="1" applyBorder="1" applyAlignment="1">
      <alignment horizontal="center" vertical="center" shrinkToFit="1"/>
    </xf>
    <xf numFmtId="49" fontId="24" fillId="0" borderId="29" xfId="0" applyNumberFormat="1" applyFont="1" applyBorder="1" applyAlignment="1">
      <alignment horizontal="center" vertical="center" shrinkToFit="1"/>
    </xf>
    <xf numFmtId="0" fontId="29" fillId="0" borderId="34" xfId="0" applyNumberFormat="1" applyFont="1" applyBorder="1" applyAlignment="1">
      <alignment horizontal="center" vertical="center" shrinkToFit="1"/>
    </xf>
    <xf numFmtId="0" fontId="29" fillId="0" borderId="0" xfId="0" applyNumberFormat="1" applyFont="1" applyBorder="1" applyAlignment="1">
      <alignment horizontal="center" vertical="center" shrinkToFit="1"/>
    </xf>
    <xf numFmtId="0" fontId="29" fillId="0" borderId="35" xfId="0" applyNumberFormat="1" applyFont="1" applyBorder="1" applyAlignment="1">
      <alignment horizontal="center" vertical="center" shrinkToFit="1"/>
    </xf>
    <xf numFmtId="0" fontId="29" fillId="0" borderId="13" xfId="0" applyNumberFormat="1" applyFont="1" applyBorder="1" applyAlignment="1">
      <alignment horizontal="center" vertical="center" shrinkToFit="1"/>
    </xf>
    <xf numFmtId="0" fontId="29" fillId="0" borderId="30" xfId="0" applyNumberFormat="1" applyFont="1" applyBorder="1" applyAlignment="1">
      <alignment horizontal="center" vertical="center" shrinkToFit="1"/>
    </xf>
    <xf numFmtId="0" fontId="29" fillId="0" borderId="14" xfId="0" applyNumberFormat="1" applyFont="1" applyBorder="1" applyAlignment="1">
      <alignment horizontal="center" vertical="center" shrinkToFit="1"/>
    </xf>
    <xf numFmtId="49" fontId="24" fillId="0" borderId="13" xfId="0" applyNumberFormat="1" applyFont="1" applyBorder="1" applyAlignment="1">
      <alignment horizontal="center" vertical="center"/>
    </xf>
    <xf numFmtId="49" fontId="24" fillId="0" borderId="30" xfId="0" applyNumberFormat="1" applyFont="1" applyBorder="1" applyAlignment="1">
      <alignment horizontal="center" vertical="center"/>
    </xf>
    <xf numFmtId="49" fontId="24" fillId="0" borderId="14" xfId="0" applyNumberFormat="1" applyFont="1" applyBorder="1" applyAlignment="1">
      <alignment horizontal="center" vertical="center"/>
    </xf>
    <xf numFmtId="49" fontId="24" fillId="0" borderId="34" xfId="0" applyNumberFormat="1" applyFont="1" applyBorder="1" applyAlignment="1">
      <alignment horizontal="center" vertical="center"/>
    </xf>
    <xf numFmtId="49" fontId="24" fillId="0" borderId="0" xfId="0" applyNumberFormat="1" applyFont="1" applyBorder="1" applyAlignment="1">
      <alignment horizontal="center" vertical="center"/>
    </xf>
    <xf numFmtId="49" fontId="24" fillId="0" borderId="35" xfId="0" applyNumberFormat="1" applyFont="1" applyBorder="1" applyAlignment="1">
      <alignment horizontal="center" vertical="center"/>
    </xf>
    <xf numFmtId="49" fontId="24" fillId="0" borderId="18" xfId="0" applyNumberFormat="1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49" fontId="24" fillId="0" borderId="19" xfId="0" applyNumberFormat="1" applyFont="1" applyBorder="1" applyAlignment="1">
      <alignment horizontal="center" vertical="center"/>
    </xf>
    <xf numFmtId="49" fontId="24" fillId="0" borderId="31" xfId="0" applyNumberFormat="1" applyFont="1" applyBorder="1" applyAlignment="1">
      <alignment horizontal="center" vertical="center"/>
    </xf>
    <xf numFmtId="49" fontId="24" fillId="0" borderId="27" xfId="0" applyNumberFormat="1" applyFont="1" applyBorder="1" applyAlignment="1">
      <alignment horizontal="center" vertical="center"/>
    </xf>
    <xf numFmtId="49" fontId="24" fillId="0" borderId="29" xfId="0" applyNumberFormat="1" applyFont="1" applyBorder="1" applyAlignment="1">
      <alignment horizontal="center" vertical="center"/>
    </xf>
    <xf numFmtId="0" fontId="7" fillId="6" borderId="32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17" fillId="0" borderId="26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17" fillId="0" borderId="25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17" fillId="0" borderId="32" xfId="0" applyFont="1" applyBorder="1" applyAlignment="1"/>
    <xf numFmtId="0" fontId="17" fillId="0" borderId="1" xfId="0" applyFont="1" applyBorder="1" applyAlignment="1"/>
    <xf numFmtId="0" fontId="17" fillId="0" borderId="33" xfId="0" applyFont="1" applyBorder="1" applyAlignment="1"/>
    <xf numFmtId="0" fontId="13" fillId="0" borderId="32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33" xfId="0" applyFont="1" applyBorder="1" applyAlignment="1">
      <alignment horizontal="left"/>
    </xf>
    <xf numFmtId="0" fontId="6" fillId="0" borderId="32" xfId="0" applyFont="1" applyBorder="1" applyAlignment="1">
      <alignment horizontal="left" wrapText="1"/>
    </xf>
    <xf numFmtId="0" fontId="17" fillId="0" borderId="26" xfId="0" applyFont="1" applyFill="1" applyBorder="1" applyAlignment="1">
      <alignment horizontal="left"/>
    </xf>
    <xf numFmtId="0" fontId="17" fillId="0" borderId="4" xfId="0" applyFont="1" applyFill="1" applyBorder="1" applyAlignment="1">
      <alignment horizontal="left"/>
    </xf>
    <xf numFmtId="0" fontId="17" fillId="0" borderId="25" xfId="0" applyFont="1" applyFill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6" fillId="0" borderId="33" xfId="0" applyFont="1" applyBorder="1" applyAlignment="1">
      <alignment horizontal="left" wrapText="1"/>
    </xf>
    <xf numFmtId="0" fontId="17" fillId="0" borderId="32" xfId="0" applyFont="1" applyBorder="1" applyAlignment="1">
      <alignment horizontal="left" shrinkToFit="1"/>
    </xf>
    <xf numFmtId="0" fontId="17" fillId="0" borderId="1" xfId="0" applyFont="1" applyBorder="1" applyAlignment="1">
      <alignment horizontal="left" shrinkToFit="1"/>
    </xf>
    <xf numFmtId="0" fontId="17" fillId="0" borderId="33" xfId="0" applyFont="1" applyBorder="1" applyAlignment="1">
      <alignment horizontal="left" shrinkToFit="1"/>
    </xf>
    <xf numFmtId="0" fontId="17" fillId="0" borderId="26" xfId="0" applyFont="1" applyBorder="1" applyAlignment="1">
      <alignment horizontal="left" shrinkToFit="1"/>
    </xf>
    <xf numFmtId="0" fontId="17" fillId="0" borderId="4" xfId="0" applyFont="1" applyBorder="1" applyAlignment="1">
      <alignment horizontal="left" shrinkToFit="1"/>
    </xf>
    <xf numFmtId="0" fontId="17" fillId="0" borderId="25" xfId="0" applyFont="1" applyBorder="1" applyAlignment="1">
      <alignment horizontal="left" shrinkToFit="1"/>
    </xf>
    <xf numFmtId="0" fontId="6" fillId="0" borderId="32" xfId="0" applyFont="1" applyBorder="1" applyAlignment="1">
      <alignment horizontal="left" shrinkToFit="1"/>
    </xf>
    <xf numFmtId="0" fontId="6" fillId="0" borderId="1" xfId="0" applyFont="1" applyBorder="1" applyAlignment="1">
      <alignment horizontal="left" shrinkToFit="1"/>
    </xf>
    <xf numFmtId="0" fontId="6" fillId="0" borderId="33" xfId="0" applyFont="1" applyBorder="1" applyAlignment="1">
      <alignment horizontal="left" shrinkToFit="1"/>
    </xf>
  </cellXfs>
  <cellStyles count="116">
    <cellStyle name="_x0013_" xfId="10"/>
    <cellStyle name=" 1" xfId="3"/>
    <cellStyle name="_x0013_ 2" xfId="11"/>
    <cellStyle name="??" xfId="12"/>
    <cellStyle name="?? [0.00]_PERSONAL" xfId="13"/>
    <cellStyle name="???? [0.00]_PERSONAL" xfId="14"/>
    <cellStyle name="????_PERSONAL" xfId="15"/>
    <cellStyle name="??_PERSONAL" xfId="16"/>
    <cellStyle name="W_Á¿yÑAbv[hC[W" xfId="17"/>
    <cellStyle name="0,0_x000d__x000a_NA_x000d__x000a_" xfId="18"/>
    <cellStyle name="7" xfId="19"/>
    <cellStyle name="Calc Currency (0)" xfId="20"/>
    <cellStyle name="Calc Currency (2)" xfId="21"/>
    <cellStyle name="Calc Percent (0)" xfId="22"/>
    <cellStyle name="Calc Percent (1)" xfId="23"/>
    <cellStyle name="Calc Percent (2)" xfId="24"/>
    <cellStyle name="Calc Units (0)" xfId="25"/>
    <cellStyle name="Calc Units (1)" xfId="26"/>
    <cellStyle name="Calc Units (2)" xfId="27"/>
    <cellStyle name="Comma [0]" xfId="4"/>
    <cellStyle name="Comma [00]" xfId="28"/>
    <cellStyle name="Comma_#6 Temps &amp; Contractors" xfId="29"/>
    <cellStyle name="Currency [0]" xfId="5"/>
    <cellStyle name="Currency [00]" xfId="30"/>
    <cellStyle name="Currency_#6 Temps &amp; Contractors" xfId="31"/>
    <cellStyle name="Currency1" xfId="6"/>
    <cellStyle name="Date Short" xfId="32"/>
    <cellStyle name="dialog" xfId="33"/>
    <cellStyle name="Enter Currency (0)" xfId="34"/>
    <cellStyle name="Enter Currency (2)" xfId="35"/>
    <cellStyle name="Enter Units (0)" xfId="36"/>
    <cellStyle name="Enter Units (1)" xfId="37"/>
    <cellStyle name="Enter Units (2)" xfId="38"/>
    <cellStyle name="entry" xfId="39"/>
    <cellStyle name="Followed Hyperlink" xfId="1"/>
    <cellStyle name="Followed Hyperlink 2" xfId="40"/>
    <cellStyle name="Grey" xfId="41"/>
    <cellStyle name="Grey 2" xfId="42"/>
    <cellStyle name="handbook" xfId="43"/>
    <cellStyle name="Header1" xfId="44"/>
    <cellStyle name="Header2" xfId="45"/>
    <cellStyle name="Hyperlink" xfId="2"/>
    <cellStyle name="Hyperlink 2" xfId="46"/>
    <cellStyle name="IBM(401K)" xfId="47"/>
    <cellStyle name="Input [yellow]" xfId="48"/>
    <cellStyle name="Input [yellow] 2" xfId="49"/>
    <cellStyle name="J401K" xfId="50"/>
    <cellStyle name="JT帳票" xfId="51"/>
    <cellStyle name="KEI" xfId="52"/>
    <cellStyle name="KWE標準" xfId="53"/>
    <cellStyle name="Link Currency (0)" xfId="54"/>
    <cellStyle name="Link Currency (2)" xfId="55"/>
    <cellStyle name="Link Units (0)" xfId="56"/>
    <cellStyle name="Link Units (1)" xfId="57"/>
    <cellStyle name="Link Units (2)" xfId="58"/>
    <cellStyle name="Milliers [0]_AR1194" xfId="59"/>
    <cellStyle name="Milliers_AR1194" xfId="60"/>
    <cellStyle name="Mon騁aire [0]_AR1194" xfId="61"/>
    <cellStyle name="Mon騁aire_AR1194" xfId="62"/>
    <cellStyle name="Normal - Style1" xfId="63"/>
    <cellStyle name="Normal - Style1 2" xfId="64"/>
    <cellStyle name="Normal_# 41-Market &amp;Trends" xfId="65"/>
    <cellStyle name="Œ…‹æØ‚è [0.00]_laroux" xfId="66"/>
    <cellStyle name="Œ…‹æØ‚è_laroux" xfId="67"/>
    <cellStyle name="oft Excel]_x000d__x000a_Comment=open=/f を指定すると、ユーザー定義関数を関数貼り付けの一覧に登録することができます。_x000d__x000a_Maximized" xfId="68"/>
    <cellStyle name="Percent [0]" xfId="69"/>
    <cellStyle name="Percent [00]" xfId="70"/>
    <cellStyle name="Percent [2]" xfId="71"/>
    <cellStyle name="Percent_#6 Temps &amp; Contractors" xfId="72"/>
    <cellStyle name="PrePop Currency (0)" xfId="73"/>
    <cellStyle name="PrePop Currency (2)" xfId="74"/>
    <cellStyle name="PrePop Units (0)" xfId="75"/>
    <cellStyle name="PrePop Units (1)" xfId="76"/>
    <cellStyle name="PrePop Units (2)" xfId="77"/>
    <cellStyle name="price" xfId="78"/>
    <cellStyle name="PSChar" xfId="79"/>
    <cellStyle name="PSHeading" xfId="80"/>
    <cellStyle name="revised" xfId="81"/>
    <cellStyle name="section" xfId="82"/>
    <cellStyle name="Text Indent A" xfId="83"/>
    <cellStyle name="Text Indent B" xfId="84"/>
    <cellStyle name="Text Indent C" xfId="85"/>
    <cellStyle name="title" xfId="86"/>
    <cellStyle name="v" xfId="87"/>
    <cellStyle name="コスモ" xfId="88"/>
    <cellStyle name="スタイル 1" xfId="89"/>
    <cellStyle name="スタイル 1 2" xfId="90"/>
    <cellStyle name="スタイル 1 3" xfId="91"/>
    <cellStyle name="スタイル 2" xfId="92"/>
    <cellStyle name="スタイル 2 2" xfId="93"/>
    <cellStyle name="スタイル 3" xfId="94"/>
    <cellStyle name="スタイル 3 2" xfId="95"/>
    <cellStyle name="センター" xfId="96"/>
    <cellStyle name="ﾊﾝﾄﾞﾌﾞｯｸ" xfId="97"/>
    <cellStyle name="เครื่องหมายจุลภาค [0]_Excel_MD97DL" xfId="98"/>
    <cellStyle name="เครื่องหมายจุลภาค_Excel_MD97DL" xfId="99"/>
    <cellStyle name="เครื่องหมายสกุลเงิน [0]_Excel_MD97DL" xfId="100"/>
    <cellStyle name="เครื่องหมายสกุลเงิน_Excel_MD97DL" xfId="101"/>
    <cellStyle name="ปกติ_4 MASTER231W_Crosstab on Jun.27 (gen on Jun.08)_rev.3" xfId="102"/>
    <cellStyle name="桁区切り" xfId="7" builtinId="6" hidden="1"/>
    <cellStyle name="桁区切り 2" xfId="103"/>
    <cellStyle name="常规_Sheet1" xfId="104"/>
    <cellStyle name="人月" xfId="105"/>
    <cellStyle name="通貨" xfId="8" builtinId="7" hidden="1"/>
    <cellStyle name="日付" xfId="106"/>
    <cellStyle name="標準" xfId="0" builtinId="0"/>
    <cellStyle name="標準 2" xfId="107"/>
    <cellStyle name="標準 2 2" xfId="108"/>
    <cellStyle name="標準 2 2 2" xfId="109"/>
    <cellStyle name="標準 2 3" xfId="9"/>
    <cellStyle name="標準 2 4" xfId="110"/>
    <cellStyle name="標準 3" xfId="111"/>
    <cellStyle name="標準 4" xfId="112"/>
    <cellStyle name="標準１" xfId="113"/>
    <cellStyle name="未定義" xfId="114"/>
    <cellStyle name="未定義 2" xfId="115"/>
  </cellStyles>
  <dxfs count="0"/>
  <tableStyles count="0" defaultTableStyle="TableStyleMedium2" defaultPivotStyle="PivotStyleLight16"/>
  <colors>
    <mruColors>
      <color rgb="FFCC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119062</xdr:colOff>
      <xdr:row>6</xdr:row>
      <xdr:rowOff>71437</xdr:rowOff>
    </xdr:from>
    <xdr:to>
      <xdr:col>15</xdr:col>
      <xdr:colOff>357188</xdr:colOff>
      <xdr:row>9</xdr:row>
      <xdr:rowOff>142876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SpPr/>
      </xdr:nvSpPr>
      <xdr:spPr>
        <a:xfrm>
          <a:off x="12763500" y="1250156"/>
          <a:ext cx="3000376" cy="607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品質管理システム（完検検査実績明細データ </a:t>
          </a:r>
          <a:r>
            <a:rPr kumimoji="1" lang="en-US" altLang="ja-JP" sz="1100"/>
            <a:t>or</a:t>
          </a:r>
          <a:r>
            <a:rPr kumimoji="1" lang="ja-JP" altLang="en-US" sz="1100"/>
            <a:t> 出検検査実績明細データ）の原データ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2416969</xdr:colOff>
      <xdr:row>10</xdr:row>
      <xdr:rowOff>166687</xdr:rowOff>
    </xdr:from>
    <xdr:to>
      <xdr:col>10</xdr:col>
      <xdr:colOff>2572417</xdr:colOff>
      <xdr:row>15</xdr:row>
      <xdr:rowOff>188119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SpPr/>
      </xdr:nvSpPr>
      <xdr:spPr>
        <a:xfrm>
          <a:off x="10513219" y="2619375"/>
          <a:ext cx="155448" cy="9144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99452</xdr:colOff>
      <xdr:row>16</xdr:row>
      <xdr:rowOff>37120</xdr:rowOff>
    </xdr:from>
    <xdr:to>
      <xdr:col>16</xdr:col>
      <xdr:colOff>344581</xdr:colOff>
      <xdr:row>25</xdr:row>
      <xdr:rowOff>114861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xmlns="" id="{00000000-0008-0000-1700-000002000000}"/>
            </a:ext>
          </a:extLst>
        </xdr:cNvPr>
        <xdr:cNvSpPr/>
      </xdr:nvSpPr>
      <xdr:spPr>
        <a:xfrm>
          <a:off x="12601015" y="3906651"/>
          <a:ext cx="3697941" cy="1685085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100"/>
            </a:lnSpc>
          </a:pPr>
          <a:r>
            <a:rPr kumimoji="1" lang="ja-JP" altLang="en-US" sz="1100"/>
            <a:t>工程</a:t>
          </a:r>
          <a:r>
            <a:rPr kumimoji="1" lang="en-US" altLang="ja-JP" sz="1100"/>
            <a:t>No</a:t>
          </a:r>
          <a:r>
            <a:rPr kumimoji="1" lang="ja-JP" altLang="en-US" sz="1100"/>
            <a:t>→機番に展開できるようにする。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偽アラーム情報を生成するときに、管理板の情報は付与する。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16</xdr:row>
      <xdr:rowOff>123825</xdr:rowOff>
    </xdr:from>
    <xdr:to>
      <xdr:col>4</xdr:col>
      <xdr:colOff>1419225</xdr:colOff>
      <xdr:row>28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EBA6E6FD-DDE4-4228-A25E-7B5B3CA519FB}"/>
            </a:ext>
          </a:extLst>
        </xdr:cNvPr>
        <xdr:cNvSpPr/>
      </xdr:nvSpPr>
      <xdr:spPr>
        <a:xfrm>
          <a:off x="523875" y="3124200"/>
          <a:ext cx="43434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トレサビ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PC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単位でテーブルを作成する想定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トレサビ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PC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が複数存在する場合、以下のようにテーブルを作成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＜トレサビ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PC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が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3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台の場合＞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①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MachineSetting1</a:t>
          </a: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②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MachineSetting2</a:t>
          </a: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③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MachineSetting3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4</xdr:col>
      <xdr:colOff>1552575</xdr:colOff>
      <xdr:row>24</xdr:row>
      <xdr:rowOff>57150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B93986A8-B48D-4151-B194-8A627581B779}"/>
            </a:ext>
          </a:extLst>
        </xdr:cNvPr>
        <xdr:cNvSpPr/>
      </xdr:nvSpPr>
      <xdr:spPr>
        <a:xfrm>
          <a:off x="657225" y="2457450"/>
          <a:ext cx="43434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トレサビ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PC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単位でテーブルを作成する想定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トレサビ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PC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が複数存在する場合、以下のようにテーブルを作成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＜トレサビ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PC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が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3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台の場合＞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①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ErrorSetting1</a:t>
          </a: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②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ErrorSetting2</a:t>
          </a: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③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ErrorSetting3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00s005\system\windows\TEMP\&#12452;&#12463;L&#12539;(gj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証確認シート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記入例"/>
      <sheetName val="使用方法"/>
      <sheetName val="メニュー"/>
      <sheetName val="&lt;兼子英明&gt;平成 18年 12月"/>
      <sheetName val="Wait"/>
      <sheetName val="マスター"/>
      <sheetName val="Sheet1"/>
      <sheetName val="Sheet2"/>
      <sheetName val="Sheet3"/>
      <sheetName val="エビデンス作成結果"/>
      <sheetName val="変更履歴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表紙"/>
      <sheetName val="目次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イクL・(gjm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基本情報"/>
      <sheetName val="グラフデータ"/>
      <sheetName val="進捗管理表"/>
      <sheetName val="13係担当割（上期）"/>
      <sheetName val="13係担当割（下期）"/>
      <sheetName val="H21年　提出物割振り"/>
      <sheetName val="H21年　小改善"/>
      <sheetName val="2-5．ﾒｲﾝﾒﾆｬｰ_設定・取込メニュー(納入先)"/>
      <sheetName val="4,1．部品・荷姿一覧_生準(納入先)"/>
      <sheetName val="車両仕様"/>
      <sheetName val="6-1．荷姿烅報画面(PPF)(生準)"/>
      <sheetName val="各作業の目的と進め方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明細_KUC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4-A．除外条件マッチング処理(中楢・再開)_手順"/>
      <sheetName val="38-A_除外条件マッチング処理(自動送俣)_手順"/>
      <sheetName val="3．鈲捗画面"/>
      <sheetName val="瑻録結果データ6"/>
      <sheetName val="通知枇"/>
      <sheetName val="H21屴　小改善"/>
      <sheetName val="2-5．ﾒｲﾝﾒﾆｬｲ_設定・取込メニュー(納入先)"/>
      <sheetName val="原単位"/>
      <sheetName val="規模別分析"/>
      <sheetName val="IN-HOUSE (042L PxP)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50"/>
  <sheetViews>
    <sheetView showGridLines="0" view="pageBreakPreview" zoomScaleNormal="100" zoomScaleSheetLayoutView="100" workbookViewId="0">
      <selection activeCell="I25" sqref="I25"/>
    </sheetView>
  </sheetViews>
  <sheetFormatPr defaultColWidth="1.875" defaultRowHeight="11.25"/>
  <cols>
    <col min="1" max="71" width="1.875" style="228" customWidth="1"/>
    <col min="72" max="16384" width="1.875" style="228"/>
  </cols>
  <sheetData>
    <row r="1" spans="1:70">
      <c r="A1" s="225"/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226"/>
      <c r="AT1" s="226"/>
      <c r="AU1" s="226"/>
      <c r="AV1" s="226"/>
      <c r="AW1" s="226"/>
      <c r="AX1" s="226"/>
      <c r="AY1" s="226"/>
      <c r="AZ1" s="226"/>
      <c r="BA1" s="226"/>
      <c r="BB1" s="226"/>
      <c r="BC1" s="226"/>
      <c r="BD1" s="226"/>
      <c r="BE1" s="226"/>
      <c r="BF1" s="226"/>
      <c r="BG1" s="226"/>
      <c r="BH1" s="226"/>
      <c r="BI1" s="226"/>
      <c r="BJ1" s="226"/>
      <c r="BK1" s="226"/>
      <c r="BL1" s="226"/>
      <c r="BM1" s="226"/>
      <c r="BN1" s="226"/>
      <c r="BO1" s="226"/>
      <c r="BP1" s="226"/>
      <c r="BQ1" s="226"/>
      <c r="BR1" s="227"/>
    </row>
    <row r="2" spans="1:70">
      <c r="A2" s="229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30"/>
      <c r="AL2" s="230"/>
      <c r="AM2" s="230"/>
      <c r="AN2" s="230"/>
      <c r="AO2" s="230"/>
      <c r="AP2" s="230"/>
      <c r="AQ2" s="230"/>
      <c r="AR2" s="230"/>
      <c r="AS2" s="230"/>
      <c r="AT2" s="230"/>
      <c r="AU2" s="230"/>
      <c r="AV2" s="230"/>
      <c r="AW2" s="230"/>
      <c r="AX2" s="230"/>
      <c r="AY2" s="230"/>
      <c r="AZ2" s="230"/>
      <c r="BA2" s="230"/>
      <c r="BB2" s="230"/>
      <c r="BC2" s="230"/>
      <c r="BD2" s="230"/>
      <c r="BE2" s="230"/>
      <c r="BF2" s="230"/>
      <c r="BG2" s="230"/>
      <c r="BH2" s="230"/>
      <c r="BI2" s="230"/>
      <c r="BJ2" s="230"/>
      <c r="BK2" s="230"/>
      <c r="BL2" s="230"/>
      <c r="BM2" s="230"/>
      <c r="BN2" s="230"/>
      <c r="BO2" s="230"/>
      <c r="BP2" s="230"/>
      <c r="BQ2" s="230"/>
      <c r="BR2" s="231"/>
    </row>
    <row r="3" spans="1:70">
      <c r="A3" s="229"/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230"/>
      <c r="AK3" s="230"/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0"/>
      <c r="AY3" s="230"/>
      <c r="AZ3" s="230"/>
      <c r="BA3" s="230"/>
      <c r="BB3" s="230"/>
      <c r="BC3" s="230"/>
      <c r="BD3" s="230"/>
      <c r="BE3" s="230"/>
      <c r="BF3" s="230"/>
      <c r="BG3" s="230"/>
      <c r="BH3" s="230"/>
      <c r="BI3" s="230"/>
      <c r="BJ3" s="230"/>
      <c r="BK3" s="230"/>
      <c r="BL3" s="230"/>
      <c r="BM3" s="230"/>
      <c r="BN3" s="230"/>
      <c r="BO3" s="230"/>
      <c r="BP3" s="230"/>
      <c r="BQ3" s="230"/>
      <c r="BR3" s="231"/>
    </row>
    <row r="4" spans="1:70">
      <c r="A4" s="229"/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U4" s="230"/>
      <c r="AV4" s="230"/>
      <c r="AW4" s="230"/>
      <c r="AX4" s="230"/>
      <c r="AY4" s="230"/>
      <c r="AZ4" s="230"/>
      <c r="BA4" s="230"/>
      <c r="BB4" s="230"/>
      <c r="BC4" s="230"/>
      <c r="BD4" s="230"/>
      <c r="BE4" s="230"/>
      <c r="BF4" s="230"/>
      <c r="BG4" s="230"/>
      <c r="BH4" s="230"/>
      <c r="BI4" s="230"/>
      <c r="BJ4" s="230"/>
      <c r="BK4" s="230"/>
      <c r="BL4" s="230"/>
      <c r="BM4" s="230"/>
      <c r="BN4" s="230"/>
      <c r="BO4" s="230"/>
      <c r="BP4" s="230"/>
      <c r="BQ4" s="230"/>
      <c r="BR4" s="231"/>
    </row>
    <row r="5" spans="1:70">
      <c r="A5" s="229"/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230"/>
      <c r="AW5" s="230"/>
      <c r="AX5" s="230"/>
      <c r="AY5" s="230"/>
      <c r="AZ5" s="230"/>
      <c r="BA5" s="230"/>
      <c r="BB5" s="230"/>
      <c r="BC5" s="230"/>
      <c r="BD5" s="230"/>
      <c r="BE5" s="230"/>
      <c r="BF5" s="230"/>
      <c r="BG5" s="230"/>
      <c r="BH5" s="230"/>
      <c r="BI5" s="230"/>
      <c r="BJ5" s="230"/>
      <c r="BK5" s="230"/>
      <c r="BL5" s="230"/>
      <c r="BM5" s="230"/>
      <c r="BN5" s="230"/>
      <c r="BO5" s="230"/>
      <c r="BP5" s="230"/>
      <c r="BQ5" s="230"/>
      <c r="BR5" s="231"/>
    </row>
    <row r="6" spans="1:70">
      <c r="A6" s="229"/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0"/>
      <c r="AT6" s="230"/>
      <c r="AU6" s="230"/>
      <c r="AV6" s="230"/>
      <c r="AW6" s="230"/>
      <c r="AX6" s="230"/>
      <c r="AY6" s="230"/>
      <c r="AZ6" s="230"/>
      <c r="BA6" s="230"/>
      <c r="BB6" s="230"/>
      <c r="BC6" s="230"/>
      <c r="BD6" s="230"/>
      <c r="BE6" s="230"/>
      <c r="BF6" s="230"/>
      <c r="BG6" s="230"/>
      <c r="BH6" s="230"/>
      <c r="BI6" s="230"/>
      <c r="BJ6" s="230"/>
      <c r="BK6" s="230"/>
      <c r="BL6" s="230"/>
      <c r="BM6" s="230"/>
      <c r="BN6" s="230"/>
      <c r="BO6" s="230"/>
      <c r="BP6" s="230"/>
      <c r="BQ6" s="230"/>
      <c r="BR6" s="231"/>
    </row>
    <row r="7" spans="1:70">
      <c r="A7" s="229"/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0"/>
      <c r="AV7" s="230"/>
      <c r="AW7" s="230"/>
      <c r="AX7" s="230"/>
      <c r="AY7" s="230"/>
      <c r="AZ7" s="230"/>
      <c r="BA7" s="230"/>
      <c r="BB7" s="230"/>
      <c r="BC7" s="230"/>
      <c r="BD7" s="230"/>
      <c r="BE7" s="230"/>
      <c r="BF7" s="230"/>
      <c r="BG7" s="230"/>
      <c r="BH7" s="230"/>
      <c r="BI7" s="230"/>
      <c r="BJ7" s="230"/>
      <c r="BK7" s="230"/>
      <c r="BL7" s="230"/>
      <c r="BM7" s="230"/>
      <c r="BN7" s="230"/>
      <c r="BO7" s="230"/>
      <c r="BP7" s="230"/>
      <c r="BQ7" s="230"/>
      <c r="BR7" s="231"/>
    </row>
    <row r="8" spans="1:70">
      <c r="A8" s="229"/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0"/>
      <c r="AS8" s="230"/>
      <c r="AT8" s="230"/>
      <c r="AU8" s="230"/>
      <c r="AV8" s="230"/>
      <c r="AW8" s="230"/>
      <c r="AX8" s="230"/>
      <c r="AY8" s="230"/>
      <c r="AZ8" s="230"/>
      <c r="BA8" s="230"/>
      <c r="BB8" s="230"/>
      <c r="BC8" s="230"/>
      <c r="BD8" s="230"/>
      <c r="BE8" s="230"/>
      <c r="BF8" s="230"/>
      <c r="BG8" s="230"/>
      <c r="BH8" s="230"/>
      <c r="BI8" s="230"/>
      <c r="BJ8" s="230"/>
      <c r="BK8" s="230"/>
      <c r="BL8" s="230"/>
      <c r="BM8" s="230"/>
      <c r="BN8" s="230"/>
      <c r="BO8" s="230"/>
      <c r="BP8" s="230"/>
      <c r="BQ8" s="230"/>
      <c r="BR8" s="231"/>
    </row>
    <row r="9" spans="1:70">
      <c r="A9" s="229"/>
      <c r="B9" s="230"/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0"/>
      <c r="AV9" s="230"/>
      <c r="AW9" s="230"/>
      <c r="AX9" s="230"/>
      <c r="AY9" s="230"/>
      <c r="AZ9" s="230"/>
      <c r="BA9" s="230"/>
      <c r="BB9" s="230"/>
      <c r="BC9" s="230"/>
      <c r="BD9" s="230"/>
      <c r="BE9" s="230"/>
      <c r="BF9" s="230"/>
      <c r="BG9" s="230"/>
      <c r="BH9" s="230"/>
      <c r="BI9" s="230"/>
      <c r="BJ9" s="230"/>
      <c r="BK9" s="230"/>
      <c r="BL9" s="230"/>
      <c r="BM9" s="230"/>
      <c r="BN9" s="230"/>
      <c r="BO9" s="230"/>
      <c r="BP9" s="230"/>
      <c r="BQ9" s="230"/>
      <c r="BR9" s="231"/>
    </row>
    <row r="10" spans="1:70">
      <c r="A10" s="229"/>
      <c r="B10" s="230"/>
      <c r="C10" s="230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0"/>
      <c r="AV10" s="230"/>
      <c r="AW10" s="230"/>
      <c r="AX10" s="230"/>
      <c r="AY10" s="230"/>
      <c r="AZ10" s="230"/>
      <c r="BA10" s="230"/>
      <c r="BB10" s="230"/>
      <c r="BC10" s="230"/>
      <c r="BD10" s="230"/>
      <c r="BE10" s="230"/>
      <c r="BF10" s="230"/>
      <c r="BG10" s="230"/>
      <c r="BH10" s="230"/>
      <c r="BI10" s="230"/>
      <c r="BJ10" s="230"/>
      <c r="BK10" s="230"/>
      <c r="BL10" s="230"/>
      <c r="BM10" s="230"/>
      <c r="BN10" s="230"/>
      <c r="BO10" s="230"/>
      <c r="BP10" s="230"/>
      <c r="BQ10" s="230"/>
      <c r="BR10" s="231"/>
    </row>
    <row r="11" spans="1:70">
      <c r="A11" s="229"/>
      <c r="B11" s="230"/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230"/>
      <c r="BB11" s="230"/>
      <c r="BC11" s="230"/>
      <c r="BD11" s="230"/>
      <c r="BE11" s="230"/>
      <c r="BF11" s="230"/>
      <c r="BG11" s="230"/>
      <c r="BH11" s="230"/>
      <c r="BI11" s="230"/>
      <c r="BJ11" s="230"/>
      <c r="BK11" s="230"/>
      <c r="BL11" s="230"/>
      <c r="BM11" s="230"/>
      <c r="BN11" s="230"/>
      <c r="BO11" s="230"/>
      <c r="BP11" s="230"/>
      <c r="BQ11" s="230"/>
      <c r="BR11" s="231"/>
    </row>
    <row r="12" spans="1:70">
      <c r="A12" s="229"/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0"/>
      <c r="AS12" s="230"/>
      <c r="AT12" s="230"/>
      <c r="AU12" s="230"/>
      <c r="AV12" s="230"/>
      <c r="AW12" s="230"/>
      <c r="AX12" s="230"/>
      <c r="AY12" s="230"/>
      <c r="AZ12" s="230"/>
      <c r="BA12" s="230"/>
      <c r="BB12" s="230"/>
      <c r="BC12" s="230"/>
      <c r="BD12" s="230"/>
      <c r="BE12" s="230"/>
      <c r="BF12" s="230"/>
      <c r="BG12" s="230"/>
      <c r="BH12" s="230"/>
      <c r="BI12" s="230"/>
      <c r="BJ12" s="230"/>
      <c r="BK12" s="230"/>
      <c r="BL12" s="230"/>
      <c r="BM12" s="230"/>
      <c r="BN12" s="230"/>
      <c r="BO12" s="230"/>
      <c r="BP12" s="230"/>
      <c r="BQ12" s="230"/>
      <c r="BR12" s="231"/>
    </row>
    <row r="13" spans="1:70">
      <c r="A13" s="229"/>
      <c r="B13" s="230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0"/>
      <c r="AV13" s="230"/>
      <c r="AW13" s="230"/>
      <c r="AX13" s="230"/>
      <c r="AY13" s="230"/>
      <c r="AZ13" s="230"/>
      <c r="BA13" s="230"/>
      <c r="BB13" s="230"/>
      <c r="BC13" s="230"/>
      <c r="BD13" s="230"/>
      <c r="BE13" s="230"/>
      <c r="BF13" s="230"/>
      <c r="BG13" s="230"/>
      <c r="BH13" s="230"/>
      <c r="BI13" s="230"/>
      <c r="BJ13" s="230"/>
      <c r="BK13" s="230"/>
      <c r="BL13" s="230"/>
      <c r="BM13" s="230"/>
      <c r="BN13" s="230"/>
      <c r="BO13" s="230"/>
      <c r="BP13" s="230"/>
      <c r="BQ13" s="230"/>
      <c r="BR13" s="231"/>
    </row>
    <row r="14" spans="1:70">
      <c r="A14" s="229"/>
      <c r="B14" s="230"/>
      <c r="C14" s="230"/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230"/>
      <c r="AJ14" s="230"/>
      <c r="AK14" s="230"/>
      <c r="AL14" s="230"/>
      <c r="AM14" s="230"/>
      <c r="AN14" s="230"/>
      <c r="AO14" s="230"/>
      <c r="AP14" s="230"/>
      <c r="AQ14" s="230"/>
      <c r="AR14" s="230"/>
      <c r="AS14" s="230"/>
      <c r="AT14" s="230"/>
      <c r="AU14" s="230"/>
      <c r="AV14" s="230"/>
      <c r="AW14" s="230"/>
      <c r="AX14" s="230"/>
      <c r="AY14" s="230"/>
      <c r="AZ14" s="230"/>
      <c r="BA14" s="230"/>
      <c r="BB14" s="230"/>
      <c r="BC14" s="230"/>
      <c r="BD14" s="230"/>
      <c r="BE14" s="230"/>
      <c r="BF14" s="230"/>
      <c r="BG14" s="230"/>
      <c r="BH14" s="230"/>
      <c r="BI14" s="230"/>
      <c r="BJ14" s="230"/>
      <c r="BK14" s="230"/>
      <c r="BL14" s="230"/>
      <c r="BM14" s="230"/>
      <c r="BN14" s="230"/>
      <c r="BO14" s="230"/>
      <c r="BP14" s="230"/>
      <c r="BQ14" s="230"/>
      <c r="BR14" s="231"/>
    </row>
    <row r="15" spans="1:70" ht="12" thickBot="1">
      <c r="A15" s="229"/>
      <c r="B15" s="230"/>
      <c r="C15" s="230"/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  <c r="AH15" s="230"/>
      <c r="AI15" s="230"/>
      <c r="AJ15" s="230"/>
      <c r="AK15" s="230"/>
      <c r="AL15" s="230"/>
      <c r="AM15" s="230"/>
      <c r="AN15" s="230"/>
      <c r="AO15" s="230"/>
      <c r="AP15" s="230"/>
      <c r="AQ15" s="230"/>
      <c r="AR15" s="230"/>
      <c r="AS15" s="230"/>
      <c r="AT15" s="230"/>
      <c r="AU15" s="230"/>
      <c r="AV15" s="230"/>
      <c r="AW15" s="230"/>
      <c r="AX15" s="230"/>
      <c r="AY15" s="230"/>
      <c r="AZ15" s="230"/>
      <c r="BA15" s="230"/>
      <c r="BB15" s="230"/>
      <c r="BC15" s="230"/>
      <c r="BD15" s="230"/>
      <c r="BE15" s="230"/>
      <c r="BF15" s="230"/>
      <c r="BG15" s="230"/>
      <c r="BH15" s="230"/>
      <c r="BI15" s="230"/>
      <c r="BJ15" s="230"/>
      <c r="BK15" s="230"/>
      <c r="BL15" s="230"/>
      <c r="BM15" s="230"/>
      <c r="BN15" s="230"/>
      <c r="BO15" s="230"/>
      <c r="BP15" s="230"/>
      <c r="BQ15" s="230"/>
      <c r="BR15" s="231"/>
    </row>
    <row r="16" spans="1:70" ht="12" customHeight="1" thickTop="1">
      <c r="A16" s="229"/>
      <c r="B16" s="230"/>
      <c r="C16" s="230"/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321" t="s">
        <v>887</v>
      </c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  <c r="AC16" s="322"/>
      <c r="AD16" s="322"/>
      <c r="AE16" s="322"/>
      <c r="AF16" s="322"/>
      <c r="AG16" s="322"/>
      <c r="AH16" s="322"/>
      <c r="AI16" s="322"/>
      <c r="AJ16" s="322"/>
      <c r="AK16" s="322"/>
      <c r="AL16" s="322"/>
      <c r="AM16" s="322"/>
      <c r="AN16" s="322"/>
      <c r="AO16" s="322"/>
      <c r="AP16" s="322"/>
      <c r="AQ16" s="322"/>
      <c r="AR16" s="322"/>
      <c r="AS16" s="322"/>
      <c r="AT16" s="322"/>
      <c r="AU16" s="322"/>
      <c r="AV16" s="322"/>
      <c r="AW16" s="322"/>
      <c r="AX16" s="322"/>
      <c r="AY16" s="322"/>
      <c r="AZ16" s="322"/>
      <c r="BA16" s="322"/>
      <c r="BB16" s="322"/>
      <c r="BC16" s="322"/>
      <c r="BD16" s="322"/>
      <c r="BE16" s="323"/>
      <c r="BF16" s="230"/>
      <c r="BG16" s="230"/>
      <c r="BH16" s="230"/>
      <c r="BI16" s="230"/>
      <c r="BJ16" s="230"/>
      <c r="BK16" s="230"/>
      <c r="BL16" s="230"/>
      <c r="BM16" s="230"/>
      <c r="BN16" s="230"/>
      <c r="BO16" s="230"/>
      <c r="BP16" s="230"/>
      <c r="BQ16" s="230"/>
      <c r="BR16" s="231"/>
    </row>
    <row r="17" spans="1:70" ht="11.25" customHeight="1">
      <c r="A17" s="229"/>
      <c r="B17" s="230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324"/>
      <c r="O17" s="325"/>
      <c r="P17" s="325"/>
      <c r="Q17" s="325"/>
      <c r="R17" s="325"/>
      <c r="S17" s="325"/>
      <c r="T17" s="325"/>
      <c r="U17" s="325"/>
      <c r="V17" s="325"/>
      <c r="W17" s="325"/>
      <c r="X17" s="325"/>
      <c r="Y17" s="325"/>
      <c r="Z17" s="325"/>
      <c r="AA17" s="325"/>
      <c r="AB17" s="325"/>
      <c r="AC17" s="325"/>
      <c r="AD17" s="325"/>
      <c r="AE17" s="325"/>
      <c r="AF17" s="325"/>
      <c r="AG17" s="325"/>
      <c r="AH17" s="325"/>
      <c r="AI17" s="325"/>
      <c r="AJ17" s="325"/>
      <c r="AK17" s="325"/>
      <c r="AL17" s="325"/>
      <c r="AM17" s="325"/>
      <c r="AN17" s="325"/>
      <c r="AO17" s="325"/>
      <c r="AP17" s="325"/>
      <c r="AQ17" s="325"/>
      <c r="AR17" s="325"/>
      <c r="AS17" s="325"/>
      <c r="AT17" s="325"/>
      <c r="AU17" s="325"/>
      <c r="AV17" s="325"/>
      <c r="AW17" s="325"/>
      <c r="AX17" s="325"/>
      <c r="AY17" s="325"/>
      <c r="AZ17" s="325"/>
      <c r="BA17" s="325"/>
      <c r="BB17" s="325"/>
      <c r="BC17" s="325"/>
      <c r="BD17" s="325"/>
      <c r="BE17" s="326"/>
      <c r="BF17" s="230"/>
      <c r="BG17" s="230"/>
      <c r="BH17" s="230"/>
      <c r="BI17" s="230"/>
      <c r="BJ17" s="230"/>
      <c r="BK17" s="230"/>
      <c r="BL17" s="230"/>
      <c r="BM17" s="230"/>
      <c r="BN17" s="230"/>
      <c r="BO17" s="230"/>
      <c r="BP17" s="230"/>
      <c r="BQ17" s="230"/>
      <c r="BR17" s="231"/>
    </row>
    <row r="18" spans="1:70" ht="11.25" customHeight="1">
      <c r="A18" s="229"/>
      <c r="B18" s="230"/>
      <c r="C18" s="230"/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324"/>
      <c r="O18" s="325"/>
      <c r="P18" s="325"/>
      <c r="Q18" s="325"/>
      <c r="R18" s="325"/>
      <c r="S18" s="325"/>
      <c r="T18" s="325"/>
      <c r="U18" s="325"/>
      <c r="V18" s="325"/>
      <c r="W18" s="325"/>
      <c r="X18" s="325"/>
      <c r="Y18" s="325"/>
      <c r="Z18" s="325"/>
      <c r="AA18" s="325"/>
      <c r="AB18" s="325"/>
      <c r="AC18" s="325"/>
      <c r="AD18" s="325"/>
      <c r="AE18" s="325"/>
      <c r="AF18" s="325"/>
      <c r="AG18" s="325"/>
      <c r="AH18" s="325"/>
      <c r="AI18" s="325"/>
      <c r="AJ18" s="325"/>
      <c r="AK18" s="325"/>
      <c r="AL18" s="325"/>
      <c r="AM18" s="325"/>
      <c r="AN18" s="325"/>
      <c r="AO18" s="325"/>
      <c r="AP18" s="325"/>
      <c r="AQ18" s="325"/>
      <c r="AR18" s="325"/>
      <c r="AS18" s="325"/>
      <c r="AT18" s="325"/>
      <c r="AU18" s="325"/>
      <c r="AV18" s="325"/>
      <c r="AW18" s="325"/>
      <c r="AX18" s="325"/>
      <c r="AY18" s="325"/>
      <c r="AZ18" s="325"/>
      <c r="BA18" s="325"/>
      <c r="BB18" s="325"/>
      <c r="BC18" s="325"/>
      <c r="BD18" s="325"/>
      <c r="BE18" s="326"/>
      <c r="BF18" s="230"/>
      <c r="BG18" s="230"/>
      <c r="BH18" s="230"/>
      <c r="BI18" s="230"/>
      <c r="BJ18" s="230"/>
      <c r="BK18" s="230"/>
      <c r="BL18" s="230"/>
      <c r="BM18" s="230"/>
      <c r="BN18" s="230"/>
      <c r="BO18" s="230"/>
      <c r="BP18" s="230"/>
      <c r="BQ18" s="230"/>
      <c r="BR18" s="231"/>
    </row>
    <row r="19" spans="1:70" ht="11.25" customHeight="1">
      <c r="A19" s="229"/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324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  <c r="Z19" s="325"/>
      <c r="AA19" s="325"/>
      <c r="AB19" s="325"/>
      <c r="AC19" s="325"/>
      <c r="AD19" s="325"/>
      <c r="AE19" s="325"/>
      <c r="AF19" s="325"/>
      <c r="AG19" s="325"/>
      <c r="AH19" s="325"/>
      <c r="AI19" s="325"/>
      <c r="AJ19" s="325"/>
      <c r="AK19" s="325"/>
      <c r="AL19" s="325"/>
      <c r="AM19" s="325"/>
      <c r="AN19" s="325"/>
      <c r="AO19" s="325"/>
      <c r="AP19" s="325"/>
      <c r="AQ19" s="325"/>
      <c r="AR19" s="325"/>
      <c r="AS19" s="325"/>
      <c r="AT19" s="325"/>
      <c r="AU19" s="325"/>
      <c r="AV19" s="325"/>
      <c r="AW19" s="325"/>
      <c r="AX19" s="325"/>
      <c r="AY19" s="325"/>
      <c r="AZ19" s="325"/>
      <c r="BA19" s="325"/>
      <c r="BB19" s="325"/>
      <c r="BC19" s="325"/>
      <c r="BD19" s="325"/>
      <c r="BE19" s="326"/>
      <c r="BF19" s="230"/>
      <c r="BG19" s="230"/>
      <c r="BH19" s="230"/>
      <c r="BI19" s="230"/>
      <c r="BJ19" s="230"/>
      <c r="BK19" s="230"/>
      <c r="BL19" s="230"/>
      <c r="BM19" s="230"/>
      <c r="BN19" s="230"/>
      <c r="BO19" s="230"/>
      <c r="BP19" s="230"/>
      <c r="BQ19" s="230"/>
      <c r="BR19" s="231"/>
    </row>
    <row r="20" spans="1:70" ht="11.25" customHeight="1">
      <c r="A20" s="229"/>
      <c r="B20" s="230"/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324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25"/>
      <c r="AB20" s="325"/>
      <c r="AC20" s="325"/>
      <c r="AD20" s="325"/>
      <c r="AE20" s="325"/>
      <c r="AF20" s="325"/>
      <c r="AG20" s="325"/>
      <c r="AH20" s="325"/>
      <c r="AI20" s="325"/>
      <c r="AJ20" s="325"/>
      <c r="AK20" s="325"/>
      <c r="AL20" s="325"/>
      <c r="AM20" s="325"/>
      <c r="AN20" s="325"/>
      <c r="AO20" s="325"/>
      <c r="AP20" s="325"/>
      <c r="AQ20" s="325"/>
      <c r="AR20" s="325"/>
      <c r="AS20" s="325"/>
      <c r="AT20" s="325"/>
      <c r="AU20" s="325"/>
      <c r="AV20" s="325"/>
      <c r="AW20" s="325"/>
      <c r="AX20" s="325"/>
      <c r="AY20" s="325"/>
      <c r="AZ20" s="325"/>
      <c r="BA20" s="325"/>
      <c r="BB20" s="325"/>
      <c r="BC20" s="325"/>
      <c r="BD20" s="325"/>
      <c r="BE20" s="326"/>
      <c r="BF20" s="230"/>
      <c r="BG20" s="230"/>
      <c r="BH20" s="230"/>
      <c r="BI20" s="230"/>
      <c r="BJ20" s="230"/>
      <c r="BK20" s="230"/>
      <c r="BL20" s="230"/>
      <c r="BM20" s="230"/>
      <c r="BN20" s="230"/>
      <c r="BO20" s="230"/>
      <c r="BP20" s="230"/>
      <c r="BQ20" s="230"/>
      <c r="BR20" s="231"/>
    </row>
    <row r="21" spans="1:70" ht="11.25" customHeight="1">
      <c r="A21" s="229"/>
      <c r="B21" s="230"/>
      <c r="C21" s="230"/>
      <c r="D21" s="230"/>
      <c r="E21" s="230"/>
      <c r="F21" s="230"/>
      <c r="G21" s="230"/>
      <c r="H21" s="230"/>
      <c r="I21" s="230"/>
      <c r="J21" s="230"/>
      <c r="K21" s="230"/>
      <c r="L21" s="230"/>
      <c r="M21" s="230"/>
      <c r="N21" s="324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25"/>
      <c r="AB21" s="325"/>
      <c r="AC21" s="325"/>
      <c r="AD21" s="325"/>
      <c r="AE21" s="325"/>
      <c r="AF21" s="325"/>
      <c r="AG21" s="325"/>
      <c r="AH21" s="325"/>
      <c r="AI21" s="325"/>
      <c r="AJ21" s="325"/>
      <c r="AK21" s="325"/>
      <c r="AL21" s="325"/>
      <c r="AM21" s="325"/>
      <c r="AN21" s="325"/>
      <c r="AO21" s="325"/>
      <c r="AP21" s="325"/>
      <c r="AQ21" s="325"/>
      <c r="AR21" s="325"/>
      <c r="AS21" s="325"/>
      <c r="AT21" s="325"/>
      <c r="AU21" s="325"/>
      <c r="AV21" s="325"/>
      <c r="AW21" s="325"/>
      <c r="AX21" s="325"/>
      <c r="AY21" s="325"/>
      <c r="AZ21" s="325"/>
      <c r="BA21" s="325"/>
      <c r="BB21" s="325"/>
      <c r="BC21" s="325"/>
      <c r="BD21" s="325"/>
      <c r="BE21" s="326"/>
      <c r="BF21" s="230"/>
      <c r="BG21" s="230"/>
      <c r="BH21" s="230"/>
      <c r="BI21" s="230"/>
      <c r="BJ21" s="230"/>
      <c r="BK21" s="230"/>
      <c r="BL21" s="230"/>
      <c r="BM21" s="230"/>
      <c r="BN21" s="230"/>
      <c r="BO21" s="230"/>
      <c r="BP21" s="230"/>
      <c r="BQ21" s="230"/>
      <c r="BR21" s="231"/>
    </row>
    <row r="22" spans="1:70" ht="11.25" customHeight="1">
      <c r="A22" s="229"/>
      <c r="B22" s="230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327" t="s">
        <v>886</v>
      </c>
      <c r="O22" s="328"/>
      <c r="P22" s="328"/>
      <c r="Q22" s="328"/>
      <c r="R22" s="328"/>
      <c r="S22" s="328"/>
      <c r="T22" s="328"/>
      <c r="U22" s="328"/>
      <c r="V22" s="328"/>
      <c r="W22" s="328"/>
      <c r="X22" s="328"/>
      <c r="Y22" s="328"/>
      <c r="Z22" s="328"/>
      <c r="AA22" s="328"/>
      <c r="AB22" s="328"/>
      <c r="AC22" s="328"/>
      <c r="AD22" s="328"/>
      <c r="AE22" s="328"/>
      <c r="AF22" s="328"/>
      <c r="AG22" s="328"/>
      <c r="AH22" s="328"/>
      <c r="AI22" s="328"/>
      <c r="AJ22" s="328"/>
      <c r="AK22" s="328"/>
      <c r="AL22" s="328"/>
      <c r="AM22" s="328"/>
      <c r="AN22" s="328"/>
      <c r="AO22" s="328"/>
      <c r="AP22" s="328"/>
      <c r="AQ22" s="328"/>
      <c r="AR22" s="328"/>
      <c r="AS22" s="328"/>
      <c r="AT22" s="328"/>
      <c r="AU22" s="328"/>
      <c r="AV22" s="328"/>
      <c r="AW22" s="328"/>
      <c r="AX22" s="328"/>
      <c r="AY22" s="328"/>
      <c r="AZ22" s="328"/>
      <c r="BA22" s="328"/>
      <c r="BB22" s="328"/>
      <c r="BC22" s="328"/>
      <c r="BD22" s="328"/>
      <c r="BE22" s="329"/>
      <c r="BF22" s="230"/>
      <c r="BG22" s="230"/>
      <c r="BH22" s="230"/>
      <c r="BI22" s="230"/>
      <c r="BJ22" s="230"/>
      <c r="BK22" s="230"/>
      <c r="BL22" s="230"/>
      <c r="BM22" s="230"/>
      <c r="BN22" s="230"/>
      <c r="BO22" s="230"/>
      <c r="BP22" s="230"/>
      <c r="BQ22" s="230"/>
      <c r="BR22" s="231"/>
    </row>
    <row r="23" spans="1:70" ht="11.25" customHeight="1">
      <c r="A23" s="229"/>
      <c r="B23" s="230"/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327"/>
      <c r="O23" s="328"/>
      <c r="P23" s="328"/>
      <c r="Q23" s="328"/>
      <c r="R23" s="328"/>
      <c r="S23" s="328"/>
      <c r="T23" s="328"/>
      <c r="U23" s="328"/>
      <c r="V23" s="328"/>
      <c r="W23" s="328"/>
      <c r="X23" s="328"/>
      <c r="Y23" s="328"/>
      <c r="Z23" s="328"/>
      <c r="AA23" s="328"/>
      <c r="AB23" s="328"/>
      <c r="AC23" s="328"/>
      <c r="AD23" s="328"/>
      <c r="AE23" s="328"/>
      <c r="AF23" s="328"/>
      <c r="AG23" s="328"/>
      <c r="AH23" s="328"/>
      <c r="AI23" s="328"/>
      <c r="AJ23" s="328"/>
      <c r="AK23" s="328"/>
      <c r="AL23" s="328"/>
      <c r="AM23" s="328"/>
      <c r="AN23" s="328"/>
      <c r="AO23" s="328"/>
      <c r="AP23" s="328"/>
      <c r="AQ23" s="328"/>
      <c r="AR23" s="328"/>
      <c r="AS23" s="328"/>
      <c r="AT23" s="328"/>
      <c r="AU23" s="328"/>
      <c r="AV23" s="328"/>
      <c r="AW23" s="328"/>
      <c r="AX23" s="328"/>
      <c r="AY23" s="328"/>
      <c r="AZ23" s="328"/>
      <c r="BA23" s="328"/>
      <c r="BB23" s="328"/>
      <c r="BC23" s="328"/>
      <c r="BD23" s="328"/>
      <c r="BE23" s="329"/>
      <c r="BF23" s="230"/>
      <c r="BG23" s="230"/>
      <c r="BH23" s="230"/>
      <c r="BI23" s="230"/>
      <c r="BJ23" s="230"/>
      <c r="BK23" s="230"/>
      <c r="BL23" s="230"/>
      <c r="BM23" s="230"/>
      <c r="BN23" s="230"/>
      <c r="BO23" s="230"/>
      <c r="BP23" s="230"/>
      <c r="BQ23" s="230"/>
      <c r="BR23" s="231"/>
    </row>
    <row r="24" spans="1:70" ht="11.25" customHeight="1">
      <c r="A24" s="229"/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  <c r="N24" s="327"/>
      <c r="O24" s="328"/>
      <c r="P24" s="328"/>
      <c r="Q24" s="328"/>
      <c r="R24" s="328"/>
      <c r="S24" s="328"/>
      <c r="T24" s="328"/>
      <c r="U24" s="328"/>
      <c r="V24" s="328"/>
      <c r="W24" s="328"/>
      <c r="X24" s="328"/>
      <c r="Y24" s="328"/>
      <c r="Z24" s="328"/>
      <c r="AA24" s="328"/>
      <c r="AB24" s="328"/>
      <c r="AC24" s="328"/>
      <c r="AD24" s="328"/>
      <c r="AE24" s="328"/>
      <c r="AF24" s="328"/>
      <c r="AG24" s="328"/>
      <c r="AH24" s="328"/>
      <c r="AI24" s="328"/>
      <c r="AJ24" s="328"/>
      <c r="AK24" s="328"/>
      <c r="AL24" s="328"/>
      <c r="AM24" s="328"/>
      <c r="AN24" s="328"/>
      <c r="AO24" s="328"/>
      <c r="AP24" s="328"/>
      <c r="AQ24" s="328"/>
      <c r="AR24" s="328"/>
      <c r="AS24" s="328"/>
      <c r="AT24" s="328"/>
      <c r="AU24" s="328"/>
      <c r="AV24" s="328"/>
      <c r="AW24" s="328"/>
      <c r="AX24" s="328"/>
      <c r="AY24" s="328"/>
      <c r="AZ24" s="328"/>
      <c r="BA24" s="328"/>
      <c r="BB24" s="328"/>
      <c r="BC24" s="328"/>
      <c r="BD24" s="328"/>
      <c r="BE24" s="329"/>
      <c r="BF24" s="230"/>
      <c r="BG24" s="230"/>
      <c r="BH24" s="230"/>
      <c r="BI24" s="230"/>
      <c r="BJ24" s="230"/>
      <c r="BK24" s="230"/>
      <c r="BL24" s="230"/>
      <c r="BM24" s="230"/>
      <c r="BN24" s="230"/>
      <c r="BO24" s="230"/>
      <c r="BP24" s="230"/>
      <c r="BQ24" s="230"/>
      <c r="BR24" s="231"/>
    </row>
    <row r="25" spans="1:70" ht="11.25" customHeight="1">
      <c r="A25" s="229"/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327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328"/>
      <c r="AB25" s="328"/>
      <c r="AC25" s="328"/>
      <c r="AD25" s="328"/>
      <c r="AE25" s="328"/>
      <c r="AF25" s="328"/>
      <c r="AG25" s="328"/>
      <c r="AH25" s="328"/>
      <c r="AI25" s="328"/>
      <c r="AJ25" s="328"/>
      <c r="AK25" s="328"/>
      <c r="AL25" s="328"/>
      <c r="AM25" s="328"/>
      <c r="AN25" s="328"/>
      <c r="AO25" s="328"/>
      <c r="AP25" s="328"/>
      <c r="AQ25" s="328"/>
      <c r="AR25" s="328"/>
      <c r="AS25" s="328"/>
      <c r="AT25" s="328"/>
      <c r="AU25" s="328"/>
      <c r="AV25" s="328"/>
      <c r="AW25" s="328"/>
      <c r="AX25" s="328"/>
      <c r="AY25" s="328"/>
      <c r="AZ25" s="328"/>
      <c r="BA25" s="328"/>
      <c r="BB25" s="328"/>
      <c r="BC25" s="328"/>
      <c r="BD25" s="328"/>
      <c r="BE25" s="329"/>
      <c r="BF25" s="230"/>
      <c r="BG25" s="230"/>
      <c r="BH25" s="230"/>
      <c r="BI25" s="230"/>
      <c r="BJ25" s="230"/>
      <c r="BK25" s="230"/>
      <c r="BL25" s="230"/>
      <c r="BM25" s="230"/>
      <c r="BN25" s="230"/>
      <c r="BO25" s="230"/>
      <c r="BP25" s="230"/>
      <c r="BQ25" s="230"/>
      <c r="BR25" s="231"/>
    </row>
    <row r="26" spans="1:70" ht="12" customHeight="1" thickBot="1">
      <c r="A26" s="229"/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330"/>
      <c r="O26" s="331"/>
      <c r="P26" s="331"/>
      <c r="Q26" s="331"/>
      <c r="R26" s="331"/>
      <c r="S26" s="331"/>
      <c r="T26" s="331"/>
      <c r="U26" s="331"/>
      <c r="V26" s="331"/>
      <c r="W26" s="331"/>
      <c r="X26" s="331"/>
      <c r="Y26" s="331"/>
      <c r="Z26" s="331"/>
      <c r="AA26" s="331"/>
      <c r="AB26" s="331"/>
      <c r="AC26" s="331"/>
      <c r="AD26" s="331"/>
      <c r="AE26" s="331"/>
      <c r="AF26" s="331"/>
      <c r="AG26" s="331"/>
      <c r="AH26" s="331"/>
      <c r="AI26" s="331"/>
      <c r="AJ26" s="331"/>
      <c r="AK26" s="331"/>
      <c r="AL26" s="331"/>
      <c r="AM26" s="331"/>
      <c r="AN26" s="331"/>
      <c r="AO26" s="331"/>
      <c r="AP26" s="331"/>
      <c r="AQ26" s="331"/>
      <c r="AR26" s="331"/>
      <c r="AS26" s="331"/>
      <c r="AT26" s="331"/>
      <c r="AU26" s="331"/>
      <c r="AV26" s="331"/>
      <c r="AW26" s="331"/>
      <c r="AX26" s="331"/>
      <c r="AY26" s="331"/>
      <c r="AZ26" s="331"/>
      <c r="BA26" s="331"/>
      <c r="BB26" s="331"/>
      <c r="BC26" s="331"/>
      <c r="BD26" s="331"/>
      <c r="BE26" s="332"/>
      <c r="BF26" s="230"/>
      <c r="BG26" s="230"/>
      <c r="BH26" s="230"/>
      <c r="BI26" s="230"/>
      <c r="BJ26" s="230"/>
      <c r="BK26" s="230"/>
      <c r="BL26" s="230"/>
      <c r="BM26" s="230"/>
      <c r="BN26" s="230"/>
      <c r="BO26" s="230"/>
      <c r="BP26" s="230"/>
      <c r="BQ26" s="230"/>
      <c r="BR26" s="231"/>
    </row>
    <row r="27" spans="1:70" ht="12" thickTop="1">
      <c r="A27" s="229"/>
      <c r="B27" s="230"/>
      <c r="C27" s="230"/>
      <c r="D27" s="230"/>
      <c r="E27" s="230"/>
      <c r="F27" s="230"/>
      <c r="G27" s="230"/>
      <c r="H27" s="230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0"/>
      <c r="BA27" s="230"/>
      <c r="BB27" s="230"/>
      <c r="BC27" s="230"/>
      <c r="BD27" s="230"/>
      <c r="BE27" s="230"/>
      <c r="BF27" s="230"/>
      <c r="BG27" s="230"/>
      <c r="BH27" s="230"/>
      <c r="BI27" s="230"/>
      <c r="BJ27" s="230"/>
      <c r="BK27" s="230"/>
      <c r="BL27" s="230"/>
      <c r="BM27" s="230"/>
      <c r="BN27" s="230"/>
      <c r="BO27" s="230"/>
      <c r="BP27" s="230"/>
      <c r="BQ27" s="230"/>
      <c r="BR27" s="231"/>
    </row>
    <row r="28" spans="1:70">
      <c r="A28" s="229"/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333" t="s">
        <v>885</v>
      </c>
      <c r="AA28" s="333"/>
      <c r="AB28" s="333"/>
      <c r="AC28" s="333"/>
      <c r="AD28" s="333"/>
      <c r="AE28" s="333"/>
      <c r="AF28" s="333"/>
      <c r="AG28" s="333"/>
      <c r="AH28" s="333"/>
      <c r="AI28" s="333"/>
      <c r="AJ28" s="333"/>
      <c r="AK28" s="333"/>
      <c r="AL28" s="333"/>
      <c r="AM28" s="333"/>
      <c r="AN28" s="333"/>
      <c r="AO28" s="333"/>
      <c r="AP28" s="333"/>
      <c r="AQ28" s="333"/>
      <c r="AR28" s="333"/>
      <c r="AS28" s="333"/>
      <c r="AT28" s="230"/>
      <c r="AU28" s="230"/>
      <c r="AV28" s="230"/>
      <c r="AW28" s="230"/>
      <c r="AX28" s="230"/>
      <c r="AY28" s="230"/>
      <c r="AZ28" s="230"/>
      <c r="BA28" s="230"/>
      <c r="BB28" s="230"/>
      <c r="BC28" s="230"/>
      <c r="BD28" s="230"/>
      <c r="BE28" s="230"/>
      <c r="BF28" s="230"/>
      <c r="BG28" s="230"/>
      <c r="BH28" s="230"/>
      <c r="BI28" s="230"/>
      <c r="BJ28" s="230"/>
      <c r="BK28" s="230"/>
      <c r="BL28" s="230"/>
      <c r="BM28" s="230"/>
      <c r="BN28" s="230"/>
      <c r="BO28" s="230"/>
      <c r="BP28" s="230"/>
      <c r="BQ28" s="230"/>
      <c r="BR28" s="231"/>
    </row>
    <row r="29" spans="1:70">
      <c r="A29" s="229"/>
      <c r="B29" s="230"/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333"/>
      <c r="AA29" s="333"/>
      <c r="AB29" s="333"/>
      <c r="AC29" s="333"/>
      <c r="AD29" s="333"/>
      <c r="AE29" s="333"/>
      <c r="AF29" s="333"/>
      <c r="AG29" s="333"/>
      <c r="AH29" s="333"/>
      <c r="AI29" s="333"/>
      <c r="AJ29" s="333"/>
      <c r="AK29" s="333"/>
      <c r="AL29" s="333"/>
      <c r="AM29" s="333"/>
      <c r="AN29" s="333"/>
      <c r="AO29" s="333"/>
      <c r="AP29" s="333"/>
      <c r="AQ29" s="333"/>
      <c r="AR29" s="333"/>
      <c r="AS29" s="333"/>
      <c r="AT29" s="230"/>
      <c r="AU29" s="230"/>
      <c r="AV29" s="230"/>
      <c r="AW29" s="230"/>
      <c r="AX29" s="230"/>
      <c r="AY29" s="230"/>
      <c r="AZ29" s="230"/>
      <c r="BA29" s="230"/>
      <c r="BB29" s="230"/>
      <c r="BC29" s="230"/>
      <c r="BD29" s="230"/>
      <c r="BE29" s="230"/>
      <c r="BF29" s="230"/>
      <c r="BG29" s="230"/>
      <c r="BH29" s="230"/>
      <c r="BI29" s="230"/>
      <c r="BJ29" s="230"/>
      <c r="BK29" s="230"/>
      <c r="BL29" s="230"/>
      <c r="BM29" s="230"/>
      <c r="BN29" s="230"/>
      <c r="BO29" s="230"/>
      <c r="BP29" s="230"/>
      <c r="BQ29" s="230"/>
      <c r="BR29" s="231"/>
    </row>
    <row r="30" spans="1:70">
      <c r="A30" s="229"/>
      <c r="B30" s="230"/>
      <c r="C30" s="230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333"/>
      <c r="AA30" s="333"/>
      <c r="AB30" s="333"/>
      <c r="AC30" s="333"/>
      <c r="AD30" s="333"/>
      <c r="AE30" s="333"/>
      <c r="AF30" s="333"/>
      <c r="AG30" s="333"/>
      <c r="AH30" s="333"/>
      <c r="AI30" s="333"/>
      <c r="AJ30" s="333"/>
      <c r="AK30" s="333"/>
      <c r="AL30" s="333"/>
      <c r="AM30" s="333"/>
      <c r="AN30" s="333"/>
      <c r="AO30" s="333"/>
      <c r="AP30" s="333"/>
      <c r="AQ30" s="333"/>
      <c r="AR30" s="333"/>
      <c r="AS30" s="333"/>
      <c r="AT30" s="230"/>
      <c r="AU30" s="230"/>
      <c r="AV30" s="230"/>
      <c r="AW30" s="230"/>
      <c r="AX30" s="230"/>
      <c r="AY30" s="230"/>
      <c r="AZ30" s="230"/>
      <c r="BA30" s="230"/>
      <c r="BB30" s="230"/>
      <c r="BC30" s="230"/>
      <c r="BD30" s="230"/>
      <c r="BE30" s="230"/>
      <c r="BF30" s="230"/>
      <c r="BG30" s="230"/>
      <c r="BH30" s="230"/>
      <c r="BI30" s="230"/>
      <c r="BJ30" s="230"/>
      <c r="BK30" s="230"/>
      <c r="BL30" s="230"/>
      <c r="BM30" s="230"/>
      <c r="BN30" s="230"/>
      <c r="BO30" s="230"/>
      <c r="BP30" s="230"/>
      <c r="BQ30" s="230"/>
      <c r="BR30" s="231"/>
    </row>
    <row r="31" spans="1:70">
      <c r="A31" s="229"/>
      <c r="B31" s="230"/>
      <c r="C31" s="230"/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30"/>
      <c r="AF31" s="230"/>
      <c r="AG31" s="230"/>
      <c r="AH31" s="230"/>
      <c r="AI31" s="230"/>
      <c r="AJ31" s="230"/>
      <c r="AK31" s="230"/>
      <c r="AL31" s="230"/>
      <c r="AM31" s="230"/>
      <c r="AN31" s="230"/>
      <c r="AO31" s="230"/>
      <c r="AP31" s="230"/>
      <c r="AQ31" s="230"/>
      <c r="AR31" s="230"/>
      <c r="AS31" s="230"/>
      <c r="AT31" s="230"/>
      <c r="AU31" s="230"/>
      <c r="AV31" s="230"/>
      <c r="AW31" s="230"/>
      <c r="AX31" s="230"/>
      <c r="AY31" s="230"/>
      <c r="AZ31" s="230"/>
      <c r="BA31" s="230"/>
      <c r="BB31" s="230"/>
      <c r="BC31" s="230"/>
      <c r="BD31" s="230"/>
      <c r="BE31" s="230"/>
      <c r="BF31" s="230"/>
      <c r="BG31" s="230"/>
      <c r="BH31" s="230"/>
      <c r="BI31" s="230"/>
      <c r="BJ31" s="230"/>
      <c r="BK31" s="230"/>
      <c r="BL31" s="230"/>
      <c r="BM31" s="230"/>
      <c r="BN31" s="230"/>
      <c r="BO31" s="230"/>
      <c r="BP31" s="230"/>
      <c r="BQ31" s="230"/>
      <c r="BR31" s="231"/>
    </row>
    <row r="32" spans="1:70">
      <c r="A32" s="229"/>
      <c r="B32" s="23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  <c r="AH32" s="230"/>
      <c r="AI32" s="230"/>
      <c r="AJ32" s="230"/>
      <c r="AK32" s="230"/>
      <c r="AL32" s="230"/>
      <c r="AM32" s="230"/>
      <c r="AN32" s="230"/>
      <c r="AO32" s="230"/>
      <c r="AP32" s="230"/>
      <c r="AQ32" s="230"/>
      <c r="AR32" s="230"/>
      <c r="AS32" s="230"/>
      <c r="AT32" s="230"/>
      <c r="AU32" s="230"/>
      <c r="AV32" s="230"/>
      <c r="AW32" s="230"/>
      <c r="AX32" s="230"/>
      <c r="AY32" s="230"/>
      <c r="AZ32" s="230"/>
      <c r="BA32" s="230"/>
      <c r="BB32" s="230"/>
      <c r="BC32" s="230"/>
      <c r="BD32" s="230"/>
      <c r="BE32" s="230"/>
      <c r="BF32" s="230"/>
      <c r="BG32" s="230"/>
      <c r="BH32" s="230"/>
      <c r="BI32" s="230"/>
      <c r="BJ32" s="230"/>
      <c r="BK32" s="230"/>
      <c r="BL32" s="230"/>
      <c r="BM32" s="230"/>
      <c r="BN32" s="230"/>
      <c r="BO32" s="230"/>
      <c r="BP32" s="230"/>
      <c r="BQ32" s="230"/>
      <c r="BR32" s="231"/>
    </row>
    <row r="33" spans="1:70">
      <c r="A33" s="229"/>
      <c r="B33" s="230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230"/>
      <c r="AL33" s="230"/>
      <c r="AM33" s="230"/>
      <c r="AN33" s="230"/>
      <c r="AO33" s="230"/>
      <c r="AP33" s="230"/>
      <c r="AQ33" s="230"/>
      <c r="AR33" s="230"/>
      <c r="AS33" s="230"/>
      <c r="AT33" s="230"/>
      <c r="AU33" s="230"/>
      <c r="AV33" s="230"/>
      <c r="AW33" s="230"/>
      <c r="AX33" s="230"/>
      <c r="AY33" s="230"/>
      <c r="AZ33" s="230"/>
      <c r="BA33" s="230"/>
      <c r="BB33" s="230"/>
      <c r="BC33" s="230"/>
      <c r="BD33" s="230"/>
      <c r="BE33" s="230"/>
      <c r="BF33" s="230"/>
      <c r="BG33" s="230"/>
      <c r="BH33" s="230"/>
      <c r="BI33" s="230"/>
      <c r="BJ33" s="230"/>
      <c r="BK33" s="230"/>
      <c r="BL33" s="230"/>
      <c r="BM33" s="230"/>
      <c r="BN33" s="230"/>
      <c r="BO33" s="230"/>
      <c r="BP33" s="230"/>
      <c r="BQ33" s="230"/>
      <c r="BR33" s="231"/>
    </row>
    <row r="34" spans="1:70">
      <c r="A34" s="229"/>
      <c r="B34" s="230"/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0"/>
      <c r="X34" s="230"/>
      <c r="Y34" s="230"/>
      <c r="Z34" s="230"/>
      <c r="AA34" s="230"/>
      <c r="AB34" s="230"/>
      <c r="AC34" s="230"/>
      <c r="AD34" s="230"/>
      <c r="AE34" s="230"/>
      <c r="AF34" s="230"/>
      <c r="AG34" s="230"/>
      <c r="AH34" s="230"/>
      <c r="AI34" s="230"/>
      <c r="AJ34" s="230"/>
      <c r="AK34" s="230"/>
      <c r="AL34" s="230"/>
      <c r="AM34" s="230"/>
      <c r="AN34" s="230"/>
      <c r="AO34" s="230"/>
      <c r="AP34" s="230"/>
      <c r="AQ34" s="230"/>
      <c r="AR34" s="230"/>
      <c r="AS34" s="230"/>
      <c r="AT34" s="230"/>
      <c r="AU34" s="230"/>
      <c r="AV34" s="230"/>
      <c r="AW34" s="230"/>
      <c r="AX34" s="230"/>
      <c r="AY34" s="230"/>
      <c r="AZ34" s="230"/>
      <c r="BA34" s="230"/>
      <c r="BB34" s="230"/>
      <c r="BC34" s="230"/>
      <c r="BD34" s="230"/>
      <c r="BE34" s="230"/>
      <c r="BF34" s="230"/>
      <c r="BG34" s="230"/>
      <c r="BH34" s="230"/>
      <c r="BI34" s="230"/>
      <c r="BJ34" s="230"/>
      <c r="BK34" s="230"/>
      <c r="BL34" s="230"/>
      <c r="BM34" s="230"/>
      <c r="BN34" s="230"/>
      <c r="BO34" s="230"/>
      <c r="BP34" s="230"/>
      <c r="BQ34" s="230"/>
      <c r="BR34" s="231"/>
    </row>
    <row r="35" spans="1:70" ht="11.25" customHeight="1">
      <c r="A35" s="229"/>
      <c r="B35" s="230"/>
      <c r="C35" s="230"/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318" t="s">
        <v>874</v>
      </c>
      <c r="R35" s="318"/>
      <c r="S35" s="318"/>
      <c r="T35" s="318"/>
      <c r="U35" s="318"/>
      <c r="V35" s="318"/>
      <c r="W35" s="318"/>
      <c r="X35" s="318"/>
      <c r="Y35" s="318"/>
      <c r="Z35" s="334"/>
      <c r="AA35" s="319"/>
      <c r="AB35" s="319"/>
      <c r="AC35" s="319"/>
      <c r="AD35" s="319"/>
      <c r="AE35" s="319"/>
      <c r="AF35" s="319"/>
      <c r="AG35" s="319"/>
      <c r="AH35" s="319"/>
      <c r="AI35" s="319"/>
      <c r="AJ35" s="319"/>
      <c r="AK35" s="319"/>
      <c r="AL35" s="319"/>
      <c r="AM35" s="319"/>
      <c r="AN35" s="319"/>
      <c r="AO35" s="319"/>
      <c r="AP35" s="319"/>
      <c r="AQ35" s="319"/>
      <c r="AR35" s="319"/>
      <c r="AS35" s="319"/>
      <c r="AT35" s="230"/>
      <c r="AU35" s="230"/>
      <c r="AV35" s="230"/>
      <c r="AW35" s="230"/>
      <c r="AX35" s="230"/>
      <c r="AY35" s="230"/>
      <c r="AZ35" s="230"/>
      <c r="BA35" s="230"/>
      <c r="BB35" s="230"/>
      <c r="BC35" s="230"/>
      <c r="BD35" s="230"/>
      <c r="BE35" s="230"/>
      <c r="BF35" s="230"/>
      <c r="BG35" s="230"/>
      <c r="BH35" s="230"/>
      <c r="BI35" s="230"/>
      <c r="BJ35" s="230"/>
      <c r="BK35" s="230"/>
      <c r="BL35" s="230"/>
      <c r="BM35" s="230"/>
      <c r="BN35" s="230"/>
      <c r="BO35" s="230"/>
      <c r="BP35" s="230"/>
      <c r="BQ35" s="230"/>
      <c r="BR35" s="231"/>
    </row>
    <row r="36" spans="1:70" ht="11.25" customHeight="1">
      <c r="A36" s="229"/>
      <c r="B36" s="230"/>
      <c r="C36" s="230"/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318"/>
      <c r="R36" s="318"/>
      <c r="S36" s="318"/>
      <c r="T36" s="318"/>
      <c r="U36" s="318"/>
      <c r="V36" s="318"/>
      <c r="W36" s="318"/>
      <c r="X36" s="318"/>
      <c r="Y36" s="318"/>
      <c r="Z36" s="319"/>
      <c r="AA36" s="319"/>
      <c r="AB36" s="319"/>
      <c r="AC36" s="319"/>
      <c r="AD36" s="319"/>
      <c r="AE36" s="319"/>
      <c r="AF36" s="319"/>
      <c r="AG36" s="319"/>
      <c r="AH36" s="319"/>
      <c r="AI36" s="319"/>
      <c r="AJ36" s="319"/>
      <c r="AK36" s="319"/>
      <c r="AL36" s="319"/>
      <c r="AM36" s="319"/>
      <c r="AN36" s="319"/>
      <c r="AO36" s="319"/>
      <c r="AP36" s="319"/>
      <c r="AQ36" s="319"/>
      <c r="AR36" s="319"/>
      <c r="AS36" s="319"/>
      <c r="AT36" s="230"/>
      <c r="AU36" s="230"/>
      <c r="AV36" s="230"/>
      <c r="AW36" s="230"/>
      <c r="AX36" s="230"/>
      <c r="AY36" s="230"/>
      <c r="AZ36" s="230"/>
      <c r="BA36" s="230"/>
      <c r="BB36" s="230"/>
      <c r="BC36" s="230"/>
      <c r="BD36" s="230"/>
      <c r="BE36" s="230"/>
      <c r="BF36" s="230"/>
      <c r="BG36" s="230"/>
      <c r="BH36" s="230"/>
      <c r="BI36" s="230"/>
      <c r="BJ36" s="230"/>
      <c r="BK36" s="230"/>
      <c r="BL36" s="230"/>
      <c r="BM36" s="230"/>
      <c r="BN36" s="230"/>
      <c r="BO36" s="230"/>
      <c r="BP36" s="230"/>
      <c r="BQ36" s="230"/>
      <c r="BR36" s="231"/>
    </row>
    <row r="37" spans="1:70" ht="11.25" customHeight="1">
      <c r="A37" s="229"/>
      <c r="B37" s="230"/>
      <c r="C37" s="230"/>
      <c r="D37" s="230"/>
      <c r="E37" s="230"/>
      <c r="F37" s="230"/>
      <c r="G37" s="230"/>
      <c r="H37" s="230"/>
      <c r="I37" s="232"/>
      <c r="J37" s="230"/>
      <c r="K37" s="230"/>
      <c r="L37" s="230"/>
      <c r="M37" s="230"/>
      <c r="N37" s="230"/>
      <c r="O37" s="230"/>
      <c r="P37" s="230"/>
      <c r="Q37" s="318"/>
      <c r="R37" s="318"/>
      <c r="S37" s="318"/>
      <c r="T37" s="318"/>
      <c r="U37" s="318"/>
      <c r="V37" s="318"/>
      <c r="W37" s="318"/>
      <c r="X37" s="318"/>
      <c r="Y37" s="318"/>
      <c r="Z37" s="320"/>
      <c r="AA37" s="320"/>
      <c r="AB37" s="320"/>
      <c r="AC37" s="320"/>
      <c r="AD37" s="320"/>
      <c r="AE37" s="320"/>
      <c r="AF37" s="320"/>
      <c r="AG37" s="320"/>
      <c r="AH37" s="320"/>
      <c r="AI37" s="320"/>
      <c r="AJ37" s="320"/>
      <c r="AK37" s="320"/>
      <c r="AL37" s="320"/>
      <c r="AM37" s="320"/>
      <c r="AN37" s="320"/>
      <c r="AO37" s="320"/>
      <c r="AP37" s="320"/>
      <c r="AQ37" s="320"/>
      <c r="AR37" s="320"/>
      <c r="AS37" s="320"/>
      <c r="AT37" s="230"/>
      <c r="AU37" s="230"/>
      <c r="AV37" s="230"/>
      <c r="AW37" s="230"/>
      <c r="AX37" s="230"/>
      <c r="AY37" s="230"/>
      <c r="AZ37" s="230"/>
      <c r="BA37" s="230"/>
      <c r="BB37" s="230"/>
      <c r="BC37" s="230"/>
      <c r="BD37" s="230"/>
      <c r="BE37" s="230"/>
      <c r="BF37" s="230"/>
      <c r="BG37" s="230"/>
      <c r="BH37" s="230"/>
      <c r="BI37" s="230"/>
      <c r="BJ37" s="230"/>
      <c r="BK37" s="230"/>
      <c r="BL37" s="230"/>
      <c r="BM37" s="230"/>
      <c r="BN37" s="230"/>
      <c r="BO37" s="230"/>
      <c r="BP37" s="230"/>
      <c r="BQ37" s="230"/>
      <c r="BR37" s="231"/>
    </row>
    <row r="38" spans="1:70">
      <c r="A38" s="229"/>
      <c r="B38" s="230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230"/>
      <c r="W38" s="230"/>
      <c r="X38" s="230"/>
      <c r="Y38" s="230"/>
      <c r="Z38" s="230"/>
      <c r="AA38" s="230"/>
      <c r="AB38" s="230"/>
      <c r="AC38" s="230"/>
      <c r="AD38" s="230"/>
      <c r="AE38" s="230"/>
      <c r="AF38" s="230"/>
      <c r="AG38" s="230"/>
      <c r="AH38" s="230"/>
      <c r="AI38" s="230"/>
      <c r="AJ38" s="230"/>
      <c r="AK38" s="230"/>
      <c r="AL38" s="230"/>
      <c r="AM38" s="230"/>
      <c r="AN38" s="230"/>
      <c r="AO38" s="230"/>
      <c r="AP38" s="230"/>
      <c r="AQ38" s="230"/>
      <c r="AR38" s="230"/>
      <c r="AS38" s="230"/>
      <c r="AT38" s="230"/>
      <c r="AU38" s="230"/>
      <c r="AV38" s="230"/>
      <c r="AW38" s="230"/>
      <c r="AX38" s="230"/>
      <c r="AY38" s="230"/>
      <c r="AZ38" s="230"/>
      <c r="BA38" s="230"/>
      <c r="BB38" s="230"/>
      <c r="BC38" s="230"/>
      <c r="BD38" s="230"/>
      <c r="BE38" s="230"/>
      <c r="BF38" s="230"/>
      <c r="BG38" s="230"/>
      <c r="BH38" s="230"/>
      <c r="BI38" s="230"/>
      <c r="BJ38" s="230"/>
      <c r="BK38" s="230"/>
      <c r="BL38" s="230"/>
      <c r="BM38" s="230"/>
      <c r="BN38" s="230"/>
      <c r="BO38" s="230"/>
      <c r="BP38" s="230"/>
      <c r="BQ38" s="230"/>
      <c r="BR38" s="231"/>
    </row>
    <row r="39" spans="1:70">
      <c r="A39" s="229"/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0"/>
      <c r="W39" s="230"/>
      <c r="X39" s="230"/>
      <c r="Y39" s="230"/>
      <c r="Z39" s="230"/>
      <c r="AA39" s="230"/>
      <c r="AB39" s="230"/>
      <c r="AC39" s="230"/>
      <c r="AD39" s="230"/>
      <c r="AE39" s="230"/>
      <c r="AF39" s="230"/>
      <c r="AG39" s="230"/>
      <c r="AH39" s="230"/>
      <c r="AI39" s="230"/>
      <c r="AJ39" s="230"/>
      <c r="AK39" s="230"/>
      <c r="AL39" s="230"/>
      <c r="AM39" s="230"/>
      <c r="AN39" s="230"/>
      <c r="AO39" s="230"/>
      <c r="AP39" s="230"/>
      <c r="AQ39" s="230"/>
      <c r="AR39" s="230"/>
      <c r="AS39" s="230"/>
      <c r="AT39" s="230"/>
      <c r="AU39" s="230"/>
      <c r="AV39" s="230"/>
      <c r="AW39" s="230"/>
      <c r="AX39" s="230"/>
      <c r="AY39" s="230"/>
      <c r="AZ39" s="230"/>
      <c r="BA39" s="230"/>
      <c r="BB39" s="230"/>
      <c r="BC39" s="230"/>
      <c r="BD39" s="230"/>
      <c r="BE39" s="230"/>
      <c r="BF39" s="230"/>
      <c r="BG39" s="230"/>
      <c r="BH39" s="230"/>
      <c r="BI39" s="230"/>
      <c r="BJ39" s="230"/>
      <c r="BK39" s="230"/>
      <c r="BL39" s="230"/>
      <c r="BM39" s="230"/>
      <c r="BN39" s="230"/>
      <c r="BO39" s="230"/>
      <c r="BP39" s="230"/>
      <c r="BQ39" s="230"/>
      <c r="BR39" s="231"/>
    </row>
    <row r="40" spans="1:70">
      <c r="A40" s="229"/>
      <c r="B40" s="230"/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  <c r="V40" s="230"/>
      <c r="W40" s="230"/>
      <c r="X40" s="230"/>
      <c r="Y40" s="230"/>
      <c r="Z40" s="230"/>
      <c r="AA40" s="230"/>
      <c r="AB40" s="230"/>
      <c r="AC40" s="230"/>
      <c r="AD40" s="230"/>
      <c r="AE40" s="230"/>
      <c r="AF40" s="230"/>
      <c r="AG40" s="230"/>
      <c r="AH40" s="230"/>
      <c r="AI40" s="230"/>
      <c r="AJ40" s="230"/>
      <c r="AK40" s="230"/>
      <c r="AL40" s="230"/>
      <c r="AM40" s="230"/>
      <c r="AN40" s="230"/>
      <c r="AO40" s="230"/>
      <c r="AP40" s="230"/>
      <c r="AQ40" s="230"/>
      <c r="AR40" s="230"/>
      <c r="AS40" s="230"/>
      <c r="AT40" s="230"/>
      <c r="AU40" s="230"/>
      <c r="AV40" s="230"/>
      <c r="AW40" s="230"/>
      <c r="AX40" s="230"/>
      <c r="AY40" s="230"/>
      <c r="AZ40" s="230"/>
      <c r="BA40" s="230"/>
      <c r="BB40" s="230"/>
      <c r="BC40" s="230"/>
      <c r="BD40" s="230"/>
      <c r="BE40" s="230"/>
      <c r="BF40" s="230"/>
      <c r="BG40" s="230"/>
      <c r="BH40" s="230"/>
      <c r="BI40" s="230"/>
      <c r="BJ40" s="230"/>
      <c r="BK40" s="230"/>
      <c r="BL40" s="230"/>
      <c r="BM40" s="230"/>
      <c r="BN40" s="230"/>
      <c r="BO40" s="230"/>
      <c r="BP40" s="230"/>
      <c r="BQ40" s="230"/>
      <c r="BR40" s="231"/>
    </row>
    <row r="41" spans="1:70" ht="11.25" customHeight="1">
      <c r="A41" s="229"/>
      <c r="B41" s="230"/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318" t="s">
        <v>875</v>
      </c>
      <c r="R41" s="318"/>
      <c r="S41" s="318"/>
      <c r="T41" s="318"/>
      <c r="U41" s="318"/>
      <c r="V41" s="318"/>
      <c r="W41" s="318"/>
      <c r="X41" s="318"/>
      <c r="Y41" s="318"/>
      <c r="Z41" s="319" t="s">
        <v>946</v>
      </c>
      <c r="AA41" s="319"/>
      <c r="AB41" s="319"/>
      <c r="AC41" s="319"/>
      <c r="AD41" s="319"/>
      <c r="AE41" s="319"/>
      <c r="AF41" s="319"/>
      <c r="AG41" s="319"/>
      <c r="AH41" s="319"/>
      <c r="AI41" s="319"/>
      <c r="AJ41" s="319"/>
      <c r="AK41" s="319"/>
      <c r="AL41" s="319"/>
      <c r="AM41" s="319"/>
      <c r="AN41" s="319"/>
      <c r="AO41" s="319"/>
      <c r="AP41" s="319"/>
      <c r="AQ41" s="319"/>
      <c r="AR41" s="319"/>
      <c r="AS41" s="319"/>
      <c r="AT41" s="230"/>
      <c r="AU41" s="230"/>
      <c r="AV41" s="230"/>
      <c r="AW41" s="230"/>
      <c r="AX41" s="230"/>
      <c r="AY41" s="230"/>
      <c r="AZ41" s="230"/>
      <c r="BA41" s="230"/>
      <c r="BB41" s="230"/>
      <c r="BC41" s="230"/>
      <c r="BD41" s="230"/>
      <c r="BE41" s="230"/>
      <c r="BF41" s="230"/>
      <c r="BG41" s="230"/>
      <c r="BH41" s="230"/>
      <c r="BI41" s="230"/>
      <c r="BJ41" s="230"/>
      <c r="BK41" s="230"/>
      <c r="BL41" s="230"/>
      <c r="BM41" s="230"/>
      <c r="BN41" s="230"/>
      <c r="BO41" s="230"/>
      <c r="BP41" s="230"/>
      <c r="BQ41" s="230"/>
      <c r="BR41" s="231"/>
    </row>
    <row r="42" spans="1:70" ht="11.25" customHeight="1">
      <c r="A42" s="229"/>
      <c r="B42" s="230"/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  <c r="O42" s="230"/>
      <c r="P42" s="230"/>
      <c r="Q42" s="318"/>
      <c r="R42" s="318"/>
      <c r="S42" s="318"/>
      <c r="T42" s="318"/>
      <c r="U42" s="318"/>
      <c r="V42" s="318"/>
      <c r="W42" s="318"/>
      <c r="X42" s="318"/>
      <c r="Y42" s="318"/>
      <c r="Z42" s="319"/>
      <c r="AA42" s="319"/>
      <c r="AB42" s="319"/>
      <c r="AC42" s="319"/>
      <c r="AD42" s="319"/>
      <c r="AE42" s="319"/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  <c r="AT42" s="230"/>
      <c r="AU42" s="230"/>
      <c r="AV42" s="230"/>
      <c r="AW42" s="230"/>
      <c r="AX42" s="230"/>
      <c r="AY42" s="230"/>
      <c r="AZ42" s="230"/>
      <c r="BA42" s="230"/>
      <c r="BB42" s="230"/>
      <c r="BC42" s="230"/>
      <c r="BD42" s="230"/>
      <c r="BE42" s="230"/>
      <c r="BF42" s="230"/>
      <c r="BG42" s="230"/>
      <c r="BH42" s="230"/>
      <c r="BI42" s="230"/>
      <c r="BJ42" s="230"/>
      <c r="BK42" s="230"/>
      <c r="BL42" s="230"/>
      <c r="BM42" s="230"/>
      <c r="BN42" s="230"/>
      <c r="BO42" s="230"/>
      <c r="BP42" s="230"/>
      <c r="BQ42" s="230"/>
      <c r="BR42" s="231"/>
    </row>
    <row r="43" spans="1:70" ht="11.25" customHeight="1">
      <c r="A43" s="229"/>
      <c r="B43" s="230"/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318"/>
      <c r="R43" s="318"/>
      <c r="S43" s="318"/>
      <c r="T43" s="318"/>
      <c r="U43" s="318"/>
      <c r="V43" s="318"/>
      <c r="W43" s="318"/>
      <c r="X43" s="318"/>
      <c r="Y43" s="318"/>
      <c r="Z43" s="320"/>
      <c r="AA43" s="320"/>
      <c r="AB43" s="320"/>
      <c r="AC43" s="320"/>
      <c r="AD43" s="320"/>
      <c r="AE43" s="320"/>
      <c r="AF43" s="320"/>
      <c r="AG43" s="320"/>
      <c r="AH43" s="320"/>
      <c r="AI43" s="320"/>
      <c r="AJ43" s="320"/>
      <c r="AK43" s="320"/>
      <c r="AL43" s="320"/>
      <c r="AM43" s="320"/>
      <c r="AN43" s="320"/>
      <c r="AO43" s="320"/>
      <c r="AP43" s="320"/>
      <c r="AQ43" s="320"/>
      <c r="AR43" s="320"/>
      <c r="AS43" s="320"/>
      <c r="AT43" s="230"/>
      <c r="AU43" s="230"/>
      <c r="AV43" s="230"/>
      <c r="AW43" s="230"/>
      <c r="AX43" s="230"/>
      <c r="AY43" s="230"/>
      <c r="AZ43" s="230"/>
      <c r="BA43" s="230"/>
      <c r="BB43" s="230"/>
      <c r="BC43" s="230"/>
      <c r="BD43" s="230"/>
      <c r="BE43" s="230"/>
      <c r="BF43" s="230"/>
      <c r="BG43" s="230"/>
      <c r="BH43" s="230"/>
      <c r="BI43" s="230"/>
      <c r="BJ43" s="230"/>
      <c r="BK43" s="230"/>
      <c r="BL43" s="230"/>
      <c r="BM43" s="230"/>
      <c r="BN43" s="230"/>
      <c r="BO43" s="230"/>
      <c r="BP43" s="230"/>
      <c r="BQ43" s="230"/>
      <c r="BR43" s="231"/>
    </row>
    <row r="44" spans="1:70">
      <c r="A44" s="229"/>
      <c r="B44" s="230"/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0"/>
      <c r="X44" s="230"/>
      <c r="Y44" s="230"/>
      <c r="Z44" s="230"/>
      <c r="AA44" s="230"/>
      <c r="AB44" s="230"/>
      <c r="AC44" s="230"/>
      <c r="AD44" s="230"/>
      <c r="AE44" s="230"/>
      <c r="AF44" s="230"/>
      <c r="AG44" s="230"/>
      <c r="AH44" s="230"/>
      <c r="AI44" s="230"/>
      <c r="AJ44" s="230"/>
      <c r="AK44" s="230"/>
      <c r="AL44" s="230"/>
      <c r="AM44" s="230"/>
      <c r="AN44" s="230"/>
      <c r="AO44" s="230"/>
      <c r="AP44" s="230"/>
      <c r="AQ44" s="230"/>
      <c r="AR44" s="230"/>
      <c r="AS44" s="230"/>
      <c r="AT44" s="230"/>
      <c r="AU44" s="230"/>
      <c r="AV44" s="230"/>
      <c r="AW44" s="230"/>
      <c r="AX44" s="230"/>
      <c r="AY44" s="230"/>
      <c r="AZ44" s="230"/>
      <c r="BA44" s="230"/>
      <c r="BB44" s="230"/>
      <c r="BC44" s="230"/>
      <c r="BD44" s="230"/>
      <c r="BE44" s="230"/>
      <c r="BF44" s="230"/>
      <c r="BG44" s="230"/>
      <c r="BH44" s="230"/>
      <c r="BI44" s="230"/>
      <c r="BJ44" s="230"/>
      <c r="BK44" s="230"/>
      <c r="BL44" s="230"/>
      <c r="BM44" s="230"/>
      <c r="BN44" s="230"/>
      <c r="BO44" s="230"/>
      <c r="BP44" s="230"/>
      <c r="BQ44" s="230"/>
      <c r="BR44" s="231"/>
    </row>
    <row r="45" spans="1:70">
      <c r="A45" s="229"/>
      <c r="B45" s="230"/>
      <c r="C45" s="230"/>
      <c r="D45" s="230"/>
      <c r="E45" s="230"/>
      <c r="F45" s="230"/>
      <c r="G45" s="230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0"/>
      <c r="AB45" s="230"/>
      <c r="AC45" s="230"/>
      <c r="AD45" s="230"/>
      <c r="AE45" s="230"/>
      <c r="AF45" s="230"/>
      <c r="AG45" s="230"/>
      <c r="AH45" s="230"/>
      <c r="AI45" s="230"/>
      <c r="AJ45" s="230"/>
      <c r="AK45" s="230"/>
      <c r="AL45" s="230"/>
      <c r="AM45" s="230"/>
      <c r="AN45" s="230"/>
      <c r="AO45" s="230"/>
      <c r="AP45" s="230"/>
      <c r="AQ45" s="230"/>
      <c r="AR45" s="230"/>
      <c r="AS45" s="230"/>
      <c r="AT45" s="230"/>
      <c r="AU45" s="230"/>
      <c r="AV45" s="230"/>
      <c r="AW45" s="230"/>
      <c r="AX45" s="230"/>
      <c r="AY45" s="230"/>
      <c r="AZ45" s="230"/>
      <c r="BA45" s="230"/>
      <c r="BB45" s="230"/>
      <c r="BC45" s="230"/>
      <c r="BD45" s="230"/>
      <c r="BE45" s="230"/>
      <c r="BF45" s="230"/>
      <c r="BG45" s="230"/>
      <c r="BH45" s="230"/>
      <c r="BI45" s="230"/>
      <c r="BJ45" s="230"/>
      <c r="BK45" s="230"/>
      <c r="BL45" s="230"/>
      <c r="BM45" s="230"/>
      <c r="BN45" s="230"/>
      <c r="BO45" s="230"/>
      <c r="BP45" s="230"/>
      <c r="BQ45" s="230"/>
      <c r="BR45" s="231"/>
    </row>
    <row r="46" spans="1:70">
      <c r="A46" s="229"/>
      <c r="B46" s="230"/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M46" s="230"/>
      <c r="N46" s="230"/>
      <c r="O46" s="230"/>
      <c r="P46" s="230"/>
      <c r="Q46" s="230"/>
      <c r="R46" s="230"/>
      <c r="S46" s="230"/>
      <c r="T46" s="230"/>
      <c r="U46" s="230"/>
      <c r="V46" s="230"/>
      <c r="W46" s="230"/>
      <c r="X46" s="230"/>
      <c r="Y46" s="230"/>
      <c r="Z46" s="230"/>
      <c r="AA46" s="230"/>
      <c r="AB46" s="230"/>
      <c r="AC46" s="230"/>
      <c r="AD46" s="230"/>
      <c r="AE46" s="230"/>
      <c r="AF46" s="230"/>
      <c r="AG46" s="230"/>
      <c r="AH46" s="230"/>
      <c r="AI46" s="230"/>
      <c r="AJ46" s="230"/>
      <c r="AK46" s="230"/>
      <c r="AL46" s="230"/>
      <c r="AM46" s="230"/>
      <c r="AN46" s="230"/>
      <c r="AO46" s="230"/>
      <c r="AP46" s="230"/>
      <c r="AQ46" s="230"/>
      <c r="AR46" s="230"/>
      <c r="AS46" s="230"/>
      <c r="AT46" s="230"/>
      <c r="AU46" s="230"/>
      <c r="AV46" s="230"/>
      <c r="AW46" s="230"/>
      <c r="AX46" s="230"/>
      <c r="AY46" s="230"/>
      <c r="AZ46" s="230"/>
      <c r="BA46" s="230"/>
      <c r="BB46" s="230"/>
      <c r="BC46" s="230"/>
      <c r="BD46" s="230"/>
      <c r="BE46" s="230"/>
      <c r="BF46" s="230"/>
      <c r="BG46" s="230"/>
      <c r="BH46" s="230"/>
      <c r="BI46" s="230"/>
      <c r="BJ46" s="230"/>
      <c r="BK46" s="230"/>
      <c r="BL46" s="230"/>
      <c r="BM46" s="230"/>
      <c r="BN46" s="230"/>
      <c r="BO46" s="230"/>
      <c r="BP46" s="230"/>
      <c r="BQ46" s="230"/>
      <c r="BR46" s="231"/>
    </row>
    <row r="47" spans="1:70">
      <c r="A47" s="229"/>
      <c r="B47" s="230"/>
      <c r="C47" s="230"/>
      <c r="D47" s="230"/>
      <c r="E47" s="230"/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  <c r="AA47" s="230"/>
      <c r="AB47" s="230"/>
      <c r="AC47" s="230"/>
      <c r="AD47" s="230"/>
      <c r="AE47" s="230"/>
      <c r="AF47" s="230"/>
      <c r="AG47" s="230"/>
      <c r="AH47" s="230"/>
      <c r="AI47" s="230"/>
      <c r="AJ47" s="230"/>
      <c r="AK47" s="230"/>
      <c r="AL47" s="230"/>
      <c r="AM47" s="230"/>
      <c r="AN47" s="230"/>
      <c r="AO47" s="230"/>
      <c r="AP47" s="230"/>
      <c r="AQ47" s="230"/>
      <c r="AR47" s="230"/>
      <c r="AS47" s="230"/>
      <c r="AT47" s="230"/>
      <c r="AU47" s="230"/>
      <c r="AV47" s="230"/>
      <c r="AW47" s="230"/>
      <c r="AX47" s="230"/>
      <c r="AY47" s="230"/>
      <c r="AZ47" s="230"/>
      <c r="BA47" s="230"/>
      <c r="BB47" s="230"/>
      <c r="BC47" s="230"/>
      <c r="BD47" s="230"/>
      <c r="BE47" s="230"/>
      <c r="BF47" s="230"/>
      <c r="BG47" s="230"/>
      <c r="BH47" s="230"/>
      <c r="BI47" s="230"/>
      <c r="BJ47" s="230"/>
      <c r="BK47" s="230"/>
      <c r="BL47" s="230"/>
      <c r="BM47" s="230"/>
      <c r="BN47" s="230"/>
      <c r="BO47" s="230"/>
      <c r="BP47" s="230"/>
      <c r="BQ47" s="230"/>
      <c r="BR47" s="231"/>
    </row>
    <row r="48" spans="1:70">
      <c r="A48" s="229"/>
      <c r="B48" s="230"/>
      <c r="C48" s="230"/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30"/>
      <c r="AL48" s="230"/>
      <c r="AM48" s="230"/>
      <c r="AN48" s="230"/>
      <c r="AO48" s="230"/>
      <c r="AP48" s="230"/>
      <c r="AQ48" s="230"/>
      <c r="AR48" s="230"/>
      <c r="AS48" s="230"/>
      <c r="AT48" s="230"/>
      <c r="AU48" s="230"/>
      <c r="AV48" s="230"/>
      <c r="AW48" s="230"/>
      <c r="AX48" s="230"/>
      <c r="AY48" s="230"/>
      <c r="AZ48" s="230"/>
      <c r="BA48" s="230"/>
      <c r="BB48" s="230"/>
      <c r="BC48" s="230"/>
      <c r="BD48" s="230"/>
      <c r="BE48" s="230"/>
      <c r="BF48" s="230"/>
      <c r="BG48" s="230"/>
      <c r="BH48" s="230"/>
      <c r="BI48" s="230"/>
      <c r="BJ48" s="230"/>
      <c r="BK48" s="230"/>
      <c r="BL48" s="230"/>
      <c r="BM48" s="230"/>
      <c r="BN48" s="230"/>
      <c r="BO48" s="230"/>
      <c r="BP48" s="230"/>
      <c r="BQ48" s="230"/>
      <c r="BR48" s="231"/>
    </row>
    <row r="49" spans="1:70">
      <c r="A49" s="229"/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  <c r="U49" s="230"/>
      <c r="V49" s="230"/>
      <c r="W49" s="230"/>
      <c r="X49" s="230"/>
      <c r="Y49" s="230"/>
      <c r="Z49" s="230"/>
      <c r="AA49" s="230"/>
      <c r="AB49" s="230"/>
      <c r="AC49" s="230"/>
      <c r="AD49" s="230"/>
      <c r="AE49" s="230"/>
      <c r="AF49" s="230"/>
      <c r="AG49" s="230"/>
      <c r="AH49" s="230"/>
      <c r="AI49" s="230"/>
      <c r="AJ49" s="230"/>
      <c r="AK49" s="230"/>
      <c r="AL49" s="230"/>
      <c r="AM49" s="230"/>
      <c r="AN49" s="230"/>
      <c r="AO49" s="230"/>
      <c r="AP49" s="230"/>
      <c r="AQ49" s="230"/>
      <c r="AR49" s="230"/>
      <c r="AS49" s="230"/>
      <c r="AT49" s="230"/>
      <c r="AU49" s="230"/>
      <c r="AV49" s="230"/>
      <c r="AW49" s="230"/>
      <c r="AX49" s="230"/>
      <c r="AY49" s="230"/>
      <c r="AZ49" s="230"/>
      <c r="BA49" s="230"/>
      <c r="BB49" s="230"/>
      <c r="BC49" s="230"/>
      <c r="BD49" s="230"/>
      <c r="BE49" s="230"/>
      <c r="BF49" s="230"/>
      <c r="BG49" s="230"/>
      <c r="BH49" s="230"/>
      <c r="BI49" s="230"/>
      <c r="BJ49" s="230"/>
      <c r="BK49" s="230"/>
      <c r="BL49" s="230"/>
      <c r="BM49" s="230"/>
      <c r="BN49" s="230"/>
      <c r="BO49" s="230"/>
      <c r="BP49" s="230"/>
      <c r="BQ49" s="230"/>
      <c r="BR49" s="231"/>
    </row>
    <row r="50" spans="1:70">
      <c r="A50" s="233"/>
      <c r="B50" s="234"/>
      <c r="C50" s="234"/>
      <c r="D50" s="234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4"/>
      <c r="AH50" s="234"/>
      <c r="AI50" s="234"/>
      <c r="AJ50" s="234"/>
      <c r="AK50" s="234"/>
      <c r="AL50" s="234"/>
      <c r="AM50" s="234"/>
      <c r="AN50" s="234"/>
      <c r="AO50" s="234"/>
      <c r="AP50" s="234"/>
      <c r="AQ50" s="234"/>
      <c r="AR50" s="234"/>
      <c r="AS50" s="234"/>
      <c r="AT50" s="234"/>
      <c r="AU50" s="234"/>
      <c r="AV50" s="234"/>
      <c r="AW50" s="234"/>
      <c r="AX50" s="234"/>
      <c r="AY50" s="234"/>
      <c r="AZ50" s="234"/>
      <c r="BA50" s="234"/>
      <c r="BB50" s="234"/>
      <c r="BC50" s="234"/>
      <c r="BD50" s="234"/>
      <c r="BE50" s="234"/>
      <c r="BF50" s="234"/>
      <c r="BG50" s="234"/>
      <c r="BH50" s="234"/>
      <c r="BI50" s="234"/>
      <c r="BJ50" s="234"/>
      <c r="BK50" s="234"/>
      <c r="BL50" s="234"/>
      <c r="BM50" s="234"/>
      <c r="BN50" s="234"/>
      <c r="BO50" s="234"/>
      <c r="BP50" s="234"/>
      <c r="BQ50" s="234"/>
      <c r="BR50" s="235"/>
    </row>
  </sheetData>
  <mergeCells count="7">
    <mergeCell ref="Q41:Y43"/>
    <mergeCell ref="Z41:AS43"/>
    <mergeCell ref="N16:BE21"/>
    <mergeCell ref="N22:BE26"/>
    <mergeCell ref="Z28:AS30"/>
    <mergeCell ref="Q35:Y37"/>
    <mergeCell ref="Z35:AS37"/>
  </mergeCells>
  <phoneticPr fontId="5"/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42"/>
  <sheetViews>
    <sheetView view="pageBreakPreview" zoomScaleNormal="100" zoomScaleSheetLayoutView="100" workbookViewId="0">
      <pane ySplit="2" topLeftCell="A18" activePane="bottomLeft" state="frozen"/>
      <selection activeCell="A6" sqref="A6:F7"/>
      <selection pane="bottomLeft" activeCell="E35" sqref="E35"/>
    </sheetView>
  </sheetViews>
  <sheetFormatPr defaultColWidth="9"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9" width="5.625" style="7" customWidth="1"/>
    <col min="10" max="10" width="15" style="7" customWidth="1"/>
    <col min="11" max="11" width="66.375" style="7" customWidth="1"/>
    <col min="12" max="16384" width="9" style="7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71" t="s">
        <v>48</v>
      </c>
      <c r="B2" s="372"/>
      <c r="C2" s="373"/>
      <c r="D2" s="371" t="s">
        <v>380</v>
      </c>
      <c r="E2" s="372"/>
      <c r="F2" s="372"/>
      <c r="G2" s="373"/>
      <c r="H2" s="374"/>
      <c r="I2" s="375"/>
      <c r="J2" s="375"/>
      <c r="K2" s="376"/>
    </row>
    <row r="3" spans="1:11" ht="14.25" thickBot="1"/>
    <row r="4" spans="1:11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1" ht="14.25">
      <c r="A5" s="1">
        <v>1</v>
      </c>
      <c r="B5" s="2" t="s">
        <v>311</v>
      </c>
      <c r="C5" s="3" t="s">
        <v>312</v>
      </c>
      <c r="D5" s="4"/>
      <c r="E5" s="50" t="s">
        <v>315</v>
      </c>
      <c r="F5" s="5" t="s">
        <v>323</v>
      </c>
      <c r="G5" s="10">
        <v>18</v>
      </c>
      <c r="H5" s="10"/>
      <c r="I5" s="5" t="s">
        <v>327</v>
      </c>
      <c r="J5" s="5"/>
      <c r="K5" s="12"/>
    </row>
    <row r="6" spans="1:11" ht="14.25">
      <c r="A6" s="1">
        <v>2</v>
      </c>
      <c r="B6" s="2" t="s">
        <v>105</v>
      </c>
      <c r="C6" s="3" t="s">
        <v>14</v>
      </c>
      <c r="D6" s="4"/>
      <c r="E6" s="50" t="s">
        <v>198</v>
      </c>
      <c r="F6" s="5" t="s">
        <v>12</v>
      </c>
      <c r="G6" s="10">
        <v>18</v>
      </c>
      <c r="H6" s="10"/>
      <c r="I6" s="5" t="s">
        <v>49</v>
      </c>
      <c r="J6" s="5"/>
      <c r="K6" s="12"/>
    </row>
    <row r="7" spans="1:11" ht="14.25">
      <c r="A7" s="1">
        <v>3</v>
      </c>
      <c r="B7" s="2" t="s">
        <v>105</v>
      </c>
      <c r="C7" s="13" t="s">
        <v>16</v>
      </c>
      <c r="D7" s="14"/>
      <c r="E7" s="48" t="s">
        <v>199</v>
      </c>
      <c r="F7" s="15" t="s">
        <v>12</v>
      </c>
      <c r="G7" s="11">
        <v>3</v>
      </c>
      <c r="H7" s="11"/>
      <c r="I7" s="5" t="s">
        <v>50</v>
      </c>
      <c r="J7" s="15"/>
      <c r="K7" s="12"/>
    </row>
    <row r="8" spans="1:11" ht="14.25">
      <c r="A8" s="1">
        <v>4</v>
      </c>
      <c r="B8" s="2" t="s">
        <v>105</v>
      </c>
      <c r="C8" s="13" t="s">
        <v>17</v>
      </c>
      <c r="D8" s="14"/>
      <c r="E8" s="47" t="s">
        <v>200</v>
      </c>
      <c r="F8" s="15" t="s">
        <v>12</v>
      </c>
      <c r="G8" s="15">
        <v>9</v>
      </c>
      <c r="H8" s="11"/>
      <c r="I8" s="5" t="s">
        <v>45</v>
      </c>
      <c r="J8" s="15"/>
      <c r="K8" s="12"/>
    </row>
    <row r="9" spans="1:11" ht="14.25">
      <c r="A9" s="1">
        <v>5</v>
      </c>
      <c r="B9" s="2" t="s">
        <v>105</v>
      </c>
      <c r="C9" s="13" t="s">
        <v>38</v>
      </c>
      <c r="D9" s="14"/>
      <c r="E9" s="48" t="s">
        <v>145</v>
      </c>
      <c r="F9" s="15" t="s">
        <v>19</v>
      </c>
      <c r="G9" s="15">
        <v>10</v>
      </c>
      <c r="H9" s="11"/>
      <c r="I9" s="5" t="s">
        <v>45</v>
      </c>
      <c r="J9" s="15"/>
      <c r="K9" s="12" t="s">
        <v>20</v>
      </c>
    </row>
    <row r="10" spans="1:11" ht="14.25">
      <c r="A10" s="1">
        <v>6</v>
      </c>
      <c r="B10" s="2" t="s">
        <v>105</v>
      </c>
      <c r="C10" s="13" t="s">
        <v>21</v>
      </c>
      <c r="D10" s="14"/>
      <c r="E10" s="48" t="s">
        <v>146</v>
      </c>
      <c r="F10" s="15" t="s">
        <v>19</v>
      </c>
      <c r="G10" s="15">
        <v>1</v>
      </c>
      <c r="H10" s="11"/>
      <c r="I10" s="5" t="s">
        <v>45</v>
      </c>
      <c r="J10" s="15"/>
      <c r="K10" s="12"/>
    </row>
    <row r="11" spans="1:11" ht="14.25">
      <c r="A11" s="1">
        <v>7</v>
      </c>
      <c r="B11" s="2" t="s">
        <v>105</v>
      </c>
      <c r="C11" s="13" t="s">
        <v>39</v>
      </c>
      <c r="D11" s="14"/>
      <c r="E11" s="48" t="s">
        <v>211</v>
      </c>
      <c r="F11" s="15" t="s">
        <v>19</v>
      </c>
      <c r="G11" s="15">
        <v>2</v>
      </c>
      <c r="H11" s="11"/>
      <c r="I11" s="5" t="s">
        <v>45</v>
      </c>
      <c r="J11" s="15"/>
      <c r="K11" s="12"/>
    </row>
    <row r="12" spans="1:11" ht="14.25">
      <c r="A12" s="1">
        <v>8</v>
      </c>
      <c r="B12" s="2" t="s">
        <v>105</v>
      </c>
      <c r="C12" s="13" t="s">
        <v>46</v>
      </c>
      <c r="D12" s="14"/>
      <c r="E12" s="48" t="s">
        <v>203</v>
      </c>
      <c r="F12" s="15" t="s">
        <v>12</v>
      </c>
      <c r="G12" s="15">
        <v>45</v>
      </c>
      <c r="H12" s="11"/>
      <c r="I12" s="5" t="s">
        <v>45</v>
      </c>
      <c r="J12" s="15"/>
      <c r="K12" s="16"/>
    </row>
    <row r="13" spans="1:11" ht="14.25">
      <c r="A13" s="1">
        <v>9</v>
      </c>
      <c r="B13" s="2" t="s">
        <v>105</v>
      </c>
      <c r="C13" s="13" t="s">
        <v>51</v>
      </c>
      <c r="D13" s="14"/>
      <c r="E13" s="48" t="s">
        <v>234</v>
      </c>
      <c r="F13" s="15" t="s">
        <v>228</v>
      </c>
      <c r="G13" s="15"/>
      <c r="H13" s="11">
        <v>3</v>
      </c>
      <c r="I13" s="5" t="s">
        <v>45</v>
      </c>
      <c r="J13" s="15"/>
      <c r="K13" s="12"/>
    </row>
    <row r="14" spans="1:11" ht="14.25">
      <c r="A14" s="1">
        <v>10</v>
      </c>
      <c r="B14" s="2"/>
      <c r="C14" s="13" t="s">
        <v>128</v>
      </c>
      <c r="D14" s="37"/>
      <c r="E14" s="48" t="s">
        <v>169</v>
      </c>
      <c r="F14" s="18" t="s">
        <v>138</v>
      </c>
      <c r="G14" s="18">
        <v>20</v>
      </c>
      <c r="H14" s="38"/>
      <c r="I14" s="40"/>
      <c r="J14" s="41"/>
      <c r="K14" s="12" t="s">
        <v>129</v>
      </c>
    </row>
    <row r="15" spans="1:11" ht="14.25">
      <c r="A15" s="1">
        <v>11</v>
      </c>
      <c r="B15" s="18"/>
      <c r="C15" s="17" t="s">
        <v>47</v>
      </c>
      <c r="D15" s="14"/>
      <c r="E15" s="48" t="s">
        <v>352</v>
      </c>
      <c r="F15" s="15" t="s">
        <v>12</v>
      </c>
      <c r="G15" s="15">
        <v>10</v>
      </c>
      <c r="H15" s="11"/>
      <c r="I15" s="5"/>
      <c r="J15" s="15"/>
      <c r="K15" s="12"/>
    </row>
    <row r="16" spans="1:11" s="67" customFormat="1" ht="14.25">
      <c r="A16" s="1">
        <v>12</v>
      </c>
      <c r="B16" s="18"/>
      <c r="C16" s="17" t="s">
        <v>345</v>
      </c>
      <c r="D16" s="14"/>
      <c r="E16" s="48" t="s">
        <v>376</v>
      </c>
      <c r="F16" s="15" t="s">
        <v>23</v>
      </c>
      <c r="G16" s="15">
        <v>7</v>
      </c>
      <c r="H16" s="58"/>
      <c r="I16" s="65"/>
      <c r="J16" s="64"/>
      <c r="K16" s="66"/>
    </row>
    <row r="17" spans="1:11" s="67" customFormat="1" ht="14.25">
      <c r="A17" s="1">
        <v>13</v>
      </c>
      <c r="B17" s="18"/>
      <c r="C17" s="17" t="s">
        <v>346</v>
      </c>
      <c r="D17" s="14"/>
      <c r="E17" s="48" t="s">
        <v>348</v>
      </c>
      <c r="F17" s="15" t="s">
        <v>23</v>
      </c>
      <c r="G17" s="15">
        <v>7</v>
      </c>
      <c r="H17" s="58"/>
      <c r="I17" s="65"/>
      <c r="J17" s="64"/>
      <c r="K17" s="66"/>
    </row>
    <row r="18" spans="1:11" s="67" customFormat="1" ht="14.25">
      <c r="A18" s="1">
        <v>14</v>
      </c>
      <c r="B18" s="18"/>
      <c r="C18" s="17" t="s">
        <v>347</v>
      </c>
      <c r="D18" s="14"/>
      <c r="E18" s="48" t="s">
        <v>349</v>
      </c>
      <c r="F18" s="15" t="s">
        <v>23</v>
      </c>
      <c r="G18" s="15">
        <v>7</v>
      </c>
      <c r="H18" s="58"/>
      <c r="I18" s="65"/>
      <c r="J18" s="64"/>
      <c r="K18" s="66"/>
    </row>
    <row r="19" spans="1:11" ht="14.25">
      <c r="A19" s="1">
        <v>15</v>
      </c>
      <c r="B19" s="18"/>
      <c r="C19" s="13" t="s">
        <v>120</v>
      </c>
      <c r="D19" s="14"/>
      <c r="E19" s="251" t="s">
        <v>1114</v>
      </c>
      <c r="F19" s="18" t="s">
        <v>23</v>
      </c>
      <c r="G19" s="18">
        <v>12</v>
      </c>
      <c r="H19" s="11"/>
      <c r="I19" s="11"/>
      <c r="J19" s="15"/>
      <c r="K19" s="12"/>
    </row>
    <row r="20" spans="1:11" ht="14.25">
      <c r="A20" s="1">
        <v>16</v>
      </c>
      <c r="B20" s="18"/>
      <c r="C20" s="13" t="s">
        <v>121</v>
      </c>
      <c r="D20" s="14"/>
      <c r="E20" s="239" t="s">
        <v>164</v>
      </c>
      <c r="F20" s="15" t="s">
        <v>23</v>
      </c>
      <c r="G20" s="15">
        <v>4</v>
      </c>
      <c r="H20" s="19"/>
      <c r="I20" s="19"/>
      <c r="J20" s="18"/>
      <c r="K20" s="20"/>
    </row>
    <row r="21" spans="1:11" ht="14.25">
      <c r="A21" s="1">
        <v>17</v>
      </c>
      <c r="B21" s="18"/>
      <c r="C21" s="13" t="s">
        <v>53</v>
      </c>
      <c r="D21" s="14"/>
      <c r="E21" s="48" t="s">
        <v>213</v>
      </c>
      <c r="F21" s="15" t="s">
        <v>12</v>
      </c>
      <c r="G21" s="15">
        <v>18</v>
      </c>
      <c r="H21" s="11"/>
      <c r="I21" s="11"/>
      <c r="J21" s="15"/>
      <c r="K21" s="16"/>
    </row>
    <row r="22" spans="1:11" ht="14.25">
      <c r="A22" s="1">
        <v>18</v>
      </c>
      <c r="B22" s="18"/>
      <c r="C22" s="13" t="s">
        <v>54</v>
      </c>
      <c r="D22" s="14"/>
      <c r="E22" s="48" t="s">
        <v>204</v>
      </c>
      <c r="F22" s="15" t="s">
        <v>19</v>
      </c>
      <c r="G22" s="15">
        <v>2</v>
      </c>
      <c r="H22" s="11"/>
      <c r="I22" s="11"/>
      <c r="J22" s="15"/>
      <c r="K22" s="12"/>
    </row>
    <row r="23" spans="1:11" ht="14.25">
      <c r="A23" s="1">
        <v>19</v>
      </c>
      <c r="B23" s="18"/>
      <c r="C23" s="13" t="s">
        <v>130</v>
      </c>
      <c r="D23" s="14"/>
      <c r="E23" s="48" t="s">
        <v>170</v>
      </c>
      <c r="F23" s="15" t="s">
        <v>226</v>
      </c>
      <c r="G23" s="15">
        <v>150</v>
      </c>
      <c r="H23" s="11"/>
      <c r="I23" s="11"/>
      <c r="J23" s="15"/>
      <c r="K23" s="12"/>
    </row>
    <row r="24" spans="1:11" ht="14.25">
      <c r="A24" s="1">
        <v>20</v>
      </c>
      <c r="B24" s="18"/>
      <c r="C24" s="13" t="s">
        <v>143</v>
      </c>
      <c r="D24" s="14"/>
      <c r="E24" s="48" t="s">
        <v>171</v>
      </c>
      <c r="F24" s="15" t="s">
        <v>226</v>
      </c>
      <c r="G24" s="15">
        <v>150</v>
      </c>
      <c r="H24" s="11"/>
      <c r="I24" s="11"/>
      <c r="J24" s="15"/>
      <c r="K24" s="12"/>
    </row>
    <row r="25" spans="1:11" ht="14.25">
      <c r="A25" s="1">
        <v>21</v>
      </c>
      <c r="B25" s="18"/>
      <c r="C25" s="32" t="s">
        <v>56</v>
      </c>
      <c r="D25" s="14"/>
      <c r="E25" s="48" t="s">
        <v>172</v>
      </c>
      <c r="F25" s="15" t="s">
        <v>23</v>
      </c>
      <c r="G25" s="15">
        <v>10</v>
      </c>
      <c r="H25" s="11">
        <v>2</v>
      </c>
      <c r="I25" s="11"/>
      <c r="J25" s="15"/>
      <c r="K25" s="12" t="s">
        <v>114</v>
      </c>
    </row>
    <row r="26" spans="1:11" ht="14.25">
      <c r="A26" s="1">
        <v>22</v>
      </c>
      <c r="B26" s="18"/>
      <c r="C26" s="35" t="s">
        <v>58</v>
      </c>
      <c r="D26" s="14"/>
      <c r="E26" s="48" t="s">
        <v>225</v>
      </c>
      <c r="F26" s="15" t="s">
        <v>23</v>
      </c>
      <c r="G26" s="18">
        <v>9</v>
      </c>
      <c r="H26" s="19"/>
      <c r="I26" s="19"/>
      <c r="J26" s="18"/>
      <c r="K26" s="12" t="s">
        <v>114</v>
      </c>
    </row>
    <row r="27" spans="1:11" ht="14.25">
      <c r="A27" s="1">
        <v>23</v>
      </c>
      <c r="B27" s="18"/>
      <c r="C27" s="32" t="s">
        <v>132</v>
      </c>
      <c r="D27" s="14"/>
      <c r="E27" s="48" t="s">
        <v>206</v>
      </c>
      <c r="F27" s="15" t="s">
        <v>12</v>
      </c>
      <c r="G27" s="15">
        <v>15</v>
      </c>
      <c r="H27" s="11"/>
      <c r="I27" s="11"/>
      <c r="J27" s="15"/>
      <c r="K27" s="12"/>
    </row>
    <row r="28" spans="1:11" ht="14.25">
      <c r="A28" s="1">
        <v>24</v>
      </c>
      <c r="B28" s="18"/>
      <c r="C28" s="32" t="s">
        <v>131</v>
      </c>
      <c r="D28" s="14"/>
      <c r="E28" s="48" t="s">
        <v>207</v>
      </c>
      <c r="F28" s="15" t="s">
        <v>134</v>
      </c>
      <c r="G28" s="15">
        <v>10</v>
      </c>
      <c r="H28" s="11"/>
      <c r="I28" s="11"/>
      <c r="J28" s="15"/>
      <c r="K28" s="12"/>
    </row>
    <row r="29" spans="1:11" ht="14.25">
      <c r="A29" s="1">
        <v>25</v>
      </c>
      <c r="B29" s="18"/>
      <c r="C29" s="32" t="s">
        <v>133</v>
      </c>
      <c r="D29" s="14"/>
      <c r="E29" s="48" t="s">
        <v>173</v>
      </c>
      <c r="F29" s="15" t="s">
        <v>226</v>
      </c>
      <c r="G29" s="15">
        <v>150</v>
      </c>
      <c r="H29" s="11"/>
      <c r="I29" s="11"/>
      <c r="J29" s="15"/>
      <c r="K29" s="12"/>
    </row>
    <row r="30" spans="1:11" ht="14.25">
      <c r="A30" s="1">
        <v>26</v>
      </c>
      <c r="B30" s="9"/>
      <c r="C30" s="17" t="s">
        <v>341</v>
      </c>
      <c r="D30" s="14"/>
      <c r="E30" s="48" t="s">
        <v>342</v>
      </c>
      <c r="F30" s="15" t="s">
        <v>12</v>
      </c>
      <c r="G30" s="15">
        <v>15</v>
      </c>
      <c r="H30" s="18"/>
      <c r="I30" s="18"/>
      <c r="J30" s="18"/>
      <c r="K30" s="20"/>
    </row>
    <row r="31" spans="1:11" ht="14.25">
      <c r="A31" s="1">
        <v>27</v>
      </c>
      <c r="B31" s="18"/>
      <c r="C31" s="17" t="s">
        <v>116</v>
      </c>
      <c r="D31" s="14"/>
      <c r="E31" s="48" t="s">
        <v>201</v>
      </c>
      <c r="F31" s="15" t="s">
        <v>12</v>
      </c>
      <c r="G31" s="15">
        <v>15</v>
      </c>
      <c r="H31" s="19"/>
      <c r="I31" s="19"/>
      <c r="J31" s="18"/>
      <c r="K31" s="20"/>
    </row>
    <row r="32" spans="1:11" ht="14.25">
      <c r="A32" s="1">
        <v>28</v>
      </c>
      <c r="B32" s="18"/>
      <c r="C32" s="17" t="s">
        <v>117</v>
      </c>
      <c r="D32" s="14"/>
      <c r="E32" s="48" t="s">
        <v>162</v>
      </c>
      <c r="F32" s="15" t="s">
        <v>228</v>
      </c>
      <c r="G32" s="18"/>
      <c r="H32" s="19">
        <v>3</v>
      </c>
      <c r="I32" s="19"/>
      <c r="J32" s="18"/>
      <c r="K32" s="20"/>
    </row>
    <row r="33" spans="1:11" ht="14.25">
      <c r="A33" s="1">
        <v>29</v>
      </c>
      <c r="B33" s="18"/>
      <c r="C33" s="17" t="s">
        <v>118</v>
      </c>
      <c r="D33" s="14"/>
      <c r="E33" s="48" t="s">
        <v>202</v>
      </c>
      <c r="F33" s="15" t="s">
        <v>12</v>
      </c>
      <c r="G33" s="15">
        <v>15</v>
      </c>
      <c r="H33" s="19"/>
      <c r="I33" s="19"/>
      <c r="J33" s="18"/>
      <c r="K33" s="20"/>
    </row>
    <row r="34" spans="1:11" ht="14.25">
      <c r="A34" s="1">
        <v>30</v>
      </c>
      <c r="B34" s="18"/>
      <c r="C34" s="17" t="s">
        <v>119</v>
      </c>
      <c r="D34" s="14"/>
      <c r="E34" s="48" t="s">
        <v>163</v>
      </c>
      <c r="F34" s="15" t="s">
        <v>228</v>
      </c>
      <c r="G34" s="18"/>
      <c r="H34" s="19">
        <v>3</v>
      </c>
      <c r="I34" s="19"/>
      <c r="J34" s="18"/>
      <c r="K34" s="20"/>
    </row>
    <row r="35" spans="1:11" s="302" customFormat="1" ht="14.25">
      <c r="A35" s="8">
        <v>31</v>
      </c>
      <c r="B35" s="18"/>
      <c r="C35" s="17" t="s">
        <v>1044</v>
      </c>
      <c r="D35" s="14"/>
      <c r="E35" s="48" t="s">
        <v>1045</v>
      </c>
      <c r="F35" s="18" t="s">
        <v>1046</v>
      </c>
      <c r="G35" s="18"/>
      <c r="H35" s="18"/>
      <c r="I35" s="18"/>
      <c r="J35" s="18"/>
      <c r="K35" s="303"/>
    </row>
    <row r="36" spans="1:11" ht="14.25">
      <c r="A36" s="284">
        <v>32</v>
      </c>
      <c r="B36" s="18"/>
      <c r="C36" s="17" t="s">
        <v>1064</v>
      </c>
      <c r="D36" s="14"/>
      <c r="E36" s="48" t="s">
        <v>1065</v>
      </c>
      <c r="F36" s="306" t="s">
        <v>226</v>
      </c>
      <c r="G36" s="306">
        <v>150</v>
      </c>
      <c r="H36" s="18"/>
      <c r="I36" s="18"/>
      <c r="J36" s="18"/>
      <c r="K36" s="20"/>
    </row>
    <row r="37" spans="1:11" ht="14.25">
      <c r="A37" s="184">
        <v>33</v>
      </c>
      <c r="B37" s="18"/>
      <c r="C37" s="17" t="s">
        <v>1066</v>
      </c>
      <c r="D37" s="14"/>
      <c r="E37" s="48" t="s">
        <v>1067</v>
      </c>
      <c r="F37" s="306" t="s">
        <v>226</v>
      </c>
      <c r="G37" s="306">
        <v>150</v>
      </c>
      <c r="H37" s="18"/>
      <c r="I37" s="18"/>
      <c r="J37" s="18"/>
      <c r="K37" s="20"/>
    </row>
    <row r="38" spans="1:11" ht="14.25">
      <c r="A38" s="8"/>
      <c r="B38" s="18"/>
      <c r="C38" s="17"/>
      <c r="D38" s="14"/>
      <c r="E38" s="48"/>
      <c r="F38" s="18"/>
      <c r="G38" s="18"/>
      <c r="H38" s="18"/>
      <c r="I38" s="18"/>
      <c r="J38" s="18"/>
      <c r="K38" s="20"/>
    </row>
    <row r="39" spans="1:11" ht="14.25">
      <c r="A39" s="8"/>
      <c r="B39" s="18"/>
      <c r="C39" s="17"/>
      <c r="D39" s="14"/>
      <c r="E39" s="48"/>
      <c r="F39" s="18"/>
      <c r="G39" s="18"/>
      <c r="H39" s="18"/>
      <c r="I39" s="18"/>
      <c r="J39" s="18"/>
      <c r="K39" s="20"/>
    </row>
    <row r="40" spans="1:11" ht="14.25">
      <c r="A40" s="8"/>
      <c r="B40" s="18"/>
      <c r="C40" s="17"/>
      <c r="D40" s="14"/>
      <c r="E40" s="48"/>
      <c r="F40" s="18"/>
      <c r="G40" s="18"/>
      <c r="H40" s="18"/>
      <c r="I40" s="18"/>
      <c r="J40" s="18"/>
      <c r="K40" s="20"/>
    </row>
    <row r="41" spans="1:11" ht="15" thickBot="1">
      <c r="A41" s="22"/>
      <c r="B41" s="23"/>
      <c r="C41" s="24"/>
      <c r="D41" s="25"/>
      <c r="E41" s="49"/>
      <c r="F41" s="23"/>
      <c r="G41" s="23"/>
      <c r="H41" s="23"/>
      <c r="I41" s="23"/>
      <c r="J41" s="23"/>
      <c r="K41" s="26"/>
    </row>
    <row r="42" spans="1:11" ht="14.25">
      <c r="A42" s="245"/>
      <c r="B42" s="245"/>
      <c r="C42" s="245"/>
      <c r="D42" s="246"/>
      <c r="E42" s="247"/>
      <c r="F42" s="245"/>
      <c r="G42" s="245"/>
      <c r="H42" s="245"/>
      <c r="I42" s="245"/>
      <c r="J42" s="245"/>
      <c r="K42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7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9"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9" width="5.625" style="7" customWidth="1"/>
    <col min="10" max="10" width="15" style="7" customWidth="1"/>
    <col min="11" max="11" width="66.375" style="7" customWidth="1"/>
    <col min="12" max="16384" width="9" style="7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71" t="s">
        <v>59</v>
      </c>
      <c r="B2" s="372"/>
      <c r="C2" s="373"/>
      <c r="D2" s="371" t="s">
        <v>381</v>
      </c>
      <c r="E2" s="372"/>
      <c r="F2" s="372"/>
      <c r="G2" s="373"/>
      <c r="H2" s="374"/>
      <c r="I2" s="375"/>
      <c r="J2" s="375"/>
      <c r="K2" s="376"/>
    </row>
    <row r="3" spans="1:11" ht="14.25" thickBot="1"/>
    <row r="4" spans="1:11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1" ht="14.25">
      <c r="A5" s="1">
        <v>1</v>
      </c>
      <c r="B5" s="2" t="s">
        <v>322</v>
      </c>
      <c r="C5" s="3" t="s">
        <v>312</v>
      </c>
      <c r="D5" s="4"/>
      <c r="E5" s="50" t="s">
        <v>314</v>
      </c>
      <c r="F5" s="5" t="s">
        <v>320</v>
      </c>
      <c r="G5" s="10">
        <v>18</v>
      </c>
      <c r="H5" s="10"/>
      <c r="I5" s="5" t="s">
        <v>326</v>
      </c>
      <c r="J5" s="5"/>
      <c r="K5" s="12"/>
    </row>
    <row r="6" spans="1:11" ht="14.25">
      <c r="A6" s="1">
        <v>2</v>
      </c>
      <c r="B6" s="2" t="s">
        <v>105</v>
      </c>
      <c r="C6" s="3" t="s">
        <v>14</v>
      </c>
      <c r="D6" s="4"/>
      <c r="E6" s="50" t="s">
        <v>198</v>
      </c>
      <c r="F6" s="5" t="s">
        <v>12</v>
      </c>
      <c r="G6" s="10">
        <v>18</v>
      </c>
      <c r="H6" s="10"/>
      <c r="I6" s="5" t="s">
        <v>60</v>
      </c>
      <c r="J6" s="5"/>
      <c r="K6" s="12"/>
    </row>
    <row r="7" spans="1:11" ht="14.25">
      <c r="A7" s="1">
        <v>3</v>
      </c>
      <c r="B7" s="2" t="s">
        <v>105</v>
      </c>
      <c r="C7" s="13" t="s">
        <v>16</v>
      </c>
      <c r="D7" s="14"/>
      <c r="E7" s="48" t="s">
        <v>199</v>
      </c>
      <c r="F7" s="15" t="s">
        <v>12</v>
      </c>
      <c r="G7" s="11">
        <v>3</v>
      </c>
      <c r="H7" s="11"/>
      <c r="I7" s="5" t="s">
        <v>60</v>
      </c>
      <c r="J7" s="15"/>
      <c r="K7" s="12"/>
    </row>
    <row r="8" spans="1:11" ht="14.25">
      <c r="A8" s="1">
        <v>4</v>
      </c>
      <c r="B8" s="2" t="s">
        <v>105</v>
      </c>
      <c r="C8" s="13" t="s">
        <v>17</v>
      </c>
      <c r="D8" s="14"/>
      <c r="E8" s="47" t="s">
        <v>200</v>
      </c>
      <c r="F8" s="15" t="s">
        <v>12</v>
      </c>
      <c r="G8" s="15">
        <v>9</v>
      </c>
      <c r="H8" s="11"/>
      <c r="I8" s="5" t="s">
        <v>45</v>
      </c>
      <c r="J8" s="15"/>
      <c r="K8" s="12"/>
    </row>
    <row r="9" spans="1:11" ht="14.25">
      <c r="A9" s="1">
        <v>5</v>
      </c>
      <c r="B9" s="2" t="s">
        <v>105</v>
      </c>
      <c r="C9" s="13" t="s">
        <v>38</v>
      </c>
      <c r="D9" s="14"/>
      <c r="E9" s="48" t="s">
        <v>145</v>
      </c>
      <c r="F9" s="15" t="s">
        <v>19</v>
      </c>
      <c r="G9" s="15">
        <v>10</v>
      </c>
      <c r="H9" s="11"/>
      <c r="I9" s="5" t="s">
        <v>60</v>
      </c>
      <c r="J9" s="15"/>
      <c r="K9" s="12" t="s">
        <v>20</v>
      </c>
    </row>
    <row r="10" spans="1:11" ht="14.25">
      <c r="A10" s="1">
        <v>6</v>
      </c>
      <c r="B10" s="2" t="s">
        <v>105</v>
      </c>
      <c r="C10" s="13" t="s">
        <v>21</v>
      </c>
      <c r="D10" s="14"/>
      <c r="E10" s="48" t="s">
        <v>146</v>
      </c>
      <c r="F10" s="15" t="s">
        <v>19</v>
      </c>
      <c r="G10" s="15">
        <v>1</v>
      </c>
      <c r="H10" s="11"/>
      <c r="I10" s="5" t="s">
        <v>45</v>
      </c>
      <c r="J10" s="15"/>
      <c r="K10" s="12"/>
    </row>
    <row r="11" spans="1:11" ht="14.25">
      <c r="A11" s="1">
        <v>7</v>
      </c>
      <c r="B11" s="2" t="s">
        <v>105</v>
      </c>
      <c r="C11" s="32" t="s">
        <v>39</v>
      </c>
      <c r="D11" s="14"/>
      <c r="E11" s="48" t="s">
        <v>211</v>
      </c>
      <c r="F11" s="15" t="s">
        <v>19</v>
      </c>
      <c r="G11" s="15">
        <v>2</v>
      </c>
      <c r="H11" s="11"/>
      <c r="I11" s="5" t="s">
        <v>45</v>
      </c>
      <c r="J11" s="15"/>
      <c r="K11" s="12" t="s">
        <v>135</v>
      </c>
    </row>
    <row r="12" spans="1:11" ht="14.25">
      <c r="A12" s="1">
        <v>8</v>
      </c>
      <c r="B12" s="2" t="s">
        <v>105</v>
      </c>
      <c r="C12" s="32" t="s">
        <v>46</v>
      </c>
      <c r="D12" s="14"/>
      <c r="E12" s="48" t="s">
        <v>203</v>
      </c>
      <c r="F12" s="15" t="s">
        <v>12</v>
      </c>
      <c r="G12" s="15">
        <v>45</v>
      </c>
      <c r="H12" s="11"/>
      <c r="I12" s="5" t="s">
        <v>45</v>
      </c>
      <c r="J12" s="15"/>
      <c r="K12" s="16"/>
    </row>
    <row r="13" spans="1:11" ht="14.25">
      <c r="A13" s="1">
        <v>9</v>
      </c>
      <c r="B13" s="2" t="s">
        <v>105</v>
      </c>
      <c r="C13" s="35" t="s">
        <v>61</v>
      </c>
      <c r="D13" s="14"/>
      <c r="E13" s="48" t="s">
        <v>235</v>
      </c>
      <c r="F13" s="18" t="s">
        <v>228</v>
      </c>
      <c r="G13" s="18"/>
      <c r="H13" s="11">
        <v>3</v>
      </c>
      <c r="I13" s="5" t="s">
        <v>45</v>
      </c>
      <c r="J13" s="15"/>
      <c r="K13" s="12"/>
    </row>
    <row r="14" spans="1:11" ht="14.25">
      <c r="A14" s="1">
        <v>10</v>
      </c>
      <c r="B14" s="2"/>
      <c r="C14" s="35" t="s">
        <v>128</v>
      </c>
      <c r="D14" s="14"/>
      <c r="E14" s="48" t="s">
        <v>169</v>
      </c>
      <c r="F14" s="18" t="s">
        <v>138</v>
      </c>
      <c r="G14" s="18">
        <v>20</v>
      </c>
      <c r="H14" s="11"/>
      <c r="I14" s="5"/>
      <c r="J14" s="15"/>
      <c r="K14" s="12"/>
    </row>
    <row r="15" spans="1:11" ht="14.25">
      <c r="A15" s="1">
        <v>11</v>
      </c>
      <c r="B15" s="18"/>
      <c r="C15" s="32" t="s">
        <v>47</v>
      </c>
      <c r="D15" s="14"/>
      <c r="E15" s="48" t="s">
        <v>197</v>
      </c>
      <c r="F15" s="15" t="s">
        <v>12</v>
      </c>
      <c r="G15" s="15">
        <v>10</v>
      </c>
      <c r="H15" s="11"/>
      <c r="I15" s="5"/>
      <c r="J15" s="15"/>
      <c r="K15" s="12"/>
    </row>
    <row r="16" spans="1:11" ht="14.25">
      <c r="A16" s="1">
        <v>12</v>
      </c>
      <c r="B16" s="18"/>
      <c r="C16" s="32" t="s">
        <v>52</v>
      </c>
      <c r="D16" s="14"/>
      <c r="E16" s="48" t="s">
        <v>151</v>
      </c>
      <c r="F16" s="15" t="s">
        <v>23</v>
      </c>
      <c r="G16" s="15">
        <v>12</v>
      </c>
      <c r="H16" s="11"/>
      <c r="I16" s="5"/>
      <c r="J16" s="15"/>
      <c r="K16" s="12"/>
    </row>
    <row r="17" spans="1:11" ht="14.25">
      <c r="A17" s="1">
        <v>13</v>
      </c>
      <c r="B17" s="18"/>
      <c r="C17" s="32" t="s">
        <v>54</v>
      </c>
      <c r="D17" s="14"/>
      <c r="E17" s="48" t="s">
        <v>205</v>
      </c>
      <c r="F17" s="15" t="s">
        <v>19</v>
      </c>
      <c r="G17" s="15">
        <v>2</v>
      </c>
      <c r="H17" s="19"/>
      <c r="I17" s="5"/>
      <c r="J17" s="18"/>
      <c r="K17" s="20"/>
    </row>
    <row r="18" spans="1:11" ht="14.25">
      <c r="A18" s="1">
        <v>14</v>
      </c>
      <c r="B18" s="18"/>
      <c r="C18" s="32" t="s">
        <v>130</v>
      </c>
      <c r="D18" s="14"/>
      <c r="E18" s="48" t="s">
        <v>170</v>
      </c>
      <c r="F18" s="15" t="s">
        <v>226</v>
      </c>
      <c r="G18" s="15">
        <v>150</v>
      </c>
      <c r="H18" s="19"/>
      <c r="I18" s="5"/>
      <c r="J18" s="18"/>
      <c r="K18" s="20"/>
    </row>
    <row r="19" spans="1:11" ht="14.25">
      <c r="A19" s="1">
        <v>15</v>
      </c>
      <c r="B19" s="18"/>
      <c r="C19" s="32" t="s">
        <v>62</v>
      </c>
      <c r="D19" s="14"/>
      <c r="E19" s="48" t="s">
        <v>174</v>
      </c>
      <c r="F19" s="15" t="s">
        <v>226</v>
      </c>
      <c r="G19" s="15">
        <v>150</v>
      </c>
      <c r="H19" s="11"/>
      <c r="I19" s="11"/>
      <c r="J19" s="15"/>
      <c r="K19" s="16"/>
    </row>
    <row r="20" spans="1:11" ht="14.25">
      <c r="A20" s="1">
        <v>16</v>
      </c>
      <c r="B20" s="9"/>
      <c r="C20" s="17" t="s">
        <v>341</v>
      </c>
      <c r="D20" s="14"/>
      <c r="E20" s="48" t="s">
        <v>342</v>
      </c>
      <c r="F20" s="15" t="s">
        <v>12</v>
      </c>
      <c r="G20" s="15">
        <v>15</v>
      </c>
      <c r="H20" s="18"/>
      <c r="I20" s="18"/>
      <c r="J20" s="18"/>
      <c r="K20" s="20"/>
    </row>
    <row r="21" spans="1:11" ht="14.25">
      <c r="A21" s="1">
        <v>17</v>
      </c>
      <c r="B21" s="18"/>
      <c r="C21" s="35" t="s">
        <v>116</v>
      </c>
      <c r="D21" s="14"/>
      <c r="E21" s="48" t="s">
        <v>201</v>
      </c>
      <c r="F21" s="15" t="s">
        <v>12</v>
      </c>
      <c r="G21" s="15">
        <v>15</v>
      </c>
      <c r="H21" s="19"/>
      <c r="I21" s="19"/>
      <c r="J21" s="18"/>
      <c r="K21" s="20"/>
    </row>
    <row r="22" spans="1:11" ht="14.25">
      <c r="A22" s="1">
        <v>18</v>
      </c>
      <c r="B22" s="18"/>
      <c r="C22" s="17" t="s">
        <v>117</v>
      </c>
      <c r="D22" s="14"/>
      <c r="E22" s="48" t="s">
        <v>162</v>
      </c>
      <c r="F22" s="15" t="s">
        <v>228</v>
      </c>
      <c r="G22" s="18"/>
      <c r="H22" s="19">
        <v>3</v>
      </c>
      <c r="I22" s="19"/>
      <c r="J22" s="18"/>
      <c r="K22" s="20"/>
    </row>
    <row r="23" spans="1:11" ht="14.25">
      <c r="A23" s="1">
        <v>19</v>
      </c>
      <c r="B23" s="18"/>
      <c r="C23" s="17" t="s">
        <v>118</v>
      </c>
      <c r="D23" s="14"/>
      <c r="E23" s="48" t="s">
        <v>202</v>
      </c>
      <c r="F23" s="15" t="s">
        <v>12</v>
      </c>
      <c r="G23" s="15">
        <v>15</v>
      </c>
      <c r="H23" s="19"/>
      <c r="I23" s="19"/>
      <c r="J23" s="18"/>
      <c r="K23" s="20"/>
    </row>
    <row r="24" spans="1:11" ht="14.25">
      <c r="A24" s="1">
        <v>20</v>
      </c>
      <c r="B24" s="18"/>
      <c r="C24" s="17" t="s">
        <v>119</v>
      </c>
      <c r="D24" s="14"/>
      <c r="E24" s="48" t="s">
        <v>163</v>
      </c>
      <c r="F24" s="15" t="s">
        <v>228</v>
      </c>
      <c r="G24" s="18"/>
      <c r="H24" s="19">
        <v>3</v>
      </c>
      <c r="I24" s="19"/>
      <c r="J24" s="18"/>
      <c r="K24" s="20"/>
    </row>
    <row r="25" spans="1:11" ht="14.25">
      <c r="A25" s="284">
        <v>21</v>
      </c>
      <c r="B25" s="18"/>
      <c r="C25" s="307" t="s">
        <v>1064</v>
      </c>
      <c r="D25" s="305"/>
      <c r="E25" s="308" t="s">
        <v>1065</v>
      </c>
      <c r="F25" s="306" t="s">
        <v>226</v>
      </c>
      <c r="G25" s="306">
        <v>150</v>
      </c>
      <c r="H25" s="19"/>
      <c r="I25" s="19"/>
      <c r="J25" s="18"/>
      <c r="K25" s="20"/>
    </row>
    <row r="26" spans="1:11" ht="14.25">
      <c r="A26" s="284">
        <v>22</v>
      </c>
      <c r="B26" s="18"/>
      <c r="C26" s="307" t="s">
        <v>1066</v>
      </c>
      <c r="D26" s="305"/>
      <c r="E26" s="308" t="s">
        <v>1067</v>
      </c>
      <c r="F26" s="306" t="s">
        <v>226</v>
      </c>
      <c r="G26" s="306">
        <v>150</v>
      </c>
      <c r="H26" s="19"/>
      <c r="I26" s="19"/>
      <c r="J26" s="18"/>
      <c r="K26" s="20"/>
    </row>
    <row r="27" spans="1:11" ht="14.25">
      <c r="A27" s="8"/>
      <c r="B27" s="18"/>
      <c r="C27" s="17"/>
      <c r="D27" s="14"/>
      <c r="E27" s="48"/>
      <c r="F27" s="18"/>
      <c r="G27" s="18"/>
      <c r="H27" s="19"/>
      <c r="I27" s="19"/>
      <c r="J27" s="18"/>
      <c r="K27" s="20"/>
    </row>
    <row r="28" spans="1:11" ht="14.25">
      <c r="A28" s="8"/>
      <c r="B28" s="18"/>
      <c r="C28" s="17"/>
      <c r="D28" s="14"/>
      <c r="E28" s="48"/>
      <c r="F28" s="18"/>
      <c r="G28" s="18"/>
      <c r="H28" s="18"/>
      <c r="I28" s="18"/>
      <c r="J28" s="18"/>
      <c r="K28" s="20"/>
    </row>
    <row r="29" spans="1:11" ht="14.25">
      <c r="A29" s="8"/>
      <c r="B29" s="18"/>
      <c r="C29" s="17"/>
      <c r="D29" s="14"/>
      <c r="E29" s="48"/>
      <c r="F29" s="18"/>
      <c r="G29" s="18"/>
      <c r="H29" s="18"/>
      <c r="I29" s="18"/>
      <c r="J29" s="18"/>
      <c r="K29" s="20"/>
    </row>
    <row r="30" spans="1:11" ht="14.25">
      <c r="A30" s="8"/>
      <c r="B30" s="18"/>
      <c r="C30" s="17"/>
      <c r="D30" s="14"/>
      <c r="E30" s="48"/>
      <c r="F30" s="18"/>
      <c r="G30" s="18"/>
      <c r="H30" s="18"/>
      <c r="I30" s="18"/>
      <c r="J30" s="18"/>
      <c r="K30" s="20"/>
    </row>
    <row r="31" spans="1:11" ht="14.25">
      <c r="A31" s="8"/>
      <c r="B31" s="18"/>
      <c r="C31" s="17"/>
      <c r="D31" s="14"/>
      <c r="E31" s="48"/>
      <c r="F31" s="18"/>
      <c r="G31" s="18"/>
      <c r="H31" s="18"/>
      <c r="I31" s="18"/>
      <c r="J31" s="18"/>
      <c r="K31" s="20"/>
    </row>
    <row r="32" spans="1:11" ht="14.25">
      <c r="A32" s="8"/>
      <c r="B32" s="18"/>
      <c r="C32" s="17"/>
      <c r="D32" s="14"/>
      <c r="E32" s="48"/>
      <c r="F32" s="18"/>
      <c r="G32" s="18"/>
      <c r="H32" s="18"/>
      <c r="I32" s="18"/>
      <c r="J32" s="18"/>
      <c r="K32" s="20"/>
    </row>
    <row r="33" spans="1:11" ht="14.25">
      <c r="A33" s="8"/>
      <c r="B33" s="18"/>
      <c r="C33" s="17"/>
      <c r="D33" s="14"/>
      <c r="E33" s="48"/>
      <c r="F33" s="18"/>
      <c r="G33" s="18"/>
      <c r="H33" s="18"/>
      <c r="I33" s="18"/>
      <c r="J33" s="18"/>
      <c r="K33" s="20"/>
    </row>
    <row r="34" spans="1:11" ht="14.25">
      <c r="A34" s="8"/>
      <c r="B34" s="18"/>
      <c r="C34" s="17"/>
      <c r="D34" s="14"/>
      <c r="E34" s="48"/>
      <c r="F34" s="18"/>
      <c r="G34" s="18"/>
      <c r="H34" s="18"/>
      <c r="I34" s="18"/>
      <c r="J34" s="18"/>
      <c r="K34" s="20"/>
    </row>
    <row r="35" spans="1:11" ht="14.25">
      <c r="A35" s="8"/>
      <c r="B35" s="18"/>
      <c r="C35" s="17"/>
      <c r="D35" s="14"/>
      <c r="E35" s="48"/>
      <c r="F35" s="18"/>
      <c r="G35" s="18"/>
      <c r="H35" s="18"/>
      <c r="I35" s="18"/>
      <c r="J35" s="18"/>
      <c r="K35" s="20"/>
    </row>
    <row r="36" spans="1:11" ht="15" thickBot="1">
      <c r="A36" s="22"/>
      <c r="B36" s="23"/>
      <c r="C36" s="24"/>
      <c r="D36" s="25"/>
      <c r="E36" s="49"/>
      <c r="F36" s="23"/>
      <c r="G36" s="23"/>
      <c r="H36" s="23"/>
      <c r="I36" s="23"/>
      <c r="J36" s="23"/>
      <c r="K36" s="26"/>
    </row>
    <row r="37" spans="1:11" ht="14.25">
      <c r="A37" s="245"/>
      <c r="B37" s="245"/>
      <c r="C37" s="245"/>
      <c r="D37" s="246"/>
      <c r="E37" s="247"/>
      <c r="F37" s="245"/>
      <c r="G37" s="245"/>
      <c r="H37" s="245"/>
      <c r="I37" s="245"/>
      <c r="J37" s="245"/>
      <c r="K37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K48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9"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9" width="5.625" style="7" customWidth="1"/>
    <col min="10" max="10" width="15" style="7" customWidth="1"/>
    <col min="11" max="11" width="66.375" style="7" customWidth="1"/>
    <col min="12" max="16384" width="9" style="7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71" t="s">
        <v>242</v>
      </c>
      <c r="B2" s="372"/>
      <c r="C2" s="373"/>
      <c r="D2" s="371" t="s">
        <v>382</v>
      </c>
      <c r="E2" s="372"/>
      <c r="F2" s="372"/>
      <c r="G2" s="373"/>
      <c r="H2" s="374"/>
      <c r="I2" s="375"/>
      <c r="J2" s="375"/>
      <c r="K2" s="376"/>
    </row>
    <row r="3" spans="1:11" ht="14.25" thickBot="1"/>
    <row r="4" spans="1:11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1" ht="14.25">
      <c r="A5" s="1">
        <v>1</v>
      </c>
      <c r="B5" s="2" t="s">
        <v>321</v>
      </c>
      <c r="C5" s="3" t="s">
        <v>312</v>
      </c>
      <c r="D5" s="4"/>
      <c r="E5" s="50" t="s">
        <v>313</v>
      </c>
      <c r="F5" s="5" t="s">
        <v>320</v>
      </c>
      <c r="G5" s="10">
        <v>18</v>
      </c>
      <c r="H5" s="10"/>
      <c r="I5" s="5" t="s">
        <v>326</v>
      </c>
      <c r="J5" s="5"/>
      <c r="K5" s="12"/>
    </row>
    <row r="6" spans="1:11" ht="14.25">
      <c r="A6" s="1">
        <v>2</v>
      </c>
      <c r="B6" s="2" t="s">
        <v>247</v>
      </c>
      <c r="C6" s="3" t="s">
        <v>14</v>
      </c>
      <c r="D6" s="4"/>
      <c r="E6" s="50" t="s">
        <v>198</v>
      </c>
      <c r="F6" s="5" t="s">
        <v>12</v>
      </c>
      <c r="G6" s="10">
        <v>18</v>
      </c>
      <c r="H6" s="10"/>
      <c r="I6" s="5" t="s">
        <v>248</v>
      </c>
      <c r="J6" s="5"/>
      <c r="K6" s="12"/>
    </row>
    <row r="7" spans="1:11" ht="14.25">
      <c r="A7" s="1">
        <v>3</v>
      </c>
      <c r="B7" s="2" t="s">
        <v>247</v>
      </c>
      <c r="C7" s="13" t="s">
        <v>16</v>
      </c>
      <c r="D7" s="14"/>
      <c r="E7" s="48" t="s">
        <v>199</v>
      </c>
      <c r="F7" s="15" t="s">
        <v>12</v>
      </c>
      <c r="G7" s="11">
        <v>3</v>
      </c>
      <c r="H7" s="11"/>
      <c r="I7" s="5" t="s">
        <v>248</v>
      </c>
      <c r="J7" s="15"/>
      <c r="K7" s="12"/>
    </row>
    <row r="8" spans="1:11" ht="14.25">
      <c r="A8" s="1">
        <v>4</v>
      </c>
      <c r="B8" s="2" t="s">
        <v>247</v>
      </c>
      <c r="C8" s="13" t="s">
        <v>17</v>
      </c>
      <c r="D8" s="14"/>
      <c r="E8" s="47" t="s">
        <v>200</v>
      </c>
      <c r="F8" s="15" t="s">
        <v>12</v>
      </c>
      <c r="G8" s="15">
        <v>9</v>
      </c>
      <c r="H8" s="11"/>
      <c r="I8" s="5" t="s">
        <v>249</v>
      </c>
      <c r="J8" s="15"/>
      <c r="K8" s="12"/>
    </row>
    <row r="9" spans="1:11" ht="14.25">
      <c r="A9" s="1">
        <v>5</v>
      </c>
      <c r="B9" s="2" t="s">
        <v>250</v>
      </c>
      <c r="C9" s="13" t="s">
        <v>38</v>
      </c>
      <c r="D9" s="14"/>
      <c r="E9" s="48" t="s">
        <v>145</v>
      </c>
      <c r="F9" s="15" t="s">
        <v>19</v>
      </c>
      <c r="G9" s="15">
        <v>10</v>
      </c>
      <c r="H9" s="11"/>
      <c r="I9" s="5" t="s">
        <v>249</v>
      </c>
      <c r="J9" s="15"/>
      <c r="K9" s="12" t="s">
        <v>20</v>
      </c>
    </row>
    <row r="10" spans="1:11" ht="14.25">
      <c r="A10" s="1">
        <v>6</v>
      </c>
      <c r="B10" s="2" t="s">
        <v>251</v>
      </c>
      <c r="C10" s="13" t="s">
        <v>21</v>
      </c>
      <c r="D10" s="14"/>
      <c r="E10" s="48" t="s">
        <v>146</v>
      </c>
      <c r="F10" s="15" t="s">
        <v>19</v>
      </c>
      <c r="G10" s="15">
        <v>1</v>
      </c>
      <c r="H10" s="11"/>
      <c r="I10" s="5" t="s">
        <v>252</v>
      </c>
      <c r="J10" s="15"/>
      <c r="K10" s="12"/>
    </row>
    <row r="11" spans="1:11" ht="14.25">
      <c r="A11" s="1">
        <v>7</v>
      </c>
      <c r="B11" s="2" t="s">
        <v>253</v>
      </c>
      <c r="C11" s="32" t="s">
        <v>39</v>
      </c>
      <c r="D11" s="14"/>
      <c r="E11" s="48" t="s">
        <v>211</v>
      </c>
      <c r="F11" s="15" t="s">
        <v>19</v>
      </c>
      <c r="G11" s="15">
        <v>2</v>
      </c>
      <c r="H11" s="11"/>
      <c r="I11" s="5" t="s">
        <v>254</v>
      </c>
      <c r="J11" s="15"/>
      <c r="K11" s="12" t="s">
        <v>135</v>
      </c>
    </row>
    <row r="12" spans="1:11" ht="14.25">
      <c r="A12" s="1">
        <v>8</v>
      </c>
      <c r="B12" s="2" t="s">
        <v>255</v>
      </c>
      <c r="C12" s="32" t="s">
        <v>46</v>
      </c>
      <c r="D12" s="14"/>
      <c r="E12" s="48" t="s">
        <v>203</v>
      </c>
      <c r="F12" s="15" t="s">
        <v>12</v>
      </c>
      <c r="G12" s="15">
        <v>45</v>
      </c>
      <c r="H12" s="11"/>
      <c r="I12" s="5" t="s">
        <v>256</v>
      </c>
      <c r="J12" s="15"/>
      <c r="K12" s="16"/>
    </row>
    <row r="13" spans="1:11" ht="14.25">
      <c r="A13" s="1">
        <v>9</v>
      </c>
      <c r="B13" s="2" t="s">
        <v>257</v>
      </c>
      <c r="C13" s="35" t="s">
        <v>243</v>
      </c>
      <c r="D13" s="14"/>
      <c r="E13" s="48" t="s">
        <v>258</v>
      </c>
      <c r="F13" s="18" t="s">
        <v>228</v>
      </c>
      <c r="G13" s="18"/>
      <c r="H13" s="11">
        <v>3</v>
      </c>
      <c r="I13" s="5" t="s">
        <v>259</v>
      </c>
      <c r="J13" s="15"/>
      <c r="K13" s="12"/>
    </row>
    <row r="14" spans="1:11" ht="14.25">
      <c r="A14" s="1">
        <v>10</v>
      </c>
      <c r="B14" s="2"/>
      <c r="C14" s="35" t="s">
        <v>260</v>
      </c>
      <c r="D14" s="14"/>
      <c r="E14" s="48" t="s">
        <v>169</v>
      </c>
      <c r="F14" s="18" t="s">
        <v>261</v>
      </c>
      <c r="G14" s="18">
        <v>20</v>
      </c>
      <c r="H14" s="11"/>
      <c r="I14" s="5"/>
      <c r="J14" s="15"/>
      <c r="K14" s="12"/>
    </row>
    <row r="15" spans="1:11" ht="14.25">
      <c r="A15" s="1">
        <v>11</v>
      </c>
      <c r="B15" s="18"/>
      <c r="C15" s="32" t="s">
        <v>47</v>
      </c>
      <c r="D15" s="14"/>
      <c r="E15" s="48" t="s">
        <v>197</v>
      </c>
      <c r="F15" s="15" t="s">
        <v>12</v>
      </c>
      <c r="G15" s="15">
        <v>10</v>
      </c>
      <c r="H15" s="11"/>
      <c r="I15" s="5"/>
      <c r="J15" s="15"/>
      <c r="K15" s="12"/>
    </row>
    <row r="16" spans="1:11" ht="14.25">
      <c r="A16" s="1">
        <v>12</v>
      </c>
      <c r="B16" s="18"/>
      <c r="C16" s="32" t="s">
        <v>52</v>
      </c>
      <c r="D16" s="14"/>
      <c r="E16" s="48" t="s">
        <v>262</v>
      </c>
      <c r="F16" s="15" t="s">
        <v>23</v>
      </c>
      <c r="G16" s="15">
        <v>12</v>
      </c>
      <c r="H16" s="11"/>
      <c r="I16" s="5"/>
      <c r="J16" s="15"/>
      <c r="K16" s="12"/>
    </row>
    <row r="17" spans="1:11" ht="14.25">
      <c r="A17" s="1">
        <v>13</v>
      </c>
      <c r="B17" s="18"/>
      <c r="C17" s="32" t="s">
        <v>54</v>
      </c>
      <c r="D17" s="14"/>
      <c r="E17" s="48" t="s">
        <v>263</v>
      </c>
      <c r="F17" s="15" t="s">
        <v>19</v>
      </c>
      <c r="G17" s="15">
        <v>2</v>
      </c>
      <c r="H17" s="19"/>
      <c r="I17" s="5"/>
      <c r="J17" s="18"/>
      <c r="K17" s="20"/>
    </row>
    <row r="18" spans="1:11" ht="14.25">
      <c r="A18" s="1">
        <v>14</v>
      </c>
      <c r="B18" s="18"/>
      <c r="C18" s="32" t="s">
        <v>130</v>
      </c>
      <c r="D18" s="14"/>
      <c r="E18" s="48" t="s">
        <v>170</v>
      </c>
      <c r="F18" s="15" t="s">
        <v>226</v>
      </c>
      <c r="G18" s="15">
        <v>150</v>
      </c>
      <c r="H18" s="19"/>
      <c r="I18" s="5"/>
      <c r="J18" s="18"/>
      <c r="K18" s="20"/>
    </row>
    <row r="19" spans="1:11" ht="14.25">
      <c r="A19" s="1">
        <v>15</v>
      </c>
      <c r="B19" s="18"/>
      <c r="C19" s="32" t="s">
        <v>244</v>
      </c>
      <c r="D19" s="14"/>
      <c r="E19" s="48" t="s">
        <v>274</v>
      </c>
      <c r="F19" s="15" t="s">
        <v>226</v>
      </c>
      <c r="G19" s="15">
        <v>150</v>
      </c>
      <c r="H19" s="11"/>
      <c r="I19" s="11"/>
      <c r="J19" s="15"/>
      <c r="K19" s="16"/>
    </row>
    <row r="20" spans="1:11" ht="14.25">
      <c r="A20" s="1">
        <v>16</v>
      </c>
      <c r="B20" s="18"/>
      <c r="C20" s="32" t="s">
        <v>245</v>
      </c>
      <c r="D20" s="14"/>
      <c r="E20" s="48" t="s">
        <v>275</v>
      </c>
      <c r="F20" s="15" t="s">
        <v>226</v>
      </c>
      <c r="G20" s="15">
        <v>150</v>
      </c>
      <c r="H20" s="11"/>
      <c r="I20" s="11"/>
      <c r="J20" s="15"/>
      <c r="K20" s="16"/>
    </row>
    <row r="21" spans="1:11" ht="14.25">
      <c r="A21" s="1">
        <v>17</v>
      </c>
      <c r="B21" s="18"/>
      <c r="C21" s="32" t="s">
        <v>57</v>
      </c>
      <c r="D21" s="14"/>
      <c r="E21" s="48" t="s">
        <v>264</v>
      </c>
      <c r="F21" s="15" t="s">
        <v>23</v>
      </c>
      <c r="G21" s="15">
        <v>9</v>
      </c>
      <c r="H21" s="11"/>
      <c r="I21" s="11"/>
      <c r="J21" s="15"/>
      <c r="K21" s="12"/>
    </row>
    <row r="22" spans="1:11" ht="14.25">
      <c r="A22" s="1">
        <v>18</v>
      </c>
      <c r="B22" s="18"/>
      <c r="C22" s="35" t="s">
        <v>63</v>
      </c>
      <c r="D22" s="14"/>
      <c r="E22" s="48" t="s">
        <v>223</v>
      </c>
      <c r="F22" s="15" t="s">
        <v>23</v>
      </c>
      <c r="G22" s="18">
        <v>9</v>
      </c>
      <c r="H22" s="11"/>
      <c r="I22" s="11"/>
      <c r="J22" s="15"/>
      <c r="K22" s="21"/>
    </row>
    <row r="23" spans="1:11" ht="14.25">
      <c r="A23" s="1">
        <v>19</v>
      </c>
      <c r="B23" s="18"/>
      <c r="C23" s="35" t="s">
        <v>246</v>
      </c>
      <c r="D23" s="14"/>
      <c r="E23" s="48" t="s">
        <v>276</v>
      </c>
      <c r="F23" s="18" t="s">
        <v>228</v>
      </c>
      <c r="G23" s="18"/>
      <c r="H23" s="11">
        <v>3</v>
      </c>
      <c r="I23" s="11"/>
      <c r="J23" s="15"/>
      <c r="K23" s="21"/>
    </row>
    <row r="24" spans="1:11" s="67" customFormat="1" ht="14.25">
      <c r="A24" s="1">
        <v>20</v>
      </c>
      <c r="B24" s="18"/>
      <c r="C24" s="17" t="s">
        <v>707</v>
      </c>
      <c r="D24" s="14"/>
      <c r="E24" s="48" t="s">
        <v>714</v>
      </c>
      <c r="F24" s="15" t="s">
        <v>23</v>
      </c>
      <c r="G24" s="15">
        <v>7</v>
      </c>
      <c r="H24" s="11"/>
      <c r="I24" s="5"/>
      <c r="J24" s="15"/>
      <c r="K24" s="12"/>
    </row>
    <row r="25" spans="1:11" s="67" customFormat="1" ht="14.25">
      <c r="A25" s="1">
        <v>21</v>
      </c>
      <c r="B25" s="18"/>
      <c r="C25" s="17" t="s">
        <v>708</v>
      </c>
      <c r="D25" s="14"/>
      <c r="E25" s="48" t="s">
        <v>715</v>
      </c>
      <c r="F25" s="15" t="s">
        <v>23</v>
      </c>
      <c r="G25" s="15">
        <v>7</v>
      </c>
      <c r="H25" s="11"/>
      <c r="I25" s="5"/>
      <c r="J25" s="15"/>
      <c r="K25" s="12"/>
    </row>
    <row r="26" spans="1:11" s="67" customFormat="1" ht="14.25">
      <c r="A26" s="1">
        <v>22</v>
      </c>
      <c r="B26" s="18"/>
      <c r="C26" s="17" t="s">
        <v>709</v>
      </c>
      <c r="D26" s="14"/>
      <c r="E26" s="48" t="s">
        <v>716</v>
      </c>
      <c r="F26" s="15" t="s">
        <v>23</v>
      </c>
      <c r="G26" s="15">
        <v>7</v>
      </c>
      <c r="H26" s="11"/>
      <c r="I26" s="5"/>
      <c r="J26" s="15"/>
      <c r="K26" s="12"/>
    </row>
    <row r="27" spans="1:11" ht="14.25">
      <c r="A27" s="1">
        <v>23</v>
      </c>
      <c r="B27" s="18"/>
      <c r="C27" s="13" t="s">
        <v>710</v>
      </c>
      <c r="D27" s="14"/>
      <c r="E27" s="132" t="s">
        <v>717</v>
      </c>
      <c r="F27" s="18" t="s">
        <v>23</v>
      </c>
      <c r="G27" s="18">
        <v>12</v>
      </c>
      <c r="H27" s="11"/>
      <c r="I27" s="11"/>
      <c r="J27" s="15"/>
      <c r="K27" s="12"/>
    </row>
    <row r="28" spans="1:11" ht="14.25">
      <c r="A28" s="1">
        <v>24</v>
      </c>
      <c r="B28" s="18"/>
      <c r="C28" s="13" t="s">
        <v>711</v>
      </c>
      <c r="D28" s="14"/>
      <c r="E28" s="133" t="s">
        <v>718</v>
      </c>
      <c r="F28" s="15" t="s">
        <v>23</v>
      </c>
      <c r="G28" s="15">
        <v>4</v>
      </c>
      <c r="H28" s="19"/>
      <c r="I28" s="19"/>
      <c r="J28" s="18"/>
      <c r="K28" s="20"/>
    </row>
    <row r="29" spans="1:11" ht="14.25">
      <c r="A29" s="1">
        <v>25</v>
      </c>
      <c r="B29" s="18"/>
      <c r="C29" s="13" t="s">
        <v>53</v>
      </c>
      <c r="D29" s="14"/>
      <c r="E29" s="48" t="s">
        <v>213</v>
      </c>
      <c r="F29" s="15" t="s">
        <v>12</v>
      </c>
      <c r="G29" s="15">
        <v>18</v>
      </c>
      <c r="H29" s="11"/>
      <c r="I29" s="11"/>
      <c r="J29" s="15"/>
      <c r="K29" s="16"/>
    </row>
    <row r="30" spans="1:11" ht="14.25">
      <c r="A30" s="1">
        <v>26</v>
      </c>
      <c r="B30" s="18"/>
      <c r="C30" s="13" t="s">
        <v>712</v>
      </c>
      <c r="D30" s="14"/>
      <c r="E30" s="48" t="s">
        <v>719</v>
      </c>
      <c r="F30" s="15" t="s">
        <v>226</v>
      </c>
      <c r="G30" s="15">
        <v>150</v>
      </c>
      <c r="H30" s="11"/>
      <c r="I30" s="11"/>
      <c r="J30" s="15"/>
      <c r="K30" s="12"/>
    </row>
    <row r="31" spans="1:11" ht="14.25">
      <c r="A31" s="1">
        <v>27</v>
      </c>
      <c r="B31" s="18"/>
      <c r="C31" s="32" t="s">
        <v>713</v>
      </c>
      <c r="D31" s="14"/>
      <c r="E31" s="48" t="s">
        <v>720</v>
      </c>
      <c r="F31" s="15" t="s">
        <v>23</v>
      </c>
      <c r="G31" s="15">
        <v>10</v>
      </c>
      <c r="H31" s="11">
        <v>2</v>
      </c>
      <c r="I31" s="11"/>
      <c r="J31" s="15"/>
      <c r="K31" s="12" t="s">
        <v>114</v>
      </c>
    </row>
    <row r="32" spans="1:11" ht="14.25">
      <c r="A32" s="1">
        <v>28</v>
      </c>
      <c r="B32" s="18"/>
      <c r="C32" s="35" t="s">
        <v>58</v>
      </c>
      <c r="D32" s="14"/>
      <c r="E32" s="48" t="s">
        <v>225</v>
      </c>
      <c r="F32" s="15" t="s">
        <v>23</v>
      </c>
      <c r="G32" s="18">
        <v>9</v>
      </c>
      <c r="H32" s="19"/>
      <c r="I32" s="19"/>
      <c r="J32" s="18"/>
      <c r="K32" s="12" t="s">
        <v>114</v>
      </c>
    </row>
    <row r="33" spans="1:11" ht="14.25">
      <c r="A33" s="1">
        <v>29</v>
      </c>
      <c r="B33" s="18"/>
      <c r="C33" s="32" t="s">
        <v>132</v>
      </c>
      <c r="D33" s="14"/>
      <c r="E33" s="48" t="s">
        <v>206</v>
      </c>
      <c r="F33" s="15" t="s">
        <v>12</v>
      </c>
      <c r="G33" s="15">
        <v>15</v>
      </c>
      <c r="H33" s="11"/>
      <c r="I33" s="11"/>
      <c r="J33" s="15"/>
      <c r="K33" s="12"/>
    </row>
    <row r="34" spans="1:11" ht="14.25">
      <c r="A34" s="1">
        <v>30</v>
      </c>
      <c r="B34" s="18"/>
      <c r="C34" s="32" t="s">
        <v>131</v>
      </c>
      <c r="D34" s="14"/>
      <c r="E34" s="48" t="s">
        <v>207</v>
      </c>
      <c r="F34" s="15" t="s">
        <v>134</v>
      </c>
      <c r="G34" s="15">
        <v>10</v>
      </c>
      <c r="H34" s="11"/>
      <c r="I34" s="11"/>
      <c r="J34" s="15"/>
      <c r="K34" s="12"/>
    </row>
    <row r="35" spans="1:11" ht="14.25">
      <c r="A35" s="1">
        <v>31</v>
      </c>
      <c r="B35" s="18"/>
      <c r="C35" s="32" t="s">
        <v>133</v>
      </c>
      <c r="D35" s="14"/>
      <c r="E35" s="48" t="s">
        <v>173</v>
      </c>
      <c r="F35" s="15" t="s">
        <v>226</v>
      </c>
      <c r="G35" s="15">
        <v>150</v>
      </c>
      <c r="H35" s="11"/>
      <c r="I35" s="11"/>
      <c r="J35" s="15"/>
      <c r="K35" s="12"/>
    </row>
    <row r="36" spans="1:11" ht="14.25">
      <c r="A36" s="1">
        <v>32</v>
      </c>
      <c r="B36" s="9"/>
      <c r="C36" s="17" t="s">
        <v>341</v>
      </c>
      <c r="D36" s="14"/>
      <c r="E36" s="48" t="s">
        <v>342</v>
      </c>
      <c r="F36" s="15" t="s">
        <v>12</v>
      </c>
      <c r="G36" s="15">
        <v>15</v>
      </c>
      <c r="H36" s="18"/>
      <c r="I36" s="18"/>
      <c r="J36" s="18"/>
      <c r="K36" s="20"/>
    </row>
    <row r="37" spans="1:11" ht="14.25">
      <c r="A37" s="1">
        <v>33</v>
      </c>
      <c r="B37" s="18"/>
      <c r="C37" s="17" t="s">
        <v>116</v>
      </c>
      <c r="D37" s="14"/>
      <c r="E37" s="48" t="s">
        <v>201</v>
      </c>
      <c r="F37" s="15" t="s">
        <v>12</v>
      </c>
      <c r="G37" s="15">
        <v>15</v>
      </c>
      <c r="H37" s="19"/>
      <c r="I37" s="19"/>
      <c r="J37" s="18"/>
      <c r="K37" s="20"/>
    </row>
    <row r="38" spans="1:11" ht="14.25">
      <c r="A38" s="1">
        <v>34</v>
      </c>
      <c r="B38" s="18"/>
      <c r="C38" s="17" t="s">
        <v>117</v>
      </c>
      <c r="D38" s="14"/>
      <c r="E38" s="48" t="s">
        <v>162</v>
      </c>
      <c r="F38" s="15" t="s">
        <v>228</v>
      </c>
      <c r="G38" s="18"/>
      <c r="H38" s="19">
        <v>3</v>
      </c>
      <c r="I38" s="19"/>
      <c r="J38" s="18"/>
      <c r="K38" s="20"/>
    </row>
    <row r="39" spans="1:11" ht="14.25">
      <c r="A39" s="1">
        <v>35</v>
      </c>
      <c r="B39" s="18"/>
      <c r="C39" s="17" t="s">
        <v>118</v>
      </c>
      <c r="D39" s="14"/>
      <c r="E39" s="48" t="s">
        <v>202</v>
      </c>
      <c r="F39" s="15" t="s">
        <v>12</v>
      </c>
      <c r="G39" s="15">
        <v>15</v>
      </c>
      <c r="H39" s="19"/>
      <c r="I39" s="19"/>
      <c r="J39" s="18"/>
      <c r="K39" s="20"/>
    </row>
    <row r="40" spans="1:11" ht="14.25">
      <c r="A40" s="1">
        <v>36</v>
      </c>
      <c r="B40" s="18"/>
      <c r="C40" s="17" t="s">
        <v>119</v>
      </c>
      <c r="D40" s="14"/>
      <c r="E40" s="48" t="s">
        <v>163</v>
      </c>
      <c r="F40" s="15" t="s">
        <v>228</v>
      </c>
      <c r="G40" s="18"/>
      <c r="H40" s="19">
        <v>3</v>
      </c>
      <c r="I40" s="19"/>
      <c r="J40" s="18"/>
      <c r="K40" s="20"/>
    </row>
    <row r="41" spans="1:11" ht="14.25">
      <c r="A41" s="284">
        <v>37</v>
      </c>
      <c r="B41" s="18"/>
      <c r="C41" s="307" t="s">
        <v>1064</v>
      </c>
      <c r="D41" s="305"/>
      <c r="E41" s="308" t="s">
        <v>1065</v>
      </c>
      <c r="F41" s="306" t="s">
        <v>226</v>
      </c>
      <c r="G41" s="306">
        <v>150</v>
      </c>
      <c r="H41" s="19"/>
      <c r="I41" s="19"/>
      <c r="J41" s="18"/>
      <c r="K41" s="20"/>
    </row>
    <row r="42" spans="1:11" ht="14.25">
      <c r="A42" s="284">
        <v>38</v>
      </c>
      <c r="B42" s="18"/>
      <c r="C42" s="307" t="s">
        <v>1066</v>
      </c>
      <c r="D42" s="305"/>
      <c r="E42" s="308" t="s">
        <v>1067</v>
      </c>
      <c r="F42" s="306" t="s">
        <v>226</v>
      </c>
      <c r="G42" s="306">
        <v>150</v>
      </c>
      <c r="H42" s="19"/>
      <c r="I42" s="19"/>
      <c r="J42" s="18"/>
      <c r="K42" s="20"/>
    </row>
    <row r="43" spans="1:11" ht="14.25">
      <c r="A43" s="8"/>
      <c r="B43" s="18"/>
      <c r="C43" s="17"/>
      <c r="D43" s="14"/>
      <c r="E43" s="48"/>
      <c r="F43" s="18"/>
      <c r="G43" s="18"/>
      <c r="H43" s="18"/>
      <c r="I43" s="18"/>
      <c r="J43" s="18"/>
      <c r="K43" s="20"/>
    </row>
    <row r="44" spans="1:11" ht="14.25">
      <c r="A44" s="8"/>
      <c r="B44" s="18"/>
      <c r="C44" s="17"/>
      <c r="D44" s="14"/>
      <c r="E44" s="48"/>
      <c r="F44" s="18"/>
      <c r="G44" s="18"/>
      <c r="H44" s="18"/>
      <c r="I44" s="18"/>
      <c r="J44" s="18"/>
      <c r="K44" s="20"/>
    </row>
    <row r="45" spans="1:11" ht="14.25">
      <c r="A45" s="8"/>
      <c r="B45" s="18"/>
      <c r="C45" s="17"/>
      <c r="D45" s="14"/>
      <c r="E45" s="48"/>
      <c r="F45" s="18"/>
      <c r="G45" s="18"/>
      <c r="H45" s="18"/>
      <c r="I45" s="18"/>
      <c r="J45" s="18"/>
      <c r="K45" s="20"/>
    </row>
    <row r="46" spans="1:11" ht="14.25">
      <c r="A46" s="8"/>
      <c r="B46" s="18"/>
      <c r="C46" s="17"/>
      <c r="D46" s="14"/>
      <c r="E46" s="48"/>
      <c r="F46" s="18"/>
      <c r="G46" s="18"/>
      <c r="H46" s="18"/>
      <c r="I46" s="18"/>
      <c r="J46" s="18"/>
      <c r="K46" s="20"/>
    </row>
    <row r="47" spans="1:11" ht="15" thickBot="1">
      <c r="A47" s="22"/>
      <c r="B47" s="23"/>
      <c r="C47" s="24"/>
      <c r="D47" s="25"/>
      <c r="E47" s="49"/>
      <c r="F47" s="23"/>
      <c r="G47" s="23"/>
      <c r="H47" s="23"/>
      <c r="I47" s="23"/>
      <c r="J47" s="23"/>
      <c r="K47" s="26"/>
    </row>
    <row r="48" spans="1:11" ht="14.25">
      <c r="A48" s="245"/>
      <c r="B48" s="245"/>
      <c r="C48" s="245"/>
      <c r="D48" s="246"/>
      <c r="E48" s="247"/>
      <c r="F48" s="245"/>
      <c r="G48" s="245"/>
      <c r="H48" s="245"/>
      <c r="I48" s="245"/>
      <c r="J48" s="245"/>
      <c r="K48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L71"/>
  <sheetViews>
    <sheetView view="pageBreakPreview" zoomScale="85" zoomScaleNormal="100" zoomScaleSheetLayoutView="85" workbookViewId="0">
      <pane ySplit="2" topLeftCell="A3" activePane="bottomLeft" state="frozen"/>
      <selection activeCell="A6" sqref="A6:F7"/>
      <selection pane="bottomLeft" activeCell="C26" sqref="C26"/>
    </sheetView>
  </sheetViews>
  <sheetFormatPr defaultColWidth="9"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8" width="5.625" style="7" customWidth="1"/>
    <col min="9" max="9" width="5.625" style="248" customWidth="1"/>
    <col min="10" max="10" width="15" style="7" customWidth="1"/>
    <col min="11" max="11" width="66.375" style="7" customWidth="1"/>
    <col min="12" max="16384" width="9" style="7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71" t="s">
        <v>64</v>
      </c>
      <c r="B2" s="372"/>
      <c r="C2" s="373"/>
      <c r="D2" s="371" t="s">
        <v>915</v>
      </c>
      <c r="E2" s="372"/>
      <c r="F2" s="372"/>
      <c r="G2" s="373"/>
      <c r="H2" s="374" t="s">
        <v>677</v>
      </c>
      <c r="I2" s="375"/>
      <c r="J2" s="375"/>
      <c r="K2" s="376"/>
    </row>
    <row r="3" spans="1:11" ht="14.25" thickBot="1"/>
    <row r="4" spans="1:11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1" s="31" customFormat="1" ht="14.25">
      <c r="A5" s="28">
        <v>1</v>
      </c>
      <c r="B5" s="2" t="s">
        <v>450</v>
      </c>
      <c r="C5" s="32" t="s">
        <v>319</v>
      </c>
      <c r="D5" s="33"/>
      <c r="E5" s="47" t="s">
        <v>451</v>
      </c>
      <c r="F5" s="11" t="s">
        <v>452</v>
      </c>
      <c r="G5" s="11">
        <v>18</v>
      </c>
      <c r="H5" s="11"/>
      <c r="I5" s="100" t="s">
        <v>453</v>
      </c>
      <c r="J5" s="11"/>
      <c r="K5" s="21"/>
    </row>
    <row r="6" spans="1:11" s="31" customFormat="1" ht="14.25">
      <c r="A6" s="28">
        <v>2</v>
      </c>
      <c r="B6" s="2" t="s">
        <v>450</v>
      </c>
      <c r="C6" s="29" t="s">
        <v>14</v>
      </c>
      <c r="D6" s="30"/>
      <c r="E6" s="51" t="s">
        <v>198</v>
      </c>
      <c r="F6" s="10" t="s">
        <v>12</v>
      </c>
      <c r="G6" s="10">
        <v>18</v>
      </c>
      <c r="H6" s="10"/>
      <c r="I6" s="100" t="s">
        <v>453</v>
      </c>
      <c r="J6" s="10"/>
      <c r="K6" s="21"/>
    </row>
    <row r="7" spans="1:11" s="31" customFormat="1" ht="14.25">
      <c r="A7" s="28">
        <v>3</v>
      </c>
      <c r="B7" s="2" t="s">
        <v>450</v>
      </c>
      <c r="C7" s="32" t="s">
        <v>16</v>
      </c>
      <c r="D7" s="33"/>
      <c r="E7" s="47" t="s">
        <v>199</v>
      </c>
      <c r="F7" s="11" t="s">
        <v>12</v>
      </c>
      <c r="G7" s="11">
        <v>3</v>
      </c>
      <c r="H7" s="11"/>
      <c r="I7" s="100" t="s">
        <v>453</v>
      </c>
      <c r="J7" s="11"/>
      <c r="K7" s="21"/>
    </row>
    <row r="8" spans="1:11" s="31" customFormat="1" ht="14.25">
      <c r="A8" s="28">
        <v>4</v>
      </c>
      <c r="B8" s="2" t="s">
        <v>450</v>
      </c>
      <c r="C8" s="32" t="s">
        <v>17</v>
      </c>
      <c r="D8" s="33"/>
      <c r="E8" s="47" t="s">
        <v>200</v>
      </c>
      <c r="F8" s="11" t="s">
        <v>12</v>
      </c>
      <c r="G8" s="11">
        <v>9</v>
      </c>
      <c r="H8" s="11"/>
      <c r="I8" s="100" t="s">
        <v>453</v>
      </c>
      <c r="J8" s="11"/>
      <c r="K8" s="21"/>
    </row>
    <row r="9" spans="1:11" s="31" customFormat="1" ht="14.25">
      <c r="A9" s="28">
        <v>5</v>
      </c>
      <c r="B9" s="2" t="s">
        <v>450</v>
      </c>
      <c r="C9" s="32" t="s">
        <v>65</v>
      </c>
      <c r="D9" s="33"/>
      <c r="E9" s="47" t="s">
        <v>454</v>
      </c>
      <c r="F9" s="11" t="s">
        <v>452</v>
      </c>
      <c r="G9" s="11">
        <v>10</v>
      </c>
      <c r="H9" s="11"/>
      <c r="I9" s="100" t="s">
        <v>453</v>
      </c>
      <c r="J9" s="11"/>
      <c r="K9" s="21"/>
    </row>
    <row r="10" spans="1:11" s="31" customFormat="1" ht="14.25">
      <c r="A10" s="28">
        <v>6</v>
      </c>
      <c r="B10" s="2" t="s">
        <v>450</v>
      </c>
      <c r="C10" s="32" t="s">
        <v>38</v>
      </c>
      <c r="D10" s="33"/>
      <c r="E10" s="48" t="s">
        <v>455</v>
      </c>
      <c r="F10" s="11" t="s">
        <v>19</v>
      </c>
      <c r="G10" s="11">
        <v>10</v>
      </c>
      <c r="H10" s="11"/>
      <c r="I10" s="100" t="s">
        <v>456</v>
      </c>
      <c r="J10" s="11"/>
      <c r="K10" s="21" t="s">
        <v>457</v>
      </c>
    </row>
    <row r="11" spans="1:11" s="31" customFormat="1" ht="14.25">
      <c r="A11" s="28">
        <v>7</v>
      </c>
      <c r="B11" s="2" t="s">
        <v>458</v>
      </c>
      <c r="C11" s="32" t="s">
        <v>21</v>
      </c>
      <c r="D11" s="33"/>
      <c r="E11" s="48" t="s">
        <v>146</v>
      </c>
      <c r="F11" s="11" t="s">
        <v>19</v>
      </c>
      <c r="G11" s="11">
        <v>1</v>
      </c>
      <c r="H11" s="11"/>
      <c r="I11" s="100" t="s">
        <v>456</v>
      </c>
      <c r="J11" s="11"/>
      <c r="K11" s="21"/>
    </row>
    <row r="12" spans="1:11" s="31" customFormat="1" ht="14.25">
      <c r="A12" s="28">
        <v>8</v>
      </c>
      <c r="B12" s="2" t="s">
        <v>458</v>
      </c>
      <c r="C12" s="32" t="s">
        <v>39</v>
      </c>
      <c r="D12" s="33"/>
      <c r="E12" s="48" t="s">
        <v>211</v>
      </c>
      <c r="F12" s="11" t="s">
        <v>19</v>
      </c>
      <c r="G12" s="11">
        <v>2</v>
      </c>
      <c r="H12" s="11"/>
      <c r="I12" s="100" t="s">
        <v>456</v>
      </c>
      <c r="J12" s="11"/>
      <c r="K12" s="34"/>
    </row>
    <row r="13" spans="1:11" s="31" customFormat="1" ht="14.25">
      <c r="A13" s="28">
        <v>9</v>
      </c>
      <c r="B13" s="39" t="s">
        <v>458</v>
      </c>
      <c r="C13" s="32" t="s">
        <v>459</v>
      </c>
      <c r="D13" s="33"/>
      <c r="E13" s="51" t="s">
        <v>176</v>
      </c>
      <c r="F13" s="10" t="s">
        <v>460</v>
      </c>
      <c r="G13" s="10">
        <v>32</v>
      </c>
      <c r="H13" s="11"/>
      <c r="I13" s="100" t="s">
        <v>456</v>
      </c>
      <c r="J13" s="11"/>
      <c r="K13" s="21" t="s">
        <v>66</v>
      </c>
    </row>
    <row r="14" spans="1:11" s="31" customFormat="1" ht="28.5">
      <c r="A14" s="102">
        <v>10</v>
      </c>
      <c r="B14" s="103" t="s">
        <v>458</v>
      </c>
      <c r="C14" s="98" t="s">
        <v>108</v>
      </c>
      <c r="D14" s="97"/>
      <c r="E14" s="96" t="s">
        <v>461</v>
      </c>
      <c r="F14" s="91" t="s">
        <v>228</v>
      </c>
      <c r="G14" s="91"/>
      <c r="H14" s="91">
        <v>3</v>
      </c>
      <c r="I14" s="104" t="s">
        <v>456</v>
      </c>
      <c r="J14" s="91"/>
      <c r="K14" s="94" t="s">
        <v>504</v>
      </c>
    </row>
    <row r="15" spans="1:11" s="31" customFormat="1" ht="14.25" customHeight="1">
      <c r="A15" s="28">
        <v>11</v>
      </c>
      <c r="B15" s="19"/>
      <c r="C15" s="32" t="s">
        <v>110</v>
      </c>
      <c r="D15" s="33"/>
      <c r="E15" s="47" t="s">
        <v>462</v>
      </c>
      <c r="F15" s="11" t="s">
        <v>228</v>
      </c>
      <c r="G15" s="11"/>
      <c r="H15" s="11">
        <v>3</v>
      </c>
      <c r="I15" s="101"/>
      <c r="J15" s="11"/>
      <c r="K15" s="34" t="s">
        <v>68</v>
      </c>
    </row>
    <row r="16" spans="1:11" s="31" customFormat="1" ht="14.25">
      <c r="A16" s="28">
        <v>12</v>
      </c>
      <c r="B16" s="39" t="s">
        <v>463</v>
      </c>
      <c r="C16" s="35" t="s">
        <v>47</v>
      </c>
      <c r="D16" s="33"/>
      <c r="E16" s="47" t="s">
        <v>197</v>
      </c>
      <c r="F16" s="15" t="s">
        <v>12</v>
      </c>
      <c r="G16" s="19">
        <v>10</v>
      </c>
      <c r="H16" s="11"/>
      <c r="I16" s="39"/>
      <c r="J16" s="11"/>
      <c r="K16" s="21" t="s">
        <v>115</v>
      </c>
    </row>
    <row r="17" spans="1:11" s="31" customFormat="1" ht="14.25">
      <c r="A17" s="28">
        <v>13</v>
      </c>
      <c r="B17" s="2" t="s">
        <v>464</v>
      </c>
      <c r="C17" s="32" t="s">
        <v>106</v>
      </c>
      <c r="D17" s="33"/>
      <c r="E17" s="47" t="s">
        <v>465</v>
      </c>
      <c r="F17" s="11" t="s">
        <v>228</v>
      </c>
      <c r="G17" s="11"/>
      <c r="H17" s="19">
        <v>3</v>
      </c>
      <c r="I17" s="39"/>
      <c r="J17" s="19"/>
      <c r="K17" s="43" t="s">
        <v>106</v>
      </c>
    </row>
    <row r="18" spans="1:11" ht="14.25">
      <c r="A18" s="28">
        <v>14</v>
      </c>
      <c r="B18" s="18"/>
      <c r="C18" s="44" t="s">
        <v>54</v>
      </c>
      <c r="D18" s="33"/>
      <c r="E18" s="47" t="s">
        <v>204</v>
      </c>
      <c r="F18" s="11" t="s">
        <v>12</v>
      </c>
      <c r="G18" s="11">
        <v>30</v>
      </c>
      <c r="H18" s="11"/>
      <c r="I18" s="101"/>
      <c r="J18" s="11"/>
      <c r="K18" s="21"/>
    </row>
    <row r="19" spans="1:11" ht="14.25">
      <c r="A19" s="28">
        <v>15</v>
      </c>
      <c r="B19" s="18"/>
      <c r="C19" s="32" t="s">
        <v>130</v>
      </c>
      <c r="D19" s="33"/>
      <c r="E19" s="48" t="s">
        <v>170</v>
      </c>
      <c r="F19" s="15" t="s">
        <v>226</v>
      </c>
      <c r="G19" s="15">
        <v>150</v>
      </c>
      <c r="H19" s="11"/>
      <c r="I19" s="101"/>
      <c r="J19" s="11"/>
      <c r="K19" s="21"/>
    </row>
    <row r="20" spans="1:11" ht="14.25">
      <c r="A20" s="28">
        <v>16</v>
      </c>
      <c r="B20" s="18"/>
      <c r="C20" s="35" t="s">
        <v>25</v>
      </c>
      <c r="D20" s="33"/>
      <c r="E20" s="47" t="s">
        <v>150</v>
      </c>
      <c r="F20" s="19" t="s">
        <v>506</v>
      </c>
      <c r="G20" s="19">
        <v>9</v>
      </c>
      <c r="H20" s="19">
        <v>2</v>
      </c>
      <c r="I20" s="39"/>
      <c r="J20" s="19"/>
      <c r="K20" s="42"/>
    </row>
    <row r="21" spans="1:11" ht="14.25">
      <c r="A21" s="28">
        <v>17</v>
      </c>
      <c r="B21" s="18"/>
      <c r="C21" s="35" t="s">
        <v>75</v>
      </c>
      <c r="D21" s="33"/>
      <c r="E21" s="47" t="s">
        <v>149</v>
      </c>
      <c r="F21" s="19" t="s">
        <v>23</v>
      </c>
      <c r="G21" s="19">
        <v>9</v>
      </c>
      <c r="H21" s="19">
        <v>2</v>
      </c>
      <c r="I21" s="39"/>
      <c r="J21" s="19"/>
      <c r="K21" s="42"/>
    </row>
    <row r="22" spans="1:11" ht="14.25">
      <c r="A22" s="28">
        <v>18</v>
      </c>
      <c r="B22" s="36"/>
      <c r="C22" s="35" t="s">
        <v>76</v>
      </c>
      <c r="D22" s="33"/>
      <c r="E22" s="47" t="s">
        <v>177</v>
      </c>
      <c r="F22" s="19" t="s">
        <v>23</v>
      </c>
      <c r="G22" s="19">
        <v>9</v>
      </c>
      <c r="H22" s="19">
        <v>2</v>
      </c>
      <c r="I22" s="39"/>
      <c r="J22" s="19"/>
      <c r="K22" s="42"/>
    </row>
    <row r="23" spans="1:11" ht="15" customHeight="1">
      <c r="A23" s="28">
        <v>19</v>
      </c>
      <c r="B23" s="18"/>
      <c r="C23" s="35" t="s">
        <v>338</v>
      </c>
      <c r="D23" s="33"/>
      <c r="E23" s="47" t="s">
        <v>466</v>
      </c>
      <c r="F23" s="19" t="s">
        <v>19</v>
      </c>
      <c r="G23" s="19">
        <v>1</v>
      </c>
      <c r="H23" s="19"/>
      <c r="I23" s="39"/>
      <c r="J23" s="19"/>
      <c r="K23" s="42" t="s">
        <v>947</v>
      </c>
    </row>
    <row r="24" spans="1:11" ht="14.25">
      <c r="A24" s="28">
        <v>20</v>
      </c>
      <c r="B24" s="18"/>
      <c r="C24" s="35" t="s">
        <v>77</v>
      </c>
      <c r="D24" s="33"/>
      <c r="E24" s="47" t="s">
        <v>467</v>
      </c>
      <c r="F24" s="19" t="s">
        <v>226</v>
      </c>
      <c r="G24" s="19">
        <v>600</v>
      </c>
      <c r="H24" s="19"/>
      <c r="I24" s="39"/>
      <c r="J24" s="19"/>
      <c r="K24" s="42"/>
    </row>
    <row r="25" spans="1:11" ht="14.25">
      <c r="A25" s="28">
        <v>21</v>
      </c>
      <c r="B25" s="18"/>
      <c r="C25" s="35" t="s">
        <v>55</v>
      </c>
      <c r="D25" s="33"/>
      <c r="E25" s="47" t="s">
        <v>468</v>
      </c>
      <c r="F25" s="19" t="s">
        <v>508</v>
      </c>
      <c r="G25" s="19">
        <v>450</v>
      </c>
      <c r="H25" s="19"/>
      <c r="I25" s="39"/>
      <c r="J25" s="19"/>
      <c r="K25" s="42" t="s">
        <v>237</v>
      </c>
    </row>
    <row r="26" spans="1:11" ht="14.25">
      <c r="A26" s="28">
        <v>22</v>
      </c>
      <c r="B26" s="18"/>
      <c r="C26" s="35" t="s">
        <v>73</v>
      </c>
      <c r="D26" s="33"/>
      <c r="E26" s="47" t="s">
        <v>212</v>
      </c>
      <c r="F26" s="19" t="s">
        <v>19</v>
      </c>
      <c r="G26" s="19">
        <v>1</v>
      </c>
      <c r="H26" s="19"/>
      <c r="I26" s="39"/>
      <c r="J26" s="19"/>
      <c r="K26" s="42" t="s">
        <v>114</v>
      </c>
    </row>
    <row r="27" spans="1:11" ht="14.25">
      <c r="A27" s="28">
        <v>23</v>
      </c>
      <c r="B27" s="18"/>
      <c r="C27" s="13" t="s">
        <v>53</v>
      </c>
      <c r="D27" s="14"/>
      <c r="E27" s="48" t="s">
        <v>213</v>
      </c>
      <c r="F27" s="19" t="s">
        <v>19</v>
      </c>
      <c r="G27" s="19">
        <v>6</v>
      </c>
      <c r="H27" s="19"/>
      <c r="I27" s="39"/>
      <c r="J27" s="19"/>
      <c r="K27" s="42" t="s">
        <v>114</v>
      </c>
    </row>
    <row r="28" spans="1:11" ht="14.25">
      <c r="A28" s="28">
        <v>24</v>
      </c>
      <c r="B28" s="18"/>
      <c r="C28" s="32" t="s">
        <v>69</v>
      </c>
      <c r="D28" s="33"/>
      <c r="E28" s="47" t="s">
        <v>178</v>
      </c>
      <c r="F28" s="19" t="s">
        <v>12</v>
      </c>
      <c r="G28" s="19">
        <v>150</v>
      </c>
      <c r="H28" s="11"/>
      <c r="I28" s="101"/>
      <c r="J28" s="11"/>
      <c r="K28" s="42" t="s">
        <v>114</v>
      </c>
    </row>
    <row r="29" spans="1:11" ht="14.25">
      <c r="A29" s="28">
        <v>25</v>
      </c>
      <c r="B29" s="18"/>
      <c r="C29" s="35" t="s">
        <v>70</v>
      </c>
      <c r="D29" s="33"/>
      <c r="E29" s="47" t="s">
        <v>179</v>
      </c>
      <c r="F29" s="19" t="s">
        <v>469</v>
      </c>
      <c r="G29" s="19">
        <v>150</v>
      </c>
      <c r="H29" s="19"/>
      <c r="I29" s="39"/>
      <c r="J29" s="19"/>
      <c r="K29" s="42" t="s">
        <v>114</v>
      </c>
    </row>
    <row r="30" spans="1:11" ht="14.25">
      <c r="A30" s="28">
        <v>26</v>
      </c>
      <c r="B30" s="18"/>
      <c r="C30" s="35" t="s">
        <v>71</v>
      </c>
      <c r="D30" s="33"/>
      <c r="E30" s="47" t="s">
        <v>470</v>
      </c>
      <c r="F30" s="19" t="s">
        <v>12</v>
      </c>
      <c r="G30" s="19">
        <v>150</v>
      </c>
      <c r="H30" s="19"/>
      <c r="I30" s="39"/>
      <c r="J30" s="19"/>
      <c r="K30" s="42" t="s">
        <v>114</v>
      </c>
    </row>
    <row r="31" spans="1:11" ht="14.25">
      <c r="A31" s="28">
        <v>27</v>
      </c>
      <c r="B31" s="18"/>
      <c r="C31" s="35" t="s">
        <v>350</v>
      </c>
      <c r="D31" s="33"/>
      <c r="E31" s="47" t="s">
        <v>471</v>
      </c>
      <c r="F31" s="19" t="s">
        <v>226</v>
      </c>
      <c r="G31" s="19">
        <v>150</v>
      </c>
      <c r="H31" s="19"/>
      <c r="I31" s="39"/>
      <c r="J31" s="19"/>
      <c r="K31" s="42" t="s">
        <v>114</v>
      </c>
    </row>
    <row r="32" spans="1:11" ht="14.25">
      <c r="A32" s="28">
        <v>28</v>
      </c>
      <c r="B32" s="18"/>
      <c r="C32" s="35" t="s">
        <v>72</v>
      </c>
      <c r="D32" s="33"/>
      <c r="E32" s="47" t="s">
        <v>180</v>
      </c>
      <c r="F32" s="19" t="s">
        <v>12</v>
      </c>
      <c r="G32" s="19">
        <v>150</v>
      </c>
      <c r="H32" s="19"/>
      <c r="I32" s="39"/>
      <c r="J32" s="19"/>
      <c r="K32" s="42" t="s">
        <v>114</v>
      </c>
    </row>
    <row r="33" spans="1:12" ht="14.25">
      <c r="A33" s="28">
        <v>29</v>
      </c>
      <c r="B33" s="18"/>
      <c r="C33" s="35" t="s">
        <v>78</v>
      </c>
      <c r="D33" s="33"/>
      <c r="E33" s="47" t="s">
        <v>634</v>
      </c>
      <c r="F33" s="19" t="s">
        <v>12</v>
      </c>
      <c r="G33" s="19">
        <v>150</v>
      </c>
      <c r="H33" s="19"/>
      <c r="I33" s="39"/>
      <c r="J33" s="19"/>
      <c r="K33" s="42" t="s">
        <v>114</v>
      </c>
    </row>
    <row r="34" spans="1:12" ht="14.25">
      <c r="A34" s="28">
        <v>30</v>
      </c>
      <c r="B34" s="18"/>
      <c r="C34" s="35" t="s">
        <v>79</v>
      </c>
      <c r="D34" s="33"/>
      <c r="E34" s="47" t="s">
        <v>181</v>
      </c>
      <c r="F34" s="19" t="s">
        <v>226</v>
      </c>
      <c r="G34" s="19">
        <v>150</v>
      </c>
      <c r="H34" s="19"/>
      <c r="I34" s="39"/>
      <c r="J34" s="19"/>
      <c r="K34" s="42" t="s">
        <v>114</v>
      </c>
    </row>
    <row r="35" spans="1:12" ht="14.25">
      <c r="A35" s="28">
        <v>31</v>
      </c>
      <c r="B35" s="18"/>
      <c r="C35" s="35" t="s">
        <v>46</v>
      </c>
      <c r="D35" s="33"/>
      <c r="E35" s="47" t="s">
        <v>203</v>
      </c>
      <c r="F35" s="19" t="s">
        <v>12</v>
      </c>
      <c r="G35" s="19">
        <v>45</v>
      </c>
      <c r="H35" s="19"/>
      <c r="I35" s="39"/>
      <c r="J35" s="19"/>
      <c r="K35" s="42"/>
      <c r="L35" s="7" t="s">
        <v>957</v>
      </c>
    </row>
    <row r="36" spans="1:12" ht="14.25">
      <c r="A36" s="28">
        <v>32</v>
      </c>
      <c r="B36" s="18"/>
      <c r="C36" s="35" t="s">
        <v>80</v>
      </c>
      <c r="D36" s="33"/>
      <c r="E36" s="47" t="s">
        <v>524</v>
      </c>
      <c r="F36" s="19" t="s">
        <v>12</v>
      </c>
      <c r="G36" s="19">
        <v>30</v>
      </c>
      <c r="H36" s="19"/>
      <c r="I36" s="39"/>
      <c r="J36" s="19"/>
      <c r="K36" s="42" t="s">
        <v>114</v>
      </c>
    </row>
    <row r="37" spans="1:12" ht="14.25">
      <c r="A37" s="28">
        <v>33</v>
      </c>
      <c r="B37" s="18"/>
      <c r="C37" s="35" t="s">
        <v>74</v>
      </c>
      <c r="D37" s="33"/>
      <c r="E37" s="47" t="s">
        <v>182</v>
      </c>
      <c r="F37" s="19" t="s">
        <v>23</v>
      </c>
      <c r="G37" s="19">
        <v>9</v>
      </c>
      <c r="H37" s="19">
        <v>2</v>
      </c>
      <c r="I37" s="39"/>
      <c r="J37" s="19"/>
      <c r="K37" s="42" t="s">
        <v>114</v>
      </c>
    </row>
    <row r="38" spans="1:12" s="67" customFormat="1" ht="14.25">
      <c r="A38" s="28">
        <v>34</v>
      </c>
      <c r="B38" s="9"/>
      <c r="C38" s="17" t="s">
        <v>472</v>
      </c>
      <c r="D38" s="14"/>
      <c r="E38" s="48" t="s">
        <v>360</v>
      </c>
      <c r="F38" s="11" t="s">
        <v>19</v>
      </c>
      <c r="G38" s="11">
        <v>1</v>
      </c>
      <c r="H38" s="18"/>
      <c r="I38" s="9"/>
      <c r="J38" s="18"/>
      <c r="K38" s="20"/>
    </row>
    <row r="39" spans="1:12" ht="14.25">
      <c r="A39" s="28">
        <v>35</v>
      </c>
      <c r="B39" s="9"/>
      <c r="C39" s="17" t="s">
        <v>341</v>
      </c>
      <c r="D39" s="14"/>
      <c r="E39" s="48" t="s">
        <v>342</v>
      </c>
      <c r="F39" s="15" t="s">
        <v>12</v>
      </c>
      <c r="G39" s="15">
        <v>15</v>
      </c>
      <c r="H39" s="18"/>
      <c r="I39" s="9"/>
      <c r="J39" s="18"/>
      <c r="K39" s="20"/>
    </row>
    <row r="40" spans="1:12" ht="14.25">
      <c r="A40" s="28">
        <v>36</v>
      </c>
      <c r="B40" s="18"/>
      <c r="C40" s="35" t="s">
        <v>116</v>
      </c>
      <c r="D40" s="33"/>
      <c r="E40" s="48" t="s">
        <v>201</v>
      </c>
      <c r="F40" s="15" t="s">
        <v>12</v>
      </c>
      <c r="G40" s="15">
        <v>15</v>
      </c>
      <c r="H40" s="11"/>
      <c r="I40" s="39"/>
      <c r="J40" s="19"/>
      <c r="K40" s="42"/>
    </row>
    <row r="41" spans="1:12" ht="14.25">
      <c r="A41" s="28">
        <v>37</v>
      </c>
      <c r="B41" s="18"/>
      <c r="C41" s="17" t="s">
        <v>117</v>
      </c>
      <c r="D41" s="14"/>
      <c r="E41" s="48" t="s">
        <v>162</v>
      </c>
      <c r="F41" s="15" t="s">
        <v>228</v>
      </c>
      <c r="G41" s="18"/>
      <c r="H41" s="11">
        <v>3</v>
      </c>
      <c r="I41" s="9"/>
      <c r="J41" s="18"/>
      <c r="K41" s="20"/>
    </row>
    <row r="42" spans="1:12" ht="14.25">
      <c r="A42" s="28">
        <v>38</v>
      </c>
      <c r="B42" s="18"/>
      <c r="C42" s="17" t="s">
        <v>118</v>
      </c>
      <c r="D42" s="14"/>
      <c r="E42" s="48" t="s">
        <v>202</v>
      </c>
      <c r="F42" s="15" t="s">
        <v>12</v>
      </c>
      <c r="G42" s="15">
        <v>15</v>
      </c>
      <c r="H42" s="11"/>
      <c r="I42" s="9"/>
      <c r="J42" s="18"/>
      <c r="K42" s="20"/>
    </row>
    <row r="43" spans="1:12" ht="14.25">
      <c r="A43" s="28">
        <v>39</v>
      </c>
      <c r="B43" s="18"/>
      <c r="C43" s="17" t="s">
        <v>119</v>
      </c>
      <c r="D43" s="14"/>
      <c r="E43" s="48" t="s">
        <v>163</v>
      </c>
      <c r="F43" s="15" t="s">
        <v>560</v>
      </c>
      <c r="G43" s="18"/>
      <c r="H43" s="19">
        <v>3</v>
      </c>
      <c r="I43" s="9"/>
      <c r="J43" s="18"/>
      <c r="K43" s="20"/>
    </row>
    <row r="44" spans="1:12" ht="14.25">
      <c r="A44" s="28">
        <v>40</v>
      </c>
      <c r="B44" s="18"/>
      <c r="C44" s="17" t="s">
        <v>518</v>
      </c>
      <c r="D44" s="14"/>
      <c r="E44" s="48" t="s">
        <v>555</v>
      </c>
      <c r="F44" s="48" t="s">
        <v>522</v>
      </c>
      <c r="G44" s="19">
        <v>15</v>
      </c>
      <c r="H44" s="19"/>
      <c r="I44" s="9"/>
      <c r="J44" s="18"/>
      <c r="K44" s="20"/>
    </row>
    <row r="45" spans="1:12" ht="14.25">
      <c r="A45" s="28">
        <v>41</v>
      </c>
      <c r="B45" s="18"/>
      <c r="C45" s="17" t="s">
        <v>519</v>
      </c>
      <c r="D45" s="14"/>
      <c r="E45" s="48" t="s">
        <v>556</v>
      </c>
      <c r="F45" s="48" t="s">
        <v>522</v>
      </c>
      <c r="G45" s="19">
        <v>15</v>
      </c>
      <c r="H45" s="19"/>
      <c r="I45" s="9"/>
      <c r="J45" s="18"/>
      <c r="K45" s="20"/>
    </row>
    <row r="46" spans="1:12" ht="14.25">
      <c r="A46" s="28">
        <v>42</v>
      </c>
      <c r="B46" s="18"/>
      <c r="C46" s="17" t="s">
        <v>520</v>
      </c>
      <c r="D46" s="14"/>
      <c r="E46" s="48" t="s">
        <v>557</v>
      </c>
      <c r="F46" s="48" t="s">
        <v>522</v>
      </c>
      <c r="G46" s="19">
        <v>15</v>
      </c>
      <c r="H46" s="19"/>
      <c r="I46" s="9"/>
      <c r="J46" s="18"/>
      <c r="K46" s="20"/>
    </row>
    <row r="47" spans="1:12" ht="14.25">
      <c r="A47" s="28">
        <v>43</v>
      </c>
      <c r="B47" s="18"/>
      <c r="C47" s="17" t="s">
        <v>521</v>
      </c>
      <c r="D47" s="14"/>
      <c r="E47" s="48" t="s">
        <v>558</v>
      </c>
      <c r="F47" s="48" t="s">
        <v>522</v>
      </c>
      <c r="G47" s="19">
        <v>15</v>
      </c>
      <c r="H47" s="19"/>
      <c r="I47" s="9"/>
      <c r="J47" s="18"/>
      <c r="K47" s="20"/>
    </row>
    <row r="48" spans="1:12" ht="14.25">
      <c r="A48" s="28">
        <v>44</v>
      </c>
      <c r="B48" s="18"/>
      <c r="C48" s="17" t="s">
        <v>523</v>
      </c>
      <c r="D48" s="14"/>
      <c r="E48" s="48" t="s">
        <v>525</v>
      </c>
      <c r="F48" s="48" t="s">
        <v>559</v>
      </c>
      <c r="G48" s="27">
        <v>100</v>
      </c>
      <c r="H48" s="19"/>
      <c r="I48" s="9"/>
      <c r="J48" s="18"/>
      <c r="K48" s="20"/>
    </row>
    <row r="49" spans="1:12" ht="14.25">
      <c r="A49" s="28">
        <v>45</v>
      </c>
      <c r="B49" s="18"/>
      <c r="C49" s="17" t="s">
        <v>499</v>
      </c>
      <c r="D49" s="14"/>
      <c r="E49" s="48" t="s">
        <v>500</v>
      </c>
      <c r="F49" s="15" t="s">
        <v>507</v>
      </c>
      <c r="G49" s="18">
        <v>9</v>
      </c>
      <c r="H49" s="19">
        <v>2</v>
      </c>
      <c r="I49" s="9"/>
      <c r="J49" s="18"/>
      <c r="K49" s="20" t="s">
        <v>498</v>
      </c>
    </row>
    <row r="50" spans="1:12" ht="14.25">
      <c r="A50" s="28">
        <v>46</v>
      </c>
      <c r="B50" s="18"/>
      <c r="C50" s="17" t="s">
        <v>496</v>
      </c>
      <c r="D50" s="14"/>
      <c r="E50" s="48" t="s">
        <v>501</v>
      </c>
      <c r="F50" s="15" t="s">
        <v>12</v>
      </c>
      <c r="G50" s="15">
        <v>10</v>
      </c>
      <c r="H50" s="15"/>
      <c r="I50" s="9"/>
      <c r="J50" s="18"/>
      <c r="K50" s="20" t="s">
        <v>502</v>
      </c>
    </row>
    <row r="51" spans="1:12" ht="14.25">
      <c r="A51" s="28">
        <v>47</v>
      </c>
      <c r="B51" s="18"/>
      <c r="C51" s="17" t="s">
        <v>568</v>
      </c>
      <c r="D51" s="14"/>
      <c r="E51" s="48" t="s">
        <v>541</v>
      </c>
      <c r="F51" s="18" t="s">
        <v>227</v>
      </c>
      <c r="G51" s="18">
        <v>100</v>
      </c>
      <c r="H51" s="18"/>
      <c r="I51" s="9"/>
      <c r="J51" s="18"/>
      <c r="K51" s="20" t="s">
        <v>551</v>
      </c>
    </row>
    <row r="52" spans="1:12" ht="14.25">
      <c r="A52" s="28">
        <v>48</v>
      </c>
      <c r="B52" s="18"/>
      <c r="C52" s="17" t="s">
        <v>569</v>
      </c>
      <c r="D52" s="14"/>
      <c r="E52" s="48" t="s">
        <v>542</v>
      </c>
      <c r="F52" s="18" t="s">
        <v>227</v>
      </c>
      <c r="G52" s="18">
        <v>100</v>
      </c>
      <c r="H52" s="18"/>
      <c r="I52" s="9"/>
      <c r="J52" s="18"/>
      <c r="K52" s="20" t="s">
        <v>552</v>
      </c>
    </row>
    <row r="53" spans="1:12" ht="14.25">
      <c r="A53" s="28">
        <v>49</v>
      </c>
      <c r="B53" s="18"/>
      <c r="C53" s="17" t="s">
        <v>570</v>
      </c>
      <c r="D53" s="14"/>
      <c r="E53" s="48" t="s">
        <v>543</v>
      </c>
      <c r="F53" s="18" t="s">
        <v>227</v>
      </c>
      <c r="G53" s="18">
        <v>100</v>
      </c>
      <c r="H53" s="18"/>
      <c r="I53" s="9"/>
      <c r="J53" s="18"/>
      <c r="K53" s="20" t="s">
        <v>553</v>
      </c>
    </row>
    <row r="54" spans="1:12" ht="14.25">
      <c r="A54" s="28">
        <v>50</v>
      </c>
      <c r="B54" s="18"/>
      <c r="C54" s="17" t="s">
        <v>571</v>
      </c>
      <c r="D54" s="14"/>
      <c r="E54" s="48" t="s">
        <v>544</v>
      </c>
      <c r="F54" s="18" t="s">
        <v>227</v>
      </c>
      <c r="G54" s="18">
        <v>100</v>
      </c>
      <c r="H54" s="18"/>
      <c r="I54" s="9"/>
      <c r="J54" s="18"/>
      <c r="K54" s="20" t="s">
        <v>497</v>
      </c>
    </row>
    <row r="55" spans="1:12" ht="14.25">
      <c r="A55" s="28">
        <v>51</v>
      </c>
      <c r="B55" s="18"/>
      <c r="C55" s="17" t="s">
        <v>572</v>
      </c>
      <c r="D55" s="14"/>
      <c r="E55" s="48" t="s">
        <v>545</v>
      </c>
      <c r="F55" s="18" t="s">
        <v>227</v>
      </c>
      <c r="G55" s="18">
        <v>100</v>
      </c>
      <c r="H55" s="18"/>
      <c r="I55" s="9"/>
      <c r="J55" s="18"/>
      <c r="K55" s="20" t="s">
        <v>948</v>
      </c>
    </row>
    <row r="56" spans="1:12" ht="14.25">
      <c r="A56" s="28">
        <v>52</v>
      </c>
      <c r="B56" s="18"/>
      <c r="C56" s="17" t="s">
        <v>573</v>
      </c>
      <c r="D56" s="14"/>
      <c r="E56" s="48" t="s">
        <v>546</v>
      </c>
      <c r="F56" s="18" t="s">
        <v>227</v>
      </c>
      <c r="G56" s="18">
        <v>100</v>
      </c>
      <c r="H56" s="18"/>
      <c r="I56" s="9"/>
      <c r="J56" s="18"/>
      <c r="K56" s="20" t="s">
        <v>949</v>
      </c>
    </row>
    <row r="57" spans="1:12" ht="14.25">
      <c r="A57" s="28">
        <v>53</v>
      </c>
      <c r="B57" s="18"/>
      <c r="C57" s="17" t="s">
        <v>574</v>
      </c>
      <c r="D57" s="14"/>
      <c r="E57" s="48" t="s">
        <v>547</v>
      </c>
      <c r="F57" s="18" t="s">
        <v>227</v>
      </c>
      <c r="G57" s="18">
        <v>100</v>
      </c>
      <c r="H57" s="18"/>
      <c r="I57" s="9"/>
      <c r="J57" s="18"/>
      <c r="K57" s="20" t="s">
        <v>950</v>
      </c>
    </row>
    <row r="58" spans="1:12" ht="14.25">
      <c r="A58" s="28">
        <v>54</v>
      </c>
      <c r="B58" s="18"/>
      <c r="C58" s="17" t="s">
        <v>575</v>
      </c>
      <c r="D58" s="14"/>
      <c r="E58" s="48" t="s">
        <v>548</v>
      </c>
      <c r="F58" s="18" t="s">
        <v>227</v>
      </c>
      <c r="G58" s="18">
        <v>100</v>
      </c>
      <c r="H58" s="18"/>
      <c r="I58" s="9"/>
      <c r="J58" s="18"/>
      <c r="K58" s="20" t="s">
        <v>1004</v>
      </c>
      <c r="L58" s="7" t="s">
        <v>956</v>
      </c>
    </row>
    <row r="59" spans="1:12" ht="14.25">
      <c r="A59" s="28">
        <v>55</v>
      </c>
      <c r="B59" s="18"/>
      <c r="C59" s="17" t="s">
        <v>576</v>
      </c>
      <c r="D59" s="14"/>
      <c r="E59" s="48" t="s">
        <v>549</v>
      </c>
      <c r="F59" s="18" t="s">
        <v>227</v>
      </c>
      <c r="G59" s="18">
        <v>100</v>
      </c>
      <c r="H59" s="18"/>
      <c r="I59" s="9"/>
      <c r="J59" s="18"/>
      <c r="K59" s="20" t="s">
        <v>1005</v>
      </c>
      <c r="L59" s="7" t="s">
        <v>1006</v>
      </c>
    </row>
    <row r="60" spans="1:12" ht="14.25">
      <c r="A60" s="28">
        <v>56</v>
      </c>
      <c r="B60" s="18"/>
      <c r="C60" s="17" t="s">
        <v>577</v>
      </c>
      <c r="D60" s="14"/>
      <c r="E60" s="48" t="s">
        <v>550</v>
      </c>
      <c r="F60" s="18" t="s">
        <v>227</v>
      </c>
      <c r="G60" s="18">
        <v>100</v>
      </c>
      <c r="H60" s="18"/>
      <c r="I60" s="9"/>
      <c r="J60" s="18"/>
      <c r="K60" s="303" t="s">
        <v>1007</v>
      </c>
      <c r="L60" s="302" t="s">
        <v>1032</v>
      </c>
    </row>
    <row r="61" spans="1:12" ht="14.25">
      <c r="A61" s="28">
        <v>57</v>
      </c>
      <c r="B61" s="18"/>
      <c r="C61" s="17" t="s">
        <v>136</v>
      </c>
      <c r="D61" s="14"/>
      <c r="E61" s="48" t="s">
        <v>514</v>
      </c>
      <c r="F61" s="18" t="s">
        <v>227</v>
      </c>
      <c r="G61" s="18">
        <v>450</v>
      </c>
      <c r="H61" s="18"/>
      <c r="I61" s="9"/>
      <c r="J61" s="18"/>
      <c r="K61" s="20"/>
    </row>
    <row r="62" spans="1:12" ht="14.25">
      <c r="A62" s="28">
        <v>58</v>
      </c>
      <c r="B62" s="60"/>
      <c r="C62" s="17" t="s">
        <v>1015</v>
      </c>
      <c r="D62" s="14"/>
      <c r="E62" s="48" t="s">
        <v>1052</v>
      </c>
      <c r="F62" s="18" t="s">
        <v>1026</v>
      </c>
      <c r="G62" s="18">
        <v>1</v>
      </c>
      <c r="H62" s="18"/>
      <c r="I62" s="9"/>
      <c r="J62" s="18"/>
      <c r="K62" s="303" t="s">
        <v>1059</v>
      </c>
    </row>
    <row r="63" spans="1:12" ht="14.25">
      <c r="A63" s="28">
        <v>59</v>
      </c>
      <c r="B63" s="60"/>
      <c r="C63" s="17" t="s">
        <v>1017</v>
      </c>
      <c r="D63" s="14"/>
      <c r="E63" s="48" t="s">
        <v>1053</v>
      </c>
      <c r="F63" s="18" t="s">
        <v>227</v>
      </c>
      <c r="G63" s="18">
        <v>600</v>
      </c>
      <c r="H63" s="18"/>
      <c r="I63" s="9"/>
      <c r="J63" s="18"/>
      <c r="K63" s="303"/>
    </row>
    <row r="64" spans="1:12" ht="14.25">
      <c r="A64" s="28">
        <v>60</v>
      </c>
      <c r="B64" s="60"/>
      <c r="C64" s="17" t="s">
        <v>1019</v>
      </c>
      <c r="D64" s="14"/>
      <c r="E64" s="48" t="s">
        <v>1054</v>
      </c>
      <c r="F64" s="18" t="s">
        <v>1027</v>
      </c>
      <c r="G64" s="18">
        <v>1</v>
      </c>
      <c r="H64" s="18"/>
      <c r="I64" s="9"/>
      <c r="J64" s="18"/>
      <c r="K64" s="303" t="s">
        <v>1059</v>
      </c>
    </row>
    <row r="65" spans="1:11" ht="14.25">
      <c r="A65" s="28">
        <v>61</v>
      </c>
      <c r="B65" s="60"/>
      <c r="C65" s="17" t="s">
        <v>1021</v>
      </c>
      <c r="D65" s="14"/>
      <c r="E65" s="48" t="s">
        <v>1055</v>
      </c>
      <c r="F65" s="18" t="s">
        <v>227</v>
      </c>
      <c r="G65" s="18">
        <v>600</v>
      </c>
      <c r="H65" s="18"/>
      <c r="I65" s="9"/>
      <c r="J65" s="18"/>
      <c r="K65" s="303"/>
    </row>
    <row r="66" spans="1:11" ht="14.25">
      <c r="A66" s="28">
        <v>62</v>
      </c>
      <c r="B66" s="60"/>
      <c r="C66" s="17" t="s">
        <v>1023</v>
      </c>
      <c r="D66" s="14"/>
      <c r="E66" s="48" t="s">
        <v>1056</v>
      </c>
      <c r="F66" s="309" t="s">
        <v>134</v>
      </c>
      <c r="G66" s="18">
        <v>1</v>
      </c>
      <c r="H66" s="18"/>
      <c r="I66" s="9"/>
      <c r="J66" s="18"/>
      <c r="K66" s="303" t="s">
        <v>1059</v>
      </c>
    </row>
    <row r="67" spans="1:11" ht="14.25">
      <c r="A67" s="28">
        <v>63</v>
      </c>
      <c r="B67" s="60"/>
      <c r="C67" s="17" t="s">
        <v>1025</v>
      </c>
      <c r="D67" s="14"/>
      <c r="E67" s="48" t="s">
        <v>1057</v>
      </c>
      <c r="F67" s="18" t="s">
        <v>227</v>
      </c>
      <c r="G67" s="18">
        <v>600</v>
      </c>
      <c r="H67" s="18"/>
      <c r="I67" s="9"/>
      <c r="J67" s="18"/>
      <c r="K67" s="303"/>
    </row>
    <row r="68" spans="1:11" ht="14.25">
      <c r="A68" s="71"/>
      <c r="B68" s="60"/>
      <c r="C68" s="61"/>
      <c r="D68" s="62"/>
      <c r="E68" s="63"/>
      <c r="F68" s="60"/>
      <c r="G68" s="60"/>
      <c r="H68" s="60"/>
      <c r="I68" s="78"/>
      <c r="J68" s="60"/>
      <c r="K68" s="70"/>
    </row>
    <row r="69" spans="1:11" ht="14.25">
      <c r="A69" s="71"/>
      <c r="B69" s="60"/>
      <c r="C69" s="61"/>
      <c r="D69" s="62"/>
      <c r="E69" s="63"/>
      <c r="F69" s="60"/>
      <c r="G69" s="60"/>
      <c r="H69" s="60"/>
      <c r="I69" s="78"/>
      <c r="J69" s="60"/>
      <c r="K69" s="70"/>
    </row>
    <row r="70" spans="1:11" ht="15" thickBot="1">
      <c r="A70" s="22"/>
      <c r="B70" s="23"/>
      <c r="C70" s="24"/>
      <c r="D70" s="25"/>
      <c r="E70" s="49"/>
      <c r="F70" s="23"/>
      <c r="G70" s="23"/>
      <c r="H70" s="23"/>
      <c r="I70" s="99"/>
      <c r="J70" s="23"/>
      <c r="K70" s="26"/>
    </row>
    <row r="71" spans="1:11" ht="14.25">
      <c r="A71" s="245"/>
      <c r="B71" s="245"/>
      <c r="C71" s="245"/>
      <c r="D71" s="246"/>
      <c r="E71" s="247"/>
      <c r="F71" s="245"/>
      <c r="G71" s="245"/>
      <c r="H71" s="245"/>
      <c r="I71" s="250"/>
      <c r="J71" s="245"/>
      <c r="K71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K27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9"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9" width="5.625" style="7" customWidth="1"/>
    <col min="10" max="10" width="15" style="7" customWidth="1"/>
    <col min="11" max="11" width="66.375" style="7" customWidth="1"/>
    <col min="12" max="16384" width="9" style="7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71" t="s">
        <v>84</v>
      </c>
      <c r="B2" s="372"/>
      <c r="C2" s="373"/>
      <c r="D2" s="371" t="s">
        <v>369</v>
      </c>
      <c r="E2" s="372"/>
      <c r="F2" s="372"/>
      <c r="G2" s="373"/>
      <c r="H2" s="374"/>
      <c r="I2" s="375"/>
      <c r="J2" s="375"/>
      <c r="K2" s="376"/>
    </row>
    <row r="3" spans="1:11" ht="14.25" thickBot="1"/>
    <row r="4" spans="1:11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1" ht="14.25">
      <c r="A5" s="1">
        <v>1</v>
      </c>
      <c r="B5" s="2" t="s">
        <v>105</v>
      </c>
      <c r="C5" s="3" t="s">
        <v>85</v>
      </c>
      <c r="D5" s="4"/>
      <c r="E5" s="50" t="s">
        <v>197</v>
      </c>
      <c r="F5" s="18" t="s">
        <v>12</v>
      </c>
      <c r="G5" s="5">
        <v>10</v>
      </c>
      <c r="H5" s="5"/>
      <c r="I5" s="5" t="s">
        <v>45</v>
      </c>
      <c r="J5" s="5"/>
      <c r="K5" s="6"/>
    </row>
    <row r="6" spans="1:11" ht="14.25">
      <c r="A6" s="1">
        <v>2</v>
      </c>
      <c r="B6" s="2" t="s">
        <v>105</v>
      </c>
      <c r="C6" s="3" t="s">
        <v>86</v>
      </c>
      <c r="D6" s="4"/>
      <c r="E6" s="50" t="s">
        <v>183</v>
      </c>
      <c r="F6" s="5" t="s">
        <v>228</v>
      </c>
      <c r="G6" s="10"/>
      <c r="H6" s="10">
        <v>3</v>
      </c>
      <c r="I6" s="5" t="s">
        <v>45</v>
      </c>
      <c r="J6" s="5"/>
      <c r="K6" s="12"/>
    </row>
    <row r="7" spans="1:11" s="31" customFormat="1" ht="14.25">
      <c r="A7" s="1">
        <v>3</v>
      </c>
      <c r="B7" s="2"/>
      <c r="C7" s="32" t="s">
        <v>319</v>
      </c>
      <c r="D7" s="33"/>
      <c r="E7" s="47" t="s">
        <v>313</v>
      </c>
      <c r="F7" s="11" t="s">
        <v>320</v>
      </c>
      <c r="G7" s="11">
        <v>18</v>
      </c>
      <c r="H7" s="11"/>
      <c r="I7" s="10"/>
      <c r="J7" s="11"/>
      <c r="K7" s="21"/>
    </row>
    <row r="8" spans="1:11" ht="14.25">
      <c r="A8" s="1">
        <v>4</v>
      </c>
      <c r="B8" s="18"/>
      <c r="C8" s="29" t="s">
        <v>14</v>
      </c>
      <c r="D8" s="14"/>
      <c r="E8" s="51" t="s">
        <v>198</v>
      </c>
      <c r="F8" s="5" t="s">
        <v>12</v>
      </c>
      <c r="G8" s="10">
        <v>18</v>
      </c>
      <c r="H8" s="11"/>
      <c r="I8" s="5"/>
      <c r="J8" s="15"/>
      <c r="K8" s="12"/>
    </row>
    <row r="9" spans="1:11" ht="14.25">
      <c r="A9" s="1">
        <v>5</v>
      </c>
      <c r="B9" s="2"/>
      <c r="C9" s="32" t="s">
        <v>16</v>
      </c>
      <c r="D9" s="14"/>
      <c r="E9" s="47" t="s">
        <v>199</v>
      </c>
      <c r="F9" s="15" t="s">
        <v>12</v>
      </c>
      <c r="G9" s="11">
        <v>3</v>
      </c>
      <c r="H9" s="11"/>
      <c r="I9" s="5"/>
      <c r="J9" s="15"/>
      <c r="K9" s="12"/>
    </row>
    <row r="10" spans="1:11" ht="14.25">
      <c r="A10" s="1">
        <v>6</v>
      </c>
      <c r="B10" s="2"/>
      <c r="C10" s="32" t="s">
        <v>17</v>
      </c>
      <c r="D10" s="14"/>
      <c r="E10" s="47" t="s">
        <v>200</v>
      </c>
      <c r="F10" s="15" t="s">
        <v>12</v>
      </c>
      <c r="G10" s="15">
        <v>9</v>
      </c>
      <c r="H10" s="11"/>
      <c r="I10" s="5"/>
      <c r="J10" s="15"/>
      <c r="K10" s="12"/>
    </row>
    <row r="11" spans="1:11" ht="14.25">
      <c r="A11" s="1">
        <v>7</v>
      </c>
      <c r="B11" s="18"/>
      <c r="C11" s="32" t="s">
        <v>65</v>
      </c>
      <c r="D11" s="14"/>
      <c r="E11" s="48" t="s">
        <v>175</v>
      </c>
      <c r="F11" s="11" t="s">
        <v>112</v>
      </c>
      <c r="G11" s="11">
        <v>10</v>
      </c>
      <c r="H11" s="11"/>
      <c r="I11" s="5"/>
      <c r="J11" s="15"/>
      <c r="K11" s="12"/>
    </row>
    <row r="12" spans="1:11" ht="14.25">
      <c r="A12" s="1">
        <v>8</v>
      </c>
      <c r="B12" s="18"/>
      <c r="C12" s="32" t="s">
        <v>38</v>
      </c>
      <c r="D12" s="14"/>
      <c r="E12" s="48" t="s">
        <v>145</v>
      </c>
      <c r="F12" s="15" t="s">
        <v>19</v>
      </c>
      <c r="G12" s="15">
        <v>10</v>
      </c>
      <c r="H12" s="11"/>
      <c r="I12" s="5"/>
      <c r="J12" s="15"/>
      <c r="K12" s="16"/>
    </row>
    <row r="13" spans="1:11" ht="14.25">
      <c r="A13" s="1">
        <v>9</v>
      </c>
      <c r="B13" s="18"/>
      <c r="C13" s="32" t="s">
        <v>21</v>
      </c>
      <c r="D13" s="14"/>
      <c r="E13" s="48" t="s">
        <v>146</v>
      </c>
      <c r="F13" s="15" t="s">
        <v>19</v>
      </c>
      <c r="G13" s="15">
        <v>1</v>
      </c>
      <c r="H13" s="11"/>
      <c r="I13" s="5"/>
      <c r="J13" s="15"/>
      <c r="K13" s="12"/>
    </row>
    <row r="14" spans="1:11" ht="14.25">
      <c r="A14" s="1">
        <v>10</v>
      </c>
      <c r="B14" s="18"/>
      <c r="C14" s="32" t="s">
        <v>39</v>
      </c>
      <c r="D14" s="14"/>
      <c r="E14" s="48" t="s">
        <v>211</v>
      </c>
      <c r="F14" s="15" t="s">
        <v>19</v>
      </c>
      <c r="G14" s="15">
        <v>2</v>
      </c>
      <c r="H14" s="11"/>
      <c r="I14" s="5"/>
      <c r="J14" s="15"/>
      <c r="K14" s="12"/>
    </row>
    <row r="15" spans="1:11" ht="14.25">
      <c r="A15" s="1">
        <v>11</v>
      </c>
      <c r="B15" s="18"/>
      <c r="C15" s="13" t="s">
        <v>87</v>
      </c>
      <c r="D15" s="14"/>
      <c r="E15" s="48" t="s">
        <v>184</v>
      </c>
      <c r="F15" s="15" t="s">
        <v>19</v>
      </c>
      <c r="G15" s="15">
        <v>1</v>
      </c>
      <c r="H15" s="11"/>
      <c r="I15" s="5" t="s">
        <v>13</v>
      </c>
      <c r="J15" s="15"/>
      <c r="K15" s="12" t="s">
        <v>331</v>
      </c>
    </row>
    <row r="16" spans="1:11" ht="99.75">
      <c r="A16" s="86">
        <v>12</v>
      </c>
      <c r="B16" s="87"/>
      <c r="C16" s="88" t="s">
        <v>88</v>
      </c>
      <c r="D16" s="89"/>
      <c r="E16" s="90" t="s">
        <v>185</v>
      </c>
      <c r="F16" s="87" t="s">
        <v>89</v>
      </c>
      <c r="G16" s="87"/>
      <c r="H16" s="91"/>
      <c r="I16" s="92" t="s">
        <v>13</v>
      </c>
      <c r="J16" s="87"/>
      <c r="K16" s="93" t="s">
        <v>334</v>
      </c>
    </row>
    <row r="17" spans="1:11" ht="99.75">
      <c r="A17" s="86">
        <v>13</v>
      </c>
      <c r="B17" s="87"/>
      <c r="C17" s="88" t="s">
        <v>90</v>
      </c>
      <c r="D17" s="89"/>
      <c r="E17" s="90" t="s">
        <v>186</v>
      </c>
      <c r="F17" s="87" t="s">
        <v>89</v>
      </c>
      <c r="G17" s="87"/>
      <c r="H17" s="91"/>
      <c r="I17" s="92" t="s">
        <v>13</v>
      </c>
      <c r="J17" s="87"/>
      <c r="K17" s="94" t="s">
        <v>332</v>
      </c>
    </row>
    <row r="18" spans="1:11" ht="128.25">
      <c r="A18" s="86">
        <v>14</v>
      </c>
      <c r="B18" s="87"/>
      <c r="C18" s="88" t="s">
        <v>91</v>
      </c>
      <c r="D18" s="89"/>
      <c r="E18" s="90" t="s">
        <v>187</v>
      </c>
      <c r="F18" s="87" t="s">
        <v>89</v>
      </c>
      <c r="G18" s="87"/>
      <c r="H18" s="91"/>
      <c r="I18" s="92" t="s">
        <v>13</v>
      </c>
      <c r="J18" s="87"/>
      <c r="K18" s="94" t="s">
        <v>333</v>
      </c>
    </row>
    <row r="19" spans="1:11" ht="14.25">
      <c r="A19" s="1">
        <v>15</v>
      </c>
      <c r="B19" s="18"/>
      <c r="C19" s="13" t="s">
        <v>92</v>
      </c>
      <c r="D19" s="14"/>
      <c r="E19" s="48" t="s">
        <v>188</v>
      </c>
      <c r="F19" s="15" t="s">
        <v>226</v>
      </c>
      <c r="G19" s="15">
        <v>255</v>
      </c>
      <c r="H19" s="11"/>
      <c r="I19" s="5"/>
      <c r="J19" s="15"/>
      <c r="K19" s="12"/>
    </row>
    <row r="20" spans="1:11" ht="14.25">
      <c r="A20" s="1">
        <v>16</v>
      </c>
      <c r="B20" s="18"/>
      <c r="C20" s="13" t="s">
        <v>97</v>
      </c>
      <c r="D20" s="14"/>
      <c r="E20" s="48" t="s">
        <v>203</v>
      </c>
      <c r="F20" s="15" t="s">
        <v>138</v>
      </c>
      <c r="G20" s="15">
        <v>45</v>
      </c>
      <c r="H20" s="11"/>
      <c r="I20" s="5"/>
      <c r="J20" s="15"/>
      <c r="K20" s="12" t="s">
        <v>114</v>
      </c>
    </row>
    <row r="21" spans="1:11" ht="14.25">
      <c r="A21" s="1">
        <v>17</v>
      </c>
      <c r="B21" s="18"/>
      <c r="C21" s="17" t="s">
        <v>128</v>
      </c>
      <c r="D21" s="14"/>
      <c r="E21" s="48" t="s">
        <v>169</v>
      </c>
      <c r="F21" s="18" t="s">
        <v>138</v>
      </c>
      <c r="G21" s="18">
        <v>20</v>
      </c>
      <c r="H21" s="11"/>
      <c r="I21" s="5"/>
      <c r="J21" s="15"/>
      <c r="K21" s="12" t="s">
        <v>114</v>
      </c>
    </row>
    <row r="22" spans="1:11" ht="14.25">
      <c r="A22" s="1">
        <v>18</v>
      </c>
      <c r="B22" s="18"/>
      <c r="C22" s="17" t="s">
        <v>116</v>
      </c>
      <c r="D22" s="14"/>
      <c r="E22" s="48" t="s">
        <v>201</v>
      </c>
      <c r="F22" s="15" t="s">
        <v>12</v>
      </c>
      <c r="G22" s="15">
        <v>15</v>
      </c>
      <c r="H22" s="11"/>
      <c r="I22" s="5"/>
      <c r="J22" s="15"/>
      <c r="K22" s="16"/>
    </row>
    <row r="23" spans="1:11" ht="14.25">
      <c r="A23" s="1">
        <v>19</v>
      </c>
      <c r="B23" s="18"/>
      <c r="C23" s="17" t="s">
        <v>117</v>
      </c>
      <c r="D23" s="14"/>
      <c r="E23" s="48" t="s">
        <v>162</v>
      </c>
      <c r="F23" s="15" t="s">
        <v>228</v>
      </c>
      <c r="G23" s="18"/>
      <c r="H23" s="11">
        <v>3</v>
      </c>
      <c r="I23" s="5"/>
      <c r="J23" s="15"/>
      <c r="K23" s="12"/>
    </row>
    <row r="24" spans="1:11" ht="14.25">
      <c r="A24" s="1">
        <v>20</v>
      </c>
      <c r="B24" s="18"/>
      <c r="C24" s="17" t="s">
        <v>118</v>
      </c>
      <c r="D24" s="14"/>
      <c r="E24" s="48" t="s">
        <v>202</v>
      </c>
      <c r="F24" s="15" t="s">
        <v>12</v>
      </c>
      <c r="G24" s="15">
        <v>15</v>
      </c>
      <c r="H24" s="11"/>
      <c r="I24" s="5"/>
      <c r="J24" s="15"/>
      <c r="K24" s="12"/>
    </row>
    <row r="25" spans="1:11" ht="14.25">
      <c r="A25" s="1">
        <v>21</v>
      </c>
      <c r="B25" s="18"/>
      <c r="C25" s="17" t="s">
        <v>119</v>
      </c>
      <c r="D25" s="14"/>
      <c r="E25" s="48" t="s">
        <v>163</v>
      </c>
      <c r="F25" s="15" t="s">
        <v>228</v>
      </c>
      <c r="G25" s="18"/>
      <c r="H25" s="19">
        <v>3</v>
      </c>
      <c r="I25" s="5"/>
      <c r="J25" s="18"/>
      <c r="K25" s="20"/>
    </row>
    <row r="26" spans="1:11" ht="15" thickBot="1">
      <c r="A26" s="22"/>
      <c r="B26" s="23"/>
      <c r="C26" s="24"/>
      <c r="D26" s="25"/>
      <c r="E26" s="49"/>
      <c r="F26" s="23"/>
      <c r="G26" s="23"/>
      <c r="H26" s="23"/>
      <c r="I26" s="23"/>
      <c r="J26" s="23"/>
      <c r="K26" s="26"/>
    </row>
    <row r="27" spans="1:11" ht="14.25">
      <c r="A27" s="245"/>
      <c r="B27" s="245"/>
      <c r="C27" s="245"/>
      <c r="D27" s="246"/>
      <c r="E27" s="247"/>
      <c r="F27" s="245"/>
      <c r="G27" s="245"/>
      <c r="H27" s="245"/>
      <c r="I27" s="245"/>
      <c r="J27" s="245"/>
      <c r="K27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K30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9"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9" width="5.625" style="7" customWidth="1"/>
    <col min="10" max="10" width="15" style="7" customWidth="1"/>
    <col min="11" max="11" width="66.375" style="7" customWidth="1"/>
    <col min="12" max="16384" width="9" style="7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71" t="s">
        <v>113</v>
      </c>
      <c r="B2" s="372"/>
      <c r="C2" s="373"/>
      <c r="D2" s="371" t="s">
        <v>978</v>
      </c>
      <c r="E2" s="372"/>
      <c r="F2" s="372"/>
      <c r="G2" s="373"/>
      <c r="H2" s="374"/>
      <c r="I2" s="375"/>
      <c r="J2" s="375"/>
      <c r="K2" s="376"/>
    </row>
    <row r="3" spans="1:11" ht="14.25" thickBot="1"/>
    <row r="4" spans="1:11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1" ht="14.25">
      <c r="A5" s="1">
        <v>1</v>
      </c>
      <c r="B5" s="2" t="s">
        <v>105</v>
      </c>
      <c r="C5" s="3" t="s">
        <v>85</v>
      </c>
      <c r="D5" s="4"/>
      <c r="E5" s="50" t="s">
        <v>197</v>
      </c>
      <c r="F5" s="18" t="s">
        <v>12</v>
      </c>
      <c r="G5" s="5">
        <v>10</v>
      </c>
      <c r="H5" s="5"/>
      <c r="I5" s="5" t="s">
        <v>45</v>
      </c>
      <c r="J5" s="5"/>
      <c r="K5" s="52"/>
    </row>
    <row r="6" spans="1:11" s="82" customFormat="1" ht="28.5">
      <c r="A6" s="86">
        <v>2</v>
      </c>
      <c r="B6" s="103" t="s">
        <v>105</v>
      </c>
      <c r="C6" s="109" t="s">
        <v>238</v>
      </c>
      <c r="D6" s="110"/>
      <c r="E6" s="111" t="s">
        <v>176</v>
      </c>
      <c r="F6" s="92" t="s">
        <v>112</v>
      </c>
      <c r="G6" s="107">
        <v>32</v>
      </c>
      <c r="H6" s="107"/>
      <c r="I6" s="92" t="s">
        <v>45</v>
      </c>
      <c r="J6" s="92"/>
      <c r="K6" s="93" t="s">
        <v>241</v>
      </c>
    </row>
    <row r="7" spans="1:11" s="82" customFormat="1" ht="14.25">
      <c r="A7" s="79">
        <v>3</v>
      </c>
      <c r="B7" s="80" t="s">
        <v>105</v>
      </c>
      <c r="C7" s="13" t="s">
        <v>106</v>
      </c>
      <c r="D7" s="83"/>
      <c r="E7" s="84" t="s">
        <v>232</v>
      </c>
      <c r="F7" s="15" t="s">
        <v>228</v>
      </c>
      <c r="G7" s="15"/>
      <c r="H7" s="11">
        <v>3</v>
      </c>
      <c r="I7" s="5" t="s">
        <v>45</v>
      </c>
      <c r="J7" s="15"/>
      <c r="K7" s="81" t="s">
        <v>139</v>
      </c>
    </row>
    <row r="8" spans="1:11" ht="14.25">
      <c r="A8" s="79">
        <v>4</v>
      </c>
      <c r="B8" s="80"/>
      <c r="C8" s="13" t="s">
        <v>107</v>
      </c>
      <c r="D8" s="83"/>
      <c r="E8" s="85" t="s">
        <v>233</v>
      </c>
      <c r="F8" s="15" t="s">
        <v>228</v>
      </c>
      <c r="G8" s="15"/>
      <c r="H8" s="11">
        <v>3</v>
      </c>
      <c r="I8" s="10"/>
      <c r="J8" s="15"/>
      <c r="K8" s="81" t="s">
        <v>140</v>
      </c>
    </row>
    <row r="9" spans="1:11" s="31" customFormat="1" ht="14.25">
      <c r="A9" s="1">
        <v>5</v>
      </c>
      <c r="B9" s="2"/>
      <c r="C9" s="32" t="s">
        <v>319</v>
      </c>
      <c r="D9" s="33"/>
      <c r="E9" s="47" t="s">
        <v>313</v>
      </c>
      <c r="F9" s="11" t="s">
        <v>320</v>
      </c>
      <c r="G9" s="11">
        <v>18</v>
      </c>
      <c r="H9" s="11"/>
      <c r="I9" s="10"/>
      <c r="J9" s="11"/>
      <c r="K9" s="55"/>
    </row>
    <row r="10" spans="1:11" ht="14.25">
      <c r="A10" s="1">
        <v>6</v>
      </c>
      <c r="B10" s="18"/>
      <c r="C10" s="29" t="s">
        <v>14</v>
      </c>
      <c r="D10" s="14"/>
      <c r="E10" s="51" t="s">
        <v>198</v>
      </c>
      <c r="F10" s="5" t="s">
        <v>12</v>
      </c>
      <c r="G10" s="10">
        <v>18</v>
      </c>
      <c r="H10" s="19"/>
      <c r="I10" s="5"/>
      <c r="J10" s="18"/>
      <c r="K10" s="54"/>
    </row>
    <row r="11" spans="1:11" ht="14.25">
      <c r="A11" s="1">
        <v>7</v>
      </c>
      <c r="B11" s="18"/>
      <c r="C11" s="32" t="s">
        <v>16</v>
      </c>
      <c r="D11" s="14"/>
      <c r="E11" s="47" t="s">
        <v>199</v>
      </c>
      <c r="F11" s="15" t="s">
        <v>12</v>
      </c>
      <c r="G11" s="11">
        <v>3</v>
      </c>
      <c r="H11" s="11"/>
      <c r="I11" s="11"/>
      <c r="J11" s="15"/>
      <c r="K11" s="53"/>
    </row>
    <row r="12" spans="1:11" ht="14.25">
      <c r="A12" s="1">
        <v>8</v>
      </c>
      <c r="B12" s="18"/>
      <c r="C12" s="32" t="s">
        <v>17</v>
      </c>
      <c r="D12" s="14"/>
      <c r="E12" s="47" t="s">
        <v>200</v>
      </c>
      <c r="F12" s="15" t="s">
        <v>12</v>
      </c>
      <c r="G12" s="15">
        <v>9</v>
      </c>
      <c r="H12" s="11"/>
      <c r="I12" s="11"/>
      <c r="J12" s="15"/>
      <c r="K12" s="54"/>
    </row>
    <row r="13" spans="1:11" ht="14.25">
      <c r="A13" s="1">
        <v>9</v>
      </c>
      <c r="B13" s="18"/>
      <c r="C13" s="32" t="s">
        <v>65</v>
      </c>
      <c r="D13" s="14"/>
      <c r="E13" s="48" t="s">
        <v>175</v>
      </c>
      <c r="F13" s="11" t="s">
        <v>138</v>
      </c>
      <c r="G13" s="11">
        <v>10</v>
      </c>
      <c r="H13" s="11"/>
      <c r="I13" s="11"/>
      <c r="J13" s="15"/>
      <c r="K13" s="54"/>
    </row>
    <row r="14" spans="1:11" ht="14.25">
      <c r="A14" s="1">
        <v>10</v>
      </c>
      <c r="B14" s="18"/>
      <c r="C14" s="32" t="s">
        <v>38</v>
      </c>
      <c r="D14" s="14"/>
      <c r="E14" s="48" t="s">
        <v>145</v>
      </c>
      <c r="F14" s="15" t="s">
        <v>19</v>
      </c>
      <c r="G14" s="15">
        <v>10</v>
      </c>
      <c r="H14" s="11"/>
      <c r="I14" s="11"/>
      <c r="J14" s="15"/>
      <c r="K14" s="54"/>
    </row>
    <row r="15" spans="1:11" ht="14.25">
      <c r="A15" s="1">
        <v>11</v>
      </c>
      <c r="B15" s="18"/>
      <c r="C15" s="32" t="s">
        <v>21</v>
      </c>
      <c r="D15" s="14"/>
      <c r="E15" s="48" t="s">
        <v>146</v>
      </c>
      <c r="F15" s="15" t="s">
        <v>19</v>
      </c>
      <c r="G15" s="15">
        <v>1</v>
      </c>
      <c r="H15" s="11"/>
      <c r="I15" s="11"/>
      <c r="J15" s="15"/>
      <c r="K15" s="55"/>
    </row>
    <row r="16" spans="1:11" ht="14.25">
      <c r="A16" s="1">
        <v>12</v>
      </c>
      <c r="B16" s="18"/>
      <c r="C16" s="32" t="s">
        <v>39</v>
      </c>
      <c r="D16" s="14"/>
      <c r="E16" s="48" t="s">
        <v>211</v>
      </c>
      <c r="F16" s="15" t="s">
        <v>19</v>
      </c>
      <c r="G16" s="15">
        <v>2</v>
      </c>
      <c r="H16" s="11"/>
      <c r="I16" s="11"/>
      <c r="J16" s="15"/>
      <c r="K16" s="54"/>
    </row>
    <row r="17" spans="1:11" ht="14.25">
      <c r="A17" s="1">
        <v>13</v>
      </c>
      <c r="B17" s="18"/>
      <c r="C17" s="13" t="s">
        <v>93</v>
      </c>
      <c r="D17" s="14"/>
      <c r="E17" s="48" t="s">
        <v>224</v>
      </c>
      <c r="F17" s="15" t="s">
        <v>19</v>
      </c>
      <c r="G17" s="15">
        <v>2</v>
      </c>
      <c r="H17" s="11"/>
      <c r="I17" s="5" t="s">
        <v>45</v>
      </c>
      <c r="J17" s="15"/>
      <c r="K17" s="108" t="s">
        <v>339</v>
      </c>
    </row>
    <row r="18" spans="1:11" ht="14.25">
      <c r="A18" s="1">
        <v>14</v>
      </c>
      <c r="B18" s="18"/>
      <c r="C18" s="13" t="s">
        <v>94</v>
      </c>
      <c r="D18" s="14"/>
      <c r="E18" s="48" t="s">
        <v>190</v>
      </c>
      <c r="F18" s="15" t="s">
        <v>19</v>
      </c>
      <c r="G18" s="15">
        <v>1</v>
      </c>
      <c r="H18" s="11"/>
      <c r="I18" s="5" t="s">
        <v>45</v>
      </c>
      <c r="J18" s="15"/>
      <c r="K18" s="108" t="s">
        <v>340</v>
      </c>
    </row>
    <row r="19" spans="1:11" ht="213.75">
      <c r="A19" s="86">
        <v>15</v>
      </c>
      <c r="B19" s="87"/>
      <c r="C19" s="88" t="s">
        <v>95</v>
      </c>
      <c r="D19" s="89"/>
      <c r="E19" s="90" t="s">
        <v>191</v>
      </c>
      <c r="F19" s="87" t="s">
        <v>335</v>
      </c>
      <c r="G19" s="106"/>
      <c r="H19" s="91"/>
      <c r="I19" s="92"/>
      <c r="J19" s="87"/>
      <c r="K19" s="93" t="s">
        <v>336</v>
      </c>
    </row>
    <row r="20" spans="1:11" ht="26.25">
      <c r="A20" s="86">
        <v>16</v>
      </c>
      <c r="B20" s="87"/>
      <c r="C20" s="88" t="s">
        <v>239</v>
      </c>
      <c r="D20" s="89"/>
      <c r="E20" s="90" t="s">
        <v>240</v>
      </c>
      <c r="F20" s="92" t="s">
        <v>112</v>
      </c>
      <c r="G20" s="107">
        <v>32</v>
      </c>
      <c r="H20" s="91"/>
      <c r="I20" s="92"/>
      <c r="J20" s="87"/>
      <c r="K20" s="53" t="s">
        <v>578</v>
      </c>
    </row>
    <row r="21" spans="1:11" ht="14.25">
      <c r="A21" s="1">
        <v>17</v>
      </c>
      <c r="B21" s="18"/>
      <c r="C21" s="13" t="s">
        <v>96</v>
      </c>
      <c r="D21" s="14"/>
      <c r="E21" s="48" t="s">
        <v>192</v>
      </c>
      <c r="F21" s="15" t="s">
        <v>335</v>
      </c>
      <c r="G21" s="15"/>
      <c r="H21" s="11"/>
      <c r="I21" s="5"/>
      <c r="J21" s="15"/>
      <c r="K21" s="54"/>
    </row>
    <row r="22" spans="1:11" ht="14.25">
      <c r="A22" s="1">
        <v>18</v>
      </c>
      <c r="B22" s="18"/>
      <c r="C22" s="17" t="s">
        <v>67</v>
      </c>
      <c r="D22" s="14"/>
      <c r="E22" s="48" t="s">
        <v>193</v>
      </c>
      <c r="F22" s="18" t="s">
        <v>226</v>
      </c>
      <c r="G22" s="18">
        <v>255</v>
      </c>
      <c r="H22" s="11"/>
      <c r="I22" s="5"/>
      <c r="J22" s="15"/>
      <c r="K22" s="54"/>
    </row>
    <row r="23" spans="1:11" ht="14.25">
      <c r="A23" s="1">
        <v>19</v>
      </c>
      <c r="B23" s="18"/>
      <c r="C23" s="17" t="s">
        <v>137</v>
      </c>
      <c r="D23" s="14"/>
      <c r="E23" s="48" t="s">
        <v>194</v>
      </c>
      <c r="F23" s="18" t="s">
        <v>141</v>
      </c>
      <c r="G23" s="18">
        <v>1</v>
      </c>
      <c r="H23" s="19"/>
      <c r="I23" s="19"/>
      <c r="J23" s="18"/>
      <c r="K23" s="108" t="s">
        <v>337</v>
      </c>
    </row>
    <row r="24" spans="1:11" ht="14.25">
      <c r="A24" s="1">
        <v>20</v>
      </c>
      <c r="B24" s="18"/>
      <c r="C24" s="17" t="s">
        <v>116</v>
      </c>
      <c r="D24" s="14"/>
      <c r="E24" s="48" t="s">
        <v>201</v>
      </c>
      <c r="F24" s="15" t="s">
        <v>12</v>
      </c>
      <c r="G24" s="15">
        <v>15</v>
      </c>
      <c r="H24" s="11"/>
      <c r="I24" s="19"/>
      <c r="J24" s="18"/>
      <c r="K24" s="54"/>
    </row>
    <row r="25" spans="1:11" ht="14.25">
      <c r="A25" s="1">
        <v>21</v>
      </c>
      <c r="B25" s="18"/>
      <c r="C25" s="17" t="s">
        <v>117</v>
      </c>
      <c r="D25" s="14"/>
      <c r="E25" s="48" t="s">
        <v>162</v>
      </c>
      <c r="F25" s="15" t="s">
        <v>228</v>
      </c>
      <c r="G25" s="18"/>
      <c r="H25" s="11">
        <v>3</v>
      </c>
      <c r="I25" s="19"/>
      <c r="J25" s="18"/>
      <c r="K25" s="54"/>
    </row>
    <row r="26" spans="1:11" ht="14.25">
      <c r="A26" s="1">
        <v>22</v>
      </c>
      <c r="B26" s="18"/>
      <c r="C26" s="17" t="s">
        <v>118</v>
      </c>
      <c r="D26" s="14"/>
      <c r="E26" s="48" t="s">
        <v>202</v>
      </c>
      <c r="F26" s="15" t="s">
        <v>12</v>
      </c>
      <c r="G26" s="15">
        <v>15</v>
      </c>
      <c r="H26" s="11"/>
      <c r="I26" s="19"/>
      <c r="J26" s="18"/>
      <c r="K26" s="54"/>
    </row>
    <row r="27" spans="1:11" ht="14.25">
      <c r="A27" s="1">
        <v>23</v>
      </c>
      <c r="B27" s="18"/>
      <c r="C27" s="17" t="s">
        <v>119</v>
      </c>
      <c r="D27" s="14"/>
      <c r="E27" s="48" t="s">
        <v>163</v>
      </c>
      <c r="F27" s="15" t="s">
        <v>228</v>
      </c>
      <c r="G27" s="18"/>
      <c r="H27" s="19">
        <v>3</v>
      </c>
      <c r="I27" s="19"/>
      <c r="J27" s="18"/>
      <c r="K27" s="54"/>
    </row>
    <row r="28" spans="1:11" ht="14.25">
      <c r="A28" s="8"/>
      <c r="B28" s="18"/>
      <c r="C28" s="17"/>
      <c r="D28" s="14"/>
      <c r="E28" s="48"/>
      <c r="F28" s="18"/>
      <c r="G28" s="18"/>
      <c r="H28" s="19"/>
      <c r="I28" s="19"/>
      <c r="J28" s="18"/>
      <c r="K28" s="54"/>
    </row>
    <row r="29" spans="1:11" ht="15" thickBot="1">
      <c r="A29" s="22"/>
      <c r="B29" s="23"/>
      <c r="C29" s="24"/>
      <c r="D29" s="25"/>
      <c r="E29" s="49"/>
      <c r="F29" s="23"/>
      <c r="G29" s="23"/>
      <c r="H29" s="23"/>
      <c r="I29" s="23"/>
      <c r="J29" s="23"/>
      <c r="K29" s="56"/>
    </row>
    <row r="30" spans="1:11" ht="14.25">
      <c r="A30" s="245"/>
      <c r="B30" s="245"/>
      <c r="C30" s="245"/>
      <c r="D30" s="246"/>
      <c r="E30" s="247"/>
      <c r="F30" s="245"/>
      <c r="G30" s="245"/>
      <c r="H30" s="245"/>
      <c r="I30" s="245"/>
      <c r="J30" s="245"/>
      <c r="K30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L40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9"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9" width="5.625" style="7" customWidth="1"/>
    <col min="10" max="10" width="15" style="7" customWidth="1"/>
    <col min="11" max="11" width="66.375" style="7" customWidth="1"/>
    <col min="12" max="16384" width="9" style="7"/>
  </cols>
  <sheetData>
    <row r="1" spans="1:12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2" ht="47.25" customHeight="1" thickBot="1">
      <c r="A2" s="371" t="s">
        <v>581</v>
      </c>
      <c r="B2" s="372"/>
      <c r="C2" s="373"/>
      <c r="D2" s="371" t="s">
        <v>473</v>
      </c>
      <c r="E2" s="372"/>
      <c r="F2" s="372"/>
      <c r="G2" s="373"/>
      <c r="H2" s="374"/>
      <c r="I2" s="375"/>
      <c r="J2" s="375"/>
      <c r="K2" s="376"/>
      <c r="L2" s="7" t="s">
        <v>580</v>
      </c>
    </row>
    <row r="3" spans="1:12" ht="14.25" thickBot="1"/>
    <row r="4" spans="1:12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2" ht="14.25">
      <c r="A5" s="1">
        <v>1</v>
      </c>
      <c r="B5" s="2" t="s">
        <v>474</v>
      </c>
      <c r="C5" s="3" t="s">
        <v>85</v>
      </c>
      <c r="D5" s="4"/>
      <c r="E5" s="50" t="s">
        <v>197</v>
      </c>
      <c r="F5" s="18" t="s">
        <v>12</v>
      </c>
      <c r="G5" s="5">
        <v>10</v>
      </c>
      <c r="H5" s="5"/>
      <c r="I5" s="5" t="s">
        <v>475</v>
      </c>
      <c r="J5" s="5"/>
      <c r="K5" s="6"/>
    </row>
    <row r="6" spans="1:12" ht="14.25">
      <c r="A6" s="1">
        <v>2</v>
      </c>
      <c r="B6" s="2" t="s">
        <v>474</v>
      </c>
      <c r="C6" s="3" t="s">
        <v>97</v>
      </c>
      <c r="D6" s="4"/>
      <c r="E6" s="50" t="s">
        <v>203</v>
      </c>
      <c r="F6" s="5" t="s">
        <v>12</v>
      </c>
      <c r="G6" s="10">
        <v>45</v>
      </c>
      <c r="H6" s="10"/>
      <c r="I6" s="5" t="s">
        <v>475</v>
      </c>
      <c r="J6" s="5"/>
      <c r="K6" s="12"/>
    </row>
    <row r="7" spans="1:12" ht="14.25">
      <c r="A7" s="1">
        <v>3</v>
      </c>
      <c r="B7" s="2" t="s">
        <v>474</v>
      </c>
      <c r="C7" s="13" t="s">
        <v>98</v>
      </c>
      <c r="D7" s="14"/>
      <c r="E7" s="48" t="s">
        <v>476</v>
      </c>
      <c r="F7" s="15" t="s">
        <v>636</v>
      </c>
      <c r="G7" s="15"/>
      <c r="H7" s="11">
        <v>3</v>
      </c>
      <c r="I7" s="5" t="s">
        <v>475</v>
      </c>
      <c r="J7" s="15"/>
      <c r="K7" s="12" t="s">
        <v>99</v>
      </c>
    </row>
    <row r="8" spans="1:12" s="31" customFormat="1" ht="14.25">
      <c r="A8" s="1">
        <v>4</v>
      </c>
      <c r="B8" s="2"/>
      <c r="C8" s="32" t="s">
        <v>319</v>
      </c>
      <c r="D8" s="33"/>
      <c r="E8" s="47" t="s">
        <v>477</v>
      </c>
      <c r="F8" s="11" t="s">
        <v>478</v>
      </c>
      <c r="G8" s="11">
        <v>18</v>
      </c>
      <c r="H8" s="11"/>
      <c r="I8" s="10"/>
      <c r="J8" s="11"/>
      <c r="K8" s="21"/>
    </row>
    <row r="9" spans="1:12" ht="14.25">
      <c r="A9" s="1">
        <v>5</v>
      </c>
      <c r="B9" s="18"/>
      <c r="C9" s="29" t="s">
        <v>14</v>
      </c>
      <c r="D9" s="14"/>
      <c r="E9" s="51" t="s">
        <v>198</v>
      </c>
      <c r="F9" s="5" t="s">
        <v>12</v>
      </c>
      <c r="G9" s="10">
        <v>18</v>
      </c>
      <c r="H9" s="11"/>
      <c r="I9" s="5"/>
      <c r="J9" s="15"/>
      <c r="K9" s="12"/>
    </row>
    <row r="10" spans="1:12" ht="14.25">
      <c r="A10" s="1">
        <v>6</v>
      </c>
      <c r="B10" s="18"/>
      <c r="C10" s="32" t="s">
        <v>16</v>
      </c>
      <c r="D10" s="14"/>
      <c r="E10" s="47" t="s">
        <v>199</v>
      </c>
      <c r="F10" s="15" t="s">
        <v>12</v>
      </c>
      <c r="G10" s="11">
        <v>3</v>
      </c>
      <c r="H10" s="11"/>
      <c r="I10" s="5"/>
      <c r="J10" s="15"/>
      <c r="K10" s="12"/>
    </row>
    <row r="11" spans="1:12" ht="14.25">
      <c r="A11" s="1">
        <v>7</v>
      </c>
      <c r="B11" s="18"/>
      <c r="C11" s="32" t="s">
        <v>17</v>
      </c>
      <c r="D11" s="14"/>
      <c r="E11" s="47" t="s">
        <v>200</v>
      </c>
      <c r="F11" s="15" t="s">
        <v>12</v>
      </c>
      <c r="G11" s="15">
        <v>9</v>
      </c>
      <c r="H11" s="11"/>
      <c r="I11" s="5"/>
      <c r="J11" s="15"/>
      <c r="K11" s="12"/>
    </row>
    <row r="12" spans="1:12" ht="14.25">
      <c r="A12" s="1">
        <v>8</v>
      </c>
      <c r="B12" s="18"/>
      <c r="C12" s="32" t="s">
        <v>65</v>
      </c>
      <c r="D12" s="14"/>
      <c r="E12" s="48" t="s">
        <v>175</v>
      </c>
      <c r="F12" s="11" t="s">
        <v>478</v>
      </c>
      <c r="G12" s="11">
        <v>10</v>
      </c>
      <c r="H12" s="11"/>
      <c r="I12" s="5"/>
      <c r="J12" s="15"/>
      <c r="K12" s="12"/>
    </row>
    <row r="13" spans="1:12" ht="14.25">
      <c r="A13" s="1">
        <v>9</v>
      </c>
      <c r="B13" s="18"/>
      <c r="C13" s="32" t="s">
        <v>38</v>
      </c>
      <c r="D13" s="14"/>
      <c r="E13" s="48" t="s">
        <v>145</v>
      </c>
      <c r="F13" s="11" t="s">
        <v>478</v>
      </c>
      <c r="G13" s="11">
        <v>10</v>
      </c>
      <c r="H13" s="11"/>
      <c r="I13" s="5"/>
      <c r="J13" s="15"/>
      <c r="K13" s="12"/>
    </row>
    <row r="14" spans="1:12" ht="14.25">
      <c r="A14" s="1">
        <v>10</v>
      </c>
      <c r="B14" s="18"/>
      <c r="C14" s="32" t="s">
        <v>21</v>
      </c>
      <c r="D14" s="14"/>
      <c r="E14" s="48" t="s">
        <v>146</v>
      </c>
      <c r="F14" s="15" t="s">
        <v>19</v>
      </c>
      <c r="G14" s="15">
        <v>1</v>
      </c>
      <c r="H14" s="11"/>
      <c r="I14" s="5"/>
      <c r="J14" s="15"/>
      <c r="K14" s="12"/>
    </row>
    <row r="15" spans="1:12" ht="14.25">
      <c r="A15" s="1">
        <v>11</v>
      </c>
      <c r="B15" s="18"/>
      <c r="C15" s="32" t="s">
        <v>39</v>
      </c>
      <c r="D15" s="14"/>
      <c r="E15" s="48" t="s">
        <v>211</v>
      </c>
      <c r="F15" s="15" t="s">
        <v>19</v>
      </c>
      <c r="G15" s="15">
        <v>2</v>
      </c>
      <c r="H15" s="19"/>
      <c r="I15" s="5"/>
      <c r="J15" s="18"/>
      <c r="K15" s="20"/>
    </row>
    <row r="16" spans="1:12" ht="14.25">
      <c r="A16" s="1">
        <v>12</v>
      </c>
      <c r="B16" s="2"/>
      <c r="C16" s="57" t="s">
        <v>479</v>
      </c>
      <c r="D16" s="14"/>
      <c r="E16" s="48" t="s">
        <v>169</v>
      </c>
      <c r="F16" s="11" t="s">
        <v>478</v>
      </c>
      <c r="G16" s="11">
        <v>20</v>
      </c>
      <c r="H16" s="11"/>
      <c r="I16" s="5"/>
      <c r="J16" s="15"/>
      <c r="K16" s="12" t="s">
        <v>480</v>
      </c>
    </row>
    <row r="17" spans="1:11" ht="14.25">
      <c r="A17" s="1">
        <v>13</v>
      </c>
      <c r="B17" s="18"/>
      <c r="C17" s="13" t="s">
        <v>101</v>
      </c>
      <c r="D17" s="14"/>
      <c r="E17" s="48" t="s">
        <v>481</v>
      </c>
      <c r="F17" s="15" t="s">
        <v>23</v>
      </c>
      <c r="G17" s="15">
        <v>7</v>
      </c>
      <c r="H17" s="11"/>
      <c r="I17" s="5" t="s">
        <v>475</v>
      </c>
      <c r="J17" s="15"/>
      <c r="K17" s="12" t="s">
        <v>482</v>
      </c>
    </row>
    <row r="18" spans="1:11" ht="14.25">
      <c r="A18" s="1">
        <v>14</v>
      </c>
      <c r="B18" s="18"/>
      <c r="C18" s="17" t="s">
        <v>116</v>
      </c>
      <c r="D18" s="14"/>
      <c r="E18" s="48" t="s">
        <v>201</v>
      </c>
      <c r="F18" s="15" t="s">
        <v>12</v>
      </c>
      <c r="G18" s="15">
        <v>15</v>
      </c>
      <c r="H18" s="11"/>
      <c r="I18" s="11"/>
      <c r="J18" s="15"/>
      <c r="K18" s="12"/>
    </row>
    <row r="19" spans="1:11" ht="14.25">
      <c r="A19" s="1">
        <v>15</v>
      </c>
      <c r="B19" s="18"/>
      <c r="C19" s="17" t="s">
        <v>117</v>
      </c>
      <c r="D19" s="14"/>
      <c r="E19" s="48" t="s">
        <v>162</v>
      </c>
      <c r="F19" s="15" t="s">
        <v>228</v>
      </c>
      <c r="G19" s="18"/>
      <c r="H19" s="11">
        <v>3</v>
      </c>
      <c r="I19" s="11"/>
      <c r="J19" s="15"/>
      <c r="K19" s="12"/>
    </row>
    <row r="20" spans="1:11" ht="14.25">
      <c r="A20" s="1">
        <v>16</v>
      </c>
      <c r="B20" s="18"/>
      <c r="C20" s="17" t="s">
        <v>118</v>
      </c>
      <c r="D20" s="14"/>
      <c r="E20" s="48" t="s">
        <v>202</v>
      </c>
      <c r="F20" s="15" t="s">
        <v>12</v>
      </c>
      <c r="G20" s="15">
        <v>15</v>
      </c>
      <c r="H20" s="11"/>
      <c r="I20" s="11"/>
      <c r="J20" s="15"/>
      <c r="K20" s="12"/>
    </row>
    <row r="21" spans="1:11" ht="14.25">
      <c r="A21" s="1">
        <v>17</v>
      </c>
      <c r="B21" s="18"/>
      <c r="C21" s="17" t="s">
        <v>119</v>
      </c>
      <c r="D21" s="14"/>
      <c r="E21" s="48" t="s">
        <v>163</v>
      </c>
      <c r="F21" s="15" t="s">
        <v>228</v>
      </c>
      <c r="G21" s="18"/>
      <c r="H21" s="11">
        <v>3</v>
      </c>
      <c r="I21" s="11"/>
      <c r="J21" s="15"/>
      <c r="K21" s="21"/>
    </row>
    <row r="22" spans="1:11" ht="14.25">
      <c r="A22" s="8"/>
      <c r="B22" s="18"/>
      <c r="C22" s="17"/>
      <c r="D22" s="14"/>
      <c r="E22" s="48"/>
      <c r="F22" s="18"/>
      <c r="G22" s="18"/>
      <c r="H22" s="11"/>
      <c r="I22" s="11"/>
      <c r="J22" s="15"/>
      <c r="K22" s="12"/>
    </row>
    <row r="23" spans="1:11" ht="14.25">
      <c r="A23" s="8"/>
      <c r="B23" s="18"/>
      <c r="C23" s="17"/>
      <c r="D23" s="14"/>
      <c r="E23" s="48"/>
      <c r="F23" s="18"/>
      <c r="G23" s="18"/>
      <c r="H23" s="19"/>
      <c r="I23" s="19"/>
      <c r="J23" s="18"/>
      <c r="K23" s="20"/>
    </row>
    <row r="24" spans="1:11" ht="14.25">
      <c r="A24" s="8"/>
      <c r="B24" s="18"/>
      <c r="C24" s="17"/>
      <c r="D24" s="14"/>
      <c r="E24" s="48"/>
      <c r="F24" s="18"/>
      <c r="G24" s="18"/>
      <c r="H24" s="19"/>
      <c r="I24" s="19"/>
      <c r="J24" s="18"/>
      <c r="K24" s="20"/>
    </row>
    <row r="25" spans="1:11" ht="14.25">
      <c r="A25" s="8"/>
      <c r="B25" s="18"/>
      <c r="C25" s="17"/>
      <c r="D25" s="14"/>
      <c r="E25" s="48"/>
      <c r="F25" s="18"/>
      <c r="G25" s="18"/>
      <c r="H25" s="19"/>
      <c r="I25" s="19"/>
      <c r="J25" s="18"/>
      <c r="K25" s="20"/>
    </row>
    <row r="26" spans="1:11" ht="14.25">
      <c r="A26" s="8"/>
      <c r="B26" s="18"/>
      <c r="C26" s="17"/>
      <c r="D26" s="14"/>
      <c r="E26" s="48"/>
      <c r="F26" s="18"/>
      <c r="G26" s="18"/>
      <c r="H26" s="19"/>
      <c r="I26" s="19"/>
      <c r="J26" s="18"/>
      <c r="K26" s="20"/>
    </row>
    <row r="27" spans="1:11" ht="14.25">
      <c r="A27" s="8"/>
      <c r="B27" s="18"/>
      <c r="C27" s="17"/>
      <c r="D27" s="14"/>
      <c r="E27" s="48"/>
      <c r="F27" s="18"/>
      <c r="G27" s="18"/>
      <c r="H27" s="19"/>
      <c r="I27" s="19"/>
      <c r="J27" s="18"/>
      <c r="K27" s="20"/>
    </row>
    <row r="28" spans="1:11" ht="14.25">
      <c r="A28" s="8"/>
      <c r="B28" s="18"/>
      <c r="C28" s="17"/>
      <c r="D28" s="14"/>
      <c r="E28" s="48"/>
      <c r="F28" s="18"/>
      <c r="G28" s="18"/>
      <c r="H28" s="19"/>
      <c r="I28" s="19"/>
      <c r="J28" s="18"/>
      <c r="K28" s="20"/>
    </row>
    <row r="29" spans="1:11" ht="14.25">
      <c r="A29" s="8"/>
      <c r="B29" s="18"/>
      <c r="C29" s="17"/>
      <c r="D29" s="14"/>
      <c r="E29" s="48"/>
      <c r="F29" s="18"/>
      <c r="G29" s="18"/>
      <c r="H29" s="19"/>
      <c r="I29" s="19"/>
      <c r="J29" s="18"/>
      <c r="K29" s="20"/>
    </row>
    <row r="30" spans="1:11" ht="14.25">
      <c r="A30" s="8"/>
      <c r="B30" s="18"/>
      <c r="C30" s="17"/>
      <c r="D30" s="14"/>
      <c r="E30" s="48"/>
      <c r="F30" s="18"/>
      <c r="G30" s="18"/>
      <c r="H30" s="19"/>
      <c r="I30" s="19"/>
      <c r="J30" s="18"/>
      <c r="K30" s="20"/>
    </row>
    <row r="31" spans="1:11" ht="14.25">
      <c r="A31" s="8"/>
      <c r="B31" s="18"/>
      <c r="C31" s="17"/>
      <c r="D31" s="14"/>
      <c r="E31" s="48"/>
      <c r="F31" s="18"/>
      <c r="G31" s="18"/>
      <c r="H31" s="18"/>
      <c r="I31" s="18"/>
      <c r="J31" s="18"/>
      <c r="K31" s="20"/>
    </row>
    <row r="32" spans="1:11" ht="14.25">
      <c r="A32" s="8"/>
      <c r="B32" s="18"/>
      <c r="C32" s="17"/>
      <c r="D32" s="14"/>
      <c r="E32" s="48"/>
      <c r="F32" s="18"/>
      <c r="G32" s="18"/>
      <c r="H32" s="18"/>
      <c r="I32" s="18"/>
      <c r="J32" s="18"/>
      <c r="K32" s="20"/>
    </row>
    <row r="33" spans="1:11" ht="14.25">
      <c r="A33" s="8"/>
      <c r="B33" s="18"/>
      <c r="C33" s="17"/>
      <c r="D33" s="14"/>
      <c r="E33" s="48"/>
      <c r="F33" s="18"/>
      <c r="G33" s="18"/>
      <c r="H33" s="18"/>
      <c r="I33" s="18"/>
      <c r="J33" s="18"/>
      <c r="K33" s="20"/>
    </row>
    <row r="34" spans="1:11" ht="14.25">
      <c r="A34" s="8"/>
      <c r="B34" s="18"/>
      <c r="C34" s="17"/>
      <c r="D34" s="14"/>
      <c r="E34" s="48"/>
      <c r="F34" s="18"/>
      <c r="G34" s="18"/>
      <c r="H34" s="18"/>
      <c r="I34" s="18"/>
      <c r="J34" s="18"/>
      <c r="K34" s="20"/>
    </row>
    <row r="35" spans="1:11" ht="14.25">
      <c r="A35" s="8"/>
      <c r="B35" s="18"/>
      <c r="C35" s="17"/>
      <c r="D35" s="14"/>
      <c r="E35" s="48"/>
      <c r="F35" s="18"/>
      <c r="G35" s="18"/>
      <c r="H35" s="18"/>
      <c r="I35" s="18"/>
      <c r="J35" s="18"/>
      <c r="K35" s="20"/>
    </row>
    <row r="36" spans="1:11" ht="14.25">
      <c r="A36" s="8"/>
      <c r="B36" s="18"/>
      <c r="C36" s="17"/>
      <c r="D36" s="14"/>
      <c r="E36" s="48"/>
      <c r="F36" s="18"/>
      <c r="G36" s="18"/>
      <c r="H36" s="18"/>
      <c r="I36" s="18"/>
      <c r="J36" s="18"/>
      <c r="K36" s="20"/>
    </row>
    <row r="37" spans="1:11" ht="14.25">
      <c r="A37" s="8"/>
      <c r="B37" s="18"/>
      <c r="C37" s="17"/>
      <c r="D37" s="14"/>
      <c r="E37" s="48"/>
      <c r="F37" s="18"/>
      <c r="G37" s="18"/>
      <c r="H37" s="18"/>
      <c r="I37" s="18"/>
      <c r="J37" s="18"/>
      <c r="K37" s="20"/>
    </row>
    <row r="38" spans="1:11" ht="14.25">
      <c r="A38" s="8"/>
      <c r="B38" s="18"/>
      <c r="C38" s="17"/>
      <c r="D38" s="14"/>
      <c r="E38" s="48"/>
      <c r="F38" s="18"/>
      <c r="G38" s="18"/>
      <c r="H38" s="18"/>
      <c r="I38" s="18"/>
      <c r="J38" s="18"/>
      <c r="K38" s="20"/>
    </row>
    <row r="39" spans="1:11" ht="15" thickBot="1">
      <c r="A39" s="22"/>
      <c r="B39" s="23"/>
      <c r="C39" s="24"/>
      <c r="D39" s="25"/>
      <c r="E39" s="49"/>
      <c r="F39" s="23"/>
      <c r="G39" s="23"/>
      <c r="H39" s="23"/>
      <c r="I39" s="23"/>
      <c r="J39" s="23"/>
      <c r="K39" s="26"/>
    </row>
    <row r="40" spans="1:11" ht="14.25">
      <c r="A40" s="245"/>
      <c r="B40" s="245"/>
      <c r="C40" s="245"/>
      <c r="D40" s="246"/>
      <c r="E40" s="247"/>
      <c r="F40" s="245"/>
      <c r="G40" s="245"/>
      <c r="H40" s="245"/>
      <c r="I40" s="245"/>
      <c r="J40" s="245"/>
      <c r="K40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K48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9"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9" width="5.625" style="7" customWidth="1"/>
    <col min="10" max="10" width="15" style="7" customWidth="1"/>
    <col min="11" max="11" width="66.375" style="7" customWidth="1"/>
    <col min="12" max="16384" width="9" style="7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71" t="s">
        <v>102</v>
      </c>
      <c r="B2" s="372"/>
      <c r="C2" s="373"/>
      <c r="D2" s="371" t="s">
        <v>370</v>
      </c>
      <c r="E2" s="372"/>
      <c r="F2" s="372"/>
      <c r="G2" s="373"/>
      <c r="H2" s="374"/>
      <c r="I2" s="375"/>
      <c r="J2" s="375"/>
      <c r="K2" s="376"/>
    </row>
    <row r="3" spans="1:11" ht="14.25" thickBot="1"/>
    <row r="4" spans="1:11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1" ht="14.25">
      <c r="A5" s="1">
        <v>1</v>
      </c>
      <c r="B5" s="2" t="s">
        <v>105</v>
      </c>
      <c r="C5" s="13" t="s">
        <v>85</v>
      </c>
      <c r="D5" s="4"/>
      <c r="E5" s="50" t="s">
        <v>197</v>
      </c>
      <c r="F5" s="18" t="s">
        <v>12</v>
      </c>
      <c r="G5" s="5">
        <v>10</v>
      </c>
      <c r="H5" s="5"/>
      <c r="I5" s="80" t="s">
        <v>45</v>
      </c>
      <c r="J5" s="5"/>
      <c r="K5" s="6"/>
    </row>
    <row r="6" spans="1:11" ht="14.25">
      <c r="A6" s="1">
        <v>2</v>
      </c>
      <c r="B6" s="2" t="s">
        <v>105</v>
      </c>
      <c r="C6" s="13" t="s">
        <v>103</v>
      </c>
      <c r="D6" s="4"/>
      <c r="E6" s="50" t="s">
        <v>229</v>
      </c>
      <c r="F6" s="5" t="s">
        <v>236</v>
      </c>
      <c r="G6" s="10">
        <v>150</v>
      </c>
      <c r="H6" s="10"/>
      <c r="I6" s="80" t="s">
        <v>45</v>
      </c>
      <c r="J6" s="5"/>
      <c r="K6" s="12"/>
    </row>
    <row r="7" spans="1:11" ht="14.25">
      <c r="A7" s="1">
        <v>3</v>
      </c>
      <c r="B7" s="2" t="s">
        <v>105</v>
      </c>
      <c r="C7" s="13" t="s">
        <v>104</v>
      </c>
      <c r="D7" s="14"/>
      <c r="E7" s="48" t="s">
        <v>183</v>
      </c>
      <c r="F7" s="15" t="s">
        <v>228</v>
      </c>
      <c r="G7" s="15"/>
      <c r="H7" s="11">
        <v>3</v>
      </c>
      <c r="I7" s="80" t="s">
        <v>45</v>
      </c>
      <c r="J7" s="15"/>
      <c r="K7" s="12" t="s">
        <v>99</v>
      </c>
    </row>
    <row r="8" spans="1:11" s="31" customFormat="1" ht="14.25">
      <c r="A8" s="1">
        <v>4</v>
      </c>
      <c r="B8" s="2"/>
      <c r="C8" s="32" t="s">
        <v>319</v>
      </c>
      <c r="D8" s="33"/>
      <c r="E8" s="47" t="s">
        <v>313</v>
      </c>
      <c r="F8" s="11" t="s">
        <v>320</v>
      </c>
      <c r="G8" s="11">
        <v>18</v>
      </c>
      <c r="H8" s="11"/>
      <c r="I8" s="100"/>
      <c r="J8" s="11"/>
      <c r="K8" s="21"/>
    </row>
    <row r="9" spans="1:11" ht="14.25">
      <c r="A9" s="1">
        <v>5</v>
      </c>
      <c r="B9" s="18"/>
      <c r="C9" s="29" t="s">
        <v>14</v>
      </c>
      <c r="D9" s="14"/>
      <c r="E9" s="51" t="s">
        <v>198</v>
      </c>
      <c r="F9" s="5" t="s">
        <v>12</v>
      </c>
      <c r="G9" s="10">
        <v>18</v>
      </c>
      <c r="H9" s="11"/>
      <c r="I9" s="80"/>
      <c r="J9" s="15"/>
      <c r="K9" s="12"/>
    </row>
    <row r="10" spans="1:11" ht="14.25">
      <c r="A10" s="1">
        <v>6</v>
      </c>
      <c r="B10" s="18"/>
      <c r="C10" s="32" t="s">
        <v>16</v>
      </c>
      <c r="D10" s="14"/>
      <c r="E10" s="47" t="s">
        <v>199</v>
      </c>
      <c r="F10" s="15" t="s">
        <v>12</v>
      </c>
      <c r="G10" s="11">
        <v>3</v>
      </c>
      <c r="H10" s="11"/>
      <c r="I10" s="80"/>
      <c r="J10" s="15"/>
      <c r="K10" s="12"/>
    </row>
    <row r="11" spans="1:11" ht="14.25">
      <c r="A11" s="1">
        <v>7</v>
      </c>
      <c r="B11" s="18"/>
      <c r="C11" s="32" t="s">
        <v>17</v>
      </c>
      <c r="D11" s="14"/>
      <c r="E11" s="47" t="s">
        <v>200</v>
      </c>
      <c r="F11" s="15" t="s">
        <v>12</v>
      </c>
      <c r="G11" s="15">
        <v>9</v>
      </c>
      <c r="H11" s="11"/>
      <c r="I11" s="80"/>
      <c r="J11" s="15"/>
      <c r="K11" s="12"/>
    </row>
    <row r="12" spans="1:11" ht="14.25">
      <c r="A12" s="1">
        <v>8</v>
      </c>
      <c r="B12" s="18"/>
      <c r="C12" s="32" t="s">
        <v>65</v>
      </c>
      <c r="D12" s="14"/>
      <c r="E12" s="48" t="s">
        <v>175</v>
      </c>
      <c r="F12" s="11" t="s">
        <v>112</v>
      </c>
      <c r="G12" s="11">
        <v>10</v>
      </c>
      <c r="H12" s="11"/>
      <c r="I12" s="80"/>
      <c r="J12" s="15"/>
      <c r="K12" s="12"/>
    </row>
    <row r="13" spans="1:11" ht="14.25">
      <c r="A13" s="1">
        <v>9</v>
      </c>
      <c r="B13" s="18"/>
      <c r="C13" s="32" t="s">
        <v>38</v>
      </c>
      <c r="D13" s="14"/>
      <c r="E13" s="48" t="s">
        <v>145</v>
      </c>
      <c r="F13" s="11" t="s">
        <v>112</v>
      </c>
      <c r="G13" s="11">
        <v>10</v>
      </c>
      <c r="H13" s="11"/>
      <c r="I13" s="80"/>
      <c r="J13" s="15"/>
      <c r="K13" s="12"/>
    </row>
    <row r="14" spans="1:11" ht="14.25">
      <c r="A14" s="1">
        <v>10</v>
      </c>
      <c r="B14" s="18"/>
      <c r="C14" s="32" t="s">
        <v>21</v>
      </c>
      <c r="D14" s="14"/>
      <c r="E14" s="48" t="s">
        <v>146</v>
      </c>
      <c r="F14" s="15" t="s">
        <v>19</v>
      </c>
      <c r="G14" s="15">
        <v>1</v>
      </c>
      <c r="H14" s="11"/>
      <c r="I14" s="80"/>
      <c r="J14" s="15"/>
      <c r="K14" s="12"/>
    </row>
    <row r="15" spans="1:11" ht="14.25">
      <c r="A15" s="1">
        <v>11</v>
      </c>
      <c r="B15" s="18"/>
      <c r="C15" s="32" t="s">
        <v>39</v>
      </c>
      <c r="D15" s="14"/>
      <c r="E15" s="48" t="s">
        <v>211</v>
      </c>
      <c r="F15" s="15" t="s">
        <v>19</v>
      </c>
      <c r="G15" s="15">
        <v>2</v>
      </c>
      <c r="H15" s="19"/>
      <c r="I15" s="80"/>
      <c r="J15" s="18"/>
      <c r="K15" s="12"/>
    </row>
    <row r="16" spans="1:11" ht="14.25">
      <c r="A16" s="1">
        <v>12</v>
      </c>
      <c r="B16" s="18"/>
      <c r="C16" s="57" t="s">
        <v>277</v>
      </c>
      <c r="D16" s="14"/>
      <c r="E16" s="48" t="s">
        <v>169</v>
      </c>
      <c r="F16" s="11" t="s">
        <v>112</v>
      </c>
      <c r="G16" s="11">
        <v>20</v>
      </c>
      <c r="H16" s="11"/>
      <c r="I16" s="80"/>
      <c r="J16" s="15"/>
      <c r="K16" s="12" t="s">
        <v>100</v>
      </c>
    </row>
    <row r="17" spans="1:11" ht="14.25">
      <c r="A17" s="1">
        <v>13</v>
      </c>
      <c r="B17" s="18"/>
      <c r="C17" s="17" t="s">
        <v>278</v>
      </c>
      <c r="D17" s="14"/>
      <c r="E17" s="48" t="s">
        <v>214</v>
      </c>
      <c r="F17" s="11" t="s">
        <v>344</v>
      </c>
      <c r="G17" s="11"/>
      <c r="H17" s="11"/>
      <c r="I17" s="80"/>
      <c r="J17" s="15"/>
      <c r="K17" s="12" t="s">
        <v>144</v>
      </c>
    </row>
    <row r="18" spans="1:11" ht="14.25">
      <c r="A18" s="1">
        <v>14</v>
      </c>
      <c r="B18" s="18"/>
      <c r="C18" s="17" t="s">
        <v>279</v>
      </c>
      <c r="D18" s="14"/>
      <c r="E18" s="48" t="s">
        <v>280</v>
      </c>
      <c r="F18" s="11" t="s">
        <v>281</v>
      </c>
      <c r="G18" s="11"/>
      <c r="H18" s="11"/>
      <c r="I18" s="80"/>
      <c r="J18" s="15"/>
      <c r="K18" s="12" t="s">
        <v>282</v>
      </c>
    </row>
    <row r="19" spans="1:11" ht="14.25">
      <c r="A19" s="1">
        <v>15</v>
      </c>
      <c r="B19" s="18"/>
      <c r="C19" s="17" t="s">
        <v>283</v>
      </c>
      <c r="D19" s="14"/>
      <c r="E19" s="48" t="s">
        <v>215</v>
      </c>
      <c r="F19" s="11" t="s">
        <v>344</v>
      </c>
      <c r="G19" s="11"/>
      <c r="H19" s="11"/>
      <c r="I19" s="80"/>
      <c r="J19" s="15"/>
      <c r="K19" s="12" t="s">
        <v>144</v>
      </c>
    </row>
    <row r="20" spans="1:11" ht="14.25">
      <c r="A20" s="1">
        <v>16</v>
      </c>
      <c r="B20" s="18"/>
      <c r="C20" s="17" t="s">
        <v>284</v>
      </c>
      <c r="D20" s="14"/>
      <c r="E20" s="48" t="s">
        <v>285</v>
      </c>
      <c r="F20" s="11" t="s">
        <v>281</v>
      </c>
      <c r="G20" s="11"/>
      <c r="H20" s="11"/>
      <c r="I20" s="80"/>
      <c r="J20" s="15"/>
      <c r="K20" s="12" t="s">
        <v>282</v>
      </c>
    </row>
    <row r="21" spans="1:11" ht="14.25">
      <c r="A21" s="1">
        <v>17</v>
      </c>
      <c r="B21" s="18"/>
      <c r="C21" s="17" t="s">
        <v>286</v>
      </c>
      <c r="D21" s="14"/>
      <c r="E21" s="48" t="s">
        <v>216</v>
      </c>
      <c r="F21" s="11" t="s">
        <v>344</v>
      </c>
      <c r="G21" s="11"/>
      <c r="H21" s="11"/>
      <c r="I21" s="80"/>
      <c r="J21" s="15"/>
      <c r="K21" s="12" t="s">
        <v>144</v>
      </c>
    </row>
    <row r="22" spans="1:11" ht="14.25">
      <c r="A22" s="1">
        <v>18</v>
      </c>
      <c r="B22" s="18"/>
      <c r="C22" s="17" t="s">
        <v>287</v>
      </c>
      <c r="D22" s="14"/>
      <c r="E22" s="48" t="s">
        <v>288</v>
      </c>
      <c r="F22" s="11" t="s">
        <v>281</v>
      </c>
      <c r="G22" s="11"/>
      <c r="H22" s="11"/>
      <c r="I22" s="80"/>
      <c r="J22" s="15"/>
      <c r="K22" s="12" t="s">
        <v>282</v>
      </c>
    </row>
    <row r="23" spans="1:11" ht="14.25">
      <c r="A23" s="1">
        <v>19</v>
      </c>
      <c r="B23" s="18"/>
      <c r="C23" s="17" t="s">
        <v>289</v>
      </c>
      <c r="D23" s="14"/>
      <c r="E23" s="48" t="s">
        <v>217</v>
      </c>
      <c r="F23" s="11" t="s">
        <v>344</v>
      </c>
      <c r="G23" s="11"/>
      <c r="H23" s="11"/>
      <c r="I23" s="80"/>
      <c r="J23" s="15"/>
      <c r="K23" s="12" t="s">
        <v>144</v>
      </c>
    </row>
    <row r="24" spans="1:11" ht="14.25">
      <c r="A24" s="1">
        <v>20</v>
      </c>
      <c r="B24" s="18"/>
      <c r="C24" s="17" t="s">
        <v>290</v>
      </c>
      <c r="D24" s="14"/>
      <c r="E24" s="48" t="s">
        <v>291</v>
      </c>
      <c r="F24" s="11" t="s">
        <v>281</v>
      </c>
      <c r="G24" s="11"/>
      <c r="H24" s="11"/>
      <c r="I24" s="80"/>
      <c r="J24" s="15"/>
      <c r="K24" s="12" t="s">
        <v>282</v>
      </c>
    </row>
    <row r="25" spans="1:11" ht="14.25">
      <c r="A25" s="1">
        <v>21</v>
      </c>
      <c r="B25" s="18"/>
      <c r="C25" s="17" t="s">
        <v>292</v>
      </c>
      <c r="D25" s="14"/>
      <c r="E25" s="48" t="s">
        <v>218</v>
      </c>
      <c r="F25" s="11" t="s">
        <v>344</v>
      </c>
      <c r="G25" s="11"/>
      <c r="H25" s="11"/>
      <c r="I25" s="80"/>
      <c r="J25" s="15"/>
      <c r="K25" s="12" t="s">
        <v>144</v>
      </c>
    </row>
    <row r="26" spans="1:11" ht="14.25">
      <c r="A26" s="1">
        <v>22</v>
      </c>
      <c r="B26" s="18"/>
      <c r="C26" s="17" t="s">
        <v>293</v>
      </c>
      <c r="D26" s="14"/>
      <c r="E26" s="48" t="s">
        <v>294</v>
      </c>
      <c r="F26" s="11" t="s">
        <v>281</v>
      </c>
      <c r="G26" s="11"/>
      <c r="H26" s="11"/>
      <c r="I26" s="80"/>
      <c r="J26" s="15"/>
      <c r="K26" s="12" t="s">
        <v>282</v>
      </c>
    </row>
    <row r="27" spans="1:11" ht="14.25">
      <c r="A27" s="1">
        <v>23</v>
      </c>
      <c r="B27" s="18"/>
      <c r="C27" s="17" t="s">
        <v>295</v>
      </c>
      <c r="D27" s="14"/>
      <c r="E27" s="48" t="s">
        <v>219</v>
      </c>
      <c r="F27" s="11" t="s">
        <v>344</v>
      </c>
      <c r="G27" s="11"/>
      <c r="H27" s="11"/>
      <c r="I27" s="80"/>
      <c r="J27" s="15"/>
      <c r="K27" s="12" t="s">
        <v>144</v>
      </c>
    </row>
    <row r="28" spans="1:11" ht="14.25">
      <c r="A28" s="1">
        <v>24</v>
      </c>
      <c r="B28" s="18"/>
      <c r="C28" s="17" t="s">
        <v>296</v>
      </c>
      <c r="D28" s="14"/>
      <c r="E28" s="48" t="s">
        <v>297</v>
      </c>
      <c r="F28" s="11" t="s">
        <v>281</v>
      </c>
      <c r="G28" s="11"/>
      <c r="H28" s="11"/>
      <c r="I28" s="80"/>
      <c r="J28" s="15"/>
      <c r="K28" s="12" t="s">
        <v>282</v>
      </c>
    </row>
    <row r="29" spans="1:11" ht="14.25">
      <c r="A29" s="1">
        <v>25</v>
      </c>
      <c r="B29" s="18"/>
      <c r="C29" s="17" t="s">
        <v>298</v>
      </c>
      <c r="D29" s="14"/>
      <c r="E29" s="48" t="s">
        <v>220</v>
      </c>
      <c r="F29" s="11" t="s">
        <v>344</v>
      </c>
      <c r="G29" s="11"/>
      <c r="H29" s="11"/>
      <c r="I29" s="80"/>
      <c r="J29" s="15"/>
      <c r="K29" s="12" t="s">
        <v>144</v>
      </c>
    </row>
    <row r="30" spans="1:11" ht="14.25">
      <c r="A30" s="1">
        <v>26</v>
      </c>
      <c r="B30" s="18"/>
      <c r="C30" s="17" t="s">
        <v>299</v>
      </c>
      <c r="D30" s="14"/>
      <c r="E30" s="48" t="s">
        <v>300</v>
      </c>
      <c r="F30" s="11" t="s">
        <v>281</v>
      </c>
      <c r="G30" s="11"/>
      <c r="H30" s="11"/>
      <c r="I30" s="80"/>
      <c r="J30" s="15"/>
      <c r="K30" s="12" t="s">
        <v>282</v>
      </c>
    </row>
    <row r="31" spans="1:11" ht="14.25">
      <c r="A31" s="1">
        <v>27</v>
      </c>
      <c r="B31" s="18"/>
      <c r="C31" s="17" t="s">
        <v>301</v>
      </c>
      <c r="D31" s="14"/>
      <c r="E31" s="48" t="s">
        <v>221</v>
      </c>
      <c r="F31" s="11" t="s">
        <v>344</v>
      </c>
      <c r="G31" s="11"/>
      <c r="H31" s="11"/>
      <c r="I31" s="80"/>
      <c r="J31" s="15"/>
      <c r="K31" s="12" t="s">
        <v>144</v>
      </c>
    </row>
    <row r="32" spans="1:11" ht="14.25">
      <c r="A32" s="1">
        <v>28</v>
      </c>
      <c r="B32" s="18"/>
      <c r="C32" s="17" t="s">
        <v>302</v>
      </c>
      <c r="D32" s="14"/>
      <c r="E32" s="48" t="s">
        <v>303</v>
      </c>
      <c r="F32" s="11" t="s">
        <v>281</v>
      </c>
      <c r="G32" s="11"/>
      <c r="H32" s="11"/>
      <c r="I32" s="80"/>
      <c r="J32" s="15"/>
      <c r="K32" s="12" t="s">
        <v>282</v>
      </c>
    </row>
    <row r="33" spans="1:11" ht="14.25">
      <c r="A33" s="1">
        <v>29</v>
      </c>
      <c r="B33" s="18"/>
      <c r="C33" s="17" t="s">
        <v>304</v>
      </c>
      <c r="D33" s="14"/>
      <c r="E33" s="48" t="s">
        <v>222</v>
      </c>
      <c r="F33" s="11" t="s">
        <v>344</v>
      </c>
      <c r="G33" s="11"/>
      <c r="H33" s="11"/>
      <c r="I33" s="80"/>
      <c r="J33" s="15"/>
      <c r="K33" s="12" t="s">
        <v>144</v>
      </c>
    </row>
    <row r="34" spans="1:11" ht="14.25">
      <c r="A34" s="1">
        <v>30</v>
      </c>
      <c r="B34" s="18"/>
      <c r="C34" s="17" t="s">
        <v>305</v>
      </c>
      <c r="D34" s="14"/>
      <c r="E34" s="48" t="s">
        <v>306</v>
      </c>
      <c r="F34" s="11" t="s">
        <v>281</v>
      </c>
      <c r="G34" s="11"/>
      <c r="H34" s="11"/>
      <c r="I34" s="80"/>
      <c r="J34" s="15"/>
      <c r="K34" s="12" t="s">
        <v>282</v>
      </c>
    </row>
    <row r="35" spans="1:11" ht="14.25">
      <c r="A35" s="1">
        <v>31</v>
      </c>
      <c r="B35" s="18"/>
      <c r="C35" s="17" t="s">
        <v>307</v>
      </c>
      <c r="D35" s="14"/>
      <c r="E35" s="48" t="s">
        <v>308</v>
      </c>
      <c r="F35" s="11" t="s">
        <v>344</v>
      </c>
      <c r="G35" s="11"/>
      <c r="H35" s="11"/>
      <c r="I35" s="80"/>
      <c r="J35" s="15"/>
      <c r="K35" s="12" t="s">
        <v>144</v>
      </c>
    </row>
    <row r="36" spans="1:11" ht="14.25">
      <c r="A36" s="1">
        <v>32</v>
      </c>
      <c r="B36" s="18"/>
      <c r="C36" s="17" t="s">
        <v>309</v>
      </c>
      <c r="D36" s="14"/>
      <c r="E36" s="48" t="s">
        <v>310</v>
      </c>
      <c r="F36" s="11" t="s">
        <v>281</v>
      </c>
      <c r="G36" s="11"/>
      <c r="H36" s="11"/>
      <c r="I36" s="80"/>
      <c r="J36" s="15"/>
      <c r="K36" s="12" t="s">
        <v>282</v>
      </c>
    </row>
    <row r="37" spans="1:11" ht="14.25">
      <c r="A37" s="1">
        <v>33</v>
      </c>
      <c r="B37" s="18"/>
      <c r="C37" s="17" t="s">
        <v>116</v>
      </c>
      <c r="D37" s="14"/>
      <c r="E37" s="48" t="s">
        <v>201</v>
      </c>
      <c r="F37" s="15" t="s">
        <v>12</v>
      </c>
      <c r="G37" s="15">
        <v>15</v>
      </c>
      <c r="H37" s="11"/>
      <c r="I37" s="80"/>
      <c r="J37" s="15"/>
      <c r="K37" s="12"/>
    </row>
    <row r="38" spans="1:11" ht="14.25">
      <c r="A38" s="1">
        <v>34</v>
      </c>
      <c r="B38" s="18"/>
      <c r="C38" s="17" t="s">
        <v>117</v>
      </c>
      <c r="D38" s="14"/>
      <c r="E38" s="48" t="s">
        <v>162</v>
      </c>
      <c r="F38" s="15" t="s">
        <v>228</v>
      </c>
      <c r="G38" s="18"/>
      <c r="H38" s="11">
        <v>3</v>
      </c>
      <c r="I38" s="80"/>
      <c r="J38" s="15"/>
      <c r="K38" s="16"/>
    </row>
    <row r="39" spans="1:11" ht="14.25">
      <c r="A39" s="1">
        <v>35</v>
      </c>
      <c r="B39" s="18"/>
      <c r="C39" s="17" t="s">
        <v>118</v>
      </c>
      <c r="D39" s="14"/>
      <c r="E39" s="48" t="s">
        <v>202</v>
      </c>
      <c r="F39" s="15" t="s">
        <v>12</v>
      </c>
      <c r="G39" s="15">
        <v>15</v>
      </c>
      <c r="H39" s="11"/>
      <c r="I39" s="80"/>
      <c r="J39" s="15"/>
      <c r="K39" s="12"/>
    </row>
    <row r="40" spans="1:11" ht="14.25">
      <c r="A40" s="1">
        <v>36</v>
      </c>
      <c r="B40" s="18"/>
      <c r="C40" s="17" t="s">
        <v>119</v>
      </c>
      <c r="D40" s="14"/>
      <c r="E40" s="48" t="s">
        <v>163</v>
      </c>
      <c r="F40" s="15" t="s">
        <v>228</v>
      </c>
      <c r="G40" s="18"/>
      <c r="H40" s="11">
        <v>3</v>
      </c>
      <c r="I40" s="80"/>
      <c r="J40" s="15"/>
      <c r="K40" s="12"/>
    </row>
    <row r="41" spans="1:11" ht="14.25">
      <c r="A41" s="8"/>
      <c r="B41" s="18"/>
      <c r="C41" s="17"/>
      <c r="D41" s="14"/>
      <c r="E41" s="48"/>
      <c r="F41" s="18"/>
      <c r="G41" s="18"/>
      <c r="H41" s="18"/>
      <c r="I41" s="9"/>
      <c r="J41" s="18"/>
      <c r="K41" s="20"/>
    </row>
    <row r="42" spans="1:11" ht="14.25">
      <c r="A42" s="8"/>
      <c r="B42" s="18"/>
      <c r="C42" s="17"/>
      <c r="D42" s="14"/>
      <c r="E42" s="48"/>
      <c r="F42" s="18"/>
      <c r="G42" s="18"/>
      <c r="H42" s="18"/>
      <c r="I42" s="9"/>
      <c r="J42" s="18"/>
      <c r="K42" s="20"/>
    </row>
    <row r="43" spans="1:11" ht="14.25">
      <c r="A43" s="8"/>
      <c r="B43" s="18"/>
      <c r="C43" s="13"/>
      <c r="D43" s="14"/>
      <c r="E43" s="48"/>
      <c r="F43" s="15"/>
      <c r="G43" s="15"/>
      <c r="H43" s="11"/>
      <c r="I43" s="80"/>
      <c r="J43" s="15"/>
      <c r="K43" s="12"/>
    </row>
    <row r="44" spans="1:11" ht="14.25">
      <c r="A44" s="8"/>
      <c r="B44" s="18"/>
      <c r="C44" s="17"/>
      <c r="D44" s="14"/>
      <c r="E44" s="48"/>
      <c r="F44" s="18"/>
      <c r="G44" s="18"/>
      <c r="H44" s="18"/>
      <c r="I44" s="9"/>
      <c r="J44" s="18"/>
      <c r="K44" s="20"/>
    </row>
    <row r="45" spans="1:11" ht="14.25">
      <c r="A45" s="8"/>
      <c r="B45" s="18"/>
      <c r="C45" s="17"/>
      <c r="D45" s="14"/>
      <c r="E45" s="48"/>
      <c r="F45" s="18"/>
      <c r="G45" s="18"/>
      <c r="H45" s="18"/>
      <c r="I45" s="9"/>
      <c r="J45" s="18"/>
      <c r="K45" s="20"/>
    </row>
    <row r="46" spans="1:11" ht="14.25">
      <c r="A46" s="8"/>
      <c r="B46" s="18"/>
      <c r="C46" s="17"/>
      <c r="D46" s="14"/>
      <c r="E46" s="48"/>
      <c r="F46" s="18"/>
      <c r="G46" s="18"/>
      <c r="H46" s="18"/>
      <c r="I46" s="9"/>
      <c r="J46" s="18"/>
      <c r="K46" s="20"/>
    </row>
    <row r="47" spans="1:11" ht="15" thickBot="1">
      <c r="A47" s="22"/>
      <c r="B47" s="23"/>
      <c r="C47" s="24"/>
      <c r="D47" s="25"/>
      <c r="E47" s="49"/>
      <c r="F47" s="23"/>
      <c r="G47" s="23"/>
      <c r="H47" s="23"/>
      <c r="I47" s="99"/>
      <c r="J47" s="23"/>
      <c r="K47" s="26"/>
    </row>
    <row r="48" spans="1:11" ht="14.25">
      <c r="A48" s="245"/>
      <c r="B48" s="245"/>
      <c r="C48" s="245"/>
      <c r="D48" s="246"/>
      <c r="E48" s="247"/>
      <c r="F48" s="245"/>
      <c r="G48" s="245"/>
      <c r="H48" s="245"/>
      <c r="I48" s="245"/>
      <c r="J48" s="245"/>
      <c r="K48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K48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9"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9" width="5.625" style="7" customWidth="1"/>
    <col min="10" max="10" width="15" style="7" customWidth="1"/>
    <col min="11" max="11" width="66.375" style="7" customWidth="1"/>
    <col min="12" max="16384" width="9" style="7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71" t="s">
        <v>742</v>
      </c>
      <c r="B2" s="372"/>
      <c r="C2" s="373"/>
      <c r="D2" s="371" t="s">
        <v>979</v>
      </c>
      <c r="E2" s="372"/>
      <c r="F2" s="372"/>
      <c r="G2" s="373"/>
      <c r="H2" s="374" t="s">
        <v>754</v>
      </c>
      <c r="I2" s="375"/>
      <c r="J2" s="375"/>
      <c r="K2" s="376"/>
    </row>
    <row r="3" spans="1:11" ht="14.25" thickBot="1"/>
    <row r="4" spans="1:11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1" ht="14.25">
      <c r="A5" s="1">
        <v>1</v>
      </c>
      <c r="B5" s="2" t="s">
        <v>105</v>
      </c>
      <c r="C5" s="13" t="s">
        <v>85</v>
      </c>
      <c r="D5" s="4"/>
      <c r="E5" s="50" t="s">
        <v>197</v>
      </c>
      <c r="F5" s="18" t="s">
        <v>12</v>
      </c>
      <c r="G5" s="5">
        <v>10</v>
      </c>
      <c r="H5" s="5"/>
      <c r="I5" s="80" t="s">
        <v>753</v>
      </c>
      <c r="J5" s="5"/>
      <c r="K5" s="6" t="s">
        <v>755</v>
      </c>
    </row>
    <row r="6" spans="1:11" ht="14.25">
      <c r="A6" s="1">
        <v>2</v>
      </c>
      <c r="B6" s="2" t="s">
        <v>105</v>
      </c>
      <c r="C6" s="13" t="s">
        <v>747</v>
      </c>
      <c r="D6" s="4"/>
      <c r="E6" s="50" t="s">
        <v>766</v>
      </c>
      <c r="F6" s="5" t="s">
        <v>12</v>
      </c>
      <c r="G6" s="10">
        <v>10</v>
      </c>
      <c r="H6" s="10"/>
      <c r="I6" s="80" t="s">
        <v>753</v>
      </c>
      <c r="J6" s="5"/>
      <c r="K6" s="12" t="s">
        <v>756</v>
      </c>
    </row>
    <row r="7" spans="1:11" ht="14.25">
      <c r="A7" s="1">
        <v>3</v>
      </c>
      <c r="B7" s="2" t="s">
        <v>105</v>
      </c>
      <c r="C7" s="13" t="s">
        <v>748</v>
      </c>
      <c r="D7" s="14"/>
      <c r="E7" s="48" t="s">
        <v>767</v>
      </c>
      <c r="F7" s="15" t="s">
        <v>12</v>
      </c>
      <c r="G7" s="15">
        <v>10</v>
      </c>
      <c r="H7" s="11"/>
      <c r="I7" s="80" t="s">
        <v>753</v>
      </c>
      <c r="J7" s="15"/>
      <c r="K7" s="12" t="s">
        <v>757</v>
      </c>
    </row>
    <row r="8" spans="1:11" s="31" customFormat="1" ht="14.25">
      <c r="A8" s="1">
        <v>4</v>
      </c>
      <c r="B8" s="9" t="s">
        <v>752</v>
      </c>
      <c r="C8" s="32" t="s">
        <v>749</v>
      </c>
      <c r="D8" s="33"/>
      <c r="E8" s="47" t="s">
        <v>768</v>
      </c>
      <c r="F8" s="11" t="s">
        <v>12</v>
      </c>
      <c r="G8" s="11">
        <v>20</v>
      </c>
      <c r="H8" s="11"/>
      <c r="I8" s="80" t="s">
        <v>753</v>
      </c>
      <c r="J8" s="11"/>
      <c r="K8" s="21" t="s">
        <v>758</v>
      </c>
    </row>
    <row r="9" spans="1:11" ht="14.25">
      <c r="A9" s="1">
        <v>5</v>
      </c>
      <c r="B9" s="9" t="s">
        <v>752</v>
      </c>
      <c r="C9" s="29" t="s">
        <v>750</v>
      </c>
      <c r="D9" s="14"/>
      <c r="E9" s="51" t="s">
        <v>769</v>
      </c>
      <c r="F9" s="5" t="s">
        <v>228</v>
      </c>
      <c r="G9" s="10"/>
      <c r="H9" s="11">
        <v>3</v>
      </c>
      <c r="I9" s="80" t="s">
        <v>753</v>
      </c>
      <c r="J9" s="15"/>
      <c r="K9" s="12" t="s">
        <v>759</v>
      </c>
    </row>
    <row r="10" spans="1:11" ht="14.25">
      <c r="A10" s="1">
        <v>6</v>
      </c>
      <c r="B10" s="18"/>
      <c r="C10" s="32" t="s">
        <v>751</v>
      </c>
      <c r="D10" s="14"/>
      <c r="E10" s="47" t="s">
        <v>770</v>
      </c>
      <c r="F10" s="15" t="s">
        <v>228</v>
      </c>
      <c r="G10" s="11"/>
      <c r="H10" s="11">
        <v>3</v>
      </c>
      <c r="I10" s="80"/>
      <c r="J10" s="15"/>
      <c r="K10" s="12" t="s">
        <v>760</v>
      </c>
    </row>
    <row r="11" spans="1:11" ht="14.25">
      <c r="A11" s="1">
        <v>7</v>
      </c>
      <c r="B11" s="18"/>
      <c r="C11" s="32" t="s">
        <v>743</v>
      </c>
      <c r="D11" s="14"/>
      <c r="E11" s="47" t="s">
        <v>201</v>
      </c>
      <c r="F11" s="15" t="s">
        <v>12</v>
      </c>
      <c r="G11" s="15">
        <v>15</v>
      </c>
      <c r="H11" s="11"/>
      <c r="I11" s="80"/>
      <c r="J11" s="15" t="s">
        <v>762</v>
      </c>
      <c r="K11" s="12" t="s">
        <v>764</v>
      </c>
    </row>
    <row r="12" spans="1:11" ht="14.25">
      <c r="A12" s="1">
        <v>8</v>
      </c>
      <c r="B12" s="18"/>
      <c r="C12" s="32" t="s">
        <v>744</v>
      </c>
      <c r="D12" s="14"/>
      <c r="E12" s="48" t="s">
        <v>162</v>
      </c>
      <c r="F12" s="11" t="s">
        <v>228</v>
      </c>
      <c r="G12" s="11"/>
      <c r="H12" s="11">
        <v>3</v>
      </c>
      <c r="I12" s="80"/>
      <c r="J12" s="15"/>
      <c r="K12" s="12" t="s">
        <v>765</v>
      </c>
    </row>
    <row r="13" spans="1:11" ht="14.25">
      <c r="A13" s="1">
        <v>9</v>
      </c>
      <c r="B13" s="18"/>
      <c r="C13" s="32" t="s">
        <v>745</v>
      </c>
      <c r="D13" s="14"/>
      <c r="E13" s="48" t="s">
        <v>202</v>
      </c>
      <c r="F13" s="11" t="s">
        <v>12</v>
      </c>
      <c r="G13" s="11">
        <v>15</v>
      </c>
      <c r="H13" s="11"/>
      <c r="I13" s="80"/>
      <c r="J13" s="15" t="s">
        <v>761</v>
      </c>
      <c r="K13" s="12" t="s">
        <v>763</v>
      </c>
    </row>
    <row r="14" spans="1:11" ht="14.25">
      <c r="A14" s="1">
        <v>10</v>
      </c>
      <c r="B14" s="18"/>
      <c r="C14" s="32" t="s">
        <v>746</v>
      </c>
      <c r="D14" s="14"/>
      <c r="E14" s="48" t="s">
        <v>163</v>
      </c>
      <c r="F14" s="15" t="s">
        <v>228</v>
      </c>
      <c r="G14" s="15"/>
      <c r="H14" s="11">
        <v>3</v>
      </c>
      <c r="I14" s="80"/>
      <c r="J14" s="15" t="s">
        <v>761</v>
      </c>
      <c r="K14" s="12" t="s">
        <v>119</v>
      </c>
    </row>
    <row r="15" spans="1:11" ht="14.25">
      <c r="A15" s="1"/>
      <c r="B15" s="18"/>
      <c r="C15" s="32"/>
      <c r="D15" s="14"/>
      <c r="E15" s="48"/>
      <c r="F15" s="15"/>
      <c r="G15" s="15"/>
      <c r="H15" s="19"/>
      <c r="I15" s="80"/>
      <c r="J15" s="18"/>
      <c r="K15" s="12"/>
    </row>
    <row r="16" spans="1:11" ht="14.25">
      <c r="A16" s="1"/>
      <c r="B16" s="18"/>
      <c r="C16" s="57"/>
      <c r="D16" s="14"/>
      <c r="E16" s="48"/>
      <c r="F16" s="11"/>
      <c r="G16" s="11"/>
      <c r="H16" s="11"/>
      <c r="I16" s="80"/>
      <c r="J16" s="15"/>
      <c r="K16" s="12"/>
    </row>
    <row r="17" spans="1:11" ht="14.25">
      <c r="A17" s="1"/>
      <c r="B17" s="18"/>
      <c r="C17" s="17"/>
      <c r="D17" s="14"/>
      <c r="E17" s="48"/>
      <c r="F17" s="11"/>
      <c r="G17" s="11"/>
      <c r="H17" s="11"/>
      <c r="I17" s="80"/>
      <c r="J17" s="15"/>
      <c r="K17" s="12"/>
    </row>
    <row r="18" spans="1:11" ht="14.25">
      <c r="A18" s="1"/>
      <c r="B18" s="18"/>
      <c r="C18" s="17"/>
      <c r="D18" s="14"/>
      <c r="E18" s="48"/>
      <c r="F18" s="11"/>
      <c r="G18" s="11"/>
      <c r="H18" s="11"/>
      <c r="I18" s="80"/>
      <c r="J18" s="15"/>
      <c r="K18" s="12"/>
    </row>
    <row r="19" spans="1:11" ht="14.25">
      <c r="A19" s="1"/>
      <c r="B19" s="18"/>
      <c r="C19" s="17"/>
      <c r="D19" s="14"/>
      <c r="E19" s="48"/>
      <c r="F19" s="11"/>
      <c r="G19" s="11"/>
      <c r="H19" s="11"/>
      <c r="I19" s="80"/>
      <c r="J19" s="15"/>
      <c r="K19" s="12"/>
    </row>
    <row r="20" spans="1:11" ht="14.25">
      <c r="A20" s="1"/>
      <c r="B20" s="18"/>
      <c r="C20" s="17"/>
      <c r="D20" s="14"/>
      <c r="E20" s="48"/>
      <c r="F20" s="11"/>
      <c r="G20" s="11"/>
      <c r="H20" s="11"/>
      <c r="I20" s="80"/>
      <c r="J20" s="15"/>
      <c r="K20" s="12"/>
    </row>
    <row r="21" spans="1:11" ht="14.25">
      <c r="A21" s="1"/>
      <c r="B21" s="18"/>
      <c r="C21" s="17"/>
      <c r="D21" s="14"/>
      <c r="E21" s="48"/>
      <c r="F21" s="11"/>
      <c r="G21" s="11"/>
      <c r="H21" s="11"/>
      <c r="I21" s="80"/>
      <c r="J21" s="15"/>
      <c r="K21" s="12"/>
    </row>
    <row r="22" spans="1:11" ht="14.25">
      <c r="A22" s="1"/>
      <c r="B22" s="18"/>
      <c r="C22" s="17"/>
      <c r="D22" s="14"/>
      <c r="E22" s="48"/>
      <c r="F22" s="11"/>
      <c r="G22" s="11"/>
      <c r="H22" s="11"/>
      <c r="I22" s="80"/>
      <c r="J22" s="15"/>
      <c r="K22" s="12"/>
    </row>
    <row r="23" spans="1:11" ht="14.25">
      <c r="A23" s="1"/>
      <c r="B23" s="18"/>
      <c r="C23" s="17"/>
      <c r="D23" s="14"/>
      <c r="E23" s="48"/>
      <c r="F23" s="11"/>
      <c r="G23" s="11"/>
      <c r="H23" s="11"/>
      <c r="I23" s="80"/>
      <c r="J23" s="15"/>
      <c r="K23" s="12"/>
    </row>
    <row r="24" spans="1:11" ht="14.25">
      <c r="A24" s="1"/>
      <c r="B24" s="18"/>
      <c r="C24" s="17"/>
      <c r="D24" s="14"/>
      <c r="E24" s="48"/>
      <c r="F24" s="11"/>
      <c r="G24" s="11"/>
      <c r="H24" s="11"/>
      <c r="I24" s="80"/>
      <c r="J24" s="15"/>
      <c r="K24" s="12"/>
    </row>
    <row r="25" spans="1:11" ht="14.25">
      <c r="A25" s="1"/>
      <c r="B25" s="18"/>
      <c r="C25" s="17"/>
      <c r="D25" s="14"/>
      <c r="E25" s="48"/>
      <c r="F25" s="11"/>
      <c r="G25" s="11"/>
      <c r="H25" s="11"/>
      <c r="I25" s="80"/>
      <c r="J25" s="15"/>
      <c r="K25" s="12"/>
    </row>
    <row r="26" spans="1:11" ht="14.25">
      <c r="A26" s="1"/>
      <c r="B26" s="18"/>
      <c r="C26" s="17"/>
      <c r="D26" s="14"/>
      <c r="E26" s="48"/>
      <c r="F26" s="11"/>
      <c r="G26" s="11"/>
      <c r="H26" s="11"/>
      <c r="I26" s="80"/>
      <c r="J26" s="15"/>
      <c r="K26" s="12"/>
    </row>
    <row r="27" spans="1:11" ht="14.25">
      <c r="A27" s="1"/>
      <c r="B27" s="18"/>
      <c r="C27" s="17"/>
      <c r="D27" s="14"/>
      <c r="E27" s="48"/>
      <c r="F27" s="11"/>
      <c r="G27" s="11"/>
      <c r="H27" s="11"/>
      <c r="I27" s="80"/>
      <c r="J27" s="15"/>
      <c r="K27" s="12"/>
    </row>
    <row r="28" spans="1:11" ht="14.25">
      <c r="A28" s="1"/>
      <c r="B28" s="18"/>
      <c r="C28" s="17"/>
      <c r="D28" s="14"/>
      <c r="E28" s="48"/>
      <c r="F28" s="11"/>
      <c r="G28" s="11"/>
      <c r="H28" s="11"/>
      <c r="I28" s="80"/>
      <c r="J28" s="15"/>
      <c r="K28" s="12"/>
    </row>
    <row r="29" spans="1:11" ht="14.25">
      <c r="A29" s="1"/>
      <c r="B29" s="18"/>
      <c r="C29" s="17"/>
      <c r="D29" s="14"/>
      <c r="E29" s="48"/>
      <c r="F29" s="11"/>
      <c r="G29" s="11"/>
      <c r="H29" s="11"/>
      <c r="I29" s="80"/>
      <c r="J29" s="15"/>
      <c r="K29" s="12"/>
    </row>
    <row r="30" spans="1:11" ht="14.25">
      <c r="A30" s="1"/>
      <c r="B30" s="18"/>
      <c r="C30" s="17"/>
      <c r="D30" s="14"/>
      <c r="E30" s="48"/>
      <c r="F30" s="11"/>
      <c r="G30" s="11"/>
      <c r="H30" s="11"/>
      <c r="I30" s="80"/>
      <c r="J30" s="15"/>
      <c r="K30" s="12"/>
    </row>
    <row r="31" spans="1:11" ht="14.25">
      <c r="A31" s="1"/>
      <c r="B31" s="18"/>
      <c r="C31" s="17"/>
      <c r="D31" s="14"/>
      <c r="E31" s="48"/>
      <c r="F31" s="11"/>
      <c r="G31" s="11"/>
      <c r="H31" s="11"/>
      <c r="I31" s="80"/>
      <c r="J31" s="15"/>
      <c r="K31" s="12"/>
    </row>
    <row r="32" spans="1:11" ht="14.25">
      <c r="A32" s="1"/>
      <c r="B32" s="18"/>
      <c r="C32" s="17"/>
      <c r="D32" s="14"/>
      <c r="E32" s="48"/>
      <c r="F32" s="11"/>
      <c r="G32" s="11"/>
      <c r="H32" s="11"/>
      <c r="I32" s="80"/>
      <c r="J32" s="15"/>
      <c r="K32" s="12"/>
    </row>
    <row r="33" spans="1:11" ht="14.25">
      <c r="A33" s="1"/>
      <c r="B33" s="18"/>
      <c r="C33" s="17"/>
      <c r="D33" s="14"/>
      <c r="E33" s="48"/>
      <c r="F33" s="11"/>
      <c r="G33" s="11"/>
      <c r="H33" s="11"/>
      <c r="I33" s="80"/>
      <c r="J33" s="15"/>
      <c r="K33" s="12"/>
    </row>
    <row r="34" spans="1:11" ht="14.25">
      <c r="A34" s="1"/>
      <c r="B34" s="18"/>
      <c r="C34" s="17"/>
      <c r="D34" s="14"/>
      <c r="E34" s="48"/>
      <c r="F34" s="11"/>
      <c r="G34" s="11"/>
      <c r="H34" s="11"/>
      <c r="I34" s="80"/>
      <c r="J34" s="15"/>
      <c r="K34" s="12"/>
    </row>
    <row r="35" spans="1:11" ht="14.25">
      <c r="A35" s="1"/>
      <c r="B35" s="18"/>
      <c r="C35" s="17"/>
      <c r="D35" s="14"/>
      <c r="E35" s="48"/>
      <c r="F35" s="11"/>
      <c r="G35" s="11"/>
      <c r="H35" s="11"/>
      <c r="I35" s="80"/>
      <c r="J35" s="15"/>
      <c r="K35" s="12"/>
    </row>
    <row r="36" spans="1:11" ht="14.25">
      <c r="A36" s="1"/>
      <c r="B36" s="18"/>
      <c r="C36" s="17"/>
      <c r="D36" s="14"/>
      <c r="E36" s="48"/>
      <c r="F36" s="11"/>
      <c r="G36" s="11"/>
      <c r="H36" s="11"/>
      <c r="I36" s="80"/>
      <c r="J36" s="15"/>
      <c r="K36" s="12"/>
    </row>
    <row r="37" spans="1:11" ht="14.25">
      <c r="A37" s="1"/>
      <c r="B37" s="18"/>
      <c r="C37" s="17"/>
      <c r="D37" s="14"/>
      <c r="E37" s="48"/>
      <c r="F37" s="15"/>
      <c r="G37" s="15"/>
      <c r="H37" s="11"/>
      <c r="I37" s="80"/>
      <c r="J37" s="15"/>
      <c r="K37" s="12"/>
    </row>
    <row r="38" spans="1:11" ht="14.25">
      <c r="A38" s="1"/>
      <c r="B38" s="18"/>
      <c r="C38" s="17"/>
      <c r="D38" s="14"/>
      <c r="E38" s="48"/>
      <c r="F38" s="15"/>
      <c r="G38" s="18"/>
      <c r="H38" s="11"/>
      <c r="I38" s="80"/>
      <c r="J38" s="15"/>
      <c r="K38" s="16"/>
    </row>
    <row r="39" spans="1:11" ht="14.25">
      <c r="A39" s="1"/>
      <c r="B39" s="18"/>
      <c r="C39" s="17"/>
      <c r="D39" s="14"/>
      <c r="E39" s="48"/>
      <c r="F39" s="15"/>
      <c r="G39" s="15"/>
      <c r="H39" s="11"/>
      <c r="I39" s="80"/>
      <c r="J39" s="15"/>
      <c r="K39" s="12"/>
    </row>
    <row r="40" spans="1:11" ht="14.25">
      <c r="A40" s="1"/>
      <c r="B40" s="18"/>
      <c r="C40" s="17"/>
      <c r="D40" s="14"/>
      <c r="E40" s="48"/>
      <c r="F40" s="15"/>
      <c r="G40" s="18"/>
      <c r="H40" s="11"/>
      <c r="I40" s="80"/>
      <c r="J40" s="15"/>
      <c r="K40" s="12"/>
    </row>
    <row r="41" spans="1:11" ht="14.25">
      <c r="A41" s="8"/>
      <c r="B41" s="18"/>
      <c r="C41" s="17"/>
      <c r="D41" s="14"/>
      <c r="E41" s="48"/>
      <c r="F41" s="18"/>
      <c r="G41" s="18"/>
      <c r="H41" s="18"/>
      <c r="I41" s="9"/>
      <c r="J41" s="18"/>
      <c r="K41" s="20"/>
    </row>
    <row r="42" spans="1:11" ht="14.25">
      <c r="A42" s="8"/>
      <c r="B42" s="18"/>
      <c r="C42" s="17"/>
      <c r="D42" s="14"/>
      <c r="E42" s="48"/>
      <c r="F42" s="18"/>
      <c r="G42" s="18"/>
      <c r="H42" s="18"/>
      <c r="I42" s="9"/>
      <c r="J42" s="18"/>
      <c r="K42" s="20"/>
    </row>
    <row r="43" spans="1:11" ht="14.25">
      <c r="A43" s="8"/>
      <c r="B43" s="18"/>
      <c r="C43" s="13"/>
      <c r="D43" s="14"/>
      <c r="E43" s="48"/>
      <c r="F43" s="15"/>
      <c r="G43" s="15"/>
      <c r="H43" s="11"/>
      <c r="I43" s="80"/>
      <c r="J43" s="15"/>
      <c r="K43" s="12"/>
    </row>
    <row r="44" spans="1:11" ht="14.25">
      <c r="A44" s="8"/>
      <c r="B44" s="18"/>
      <c r="C44" s="17"/>
      <c r="D44" s="14"/>
      <c r="E44" s="48"/>
      <c r="F44" s="18"/>
      <c r="G44" s="18"/>
      <c r="H44" s="18"/>
      <c r="I44" s="9"/>
      <c r="J44" s="18"/>
      <c r="K44" s="20"/>
    </row>
    <row r="45" spans="1:11" ht="14.25">
      <c r="A45" s="8"/>
      <c r="B45" s="18"/>
      <c r="C45" s="17"/>
      <c r="D45" s="14"/>
      <c r="E45" s="48"/>
      <c r="F45" s="18"/>
      <c r="G45" s="18"/>
      <c r="H45" s="18"/>
      <c r="I45" s="9"/>
      <c r="J45" s="18"/>
      <c r="K45" s="20"/>
    </row>
    <row r="46" spans="1:11" ht="14.25">
      <c r="A46" s="8"/>
      <c r="B46" s="18"/>
      <c r="C46" s="17"/>
      <c r="D46" s="14"/>
      <c r="E46" s="48"/>
      <c r="F46" s="18"/>
      <c r="G46" s="18"/>
      <c r="H46" s="18"/>
      <c r="I46" s="9"/>
      <c r="J46" s="18"/>
      <c r="K46" s="20"/>
    </row>
    <row r="47" spans="1:11" ht="15" thickBot="1">
      <c r="A47" s="22"/>
      <c r="B47" s="23"/>
      <c r="C47" s="24"/>
      <c r="D47" s="25"/>
      <c r="E47" s="49"/>
      <c r="F47" s="23"/>
      <c r="G47" s="23"/>
      <c r="H47" s="23"/>
      <c r="I47" s="99"/>
      <c r="J47" s="23"/>
      <c r="K47" s="26"/>
    </row>
    <row r="48" spans="1:11" ht="14.25">
      <c r="A48" s="245"/>
      <c r="B48" s="245"/>
      <c r="C48" s="245"/>
      <c r="D48" s="246"/>
      <c r="E48" s="247"/>
      <c r="F48" s="245"/>
      <c r="G48" s="245"/>
      <c r="H48" s="245"/>
      <c r="I48" s="245"/>
      <c r="J48" s="245"/>
      <c r="K48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L33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9"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8" width="5.625" style="7" customWidth="1"/>
    <col min="9" max="9" width="5.625" style="248" customWidth="1"/>
    <col min="10" max="10" width="15" style="7" customWidth="1"/>
    <col min="11" max="11" width="66.375" style="7" customWidth="1"/>
    <col min="12" max="16384" width="9" style="7"/>
  </cols>
  <sheetData>
    <row r="1" spans="1:12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2" ht="47.25" customHeight="1" thickBot="1">
      <c r="A2" s="371" t="s">
        <v>725</v>
      </c>
      <c r="B2" s="372"/>
      <c r="C2" s="373"/>
      <c r="D2" s="371" t="s">
        <v>980</v>
      </c>
      <c r="E2" s="372"/>
      <c r="F2" s="372"/>
      <c r="G2" s="373"/>
      <c r="H2" s="374" t="s">
        <v>690</v>
      </c>
      <c r="I2" s="375"/>
      <c r="J2" s="375"/>
      <c r="K2" s="376"/>
    </row>
    <row r="3" spans="1:12" ht="14.25" thickBot="1"/>
    <row r="4" spans="1:12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2" ht="14.25">
      <c r="A5" s="1">
        <v>1</v>
      </c>
      <c r="B5" s="2" t="s">
        <v>105</v>
      </c>
      <c r="C5" s="3" t="s">
        <v>312</v>
      </c>
      <c r="D5" s="4"/>
      <c r="E5" s="50" t="s">
        <v>314</v>
      </c>
      <c r="F5" s="5" t="s">
        <v>112</v>
      </c>
      <c r="G5" s="10">
        <v>18</v>
      </c>
      <c r="H5" s="10"/>
      <c r="I5" s="80" t="s">
        <v>249</v>
      </c>
      <c r="J5" s="5"/>
      <c r="K5" s="12"/>
    </row>
    <row r="6" spans="1:12" ht="14.25">
      <c r="A6" s="1">
        <v>2</v>
      </c>
      <c r="B6" s="2" t="s">
        <v>105</v>
      </c>
      <c r="C6" s="3" t="s">
        <v>14</v>
      </c>
      <c r="D6" s="4"/>
      <c r="E6" s="50" t="s">
        <v>198</v>
      </c>
      <c r="F6" s="5" t="s">
        <v>12</v>
      </c>
      <c r="G6" s="10">
        <v>18</v>
      </c>
      <c r="H6" s="10"/>
      <c r="I6" s="80" t="s">
        <v>60</v>
      </c>
      <c r="J6" s="5"/>
      <c r="K6" s="12"/>
    </row>
    <row r="7" spans="1:12" ht="14.25">
      <c r="A7" s="1">
        <v>3</v>
      </c>
      <c r="B7" s="2" t="s">
        <v>105</v>
      </c>
      <c r="C7" s="13" t="s">
        <v>16</v>
      </c>
      <c r="D7" s="14"/>
      <c r="E7" s="48" t="s">
        <v>199</v>
      </c>
      <c r="F7" s="15" t="s">
        <v>12</v>
      </c>
      <c r="G7" s="11">
        <v>3</v>
      </c>
      <c r="H7" s="11"/>
      <c r="I7" s="80" t="s">
        <v>60</v>
      </c>
      <c r="J7" s="15"/>
      <c r="K7" s="12"/>
    </row>
    <row r="8" spans="1:12" ht="14.25">
      <c r="A8" s="1">
        <v>4</v>
      </c>
      <c r="B8" s="2" t="s">
        <v>105</v>
      </c>
      <c r="C8" s="13" t="s">
        <v>17</v>
      </c>
      <c r="D8" s="14"/>
      <c r="E8" s="47" t="s">
        <v>200</v>
      </c>
      <c r="F8" s="15" t="s">
        <v>12</v>
      </c>
      <c r="G8" s="15">
        <v>9</v>
      </c>
      <c r="H8" s="11"/>
      <c r="I8" s="80" t="s">
        <v>45</v>
      </c>
      <c r="J8" s="15"/>
      <c r="K8" s="12"/>
    </row>
    <row r="9" spans="1:12" ht="14.25">
      <c r="A9" s="1">
        <v>5</v>
      </c>
      <c r="B9" s="2" t="s">
        <v>105</v>
      </c>
      <c r="C9" s="13" t="s">
        <v>38</v>
      </c>
      <c r="D9" s="14"/>
      <c r="E9" s="48" t="s">
        <v>145</v>
      </c>
      <c r="F9" s="15" t="s">
        <v>19</v>
      </c>
      <c r="G9" s="15">
        <v>10</v>
      </c>
      <c r="H9" s="11"/>
      <c r="I9" s="80" t="s">
        <v>60</v>
      </c>
      <c r="J9" s="15"/>
      <c r="K9" s="12" t="s">
        <v>20</v>
      </c>
    </row>
    <row r="10" spans="1:12" ht="14.25">
      <c r="A10" s="1">
        <v>6</v>
      </c>
      <c r="B10" s="2" t="s">
        <v>105</v>
      </c>
      <c r="C10" s="13" t="s">
        <v>21</v>
      </c>
      <c r="D10" s="14"/>
      <c r="E10" s="48" t="s">
        <v>146</v>
      </c>
      <c r="F10" s="15" t="s">
        <v>19</v>
      </c>
      <c r="G10" s="15">
        <v>1</v>
      </c>
      <c r="H10" s="11"/>
      <c r="I10" s="80" t="s">
        <v>45</v>
      </c>
      <c r="J10" s="15"/>
      <c r="K10" s="12"/>
    </row>
    <row r="11" spans="1:12" ht="14.25">
      <c r="A11" s="1">
        <v>7</v>
      </c>
      <c r="B11" s="2" t="s">
        <v>105</v>
      </c>
      <c r="C11" s="32" t="s">
        <v>39</v>
      </c>
      <c r="D11" s="14"/>
      <c r="E11" s="48" t="s">
        <v>211</v>
      </c>
      <c r="F11" s="15" t="s">
        <v>19</v>
      </c>
      <c r="G11" s="15">
        <v>2</v>
      </c>
      <c r="H11" s="11"/>
      <c r="I11" s="80" t="s">
        <v>45</v>
      </c>
      <c r="J11" s="15"/>
      <c r="K11" s="12"/>
    </row>
    <row r="12" spans="1:12" s="31" customFormat="1" ht="57">
      <c r="A12" s="102">
        <v>8</v>
      </c>
      <c r="B12" s="104" t="s">
        <v>723</v>
      </c>
      <c r="C12" s="98" t="s">
        <v>612</v>
      </c>
      <c r="D12" s="97"/>
      <c r="E12" s="96" t="s">
        <v>613</v>
      </c>
      <c r="F12" s="91" t="s">
        <v>615</v>
      </c>
      <c r="G12" s="91">
        <v>45</v>
      </c>
      <c r="H12" s="91"/>
      <c r="I12" s="104" t="s">
        <v>724</v>
      </c>
      <c r="J12" s="91"/>
      <c r="K12" s="94" t="s">
        <v>649</v>
      </c>
    </row>
    <row r="13" spans="1:12" s="31" customFormat="1" ht="14.25">
      <c r="A13" s="28">
        <v>9</v>
      </c>
      <c r="B13" s="143" t="s">
        <v>105</v>
      </c>
      <c r="C13" s="32" t="s">
        <v>526</v>
      </c>
      <c r="D13" s="33"/>
      <c r="E13" s="47" t="s">
        <v>528</v>
      </c>
      <c r="F13" s="11" t="s">
        <v>530</v>
      </c>
      <c r="G13" s="11">
        <v>1</v>
      </c>
      <c r="H13" s="11"/>
      <c r="I13" s="100" t="s">
        <v>529</v>
      </c>
      <c r="J13" s="11"/>
      <c r="K13" s="42" t="s">
        <v>643</v>
      </c>
    </row>
    <row r="14" spans="1:12" s="31" customFormat="1" ht="175.5">
      <c r="A14" s="102">
        <v>10</v>
      </c>
      <c r="B14" s="104" t="s">
        <v>105</v>
      </c>
      <c r="C14" s="98" t="s">
        <v>680</v>
      </c>
      <c r="D14" s="97"/>
      <c r="E14" s="96" t="s">
        <v>659</v>
      </c>
      <c r="F14" s="91" t="s">
        <v>12</v>
      </c>
      <c r="G14" s="91">
        <v>10</v>
      </c>
      <c r="H14" s="91"/>
      <c r="I14" s="104" t="s">
        <v>13</v>
      </c>
      <c r="J14" s="91"/>
      <c r="K14" s="144" t="s">
        <v>705</v>
      </c>
      <c r="L14" s="116">
        <v>42244</v>
      </c>
    </row>
    <row r="15" spans="1:12" s="31" customFormat="1" ht="14.25">
      <c r="A15" s="145">
        <v>11</v>
      </c>
      <c r="B15" s="146" t="s">
        <v>775</v>
      </c>
      <c r="C15" s="117" t="s">
        <v>771</v>
      </c>
      <c r="D15" s="118"/>
      <c r="E15" s="119" t="s">
        <v>772</v>
      </c>
      <c r="F15" s="120" t="s">
        <v>773</v>
      </c>
      <c r="G15" s="120">
        <v>50</v>
      </c>
      <c r="H15" s="120"/>
      <c r="I15" s="146" t="s">
        <v>776</v>
      </c>
      <c r="J15" s="120"/>
      <c r="K15" s="147" t="s">
        <v>774</v>
      </c>
      <c r="L15" s="116"/>
    </row>
    <row r="16" spans="1:12" s="95" customFormat="1" ht="14.25">
      <c r="A16" s="102">
        <v>12</v>
      </c>
      <c r="B16" s="87"/>
      <c r="C16" s="98" t="s">
        <v>47</v>
      </c>
      <c r="D16" s="89"/>
      <c r="E16" s="90" t="s">
        <v>682</v>
      </c>
      <c r="F16" s="87" t="s">
        <v>12</v>
      </c>
      <c r="G16" s="87">
        <v>10</v>
      </c>
      <c r="H16" s="91"/>
      <c r="I16" s="103"/>
      <c r="J16" s="87"/>
      <c r="K16" s="93"/>
    </row>
    <row r="17" spans="1:12" s="95" customFormat="1" ht="65.25" customHeight="1">
      <c r="A17" s="102">
        <v>13</v>
      </c>
      <c r="B17" s="87"/>
      <c r="C17" s="98" t="s">
        <v>27</v>
      </c>
      <c r="D17" s="89"/>
      <c r="E17" s="134" t="s">
        <v>689</v>
      </c>
      <c r="F17" s="87" t="s">
        <v>676</v>
      </c>
      <c r="G17" s="87">
        <v>7</v>
      </c>
      <c r="H17" s="91"/>
      <c r="I17" s="103"/>
      <c r="J17" s="87"/>
      <c r="K17" s="93" t="s">
        <v>675</v>
      </c>
    </row>
    <row r="18" spans="1:12" s="95" customFormat="1" ht="14.25">
      <c r="A18" s="102">
        <v>14</v>
      </c>
      <c r="B18" s="18"/>
      <c r="C18" s="135" t="s">
        <v>687</v>
      </c>
      <c r="D18" s="125"/>
      <c r="E18" s="136" t="s">
        <v>688</v>
      </c>
      <c r="F18" s="15" t="s">
        <v>23</v>
      </c>
      <c r="G18" s="15">
        <v>12</v>
      </c>
      <c r="H18" s="11"/>
      <c r="I18" s="80"/>
      <c r="J18" s="15"/>
      <c r="K18" s="12"/>
    </row>
    <row r="19" spans="1:12" s="115" customFormat="1" ht="14.25">
      <c r="A19" s="102">
        <v>15</v>
      </c>
      <c r="B19" s="137"/>
      <c r="C19" s="138" t="s">
        <v>24</v>
      </c>
      <c r="D19" s="139"/>
      <c r="E19" s="140" t="s">
        <v>148</v>
      </c>
      <c r="F19" s="137" t="s">
        <v>23</v>
      </c>
      <c r="G19" s="137">
        <v>9</v>
      </c>
      <c r="H19" s="137">
        <v>2</v>
      </c>
      <c r="I19" s="141"/>
      <c r="J19" s="137"/>
      <c r="K19" s="142" t="s">
        <v>704</v>
      </c>
      <c r="L19" s="121">
        <v>42244</v>
      </c>
    </row>
    <row r="20" spans="1:12" s="115" customFormat="1" ht="14.25">
      <c r="A20" s="102">
        <v>16</v>
      </c>
      <c r="B20" s="123"/>
      <c r="C20" s="130" t="s">
        <v>26</v>
      </c>
      <c r="D20" s="125"/>
      <c r="E20" s="126" t="s">
        <v>168</v>
      </c>
      <c r="F20" s="127" t="s">
        <v>23</v>
      </c>
      <c r="G20" s="127">
        <v>8</v>
      </c>
      <c r="H20" s="123">
        <v>2</v>
      </c>
      <c r="I20" s="123"/>
      <c r="J20" s="123"/>
      <c r="K20" s="131" t="s">
        <v>703</v>
      </c>
      <c r="L20" s="121">
        <v>42244</v>
      </c>
    </row>
    <row r="21" spans="1:12" ht="14.25">
      <c r="A21" s="102">
        <v>17</v>
      </c>
      <c r="B21" s="39"/>
      <c r="C21" s="35" t="s">
        <v>341</v>
      </c>
      <c r="D21" s="33"/>
      <c r="E21" s="47" t="s">
        <v>342</v>
      </c>
      <c r="F21" s="11" t="s">
        <v>12</v>
      </c>
      <c r="G21" s="11">
        <v>15</v>
      </c>
      <c r="H21" s="19"/>
      <c r="I21" s="39"/>
      <c r="J21" s="19"/>
      <c r="K21" s="42"/>
    </row>
    <row r="22" spans="1:12" ht="14.25">
      <c r="A22" s="102">
        <v>18</v>
      </c>
      <c r="B22" s="19"/>
      <c r="C22" s="35" t="s">
        <v>116</v>
      </c>
      <c r="D22" s="33"/>
      <c r="E22" s="47" t="s">
        <v>201</v>
      </c>
      <c r="F22" s="11" t="s">
        <v>12</v>
      </c>
      <c r="G22" s="11">
        <v>15</v>
      </c>
      <c r="H22" s="19"/>
      <c r="I22" s="39"/>
      <c r="J22" s="19"/>
      <c r="K22" s="20" t="s">
        <v>127</v>
      </c>
    </row>
    <row r="23" spans="1:12" ht="14.25">
      <c r="A23" s="102">
        <v>19</v>
      </c>
      <c r="B23" s="19"/>
      <c r="C23" s="35" t="s">
        <v>117</v>
      </c>
      <c r="D23" s="33"/>
      <c r="E23" s="47" t="s">
        <v>162</v>
      </c>
      <c r="F23" s="11" t="s">
        <v>409</v>
      </c>
      <c r="G23" s="19"/>
      <c r="H23" s="19">
        <v>3</v>
      </c>
      <c r="I23" s="39"/>
      <c r="J23" s="19"/>
      <c r="K23" s="21"/>
    </row>
    <row r="24" spans="1:12" ht="14.25">
      <c r="A24" s="102">
        <v>20</v>
      </c>
      <c r="B24" s="19"/>
      <c r="C24" s="35" t="s">
        <v>118</v>
      </c>
      <c r="D24" s="33"/>
      <c r="E24" s="47" t="s">
        <v>202</v>
      </c>
      <c r="F24" s="11" t="s">
        <v>12</v>
      </c>
      <c r="G24" s="11">
        <v>15</v>
      </c>
      <c r="H24" s="19"/>
      <c r="I24" s="39"/>
      <c r="J24" s="19"/>
      <c r="K24" s="21" t="s">
        <v>127</v>
      </c>
    </row>
    <row r="25" spans="1:12" ht="14.25">
      <c r="A25" s="102">
        <v>21</v>
      </c>
      <c r="B25" s="19"/>
      <c r="C25" s="35" t="s">
        <v>119</v>
      </c>
      <c r="D25" s="33"/>
      <c r="E25" s="47" t="s">
        <v>163</v>
      </c>
      <c r="F25" s="11" t="s">
        <v>228</v>
      </c>
      <c r="G25" s="19"/>
      <c r="H25" s="19">
        <v>3</v>
      </c>
      <c r="I25" s="39"/>
      <c r="J25" s="19"/>
      <c r="K25" s="21"/>
    </row>
    <row r="26" spans="1:12" ht="14.25">
      <c r="A26" s="1"/>
      <c r="B26" s="18"/>
      <c r="C26" s="17"/>
      <c r="D26" s="14"/>
      <c r="E26" s="48"/>
      <c r="F26" s="15"/>
      <c r="G26" s="15"/>
      <c r="H26" s="19"/>
      <c r="I26" s="39"/>
      <c r="J26" s="18"/>
      <c r="K26" s="20"/>
    </row>
    <row r="27" spans="1:12" ht="14.25">
      <c r="A27" s="1"/>
      <c r="B27" s="18"/>
      <c r="C27" s="17"/>
      <c r="D27" s="14"/>
      <c r="E27" s="48"/>
      <c r="F27" s="15"/>
      <c r="G27" s="18"/>
      <c r="H27" s="19"/>
      <c r="I27" s="39"/>
      <c r="J27" s="18"/>
      <c r="K27" s="20"/>
    </row>
    <row r="28" spans="1:12" ht="14.25">
      <c r="A28" s="8"/>
      <c r="B28" s="18"/>
      <c r="C28" s="17"/>
      <c r="D28" s="14"/>
      <c r="E28" s="48"/>
      <c r="F28" s="18"/>
      <c r="G28" s="18"/>
      <c r="H28" s="18"/>
      <c r="I28" s="9"/>
      <c r="J28" s="18"/>
      <c r="K28" s="20"/>
    </row>
    <row r="29" spans="1:12" ht="14.25">
      <c r="A29" s="8"/>
      <c r="B29" s="18"/>
      <c r="C29" s="17"/>
      <c r="D29" s="14"/>
      <c r="E29" s="48"/>
      <c r="F29" s="18"/>
      <c r="G29" s="18"/>
      <c r="H29" s="18"/>
      <c r="I29" s="9"/>
      <c r="J29" s="18"/>
      <c r="K29" s="20"/>
    </row>
    <row r="30" spans="1:12" ht="14.25">
      <c r="A30" s="8"/>
      <c r="B30" s="18"/>
      <c r="C30" s="17"/>
      <c r="D30" s="14"/>
      <c r="E30" s="48"/>
      <c r="F30" s="18"/>
      <c r="G30" s="18"/>
      <c r="H30" s="18"/>
      <c r="I30" s="9"/>
      <c r="J30" s="18"/>
      <c r="K30" s="20"/>
    </row>
    <row r="31" spans="1:12" ht="14.25">
      <c r="A31" s="8"/>
      <c r="B31" s="18"/>
      <c r="C31" s="17"/>
      <c r="D31" s="14"/>
      <c r="E31" s="48"/>
      <c r="F31" s="18"/>
      <c r="G31" s="18"/>
      <c r="H31" s="18"/>
      <c r="I31" s="9"/>
      <c r="J31" s="18"/>
      <c r="K31" s="20"/>
    </row>
    <row r="32" spans="1:12" ht="15" thickBot="1">
      <c r="A32" s="22"/>
      <c r="B32" s="23"/>
      <c r="C32" s="24"/>
      <c r="D32" s="25"/>
      <c r="E32" s="49"/>
      <c r="F32" s="23"/>
      <c r="G32" s="23"/>
      <c r="H32" s="23"/>
      <c r="I32" s="99"/>
      <c r="J32" s="23"/>
      <c r="K32" s="26"/>
    </row>
    <row r="33" spans="1:11" ht="14.25">
      <c r="A33" s="245"/>
      <c r="B33" s="245"/>
      <c r="C33" s="245"/>
      <c r="D33" s="246"/>
      <c r="E33" s="247"/>
      <c r="F33" s="245"/>
      <c r="G33" s="245"/>
      <c r="H33" s="245"/>
      <c r="I33" s="250"/>
      <c r="J33" s="245"/>
      <c r="K33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R52"/>
  <sheetViews>
    <sheetView showGridLines="0" view="pageBreakPreview" zoomScaleNormal="100" zoomScaleSheetLayoutView="100" workbookViewId="0">
      <pane ySplit="5" topLeftCell="A18" activePane="bottomLeft" state="frozen"/>
      <selection activeCell="BI5" sqref="BI5"/>
      <selection pane="bottomLeft" activeCell="AQ19" sqref="AQ19"/>
    </sheetView>
  </sheetViews>
  <sheetFormatPr defaultColWidth="1.875" defaultRowHeight="11.25"/>
  <cols>
    <col min="1" max="71" width="1.875" style="256" customWidth="1"/>
    <col min="72" max="16384" width="1.875" style="256"/>
  </cols>
  <sheetData>
    <row r="1" spans="1:70">
      <c r="A1" s="345"/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7"/>
      <c r="R1" s="345" t="s">
        <v>876</v>
      </c>
      <c r="S1" s="346"/>
      <c r="T1" s="346"/>
      <c r="U1" s="346"/>
      <c r="V1" s="346"/>
      <c r="W1" s="346"/>
      <c r="X1" s="346"/>
      <c r="Y1" s="346"/>
      <c r="Z1" s="346"/>
      <c r="AA1" s="346"/>
      <c r="AB1" s="346"/>
      <c r="AC1" s="346"/>
      <c r="AD1" s="346"/>
      <c r="AE1" s="346"/>
      <c r="AF1" s="346"/>
      <c r="AG1" s="346"/>
      <c r="AH1" s="347"/>
      <c r="AI1" s="345" t="s">
        <v>877</v>
      </c>
      <c r="AJ1" s="346"/>
      <c r="AK1" s="346"/>
      <c r="AL1" s="346"/>
      <c r="AM1" s="346"/>
      <c r="AN1" s="346"/>
      <c r="AO1" s="346"/>
      <c r="AP1" s="346"/>
      <c r="AQ1" s="346"/>
      <c r="AR1" s="346"/>
      <c r="AS1" s="346"/>
      <c r="AT1" s="347"/>
      <c r="AU1" s="345" t="s">
        <v>878</v>
      </c>
      <c r="AV1" s="346"/>
      <c r="AW1" s="346"/>
      <c r="AX1" s="346"/>
      <c r="AY1" s="346"/>
      <c r="AZ1" s="346"/>
      <c r="BA1" s="346"/>
      <c r="BB1" s="346"/>
      <c r="BC1" s="346"/>
      <c r="BD1" s="346"/>
      <c r="BE1" s="346"/>
      <c r="BF1" s="347"/>
      <c r="BG1" s="337" t="s">
        <v>879</v>
      </c>
      <c r="BH1" s="338"/>
      <c r="BI1" s="348"/>
      <c r="BJ1" s="348"/>
      <c r="BK1" s="348"/>
      <c r="BL1" s="348"/>
      <c r="BM1" s="348"/>
      <c r="BN1" s="348"/>
      <c r="BO1" s="348"/>
      <c r="BP1" s="348"/>
      <c r="BQ1" s="348"/>
      <c r="BR1" s="349"/>
    </row>
    <row r="2" spans="1:70">
      <c r="A2" s="350" t="str">
        <f>表紙!N16</f>
        <v>アイシン・エィ・ダブリュ株式会社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2"/>
      <c r="R2" s="350" t="str">
        <f>表紙!N22</f>
        <v>IT生産管理板</v>
      </c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2"/>
      <c r="AI2" s="350" t="str">
        <f>表紙!Z28</f>
        <v>テーブル定義</v>
      </c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2"/>
      <c r="AU2" s="350" t="str">
        <f ca="1">RIGHT(CELL("filename",A1),LEN(CELL("filename",A1))-FIND("]",CELL("filename",A1)))</f>
        <v>改版履歴</v>
      </c>
      <c r="AV2" s="351"/>
      <c r="AW2" s="351"/>
      <c r="AX2" s="351"/>
      <c r="AY2" s="351"/>
      <c r="AZ2" s="351"/>
      <c r="BA2" s="351"/>
      <c r="BB2" s="351"/>
      <c r="BC2" s="351"/>
      <c r="BD2" s="351"/>
      <c r="BE2" s="351"/>
      <c r="BF2" s="352"/>
      <c r="BG2" s="339"/>
      <c r="BH2" s="340"/>
      <c r="BI2" s="335" t="s">
        <v>889</v>
      </c>
      <c r="BJ2" s="335"/>
      <c r="BK2" s="335"/>
      <c r="BL2" s="335"/>
      <c r="BM2" s="335"/>
      <c r="BN2" s="335"/>
      <c r="BO2" s="335"/>
      <c r="BP2" s="335"/>
      <c r="BQ2" s="335"/>
      <c r="BR2" s="336"/>
    </row>
    <row r="3" spans="1:70">
      <c r="A3" s="350"/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2"/>
      <c r="R3" s="350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2"/>
      <c r="AI3" s="350"/>
      <c r="AJ3" s="351"/>
      <c r="AK3" s="351"/>
      <c r="AL3" s="351"/>
      <c r="AM3" s="351"/>
      <c r="AN3" s="351"/>
      <c r="AO3" s="351"/>
      <c r="AP3" s="351"/>
      <c r="AQ3" s="351"/>
      <c r="AR3" s="351"/>
      <c r="AS3" s="351"/>
      <c r="AT3" s="352"/>
      <c r="AU3" s="350"/>
      <c r="AV3" s="351"/>
      <c r="AW3" s="351"/>
      <c r="AX3" s="351"/>
      <c r="AY3" s="351"/>
      <c r="AZ3" s="351"/>
      <c r="BA3" s="351"/>
      <c r="BB3" s="351"/>
      <c r="BC3" s="351"/>
      <c r="BD3" s="351"/>
      <c r="BE3" s="351"/>
      <c r="BF3" s="352"/>
      <c r="BG3" s="337" t="s">
        <v>880</v>
      </c>
      <c r="BH3" s="338"/>
      <c r="BI3" s="341">
        <v>43977</v>
      </c>
      <c r="BJ3" s="341"/>
      <c r="BK3" s="341"/>
      <c r="BL3" s="341"/>
      <c r="BM3" s="341"/>
      <c r="BN3" s="341"/>
      <c r="BO3" s="341"/>
      <c r="BP3" s="341"/>
      <c r="BQ3" s="341"/>
      <c r="BR3" s="342"/>
    </row>
    <row r="4" spans="1:70">
      <c r="A4" s="353"/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5"/>
      <c r="R4" s="353"/>
      <c r="S4" s="354"/>
      <c r="T4" s="354"/>
      <c r="U4" s="354"/>
      <c r="V4" s="354"/>
      <c r="W4" s="354"/>
      <c r="X4" s="354"/>
      <c r="Y4" s="354"/>
      <c r="Z4" s="354"/>
      <c r="AA4" s="354"/>
      <c r="AB4" s="354"/>
      <c r="AC4" s="354"/>
      <c r="AD4" s="354"/>
      <c r="AE4" s="354"/>
      <c r="AF4" s="354"/>
      <c r="AG4" s="354"/>
      <c r="AH4" s="355"/>
      <c r="AI4" s="353"/>
      <c r="AJ4" s="354"/>
      <c r="AK4" s="354"/>
      <c r="AL4" s="354"/>
      <c r="AM4" s="354"/>
      <c r="AN4" s="354"/>
      <c r="AO4" s="354"/>
      <c r="AP4" s="354"/>
      <c r="AQ4" s="354"/>
      <c r="AR4" s="354"/>
      <c r="AS4" s="354"/>
      <c r="AT4" s="355"/>
      <c r="AU4" s="353"/>
      <c r="AV4" s="354"/>
      <c r="AW4" s="354"/>
      <c r="AX4" s="354"/>
      <c r="AY4" s="354"/>
      <c r="AZ4" s="354"/>
      <c r="BA4" s="354"/>
      <c r="BB4" s="354"/>
      <c r="BC4" s="354"/>
      <c r="BD4" s="354"/>
      <c r="BE4" s="354"/>
      <c r="BF4" s="355"/>
      <c r="BG4" s="339"/>
      <c r="BH4" s="340"/>
      <c r="BI4" s="335" t="s">
        <v>952</v>
      </c>
      <c r="BJ4" s="335"/>
      <c r="BK4" s="335"/>
      <c r="BL4" s="335"/>
      <c r="BM4" s="335"/>
      <c r="BN4" s="335"/>
      <c r="BO4" s="335"/>
      <c r="BP4" s="335"/>
      <c r="BQ4" s="335"/>
      <c r="BR4" s="336"/>
    </row>
    <row r="5" spans="1:70">
      <c r="A5" s="257"/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257"/>
      <c r="AV5" s="257"/>
      <c r="AW5" s="257"/>
      <c r="AX5" s="257"/>
      <c r="AY5" s="257"/>
      <c r="AZ5" s="257"/>
      <c r="BA5" s="257"/>
      <c r="BB5" s="257"/>
      <c r="BC5" s="257"/>
      <c r="BD5" s="257"/>
      <c r="BE5" s="257"/>
      <c r="BF5" s="257"/>
      <c r="BG5" s="257"/>
      <c r="BH5" s="257"/>
      <c r="BI5" s="257"/>
      <c r="BJ5" s="257"/>
      <c r="BK5" s="257"/>
      <c r="BL5" s="257"/>
      <c r="BM5" s="257"/>
      <c r="BN5" s="257"/>
      <c r="BO5" s="257"/>
      <c r="BP5" s="257"/>
      <c r="BQ5" s="257"/>
      <c r="BR5" s="257"/>
    </row>
    <row r="6" spans="1:70">
      <c r="A6" s="337" t="s">
        <v>881</v>
      </c>
      <c r="B6" s="343"/>
      <c r="C6" s="343"/>
      <c r="D6" s="343"/>
      <c r="E6" s="343"/>
      <c r="F6" s="338"/>
      <c r="G6" s="337" t="s">
        <v>882</v>
      </c>
      <c r="H6" s="343"/>
      <c r="I6" s="343"/>
      <c r="J6" s="343"/>
      <c r="K6" s="343"/>
      <c r="L6" s="338"/>
      <c r="M6" s="337" t="s">
        <v>883</v>
      </c>
      <c r="N6" s="343"/>
      <c r="O6" s="343"/>
      <c r="P6" s="343"/>
      <c r="Q6" s="343"/>
      <c r="R6" s="343"/>
      <c r="S6" s="343"/>
      <c r="T6" s="343"/>
      <c r="U6" s="343"/>
      <c r="V6" s="343"/>
      <c r="W6" s="343"/>
      <c r="X6" s="343"/>
      <c r="Y6" s="343"/>
      <c r="Z6" s="343"/>
      <c r="AA6" s="343"/>
      <c r="AB6" s="343"/>
      <c r="AC6" s="343"/>
      <c r="AD6" s="343"/>
      <c r="AE6" s="343"/>
      <c r="AF6" s="343"/>
      <c r="AG6" s="343"/>
      <c r="AH6" s="343"/>
      <c r="AI6" s="343"/>
      <c r="AJ6" s="343"/>
      <c r="AK6" s="343"/>
      <c r="AL6" s="343"/>
      <c r="AM6" s="343"/>
      <c r="AN6" s="343"/>
      <c r="AO6" s="343"/>
      <c r="AP6" s="343"/>
      <c r="AQ6" s="343"/>
      <c r="AR6" s="343"/>
      <c r="AS6" s="343"/>
      <c r="AT6" s="338"/>
      <c r="AU6" s="337" t="s">
        <v>884</v>
      </c>
      <c r="AV6" s="343"/>
      <c r="AW6" s="343"/>
      <c r="AX6" s="343"/>
      <c r="AY6" s="343"/>
      <c r="AZ6" s="343"/>
      <c r="BA6" s="343"/>
      <c r="BB6" s="343"/>
      <c r="BC6" s="343"/>
      <c r="BD6" s="343"/>
      <c r="BE6" s="343"/>
      <c r="BF6" s="343"/>
      <c r="BG6" s="343"/>
      <c r="BH6" s="343"/>
      <c r="BI6" s="343"/>
      <c r="BJ6" s="343"/>
      <c r="BK6" s="343"/>
      <c r="BL6" s="343"/>
      <c r="BM6" s="343"/>
      <c r="BN6" s="343"/>
      <c r="BO6" s="343"/>
      <c r="BP6" s="343"/>
      <c r="BQ6" s="343"/>
      <c r="BR6" s="338"/>
    </row>
    <row r="7" spans="1:70">
      <c r="A7" s="339"/>
      <c r="B7" s="344"/>
      <c r="C7" s="344"/>
      <c r="D7" s="344"/>
      <c r="E7" s="344"/>
      <c r="F7" s="340"/>
      <c r="G7" s="339"/>
      <c r="H7" s="344"/>
      <c r="I7" s="344"/>
      <c r="J7" s="344"/>
      <c r="K7" s="344"/>
      <c r="L7" s="340"/>
      <c r="M7" s="339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4"/>
      <c r="Y7" s="344"/>
      <c r="Z7" s="344"/>
      <c r="AA7" s="344"/>
      <c r="AB7" s="344"/>
      <c r="AC7" s="344"/>
      <c r="AD7" s="344"/>
      <c r="AE7" s="344"/>
      <c r="AF7" s="344"/>
      <c r="AG7" s="344"/>
      <c r="AH7" s="344"/>
      <c r="AI7" s="344"/>
      <c r="AJ7" s="344"/>
      <c r="AK7" s="344"/>
      <c r="AL7" s="344"/>
      <c r="AM7" s="344"/>
      <c r="AN7" s="344"/>
      <c r="AO7" s="344"/>
      <c r="AP7" s="344"/>
      <c r="AQ7" s="344"/>
      <c r="AR7" s="344"/>
      <c r="AS7" s="344"/>
      <c r="AT7" s="340"/>
      <c r="AU7" s="339"/>
      <c r="AV7" s="344"/>
      <c r="AW7" s="344"/>
      <c r="AX7" s="344"/>
      <c r="AY7" s="344"/>
      <c r="AZ7" s="344"/>
      <c r="BA7" s="344"/>
      <c r="BB7" s="344"/>
      <c r="BC7" s="344"/>
      <c r="BD7" s="344"/>
      <c r="BE7" s="344"/>
      <c r="BF7" s="344"/>
      <c r="BG7" s="344"/>
      <c r="BH7" s="344"/>
      <c r="BI7" s="344"/>
      <c r="BJ7" s="344"/>
      <c r="BK7" s="344"/>
      <c r="BL7" s="344"/>
      <c r="BM7" s="344"/>
      <c r="BN7" s="344"/>
      <c r="BO7" s="344"/>
      <c r="BP7" s="344"/>
      <c r="BQ7" s="344"/>
      <c r="BR7" s="340"/>
    </row>
    <row r="8" spans="1:70">
      <c r="A8" s="362"/>
      <c r="B8" s="363"/>
      <c r="C8" s="363"/>
      <c r="D8" s="363"/>
      <c r="E8" s="363"/>
      <c r="F8" s="364"/>
      <c r="G8" s="362" t="s">
        <v>943</v>
      </c>
      <c r="H8" s="363"/>
      <c r="I8" s="363"/>
      <c r="J8" s="363"/>
      <c r="K8" s="363"/>
      <c r="L8" s="364"/>
      <c r="M8" s="266" t="s">
        <v>879</v>
      </c>
      <c r="N8" s="257"/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57"/>
      <c r="AI8" s="257"/>
      <c r="AJ8" s="257"/>
      <c r="AK8" s="257"/>
      <c r="AL8" s="257"/>
      <c r="AM8" s="257"/>
      <c r="AN8" s="257"/>
      <c r="AO8" s="257"/>
      <c r="AP8" s="257"/>
      <c r="AQ8" s="257"/>
      <c r="AR8" s="257"/>
      <c r="AS8" s="257"/>
      <c r="AT8" s="267"/>
      <c r="AU8" s="266"/>
      <c r="AV8" s="257"/>
      <c r="AW8" s="257"/>
      <c r="AX8" s="257"/>
      <c r="AY8" s="257"/>
      <c r="AZ8" s="257"/>
      <c r="BA8" s="257"/>
      <c r="BB8" s="257"/>
      <c r="BC8" s="257"/>
      <c r="BD8" s="257"/>
      <c r="BE8" s="257"/>
      <c r="BF8" s="257"/>
      <c r="BG8" s="257"/>
      <c r="BH8" s="257"/>
      <c r="BI8" s="257"/>
      <c r="BJ8" s="257"/>
      <c r="BK8" s="257"/>
      <c r="BL8" s="257"/>
      <c r="BM8" s="257"/>
      <c r="BN8" s="257"/>
      <c r="BO8" s="257"/>
      <c r="BP8" s="257"/>
      <c r="BQ8" s="257"/>
      <c r="BR8" s="267"/>
    </row>
    <row r="9" spans="1:70">
      <c r="A9" s="362"/>
      <c r="B9" s="363"/>
      <c r="C9" s="363"/>
      <c r="D9" s="363"/>
      <c r="E9" s="363"/>
      <c r="F9" s="364"/>
      <c r="G9" s="362" t="s">
        <v>945</v>
      </c>
      <c r="H9" s="363"/>
      <c r="I9" s="363"/>
      <c r="J9" s="363"/>
      <c r="K9" s="363"/>
      <c r="L9" s="364"/>
      <c r="M9" s="266" t="s">
        <v>944</v>
      </c>
      <c r="N9" s="257"/>
      <c r="O9" s="257"/>
      <c r="P9" s="257"/>
      <c r="Q9" s="257"/>
      <c r="R9" s="257"/>
      <c r="S9" s="257"/>
      <c r="T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57"/>
      <c r="AI9" s="257"/>
      <c r="AJ9" s="257"/>
      <c r="AK9" s="257"/>
      <c r="AL9" s="257"/>
      <c r="AM9" s="257"/>
      <c r="AN9" s="257"/>
      <c r="AO9" s="257"/>
      <c r="AP9" s="257"/>
      <c r="AQ9" s="257"/>
      <c r="AR9" s="257"/>
      <c r="AS9" s="257"/>
      <c r="AT9" s="267"/>
      <c r="AU9" s="266"/>
      <c r="AV9" s="257"/>
      <c r="AW9" s="257"/>
      <c r="AX9" s="257"/>
      <c r="AY9" s="257"/>
      <c r="AZ9" s="257"/>
      <c r="BA9" s="257"/>
      <c r="BB9" s="257"/>
      <c r="BC9" s="257"/>
      <c r="BD9" s="257"/>
      <c r="BE9" s="257"/>
      <c r="BF9" s="257"/>
      <c r="BG9" s="257"/>
      <c r="BH9" s="257"/>
      <c r="BI9" s="257"/>
      <c r="BJ9" s="257"/>
      <c r="BK9" s="257"/>
      <c r="BL9" s="257"/>
      <c r="BM9" s="257"/>
      <c r="BN9" s="257"/>
      <c r="BO9" s="257"/>
      <c r="BP9" s="257"/>
      <c r="BQ9" s="257"/>
      <c r="BR9" s="267"/>
    </row>
    <row r="10" spans="1:70">
      <c r="A10" s="365"/>
      <c r="B10" s="366"/>
      <c r="C10" s="366"/>
      <c r="D10" s="366"/>
      <c r="E10" s="366"/>
      <c r="F10" s="367"/>
      <c r="G10" s="365" t="s">
        <v>951</v>
      </c>
      <c r="H10" s="366"/>
      <c r="I10" s="366"/>
      <c r="J10" s="366"/>
      <c r="K10" s="366"/>
      <c r="L10" s="367"/>
      <c r="M10" s="258" t="s">
        <v>955</v>
      </c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59"/>
      <c r="AL10" s="259"/>
      <c r="AM10" s="259"/>
      <c r="AN10" s="259"/>
      <c r="AO10" s="259"/>
      <c r="AP10" s="259"/>
      <c r="AQ10" s="259"/>
      <c r="AR10" s="259"/>
      <c r="AS10" s="259"/>
      <c r="AT10" s="260"/>
      <c r="AU10" s="258"/>
      <c r="AV10" s="259"/>
      <c r="AW10" s="259"/>
      <c r="AX10" s="259"/>
      <c r="AY10" s="259"/>
      <c r="AZ10" s="259"/>
      <c r="BA10" s="259"/>
      <c r="BB10" s="259"/>
      <c r="BC10" s="259"/>
      <c r="BD10" s="259"/>
      <c r="BE10" s="259"/>
      <c r="BF10" s="259"/>
      <c r="BG10" s="259"/>
      <c r="BH10" s="259"/>
      <c r="BI10" s="259"/>
      <c r="BJ10" s="259"/>
      <c r="BK10" s="259"/>
      <c r="BL10" s="259"/>
      <c r="BM10" s="259"/>
      <c r="BN10" s="259"/>
      <c r="BO10" s="259"/>
      <c r="BP10" s="259"/>
      <c r="BQ10" s="259"/>
      <c r="BR10" s="260"/>
    </row>
    <row r="11" spans="1:70">
      <c r="A11" s="310"/>
      <c r="B11" s="311"/>
      <c r="C11" s="311"/>
      <c r="D11" s="311"/>
      <c r="E11" s="311"/>
      <c r="F11" s="312"/>
      <c r="G11" s="310"/>
      <c r="H11" s="311"/>
      <c r="I11" s="311"/>
      <c r="J11" s="311"/>
      <c r="K11" s="311"/>
      <c r="L11" s="312"/>
      <c r="M11" s="261"/>
      <c r="N11" s="232" t="s">
        <v>1062</v>
      </c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2"/>
      <c r="AN11" s="232"/>
      <c r="AO11" s="232"/>
      <c r="AP11" s="232"/>
      <c r="AQ11" s="232"/>
      <c r="AR11" s="232"/>
      <c r="AS11" s="232"/>
      <c r="AT11" s="262"/>
      <c r="AU11" s="261"/>
      <c r="AV11" s="232"/>
      <c r="AW11" s="232"/>
      <c r="AX11" s="232"/>
      <c r="AY11" s="232"/>
      <c r="AZ11" s="232"/>
      <c r="BA11" s="232"/>
      <c r="BB11" s="232"/>
      <c r="BC11" s="232"/>
      <c r="BD11" s="232"/>
      <c r="BE11" s="232"/>
      <c r="BF11" s="232"/>
      <c r="BG11" s="232"/>
      <c r="BH11" s="232"/>
      <c r="BI11" s="232"/>
      <c r="BJ11" s="232"/>
      <c r="BK11" s="232"/>
      <c r="BL11" s="232"/>
      <c r="BM11" s="232"/>
      <c r="BN11" s="232"/>
      <c r="BO11" s="232"/>
      <c r="BP11" s="232"/>
      <c r="BQ11" s="232"/>
      <c r="BR11" s="262"/>
    </row>
    <row r="12" spans="1:70">
      <c r="A12" s="356"/>
      <c r="B12" s="357"/>
      <c r="C12" s="357"/>
      <c r="D12" s="357"/>
      <c r="E12" s="357"/>
      <c r="F12" s="358"/>
      <c r="G12" s="356"/>
      <c r="H12" s="357"/>
      <c r="I12" s="357"/>
      <c r="J12" s="357"/>
      <c r="K12" s="357"/>
      <c r="L12" s="358"/>
      <c r="M12" s="263"/>
      <c r="N12" s="264"/>
      <c r="O12" s="264"/>
      <c r="P12" s="264"/>
      <c r="Q12" s="264"/>
      <c r="R12" s="264"/>
      <c r="S12" s="264"/>
      <c r="T12" s="264"/>
      <c r="U12" s="264"/>
      <c r="V12" s="264" t="s">
        <v>1063</v>
      </c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4"/>
      <c r="AT12" s="265"/>
      <c r="AU12" s="263"/>
      <c r="AV12" s="264"/>
      <c r="AW12" s="264"/>
      <c r="AX12" s="264"/>
      <c r="AY12" s="264"/>
      <c r="AZ12" s="264"/>
      <c r="BA12" s="264"/>
      <c r="BB12" s="264"/>
      <c r="BC12" s="264"/>
      <c r="BD12" s="264"/>
      <c r="BE12" s="264"/>
      <c r="BF12" s="264"/>
      <c r="BG12" s="264"/>
      <c r="BH12" s="264"/>
      <c r="BI12" s="264"/>
      <c r="BJ12" s="264"/>
      <c r="BK12" s="264"/>
      <c r="BL12" s="264"/>
      <c r="BM12" s="264"/>
      <c r="BN12" s="264"/>
      <c r="BO12" s="264"/>
      <c r="BP12" s="264"/>
      <c r="BQ12" s="264"/>
      <c r="BR12" s="265"/>
    </row>
    <row r="13" spans="1:70">
      <c r="A13" s="359"/>
      <c r="B13" s="360"/>
      <c r="C13" s="360"/>
      <c r="D13" s="360"/>
      <c r="E13" s="360"/>
      <c r="F13" s="361"/>
      <c r="G13" s="359" t="s">
        <v>953</v>
      </c>
      <c r="H13" s="360"/>
      <c r="I13" s="360"/>
      <c r="J13" s="360"/>
      <c r="K13" s="360"/>
      <c r="L13" s="361"/>
      <c r="M13" s="261" t="s">
        <v>954</v>
      </c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2"/>
      <c r="AM13" s="232"/>
      <c r="AN13" s="232"/>
      <c r="AO13" s="232"/>
      <c r="AP13" s="232"/>
      <c r="AQ13" s="232"/>
      <c r="AR13" s="232"/>
      <c r="AS13" s="232"/>
      <c r="AT13" s="262"/>
      <c r="AU13" s="261"/>
      <c r="AV13" s="232"/>
      <c r="AW13" s="232"/>
      <c r="AX13" s="232"/>
      <c r="AY13" s="232"/>
      <c r="AZ13" s="232"/>
      <c r="BA13" s="232"/>
      <c r="BB13" s="232"/>
      <c r="BC13" s="232"/>
      <c r="BD13" s="232"/>
      <c r="BE13" s="232"/>
      <c r="BF13" s="232"/>
      <c r="BG13" s="232"/>
      <c r="BH13" s="232"/>
      <c r="BI13" s="232"/>
      <c r="BJ13" s="232"/>
      <c r="BK13" s="232"/>
      <c r="BL13" s="232"/>
      <c r="BM13" s="232"/>
      <c r="BN13" s="232"/>
      <c r="BO13" s="232"/>
      <c r="BP13" s="232"/>
      <c r="BQ13" s="232"/>
      <c r="BR13" s="262"/>
    </row>
    <row r="14" spans="1:70">
      <c r="A14" s="359"/>
      <c r="B14" s="360"/>
      <c r="C14" s="360"/>
      <c r="D14" s="360"/>
      <c r="E14" s="360"/>
      <c r="F14" s="361"/>
      <c r="G14" s="359"/>
      <c r="H14" s="360"/>
      <c r="I14" s="360"/>
      <c r="J14" s="360"/>
      <c r="K14" s="360"/>
      <c r="L14" s="361"/>
      <c r="M14" s="261"/>
      <c r="N14" s="232" t="s">
        <v>958</v>
      </c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2"/>
      <c r="AK14" s="232"/>
      <c r="AL14" s="232"/>
      <c r="AM14" s="232"/>
      <c r="AN14" s="232"/>
      <c r="AO14" s="232"/>
      <c r="AP14" s="232"/>
      <c r="AQ14" s="232"/>
      <c r="AR14" s="232"/>
      <c r="AS14" s="232"/>
      <c r="AT14" s="262"/>
      <c r="AU14" s="261"/>
      <c r="AV14" s="232"/>
      <c r="AW14" s="232"/>
      <c r="AX14" s="232"/>
      <c r="AY14" s="232"/>
      <c r="AZ14" s="232"/>
      <c r="BA14" s="232"/>
      <c r="BB14" s="232"/>
      <c r="BC14" s="232"/>
      <c r="BD14" s="232"/>
      <c r="BE14" s="232"/>
      <c r="BF14" s="232"/>
      <c r="BG14" s="232"/>
      <c r="BH14" s="232"/>
      <c r="BI14" s="232"/>
      <c r="BJ14" s="232"/>
      <c r="BK14" s="232"/>
      <c r="BL14" s="232"/>
      <c r="BM14" s="232"/>
      <c r="BN14" s="232"/>
      <c r="BO14" s="232"/>
      <c r="BP14" s="232"/>
      <c r="BQ14" s="232"/>
      <c r="BR14" s="262"/>
    </row>
    <row r="15" spans="1:70">
      <c r="A15" s="365"/>
      <c r="B15" s="366"/>
      <c r="C15" s="366"/>
      <c r="D15" s="366"/>
      <c r="E15" s="366"/>
      <c r="F15" s="367"/>
      <c r="G15" s="365" t="s">
        <v>968</v>
      </c>
      <c r="H15" s="366"/>
      <c r="I15" s="366"/>
      <c r="J15" s="366"/>
      <c r="K15" s="366"/>
      <c r="L15" s="367"/>
      <c r="M15" s="258" t="s">
        <v>954</v>
      </c>
      <c r="N15" s="259"/>
      <c r="O15" s="259"/>
      <c r="P15" s="259"/>
      <c r="Q15" s="259"/>
      <c r="R15" s="259"/>
      <c r="S15" s="259"/>
      <c r="T15" s="259"/>
      <c r="U15" s="259"/>
      <c r="V15" s="259"/>
      <c r="W15" s="259"/>
      <c r="X15" s="259"/>
      <c r="Y15" s="259"/>
      <c r="Z15" s="259"/>
      <c r="AA15" s="259"/>
      <c r="AB15" s="259"/>
      <c r="AC15" s="259"/>
      <c r="AD15" s="259"/>
      <c r="AE15" s="259"/>
      <c r="AF15" s="259"/>
      <c r="AG15" s="259"/>
      <c r="AH15" s="259"/>
      <c r="AI15" s="259"/>
      <c r="AJ15" s="259"/>
      <c r="AK15" s="259"/>
      <c r="AL15" s="259"/>
      <c r="AM15" s="259"/>
      <c r="AN15" s="259"/>
      <c r="AO15" s="259"/>
      <c r="AP15" s="259"/>
      <c r="AQ15" s="259"/>
      <c r="AR15" s="259"/>
      <c r="AS15" s="259"/>
      <c r="AT15" s="260"/>
      <c r="AU15" s="258"/>
      <c r="AV15" s="259"/>
      <c r="AW15" s="259"/>
      <c r="AX15" s="259"/>
      <c r="AY15" s="259"/>
      <c r="AZ15" s="259"/>
      <c r="BA15" s="259"/>
      <c r="BB15" s="259"/>
      <c r="BC15" s="259"/>
      <c r="BD15" s="259"/>
      <c r="BE15" s="259"/>
      <c r="BF15" s="259"/>
      <c r="BG15" s="259"/>
      <c r="BH15" s="259"/>
      <c r="BI15" s="259"/>
      <c r="BJ15" s="259"/>
      <c r="BK15" s="259"/>
      <c r="BL15" s="259"/>
      <c r="BM15" s="259"/>
      <c r="BN15" s="259"/>
      <c r="BO15" s="259"/>
      <c r="BP15" s="259"/>
      <c r="BQ15" s="259"/>
      <c r="BR15" s="260"/>
    </row>
    <row r="16" spans="1:70">
      <c r="A16" s="359"/>
      <c r="B16" s="360"/>
      <c r="C16" s="360"/>
      <c r="D16" s="360"/>
      <c r="E16" s="360"/>
      <c r="F16" s="361"/>
      <c r="G16" s="359"/>
      <c r="H16" s="360"/>
      <c r="I16" s="360"/>
      <c r="J16" s="360"/>
      <c r="K16" s="360"/>
      <c r="L16" s="361"/>
      <c r="M16" s="261"/>
      <c r="N16" s="232" t="s">
        <v>970</v>
      </c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2"/>
      <c r="AM16" s="232"/>
      <c r="AN16" s="232"/>
      <c r="AO16" s="232"/>
      <c r="AP16" s="232"/>
      <c r="AQ16" s="232"/>
      <c r="AR16" s="232"/>
      <c r="AS16" s="232"/>
      <c r="AT16" s="262"/>
      <c r="AU16" s="261"/>
      <c r="AV16" s="232"/>
      <c r="AW16" s="232"/>
      <c r="AX16" s="232"/>
      <c r="AY16" s="232"/>
      <c r="AZ16" s="232"/>
      <c r="BA16" s="232"/>
      <c r="BB16" s="232"/>
      <c r="BC16" s="232"/>
      <c r="BD16" s="232"/>
      <c r="BE16" s="232"/>
      <c r="BF16" s="232"/>
      <c r="BG16" s="232"/>
      <c r="BH16" s="232"/>
      <c r="BI16" s="232"/>
      <c r="BJ16" s="232"/>
      <c r="BK16" s="232"/>
      <c r="BL16" s="232"/>
      <c r="BM16" s="232"/>
      <c r="BN16" s="232"/>
      <c r="BO16" s="232"/>
      <c r="BP16" s="232"/>
      <c r="BQ16" s="232"/>
      <c r="BR16" s="262"/>
    </row>
    <row r="17" spans="1:70">
      <c r="A17" s="365"/>
      <c r="B17" s="366"/>
      <c r="C17" s="366"/>
      <c r="D17" s="366"/>
      <c r="E17" s="366"/>
      <c r="F17" s="367"/>
      <c r="G17" s="365" t="s">
        <v>1011</v>
      </c>
      <c r="H17" s="366"/>
      <c r="I17" s="366"/>
      <c r="J17" s="366"/>
      <c r="K17" s="366"/>
      <c r="L17" s="367"/>
      <c r="M17" s="258" t="s">
        <v>1012</v>
      </c>
      <c r="N17" s="259"/>
      <c r="O17" s="259"/>
      <c r="P17" s="259"/>
      <c r="Q17" s="259"/>
      <c r="R17" s="259"/>
      <c r="S17" s="259"/>
      <c r="T17" s="259"/>
      <c r="U17" s="259"/>
      <c r="V17" s="259"/>
      <c r="W17" s="259"/>
      <c r="X17" s="259"/>
      <c r="Y17" s="259"/>
      <c r="Z17" s="259"/>
      <c r="AA17" s="259"/>
      <c r="AB17" s="259"/>
      <c r="AC17" s="259"/>
      <c r="AD17" s="259"/>
      <c r="AE17" s="259"/>
      <c r="AF17" s="259"/>
      <c r="AG17" s="259"/>
      <c r="AH17" s="259"/>
      <c r="AI17" s="259"/>
      <c r="AJ17" s="259"/>
      <c r="AK17" s="259"/>
      <c r="AL17" s="259"/>
      <c r="AM17" s="259"/>
      <c r="AN17" s="259"/>
      <c r="AO17" s="259"/>
      <c r="AP17" s="259"/>
      <c r="AQ17" s="259"/>
      <c r="AR17" s="259"/>
      <c r="AS17" s="259"/>
      <c r="AT17" s="260"/>
      <c r="AU17" s="258"/>
      <c r="AV17" s="259"/>
      <c r="AW17" s="259"/>
      <c r="AX17" s="259"/>
      <c r="AY17" s="259"/>
      <c r="AZ17" s="259"/>
      <c r="BA17" s="259"/>
      <c r="BB17" s="259"/>
      <c r="BC17" s="259"/>
      <c r="BD17" s="259"/>
      <c r="BE17" s="259"/>
      <c r="BF17" s="259"/>
      <c r="BG17" s="259"/>
      <c r="BH17" s="259"/>
      <c r="BI17" s="259"/>
      <c r="BJ17" s="259"/>
      <c r="BK17" s="259"/>
      <c r="BL17" s="259"/>
      <c r="BM17" s="259"/>
      <c r="BN17" s="259"/>
      <c r="BO17" s="259"/>
      <c r="BP17" s="259"/>
      <c r="BQ17" s="259"/>
      <c r="BR17" s="260"/>
    </row>
    <row r="18" spans="1:70">
      <c r="A18" s="359"/>
      <c r="B18" s="360"/>
      <c r="C18" s="360"/>
      <c r="D18" s="360"/>
      <c r="E18" s="360"/>
      <c r="F18" s="361"/>
      <c r="G18" s="359"/>
      <c r="H18" s="360"/>
      <c r="I18" s="360"/>
      <c r="J18" s="360"/>
      <c r="K18" s="360"/>
      <c r="L18" s="361"/>
      <c r="M18" s="261"/>
      <c r="N18" s="232" t="s">
        <v>1013</v>
      </c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  <c r="AK18" s="232"/>
      <c r="AL18" s="232"/>
      <c r="AM18" s="232"/>
      <c r="AN18" s="232"/>
      <c r="AO18" s="232"/>
      <c r="AP18" s="232"/>
      <c r="AQ18" s="232"/>
      <c r="AR18" s="232"/>
      <c r="AS18" s="232"/>
      <c r="AT18" s="262"/>
      <c r="AU18" s="261"/>
      <c r="AV18" s="232"/>
      <c r="AW18" s="232"/>
      <c r="AX18" s="232"/>
      <c r="AY18" s="232"/>
      <c r="AZ18" s="232"/>
      <c r="BA18" s="232"/>
      <c r="BB18" s="232"/>
      <c r="BC18" s="232"/>
      <c r="BD18" s="232"/>
      <c r="BE18" s="232"/>
      <c r="BF18" s="232"/>
      <c r="BG18" s="232"/>
      <c r="BH18" s="232"/>
      <c r="BI18" s="232"/>
      <c r="BJ18" s="232"/>
      <c r="BK18" s="232"/>
      <c r="BL18" s="232"/>
      <c r="BM18" s="232"/>
      <c r="BN18" s="232"/>
      <c r="BO18" s="232"/>
      <c r="BP18" s="232"/>
      <c r="BQ18" s="232"/>
      <c r="BR18" s="262"/>
    </row>
    <row r="19" spans="1:70">
      <c r="A19" s="365"/>
      <c r="B19" s="366"/>
      <c r="C19" s="366"/>
      <c r="D19" s="366"/>
      <c r="E19" s="366"/>
      <c r="F19" s="367"/>
      <c r="G19" s="365" t="s">
        <v>1041</v>
      </c>
      <c r="H19" s="366"/>
      <c r="I19" s="366"/>
      <c r="J19" s="366"/>
      <c r="K19" s="366"/>
      <c r="L19" s="367"/>
      <c r="M19" s="258" t="s">
        <v>1042</v>
      </c>
      <c r="N19" s="259"/>
      <c r="O19" s="259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  <c r="AA19" s="259"/>
      <c r="AB19" s="259"/>
      <c r="AC19" s="259"/>
      <c r="AD19" s="259"/>
      <c r="AE19" s="259"/>
      <c r="AF19" s="259"/>
      <c r="AG19" s="259"/>
      <c r="AH19" s="259"/>
      <c r="AI19" s="259"/>
      <c r="AJ19" s="259"/>
      <c r="AK19" s="259"/>
      <c r="AL19" s="259"/>
      <c r="AM19" s="259"/>
      <c r="AN19" s="259"/>
      <c r="AO19" s="259"/>
      <c r="AP19" s="259"/>
      <c r="AQ19" s="259"/>
      <c r="AR19" s="259"/>
      <c r="AS19" s="259"/>
      <c r="AT19" s="260"/>
      <c r="AU19" s="258"/>
      <c r="AV19" s="259"/>
      <c r="AW19" s="259"/>
      <c r="AX19" s="259"/>
      <c r="AY19" s="259"/>
      <c r="AZ19" s="259"/>
      <c r="BA19" s="259"/>
      <c r="BB19" s="259"/>
      <c r="BC19" s="259"/>
      <c r="BD19" s="259"/>
      <c r="BE19" s="259"/>
      <c r="BF19" s="259"/>
      <c r="BG19" s="259"/>
      <c r="BH19" s="259"/>
      <c r="BI19" s="259"/>
      <c r="BJ19" s="259"/>
      <c r="BK19" s="259"/>
      <c r="BL19" s="259"/>
      <c r="BM19" s="259"/>
      <c r="BN19" s="259"/>
      <c r="BO19" s="259"/>
      <c r="BP19" s="259"/>
      <c r="BQ19" s="259"/>
      <c r="BR19" s="260"/>
    </row>
    <row r="20" spans="1:70">
      <c r="A20" s="359"/>
      <c r="B20" s="360"/>
      <c r="C20" s="360"/>
      <c r="D20" s="360"/>
      <c r="E20" s="360"/>
      <c r="F20" s="361"/>
      <c r="G20" s="356"/>
      <c r="H20" s="357"/>
      <c r="I20" s="357"/>
      <c r="J20" s="357"/>
      <c r="K20" s="357"/>
      <c r="L20" s="358"/>
      <c r="M20" s="261"/>
      <c r="N20" s="232" t="s">
        <v>1043</v>
      </c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2"/>
      <c r="AJ20" s="232"/>
      <c r="AK20" s="232"/>
      <c r="AL20" s="232"/>
      <c r="AM20" s="232"/>
      <c r="AN20" s="232"/>
      <c r="AO20" s="232"/>
      <c r="AP20" s="232"/>
      <c r="AQ20" s="232"/>
      <c r="AR20" s="232"/>
      <c r="AS20" s="232"/>
      <c r="AT20" s="262"/>
      <c r="AU20" s="261"/>
      <c r="AV20" s="232"/>
      <c r="AW20" s="232"/>
      <c r="AX20" s="232"/>
      <c r="AY20" s="232"/>
      <c r="AZ20" s="232"/>
      <c r="BA20" s="232"/>
      <c r="BB20" s="232"/>
      <c r="BC20" s="232"/>
      <c r="BD20" s="232"/>
      <c r="BE20" s="232"/>
      <c r="BF20" s="232"/>
      <c r="BG20" s="232"/>
      <c r="BH20" s="232"/>
      <c r="BI20" s="232"/>
      <c r="BJ20" s="232"/>
      <c r="BK20" s="232"/>
      <c r="BL20" s="232"/>
      <c r="BM20" s="232"/>
      <c r="BN20" s="232"/>
      <c r="BO20" s="232"/>
      <c r="BP20" s="232"/>
      <c r="BQ20" s="232"/>
      <c r="BR20" s="262"/>
    </row>
    <row r="21" spans="1:70">
      <c r="A21" s="365"/>
      <c r="B21" s="366"/>
      <c r="C21" s="366"/>
      <c r="D21" s="366"/>
      <c r="E21" s="366"/>
      <c r="F21" s="367"/>
      <c r="G21" s="359" t="s">
        <v>1048</v>
      </c>
      <c r="H21" s="360"/>
      <c r="I21" s="360"/>
      <c r="J21" s="360"/>
      <c r="K21" s="360"/>
      <c r="L21" s="361"/>
      <c r="M21" s="258" t="s">
        <v>1014</v>
      </c>
      <c r="N21" s="259"/>
      <c r="O21" s="259"/>
      <c r="P21" s="259"/>
      <c r="Q21" s="259"/>
      <c r="R21" s="259"/>
      <c r="S21" s="259"/>
      <c r="T21" s="259"/>
      <c r="U21" s="259"/>
      <c r="V21" s="259"/>
      <c r="W21" s="259"/>
      <c r="X21" s="259"/>
      <c r="Y21" s="259"/>
      <c r="Z21" s="259"/>
      <c r="AA21" s="259"/>
      <c r="AB21" s="259"/>
      <c r="AC21" s="259"/>
      <c r="AD21" s="259"/>
      <c r="AE21" s="259"/>
      <c r="AF21" s="259"/>
      <c r="AG21" s="259"/>
      <c r="AH21" s="259"/>
      <c r="AI21" s="259"/>
      <c r="AJ21" s="259"/>
      <c r="AK21" s="259"/>
      <c r="AL21" s="259"/>
      <c r="AM21" s="259"/>
      <c r="AN21" s="259"/>
      <c r="AO21" s="259"/>
      <c r="AP21" s="259"/>
      <c r="AQ21" s="259"/>
      <c r="AR21" s="259"/>
      <c r="AS21" s="259"/>
      <c r="AT21" s="260"/>
      <c r="AU21" s="258"/>
      <c r="AV21" s="259"/>
      <c r="AW21" s="259"/>
      <c r="AX21" s="259"/>
      <c r="AY21" s="259"/>
      <c r="AZ21" s="259"/>
      <c r="BA21" s="259"/>
      <c r="BB21" s="259"/>
      <c r="BC21" s="259"/>
      <c r="BD21" s="259"/>
      <c r="BE21" s="259"/>
      <c r="BF21" s="259"/>
      <c r="BG21" s="259"/>
      <c r="BH21" s="259"/>
      <c r="BI21" s="259"/>
      <c r="BJ21" s="259"/>
      <c r="BK21" s="259"/>
      <c r="BL21" s="259"/>
      <c r="BM21" s="259"/>
      <c r="BN21" s="259"/>
      <c r="BO21" s="259"/>
      <c r="BP21" s="259"/>
      <c r="BQ21" s="259"/>
      <c r="BR21" s="260"/>
    </row>
    <row r="22" spans="1:70">
      <c r="A22" s="359"/>
      <c r="B22" s="360"/>
      <c r="C22" s="360"/>
      <c r="D22" s="360"/>
      <c r="E22" s="360"/>
      <c r="F22" s="361"/>
      <c r="G22" s="359"/>
      <c r="H22" s="360"/>
      <c r="I22" s="360"/>
      <c r="J22" s="360"/>
      <c r="K22" s="360"/>
      <c r="L22" s="361"/>
      <c r="M22" s="261"/>
      <c r="N22" s="232" t="s">
        <v>1028</v>
      </c>
      <c r="O22" s="232"/>
      <c r="P22" s="232"/>
      <c r="Q22" s="232"/>
      <c r="R22" s="232"/>
      <c r="S22" s="232"/>
      <c r="T22" s="232"/>
      <c r="U22" s="232"/>
      <c r="V22" s="232"/>
      <c r="W22" s="232" t="s">
        <v>1029</v>
      </c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232"/>
      <c r="AQ22" s="232"/>
      <c r="AR22" s="232"/>
      <c r="AS22" s="232"/>
      <c r="AT22" s="262"/>
      <c r="AU22" s="261"/>
      <c r="AV22" s="232"/>
      <c r="AW22" s="232"/>
      <c r="AX22" s="232"/>
      <c r="AY22" s="232"/>
      <c r="AZ22" s="232"/>
      <c r="BA22" s="232"/>
      <c r="BB22" s="232"/>
      <c r="BC22" s="232"/>
      <c r="BD22" s="232"/>
      <c r="BE22" s="232"/>
      <c r="BF22" s="232"/>
      <c r="BG22" s="232"/>
      <c r="BH22" s="232"/>
      <c r="BI22" s="232"/>
      <c r="BJ22" s="232"/>
      <c r="BK22" s="232"/>
      <c r="BL22" s="232"/>
      <c r="BM22" s="232"/>
      <c r="BN22" s="232"/>
      <c r="BO22" s="232"/>
      <c r="BP22" s="232"/>
      <c r="BQ22" s="232"/>
      <c r="BR22" s="262"/>
    </row>
    <row r="23" spans="1:70">
      <c r="A23" s="359"/>
      <c r="B23" s="360"/>
      <c r="C23" s="360"/>
      <c r="D23" s="360"/>
      <c r="E23" s="360"/>
      <c r="F23" s="361"/>
      <c r="G23" s="359"/>
      <c r="H23" s="360"/>
      <c r="I23" s="360"/>
      <c r="J23" s="360"/>
      <c r="K23" s="360"/>
      <c r="L23" s="361"/>
      <c r="M23" s="261"/>
      <c r="N23" s="232"/>
      <c r="O23" s="232"/>
      <c r="P23" s="232"/>
      <c r="Q23" s="232"/>
      <c r="R23" s="232"/>
      <c r="S23" s="232"/>
      <c r="T23" s="232"/>
      <c r="U23" s="232"/>
      <c r="V23" s="232"/>
      <c r="W23" s="256" t="s">
        <v>1031</v>
      </c>
      <c r="X23" s="232"/>
      <c r="Y23" s="232"/>
      <c r="Z23" s="232"/>
      <c r="AA23" s="232"/>
      <c r="AB23" s="232"/>
      <c r="AC23" s="232"/>
      <c r="AD23" s="232"/>
      <c r="AE23" s="232"/>
      <c r="AF23" s="232"/>
      <c r="AG23" s="232"/>
      <c r="AH23" s="232"/>
      <c r="AI23" s="232"/>
      <c r="AJ23" s="232"/>
      <c r="AK23" s="232"/>
      <c r="AL23" s="232"/>
      <c r="AM23" s="232"/>
      <c r="AN23" s="232"/>
      <c r="AO23" s="232"/>
      <c r="AP23" s="232"/>
      <c r="AQ23" s="232"/>
      <c r="AR23" s="232"/>
      <c r="AS23" s="232"/>
      <c r="AT23" s="262"/>
      <c r="AU23" s="261"/>
      <c r="AV23" s="232"/>
      <c r="AW23" s="232"/>
      <c r="AX23" s="232"/>
      <c r="AY23" s="232"/>
      <c r="AZ23" s="232"/>
      <c r="BA23" s="232"/>
      <c r="BB23" s="232"/>
      <c r="BC23" s="232"/>
      <c r="BD23" s="232"/>
      <c r="BE23" s="232"/>
      <c r="BF23" s="232"/>
      <c r="BG23" s="232"/>
      <c r="BH23" s="232"/>
      <c r="BI23" s="232"/>
      <c r="BJ23" s="232"/>
      <c r="BK23" s="232"/>
      <c r="BL23" s="232"/>
      <c r="BM23" s="232"/>
      <c r="BN23" s="232"/>
      <c r="BO23" s="232"/>
      <c r="BP23" s="232"/>
      <c r="BQ23" s="232"/>
      <c r="BR23" s="262"/>
    </row>
    <row r="24" spans="1:70">
      <c r="A24" s="359"/>
      <c r="B24" s="360"/>
      <c r="C24" s="360"/>
      <c r="D24" s="360"/>
      <c r="E24" s="360"/>
      <c r="F24" s="361"/>
      <c r="G24" s="359"/>
      <c r="H24" s="360"/>
      <c r="I24" s="360"/>
      <c r="J24" s="360"/>
      <c r="K24" s="360"/>
      <c r="L24" s="361"/>
      <c r="M24" s="261"/>
      <c r="N24" s="232"/>
      <c r="O24" s="232"/>
      <c r="P24" s="232"/>
      <c r="Q24" s="232"/>
      <c r="R24" s="232"/>
      <c r="S24" s="232"/>
      <c r="T24" s="232"/>
      <c r="U24" s="232"/>
      <c r="V24" s="232"/>
      <c r="X24" s="232" t="s">
        <v>1030</v>
      </c>
      <c r="Y24" s="232"/>
      <c r="Z24" s="232"/>
      <c r="AA24" s="232"/>
      <c r="AB24" s="232"/>
      <c r="AC24" s="232"/>
      <c r="AD24" s="232"/>
      <c r="AE24" s="232"/>
      <c r="AF24" s="232"/>
      <c r="AG24" s="232"/>
      <c r="AH24" s="232"/>
      <c r="AI24" s="232"/>
      <c r="AJ24" s="232"/>
      <c r="AK24" s="232"/>
      <c r="AL24" s="232"/>
      <c r="AM24" s="232"/>
      <c r="AN24" s="232"/>
      <c r="AO24" s="232"/>
      <c r="AP24" s="232"/>
      <c r="AQ24" s="232"/>
      <c r="AR24" s="232"/>
      <c r="AS24" s="232"/>
      <c r="AT24" s="262"/>
      <c r="AU24" s="261"/>
      <c r="AV24" s="232"/>
      <c r="AW24" s="232"/>
      <c r="AX24" s="232"/>
      <c r="AY24" s="232"/>
      <c r="AZ24" s="232"/>
      <c r="BA24" s="232"/>
      <c r="BB24" s="232"/>
      <c r="BC24" s="232"/>
      <c r="BD24" s="232"/>
      <c r="BE24" s="232"/>
      <c r="BF24" s="232"/>
      <c r="BG24" s="232"/>
      <c r="BH24" s="232"/>
      <c r="BI24" s="232"/>
      <c r="BJ24" s="232"/>
      <c r="BK24" s="232"/>
      <c r="BL24" s="232"/>
      <c r="BM24" s="232"/>
      <c r="BN24" s="232"/>
      <c r="BO24" s="232"/>
      <c r="BP24" s="232"/>
      <c r="BQ24" s="232"/>
      <c r="BR24" s="262"/>
    </row>
    <row r="25" spans="1:70">
      <c r="A25" s="359"/>
      <c r="B25" s="360"/>
      <c r="C25" s="360"/>
      <c r="D25" s="360"/>
      <c r="E25" s="360"/>
      <c r="F25" s="361"/>
      <c r="G25" s="359"/>
      <c r="H25" s="360"/>
      <c r="I25" s="360"/>
      <c r="J25" s="360"/>
      <c r="K25" s="360"/>
      <c r="L25" s="361"/>
      <c r="M25" s="261"/>
      <c r="N25" s="232"/>
      <c r="O25" s="232"/>
      <c r="P25" s="232"/>
      <c r="Q25" s="232"/>
      <c r="R25" s="232"/>
      <c r="S25" s="232"/>
      <c r="T25" s="232"/>
      <c r="U25" s="232"/>
      <c r="V25" s="232"/>
      <c r="X25" s="232" t="s">
        <v>1016</v>
      </c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232"/>
      <c r="AQ25" s="232"/>
      <c r="AR25" s="232"/>
      <c r="AS25" s="232"/>
      <c r="AT25" s="262"/>
      <c r="AU25" s="261"/>
      <c r="AV25" s="232"/>
      <c r="AW25" s="232"/>
      <c r="AX25" s="232"/>
      <c r="AY25" s="232"/>
      <c r="AZ25" s="232"/>
      <c r="BA25" s="232"/>
      <c r="BB25" s="232"/>
      <c r="BC25" s="232"/>
      <c r="BD25" s="232"/>
      <c r="BE25" s="232"/>
      <c r="BF25" s="232"/>
      <c r="BG25" s="232"/>
      <c r="BH25" s="232"/>
      <c r="BI25" s="232"/>
      <c r="BJ25" s="232"/>
      <c r="BK25" s="232"/>
      <c r="BL25" s="232"/>
      <c r="BM25" s="232"/>
      <c r="BN25" s="232"/>
      <c r="BO25" s="232"/>
      <c r="BP25" s="232"/>
      <c r="BQ25" s="232"/>
      <c r="BR25" s="262"/>
    </row>
    <row r="26" spans="1:70">
      <c r="A26" s="359"/>
      <c r="B26" s="360"/>
      <c r="C26" s="360"/>
      <c r="D26" s="360"/>
      <c r="E26" s="360"/>
      <c r="F26" s="361"/>
      <c r="G26" s="359"/>
      <c r="H26" s="360"/>
      <c r="I26" s="360"/>
      <c r="J26" s="360"/>
      <c r="K26" s="360"/>
      <c r="L26" s="361"/>
      <c r="M26" s="261"/>
      <c r="N26" s="232"/>
      <c r="O26" s="232"/>
      <c r="P26" s="232"/>
      <c r="Q26" s="232"/>
      <c r="R26" s="232"/>
      <c r="S26" s="232"/>
      <c r="T26" s="232"/>
      <c r="U26" s="232"/>
      <c r="V26" s="232"/>
      <c r="X26" s="232" t="s">
        <v>1018</v>
      </c>
      <c r="Y26" s="232"/>
      <c r="Z26" s="232"/>
      <c r="AA26" s="232"/>
      <c r="AB26" s="232"/>
      <c r="AC26" s="232"/>
      <c r="AD26" s="232"/>
      <c r="AE26" s="232"/>
      <c r="AF26" s="232"/>
      <c r="AG26" s="232"/>
      <c r="AH26" s="232"/>
      <c r="AI26" s="232"/>
      <c r="AJ26" s="232"/>
      <c r="AK26" s="232"/>
      <c r="AL26" s="232"/>
      <c r="AM26" s="232"/>
      <c r="AN26" s="232"/>
      <c r="AO26" s="232"/>
      <c r="AP26" s="232"/>
      <c r="AQ26" s="232"/>
      <c r="AR26" s="232"/>
      <c r="AS26" s="232"/>
      <c r="AT26" s="262"/>
      <c r="AU26" s="261"/>
      <c r="AV26" s="232"/>
      <c r="AW26" s="232"/>
      <c r="AX26" s="232"/>
      <c r="AY26" s="232"/>
      <c r="AZ26" s="232"/>
      <c r="BA26" s="232"/>
      <c r="BB26" s="232"/>
      <c r="BC26" s="232"/>
      <c r="BD26" s="232"/>
      <c r="BE26" s="232"/>
      <c r="BF26" s="232"/>
      <c r="BG26" s="232"/>
      <c r="BH26" s="232"/>
      <c r="BI26" s="232"/>
      <c r="BJ26" s="232"/>
      <c r="BK26" s="232"/>
      <c r="BL26" s="232"/>
      <c r="BM26" s="232"/>
      <c r="BN26" s="232"/>
      <c r="BO26" s="232"/>
      <c r="BP26" s="232"/>
      <c r="BQ26" s="232"/>
      <c r="BR26" s="262"/>
    </row>
    <row r="27" spans="1:70">
      <c r="A27" s="359"/>
      <c r="B27" s="360"/>
      <c r="C27" s="360"/>
      <c r="D27" s="360"/>
      <c r="E27" s="360"/>
      <c r="F27" s="361"/>
      <c r="G27" s="359"/>
      <c r="H27" s="360"/>
      <c r="I27" s="360"/>
      <c r="J27" s="360"/>
      <c r="K27" s="360"/>
      <c r="L27" s="361"/>
      <c r="M27" s="261"/>
      <c r="N27" s="232"/>
      <c r="O27" s="232"/>
      <c r="P27" s="232"/>
      <c r="Q27" s="232"/>
      <c r="R27" s="232"/>
      <c r="S27" s="232"/>
      <c r="T27" s="232"/>
      <c r="U27" s="232"/>
      <c r="V27" s="232"/>
      <c r="X27" s="232" t="s">
        <v>1020</v>
      </c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2"/>
      <c r="AK27" s="232"/>
      <c r="AL27" s="232"/>
      <c r="AM27" s="232"/>
      <c r="AN27" s="232"/>
      <c r="AO27" s="232"/>
      <c r="AP27" s="232"/>
      <c r="AQ27" s="232"/>
      <c r="AR27" s="232"/>
      <c r="AS27" s="232"/>
      <c r="AT27" s="262"/>
      <c r="AU27" s="261"/>
      <c r="AV27" s="232"/>
      <c r="AW27" s="232"/>
      <c r="AX27" s="232"/>
      <c r="AY27" s="232"/>
      <c r="AZ27" s="232"/>
      <c r="BA27" s="232"/>
      <c r="BB27" s="232"/>
      <c r="BC27" s="232"/>
      <c r="BD27" s="232"/>
      <c r="BE27" s="232"/>
      <c r="BF27" s="232"/>
      <c r="BG27" s="232"/>
      <c r="BH27" s="232"/>
      <c r="BI27" s="232"/>
      <c r="BJ27" s="232"/>
      <c r="BK27" s="232"/>
      <c r="BL27" s="232"/>
      <c r="BM27" s="232"/>
      <c r="BN27" s="232"/>
      <c r="BO27" s="232"/>
      <c r="BP27" s="232"/>
      <c r="BQ27" s="232"/>
      <c r="BR27" s="262"/>
    </row>
    <row r="28" spans="1:70">
      <c r="A28" s="359"/>
      <c r="B28" s="360"/>
      <c r="C28" s="360"/>
      <c r="D28" s="360"/>
      <c r="E28" s="360"/>
      <c r="F28" s="361"/>
      <c r="G28" s="359"/>
      <c r="H28" s="360"/>
      <c r="I28" s="360"/>
      <c r="J28" s="360"/>
      <c r="K28" s="360"/>
      <c r="L28" s="361"/>
      <c r="M28" s="261"/>
      <c r="N28" s="232"/>
      <c r="O28" s="232"/>
      <c r="P28" s="232"/>
      <c r="Q28" s="232"/>
      <c r="R28" s="232"/>
      <c r="S28" s="232"/>
      <c r="T28" s="232"/>
      <c r="U28" s="232"/>
      <c r="V28" s="232"/>
      <c r="X28" s="232" t="s">
        <v>1022</v>
      </c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  <c r="AK28" s="232"/>
      <c r="AL28" s="232"/>
      <c r="AM28" s="232"/>
      <c r="AN28" s="232"/>
      <c r="AO28" s="232"/>
      <c r="AP28" s="232"/>
      <c r="AQ28" s="232"/>
      <c r="AR28" s="232"/>
      <c r="AS28" s="232"/>
      <c r="AT28" s="262"/>
      <c r="AU28" s="261"/>
      <c r="AV28" s="232"/>
      <c r="AW28" s="232"/>
      <c r="AX28" s="232"/>
      <c r="AY28" s="232"/>
      <c r="AZ28" s="232"/>
      <c r="BA28" s="232"/>
      <c r="BB28" s="232"/>
      <c r="BC28" s="232"/>
      <c r="BD28" s="232"/>
      <c r="BE28" s="232"/>
      <c r="BF28" s="232"/>
      <c r="BG28" s="232"/>
      <c r="BH28" s="232"/>
      <c r="BI28" s="232"/>
      <c r="BJ28" s="232"/>
      <c r="BK28" s="232"/>
      <c r="BL28" s="232"/>
      <c r="BM28" s="232"/>
      <c r="BN28" s="232"/>
      <c r="BO28" s="232"/>
      <c r="BP28" s="232"/>
      <c r="BQ28" s="232"/>
      <c r="BR28" s="262"/>
    </row>
    <row r="29" spans="1:70">
      <c r="A29" s="359"/>
      <c r="B29" s="360"/>
      <c r="C29" s="360"/>
      <c r="D29" s="360"/>
      <c r="E29" s="360"/>
      <c r="F29" s="361"/>
      <c r="G29" s="359"/>
      <c r="H29" s="360"/>
      <c r="I29" s="360"/>
      <c r="J29" s="360"/>
      <c r="K29" s="360"/>
      <c r="L29" s="361"/>
      <c r="M29" s="261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X29" s="232" t="s">
        <v>1024</v>
      </c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62"/>
      <c r="AU29" s="261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62"/>
    </row>
    <row r="30" spans="1:70">
      <c r="A30" s="359"/>
      <c r="B30" s="360"/>
      <c r="C30" s="360"/>
      <c r="D30" s="360"/>
      <c r="E30" s="360"/>
      <c r="F30" s="361"/>
      <c r="G30" s="359"/>
      <c r="H30" s="360"/>
      <c r="I30" s="360"/>
      <c r="J30" s="360"/>
      <c r="K30" s="360"/>
      <c r="L30" s="361"/>
      <c r="M30" s="261"/>
      <c r="N30" s="232" t="s">
        <v>1033</v>
      </c>
      <c r="O30" s="232"/>
      <c r="P30" s="232"/>
      <c r="Q30" s="232"/>
      <c r="R30" s="232"/>
      <c r="S30" s="232"/>
      <c r="T30" s="232"/>
      <c r="U30" s="232" t="s">
        <v>1097</v>
      </c>
      <c r="V30" s="232"/>
      <c r="W30" s="232"/>
      <c r="X30" s="232"/>
      <c r="Y30" s="232"/>
      <c r="Z30" s="232"/>
      <c r="AA30" s="232"/>
      <c r="AB30" s="232"/>
      <c r="AC30" s="232"/>
      <c r="AD30" s="232"/>
      <c r="AE30" s="232"/>
      <c r="AF30" s="232"/>
      <c r="AG30" s="232"/>
      <c r="AH30" s="232"/>
      <c r="AI30" s="232"/>
      <c r="AJ30" s="232"/>
      <c r="AK30" s="232"/>
      <c r="AL30" s="232"/>
      <c r="AM30" s="232"/>
      <c r="AN30" s="232"/>
      <c r="AO30" s="232"/>
      <c r="AP30" s="232"/>
      <c r="AQ30" s="232"/>
      <c r="AR30" s="232"/>
      <c r="AS30" s="232"/>
      <c r="AT30" s="262"/>
      <c r="AU30" s="261" t="s">
        <v>1061</v>
      </c>
      <c r="AV30" s="232"/>
      <c r="AW30" s="232"/>
      <c r="AX30" s="232"/>
      <c r="AY30" s="232"/>
      <c r="AZ30" s="232"/>
      <c r="BA30" s="232"/>
      <c r="BB30" s="232"/>
      <c r="BC30" s="232"/>
      <c r="BD30" s="232"/>
      <c r="BE30" s="232"/>
      <c r="BF30" s="232"/>
      <c r="BG30" s="232"/>
      <c r="BH30" s="232"/>
      <c r="BI30" s="232"/>
      <c r="BJ30" s="232"/>
      <c r="BK30" s="232"/>
      <c r="BL30" s="232"/>
      <c r="BM30" s="232"/>
      <c r="BN30" s="232"/>
      <c r="BO30" s="232"/>
      <c r="BP30" s="232"/>
      <c r="BQ30" s="232"/>
      <c r="BR30" s="262"/>
    </row>
    <row r="31" spans="1:70">
      <c r="A31" s="365"/>
      <c r="B31" s="366"/>
      <c r="C31" s="366"/>
      <c r="D31" s="366"/>
      <c r="E31" s="366"/>
      <c r="F31" s="367"/>
      <c r="G31" s="365" t="s">
        <v>1093</v>
      </c>
      <c r="H31" s="366"/>
      <c r="I31" s="366"/>
      <c r="J31" s="366"/>
      <c r="K31" s="366"/>
      <c r="L31" s="367"/>
      <c r="M31" s="258" t="s">
        <v>1094</v>
      </c>
      <c r="N31" s="259"/>
      <c r="O31" s="259"/>
      <c r="P31" s="259"/>
      <c r="Q31" s="259"/>
      <c r="R31" s="259"/>
      <c r="S31" s="259"/>
      <c r="T31" s="259"/>
      <c r="U31" s="259"/>
      <c r="V31" s="259"/>
      <c r="W31" s="259"/>
      <c r="X31" s="259"/>
      <c r="Y31" s="259"/>
      <c r="Z31" s="259"/>
      <c r="AA31" s="259"/>
      <c r="AB31" s="259"/>
      <c r="AC31" s="259"/>
      <c r="AD31" s="259"/>
      <c r="AE31" s="259"/>
      <c r="AF31" s="259"/>
      <c r="AG31" s="259"/>
      <c r="AH31" s="259"/>
      <c r="AI31" s="259"/>
      <c r="AJ31" s="259"/>
      <c r="AK31" s="259"/>
      <c r="AL31" s="259"/>
      <c r="AM31" s="259"/>
      <c r="AN31" s="259"/>
      <c r="AO31" s="259"/>
      <c r="AP31" s="259"/>
      <c r="AQ31" s="259"/>
      <c r="AR31" s="259"/>
      <c r="AS31" s="259"/>
      <c r="AT31" s="260"/>
      <c r="AU31" s="258"/>
      <c r="AV31" s="259"/>
      <c r="AW31" s="259"/>
      <c r="AX31" s="259"/>
      <c r="AY31" s="259"/>
      <c r="AZ31" s="259"/>
      <c r="BA31" s="259"/>
      <c r="BB31" s="259"/>
      <c r="BC31" s="259"/>
      <c r="BD31" s="259"/>
      <c r="BE31" s="259"/>
      <c r="BF31" s="259"/>
      <c r="BG31" s="259"/>
      <c r="BH31" s="259"/>
      <c r="BI31" s="259"/>
      <c r="BJ31" s="259"/>
      <c r="BK31" s="259"/>
      <c r="BL31" s="259"/>
      <c r="BM31" s="259"/>
      <c r="BN31" s="259"/>
      <c r="BO31" s="259"/>
      <c r="BP31" s="259"/>
      <c r="BQ31" s="259"/>
      <c r="BR31" s="260"/>
    </row>
    <row r="32" spans="1:70">
      <c r="A32" s="359"/>
      <c r="B32" s="360"/>
      <c r="C32" s="360"/>
      <c r="D32" s="360"/>
      <c r="E32" s="360"/>
      <c r="F32" s="361"/>
      <c r="G32" s="359"/>
      <c r="H32" s="360"/>
      <c r="I32" s="360"/>
      <c r="J32" s="360"/>
      <c r="K32" s="360"/>
      <c r="L32" s="361"/>
      <c r="M32" s="261"/>
      <c r="N32" s="232" t="s">
        <v>1095</v>
      </c>
      <c r="O32" s="232"/>
      <c r="P32" s="232"/>
      <c r="Q32" s="232"/>
      <c r="R32" s="232"/>
      <c r="S32" s="232"/>
      <c r="T32" s="232"/>
      <c r="U32" s="232"/>
      <c r="V32" s="232"/>
      <c r="W32" s="232" t="s">
        <v>1096</v>
      </c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  <c r="AJ32" s="232"/>
      <c r="AK32" s="232"/>
      <c r="AL32" s="232"/>
      <c r="AM32" s="232"/>
      <c r="AN32" s="232"/>
      <c r="AO32" s="232"/>
      <c r="AP32" s="232"/>
      <c r="AQ32" s="232"/>
      <c r="AR32" s="232"/>
      <c r="AS32" s="232"/>
      <c r="AT32" s="262"/>
      <c r="AU32" s="261"/>
      <c r="AV32" s="232"/>
      <c r="AW32" s="232"/>
      <c r="AX32" s="232"/>
      <c r="AY32" s="232"/>
      <c r="AZ32" s="232"/>
      <c r="BA32" s="232"/>
      <c r="BB32" s="232"/>
      <c r="BC32" s="232"/>
      <c r="BD32" s="232"/>
      <c r="BE32" s="232"/>
      <c r="BF32" s="232"/>
      <c r="BG32" s="232"/>
      <c r="BH32" s="232"/>
      <c r="BI32" s="232"/>
      <c r="BJ32" s="232"/>
      <c r="BK32" s="232"/>
      <c r="BL32" s="232"/>
      <c r="BM32" s="232"/>
      <c r="BN32" s="232"/>
      <c r="BO32" s="232"/>
      <c r="BP32" s="232"/>
      <c r="BQ32" s="232"/>
      <c r="BR32" s="262"/>
    </row>
    <row r="33" spans="1:70">
      <c r="A33" s="359"/>
      <c r="B33" s="360"/>
      <c r="C33" s="360"/>
      <c r="D33" s="360"/>
      <c r="E33" s="360"/>
      <c r="F33" s="361"/>
      <c r="G33" s="359"/>
      <c r="H33" s="360"/>
      <c r="I33" s="360"/>
      <c r="J33" s="360"/>
      <c r="K33" s="360"/>
      <c r="L33" s="361"/>
      <c r="M33" s="261"/>
      <c r="N33" s="232" t="s">
        <v>1102</v>
      </c>
      <c r="O33" s="232"/>
      <c r="P33" s="232"/>
      <c r="Q33" s="232"/>
      <c r="R33" s="232"/>
      <c r="S33" s="232"/>
      <c r="T33" s="232"/>
      <c r="U33" s="232"/>
      <c r="V33" s="232"/>
      <c r="W33" s="232" t="s">
        <v>1096</v>
      </c>
      <c r="X33" s="232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2"/>
      <c r="AK33" s="232"/>
      <c r="AL33" s="232"/>
      <c r="AM33" s="232"/>
      <c r="AN33" s="232"/>
      <c r="AO33" s="232"/>
      <c r="AP33" s="232"/>
      <c r="AQ33" s="232"/>
      <c r="AR33" s="232"/>
      <c r="AS33" s="232"/>
      <c r="AT33" s="262"/>
      <c r="AU33" s="261"/>
      <c r="AV33" s="232"/>
      <c r="AW33" s="232"/>
      <c r="AX33" s="232"/>
      <c r="AY33" s="232"/>
      <c r="AZ33" s="232"/>
      <c r="BA33" s="232"/>
      <c r="BB33" s="232"/>
      <c r="BC33" s="232"/>
      <c r="BD33" s="232"/>
      <c r="BE33" s="232"/>
      <c r="BF33" s="232"/>
      <c r="BG33" s="232"/>
      <c r="BH33" s="232"/>
      <c r="BI33" s="232"/>
      <c r="BJ33" s="232"/>
      <c r="BK33" s="232"/>
      <c r="BL33" s="232"/>
      <c r="BM33" s="232"/>
      <c r="BN33" s="232"/>
      <c r="BO33" s="232"/>
      <c r="BP33" s="232"/>
      <c r="BQ33" s="232"/>
      <c r="BR33" s="262"/>
    </row>
    <row r="34" spans="1:70">
      <c r="A34" s="365"/>
      <c r="B34" s="366"/>
      <c r="C34" s="366"/>
      <c r="D34" s="366"/>
      <c r="E34" s="366"/>
      <c r="F34" s="367"/>
      <c r="G34" s="365" t="s">
        <v>1104</v>
      </c>
      <c r="H34" s="366"/>
      <c r="I34" s="366"/>
      <c r="J34" s="366"/>
      <c r="K34" s="366"/>
      <c r="L34" s="367"/>
      <c r="M34" s="258" t="s">
        <v>1094</v>
      </c>
      <c r="N34" s="259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59"/>
      <c r="AA34" s="259"/>
      <c r="AB34" s="259"/>
      <c r="AC34" s="259"/>
      <c r="AD34" s="259"/>
      <c r="AE34" s="259"/>
      <c r="AF34" s="259"/>
      <c r="AG34" s="259"/>
      <c r="AH34" s="259"/>
      <c r="AI34" s="259"/>
      <c r="AJ34" s="259"/>
      <c r="AK34" s="259"/>
      <c r="AL34" s="259"/>
      <c r="AM34" s="259"/>
      <c r="AN34" s="259"/>
      <c r="AO34" s="259"/>
      <c r="AP34" s="259"/>
      <c r="AQ34" s="259"/>
      <c r="AR34" s="259"/>
      <c r="AS34" s="259"/>
      <c r="AT34" s="260"/>
      <c r="AU34" s="258"/>
      <c r="AV34" s="259"/>
      <c r="AW34" s="259"/>
      <c r="AX34" s="259"/>
      <c r="AY34" s="259"/>
      <c r="AZ34" s="259"/>
      <c r="BA34" s="259"/>
      <c r="BB34" s="259"/>
      <c r="BC34" s="259"/>
      <c r="BD34" s="259"/>
      <c r="BE34" s="259"/>
      <c r="BF34" s="259"/>
      <c r="BG34" s="259"/>
      <c r="BH34" s="259"/>
      <c r="BI34" s="259"/>
      <c r="BJ34" s="259"/>
      <c r="BK34" s="259"/>
      <c r="BL34" s="259"/>
      <c r="BM34" s="259"/>
      <c r="BN34" s="259"/>
      <c r="BO34" s="259"/>
      <c r="BP34" s="259"/>
      <c r="BQ34" s="259"/>
      <c r="BR34" s="260"/>
    </row>
    <row r="35" spans="1:70">
      <c r="A35" s="359"/>
      <c r="B35" s="360"/>
      <c r="C35" s="360"/>
      <c r="D35" s="360"/>
      <c r="E35" s="360"/>
      <c r="F35" s="361"/>
      <c r="G35" s="359"/>
      <c r="H35" s="360"/>
      <c r="I35" s="360"/>
      <c r="J35" s="360"/>
      <c r="K35" s="360"/>
      <c r="L35" s="361"/>
      <c r="M35" s="261"/>
      <c r="N35" s="232" t="s">
        <v>1102</v>
      </c>
      <c r="O35" s="232"/>
      <c r="P35" s="232"/>
      <c r="Q35" s="232"/>
      <c r="R35" s="232"/>
      <c r="S35" s="232"/>
      <c r="T35" s="232"/>
      <c r="U35" s="232"/>
      <c r="V35" s="232"/>
      <c r="W35" s="232" t="s">
        <v>1105</v>
      </c>
      <c r="X35" s="232"/>
      <c r="Y35" s="232"/>
      <c r="Z35" s="232"/>
      <c r="AA35" s="232"/>
      <c r="AB35" s="232"/>
      <c r="AC35" s="232"/>
      <c r="AD35" s="232"/>
      <c r="AE35" s="232"/>
      <c r="AF35" s="232"/>
      <c r="AG35" s="232"/>
      <c r="AH35" s="232"/>
      <c r="AI35" s="232"/>
      <c r="AJ35" s="232"/>
      <c r="AK35" s="232"/>
      <c r="AL35" s="232"/>
      <c r="AM35" s="232"/>
      <c r="AN35" s="232"/>
      <c r="AO35" s="232"/>
      <c r="AP35" s="232"/>
      <c r="AQ35" s="232"/>
      <c r="AR35" s="232"/>
      <c r="AS35" s="232"/>
      <c r="AT35" s="262"/>
      <c r="AU35" s="261"/>
      <c r="AV35" s="232"/>
      <c r="AW35" s="232"/>
      <c r="AX35" s="232"/>
      <c r="AY35" s="232"/>
      <c r="AZ35" s="232"/>
      <c r="BA35" s="232"/>
      <c r="BB35" s="232"/>
      <c r="BC35" s="232"/>
      <c r="BD35" s="232"/>
      <c r="BE35" s="232"/>
      <c r="BF35" s="232"/>
      <c r="BG35" s="232"/>
      <c r="BH35" s="232"/>
      <c r="BI35" s="232"/>
      <c r="BJ35" s="232"/>
      <c r="BK35" s="232"/>
      <c r="BL35" s="232"/>
      <c r="BM35" s="232"/>
      <c r="BN35" s="232"/>
      <c r="BO35" s="232"/>
      <c r="BP35" s="232"/>
      <c r="BQ35" s="232"/>
      <c r="BR35" s="262"/>
    </row>
    <row r="36" spans="1:70">
      <c r="A36" s="359"/>
      <c r="B36" s="360"/>
      <c r="C36" s="360"/>
      <c r="D36" s="360"/>
      <c r="E36" s="360"/>
      <c r="F36" s="361"/>
      <c r="G36" s="359"/>
      <c r="H36" s="360"/>
      <c r="I36" s="360"/>
      <c r="J36" s="360"/>
      <c r="K36" s="360"/>
      <c r="L36" s="361"/>
      <c r="M36" s="261"/>
      <c r="N36" s="232"/>
      <c r="O36" s="232"/>
      <c r="P36" s="232"/>
      <c r="Q36" s="232"/>
      <c r="R36" s="232"/>
      <c r="S36" s="232"/>
      <c r="T36" s="232"/>
      <c r="U36" s="232"/>
      <c r="V36" s="232"/>
      <c r="W36" s="232" t="s">
        <v>1106</v>
      </c>
      <c r="X36" s="232"/>
      <c r="Y36" s="232"/>
      <c r="Z36" s="232"/>
      <c r="AA36" s="232"/>
      <c r="AB36" s="232"/>
      <c r="AC36" s="232"/>
      <c r="AD36" s="232"/>
      <c r="AE36" s="232"/>
      <c r="AF36" s="232"/>
      <c r="AG36" s="232"/>
      <c r="AH36" s="232"/>
      <c r="AI36" s="232"/>
      <c r="AJ36" s="232"/>
      <c r="AK36" s="232"/>
      <c r="AL36" s="232"/>
      <c r="AM36" s="232"/>
      <c r="AN36" s="232"/>
      <c r="AO36" s="232"/>
      <c r="AP36" s="232"/>
      <c r="AQ36" s="232"/>
      <c r="AR36" s="232"/>
      <c r="AS36" s="232"/>
      <c r="AT36" s="262"/>
      <c r="AU36" s="261"/>
      <c r="AV36" s="232"/>
      <c r="AW36" s="232"/>
      <c r="AX36" s="232"/>
      <c r="AY36" s="232"/>
      <c r="AZ36" s="232"/>
      <c r="BA36" s="232"/>
      <c r="BB36" s="232"/>
      <c r="BC36" s="232"/>
      <c r="BD36" s="232"/>
      <c r="BE36" s="232"/>
      <c r="BF36" s="232"/>
      <c r="BG36" s="232"/>
      <c r="BH36" s="232"/>
      <c r="BI36" s="232"/>
      <c r="BJ36" s="232"/>
      <c r="BK36" s="232"/>
      <c r="BL36" s="232"/>
      <c r="BM36" s="232"/>
      <c r="BN36" s="232"/>
      <c r="BO36" s="232"/>
      <c r="BP36" s="232"/>
      <c r="BQ36" s="232"/>
      <c r="BR36" s="262"/>
    </row>
    <row r="37" spans="1:70">
      <c r="A37" s="359"/>
      <c r="B37" s="360"/>
      <c r="C37" s="360"/>
      <c r="D37" s="360"/>
      <c r="E37" s="360"/>
      <c r="F37" s="361"/>
      <c r="G37" s="359"/>
      <c r="H37" s="360"/>
      <c r="I37" s="360"/>
      <c r="J37" s="360"/>
      <c r="K37" s="360"/>
      <c r="L37" s="361"/>
      <c r="M37" s="261"/>
      <c r="N37" s="232"/>
      <c r="O37" s="232"/>
      <c r="P37" s="232"/>
      <c r="Q37" s="232"/>
      <c r="R37" s="232"/>
      <c r="S37" s="232"/>
      <c r="T37" s="232"/>
      <c r="U37" s="232"/>
      <c r="V37" s="232"/>
      <c r="W37" s="232"/>
      <c r="X37" s="232" t="s">
        <v>1107</v>
      </c>
      <c r="Y37" s="232"/>
      <c r="Z37" s="232"/>
      <c r="AA37" s="232"/>
      <c r="AB37" s="232"/>
      <c r="AC37" s="232"/>
      <c r="AD37" s="232"/>
      <c r="AE37" s="232"/>
      <c r="AF37" s="232"/>
      <c r="AG37" s="232"/>
      <c r="AH37" s="232"/>
      <c r="AI37" s="232"/>
      <c r="AJ37" s="232"/>
      <c r="AK37" s="232"/>
      <c r="AL37" s="232"/>
      <c r="AM37" s="232"/>
      <c r="AN37" s="232"/>
      <c r="AO37" s="232"/>
      <c r="AP37" s="232"/>
      <c r="AQ37" s="232"/>
      <c r="AR37" s="232"/>
      <c r="AS37" s="232"/>
      <c r="AT37" s="262"/>
      <c r="AU37" s="261"/>
      <c r="AV37" s="232"/>
      <c r="AW37" s="232"/>
      <c r="AX37" s="232"/>
      <c r="AY37" s="232"/>
      <c r="AZ37" s="232"/>
      <c r="BA37" s="232"/>
      <c r="BB37" s="232"/>
      <c r="BC37" s="232"/>
      <c r="BD37" s="232"/>
      <c r="BE37" s="232"/>
      <c r="BF37" s="232"/>
      <c r="BG37" s="232"/>
      <c r="BH37" s="232"/>
      <c r="BI37" s="232"/>
      <c r="BJ37" s="232"/>
      <c r="BK37" s="232"/>
      <c r="BL37" s="232"/>
      <c r="BM37" s="232"/>
      <c r="BN37" s="232"/>
      <c r="BO37" s="232"/>
      <c r="BP37" s="232"/>
      <c r="BQ37" s="232"/>
      <c r="BR37" s="262"/>
    </row>
    <row r="38" spans="1:70">
      <c r="A38" s="359"/>
      <c r="B38" s="360"/>
      <c r="C38" s="360"/>
      <c r="D38" s="360"/>
      <c r="E38" s="360"/>
      <c r="F38" s="361"/>
      <c r="G38" s="359"/>
      <c r="H38" s="360"/>
      <c r="I38" s="360"/>
      <c r="J38" s="360"/>
      <c r="K38" s="360"/>
      <c r="L38" s="361"/>
      <c r="M38" s="261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 t="s">
        <v>1108</v>
      </c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2"/>
      <c r="AJ38" s="232"/>
      <c r="AK38" s="232"/>
      <c r="AL38" s="232"/>
      <c r="AM38" s="232"/>
      <c r="AN38" s="232"/>
      <c r="AO38" s="232"/>
      <c r="AP38" s="232"/>
      <c r="AQ38" s="232"/>
      <c r="AR38" s="232"/>
      <c r="AS38" s="232"/>
      <c r="AT38" s="262"/>
      <c r="AU38" s="261"/>
      <c r="AV38" s="232"/>
      <c r="AW38" s="232"/>
      <c r="AX38" s="232"/>
      <c r="AY38" s="232"/>
      <c r="AZ38" s="232"/>
      <c r="BA38" s="232"/>
      <c r="BB38" s="232"/>
      <c r="BC38" s="232"/>
      <c r="BD38" s="232"/>
      <c r="BE38" s="232"/>
      <c r="BF38" s="232"/>
      <c r="BG38" s="232"/>
      <c r="BH38" s="232"/>
      <c r="BI38" s="232"/>
      <c r="BJ38" s="232"/>
      <c r="BK38" s="232"/>
      <c r="BL38" s="232"/>
      <c r="BM38" s="232"/>
      <c r="BN38" s="232"/>
      <c r="BO38" s="232"/>
      <c r="BP38" s="232"/>
      <c r="BQ38" s="232"/>
      <c r="BR38" s="262"/>
    </row>
    <row r="39" spans="1:70">
      <c r="A39" s="359"/>
      <c r="B39" s="360"/>
      <c r="C39" s="360"/>
      <c r="D39" s="360"/>
      <c r="E39" s="360"/>
      <c r="F39" s="361"/>
      <c r="G39" s="359"/>
      <c r="H39" s="360"/>
      <c r="I39" s="360"/>
      <c r="J39" s="360"/>
      <c r="K39" s="360"/>
      <c r="L39" s="361"/>
      <c r="M39" s="261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232"/>
      <c r="AJ39" s="232"/>
      <c r="AK39" s="232"/>
      <c r="AL39" s="232"/>
      <c r="AM39" s="232"/>
      <c r="AN39" s="232"/>
      <c r="AO39" s="232"/>
      <c r="AP39" s="232"/>
      <c r="AQ39" s="232"/>
      <c r="AR39" s="232"/>
      <c r="AS39" s="232"/>
      <c r="AT39" s="262"/>
      <c r="AU39" s="261"/>
      <c r="AV39" s="232"/>
      <c r="AW39" s="232"/>
      <c r="AX39" s="232"/>
      <c r="AY39" s="232"/>
      <c r="AZ39" s="232"/>
      <c r="BA39" s="232"/>
      <c r="BB39" s="232"/>
      <c r="BC39" s="232"/>
      <c r="BD39" s="232"/>
      <c r="BE39" s="232"/>
      <c r="BF39" s="232"/>
      <c r="BG39" s="232"/>
      <c r="BH39" s="232"/>
      <c r="BI39" s="232"/>
      <c r="BJ39" s="232"/>
      <c r="BK39" s="232"/>
      <c r="BL39" s="232"/>
      <c r="BM39" s="232"/>
      <c r="BN39" s="232"/>
      <c r="BO39" s="232"/>
      <c r="BP39" s="232"/>
      <c r="BQ39" s="232"/>
      <c r="BR39" s="262"/>
    </row>
    <row r="40" spans="1:70">
      <c r="A40" s="365"/>
      <c r="B40" s="366"/>
      <c r="C40" s="366"/>
      <c r="D40" s="366"/>
      <c r="E40" s="366"/>
      <c r="F40" s="367"/>
      <c r="G40" s="365" t="s">
        <v>1111</v>
      </c>
      <c r="H40" s="366"/>
      <c r="I40" s="366"/>
      <c r="J40" s="366"/>
      <c r="K40" s="366"/>
      <c r="L40" s="367"/>
      <c r="M40" s="258" t="s">
        <v>1112</v>
      </c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  <c r="AA40" s="259"/>
      <c r="AB40" s="259"/>
      <c r="AC40" s="259"/>
      <c r="AD40" s="259"/>
      <c r="AE40" s="259"/>
      <c r="AF40" s="259"/>
      <c r="AG40" s="259"/>
      <c r="AH40" s="259"/>
      <c r="AI40" s="259"/>
      <c r="AJ40" s="259"/>
      <c r="AK40" s="259"/>
      <c r="AL40" s="259"/>
      <c r="AM40" s="259"/>
      <c r="AN40" s="259"/>
      <c r="AO40" s="259"/>
      <c r="AP40" s="259"/>
      <c r="AQ40" s="259"/>
      <c r="AR40" s="259"/>
      <c r="AS40" s="259"/>
      <c r="AT40" s="260"/>
      <c r="AU40" s="258"/>
      <c r="AV40" s="259"/>
      <c r="AW40" s="259"/>
      <c r="AX40" s="259"/>
      <c r="AY40" s="259"/>
      <c r="AZ40" s="259"/>
      <c r="BA40" s="259"/>
      <c r="BB40" s="259"/>
      <c r="BC40" s="259"/>
      <c r="BD40" s="259"/>
      <c r="BE40" s="259"/>
      <c r="BF40" s="259"/>
      <c r="BG40" s="259"/>
      <c r="BH40" s="259"/>
      <c r="BI40" s="259"/>
      <c r="BJ40" s="259"/>
      <c r="BK40" s="259"/>
      <c r="BL40" s="259"/>
      <c r="BM40" s="259"/>
      <c r="BN40" s="259"/>
      <c r="BO40" s="259"/>
      <c r="BP40" s="259"/>
      <c r="BQ40" s="259"/>
      <c r="BR40" s="260"/>
    </row>
    <row r="41" spans="1:70">
      <c r="A41" s="359"/>
      <c r="B41" s="360"/>
      <c r="C41" s="360"/>
      <c r="D41" s="360"/>
      <c r="E41" s="360"/>
      <c r="F41" s="361"/>
      <c r="G41" s="359"/>
      <c r="H41" s="360"/>
      <c r="I41" s="360"/>
      <c r="J41" s="360"/>
      <c r="K41" s="360"/>
      <c r="L41" s="361"/>
      <c r="M41" s="261"/>
      <c r="N41" s="232" t="s">
        <v>1113</v>
      </c>
      <c r="O41" s="232"/>
      <c r="P41" s="232"/>
      <c r="Q41" s="232"/>
      <c r="R41" s="232"/>
      <c r="S41" s="232"/>
      <c r="T41" s="232"/>
      <c r="U41" s="232"/>
      <c r="V41" s="232"/>
      <c r="W41" s="232" t="s">
        <v>1096</v>
      </c>
      <c r="X41" s="232"/>
      <c r="Y41" s="232"/>
      <c r="Z41" s="232"/>
      <c r="AA41" s="232"/>
      <c r="AB41" s="232"/>
      <c r="AC41" s="232"/>
      <c r="AD41" s="232"/>
      <c r="AE41" s="232"/>
      <c r="AF41" s="232"/>
      <c r="AG41" s="232"/>
      <c r="AH41" s="232"/>
      <c r="AI41" s="232"/>
      <c r="AJ41" s="232"/>
      <c r="AK41" s="232"/>
      <c r="AL41" s="232"/>
      <c r="AM41" s="232"/>
      <c r="AN41" s="232"/>
      <c r="AO41" s="232"/>
      <c r="AP41" s="232"/>
      <c r="AQ41" s="232"/>
      <c r="AR41" s="232"/>
      <c r="AS41" s="232"/>
      <c r="AT41" s="262"/>
      <c r="AU41" s="261"/>
      <c r="AV41" s="232"/>
      <c r="AW41" s="232"/>
      <c r="AX41" s="232"/>
      <c r="AY41" s="232"/>
      <c r="AZ41" s="232"/>
      <c r="BA41" s="232"/>
      <c r="BB41" s="232"/>
      <c r="BC41" s="232"/>
      <c r="BD41" s="232"/>
      <c r="BE41" s="232"/>
      <c r="BF41" s="232"/>
      <c r="BG41" s="232"/>
      <c r="BH41" s="232"/>
      <c r="BI41" s="232"/>
      <c r="BJ41" s="232"/>
      <c r="BK41" s="232"/>
      <c r="BL41" s="232"/>
      <c r="BM41" s="232"/>
      <c r="BN41" s="232"/>
      <c r="BO41" s="232"/>
      <c r="BP41" s="232"/>
      <c r="BQ41" s="232"/>
      <c r="BR41" s="262"/>
    </row>
    <row r="42" spans="1:70">
      <c r="A42" s="359"/>
      <c r="B42" s="360"/>
      <c r="C42" s="360"/>
      <c r="D42" s="360"/>
      <c r="E42" s="360"/>
      <c r="F42" s="361"/>
      <c r="G42" s="359"/>
      <c r="H42" s="360"/>
      <c r="I42" s="360"/>
      <c r="J42" s="360"/>
      <c r="K42" s="360"/>
      <c r="L42" s="361"/>
      <c r="M42" s="261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  <c r="AJ42" s="232"/>
      <c r="AK42" s="232"/>
      <c r="AL42" s="232"/>
      <c r="AM42" s="232"/>
      <c r="AN42" s="232"/>
      <c r="AO42" s="232"/>
      <c r="AP42" s="232"/>
      <c r="AQ42" s="232"/>
      <c r="AR42" s="232"/>
      <c r="AS42" s="232"/>
      <c r="AT42" s="262"/>
      <c r="AU42" s="261"/>
      <c r="AV42" s="232"/>
      <c r="AW42" s="232"/>
      <c r="AX42" s="232"/>
      <c r="AY42" s="232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2"/>
      <c r="BM42" s="232"/>
      <c r="BN42" s="232"/>
      <c r="BO42" s="232"/>
      <c r="BP42" s="232"/>
      <c r="BQ42" s="232"/>
      <c r="BR42" s="262"/>
    </row>
    <row r="43" spans="1:70">
      <c r="A43" s="359"/>
      <c r="B43" s="360"/>
      <c r="C43" s="360"/>
      <c r="D43" s="360"/>
      <c r="E43" s="360"/>
      <c r="F43" s="361"/>
      <c r="G43" s="359"/>
      <c r="H43" s="360"/>
      <c r="I43" s="360"/>
      <c r="J43" s="360"/>
      <c r="K43" s="360"/>
      <c r="L43" s="361"/>
      <c r="M43" s="261"/>
      <c r="N43" s="232"/>
      <c r="O43" s="232"/>
      <c r="P43" s="232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  <c r="AG43" s="232"/>
      <c r="AH43" s="232"/>
      <c r="AI43" s="232"/>
      <c r="AJ43" s="232"/>
      <c r="AK43" s="232"/>
      <c r="AL43" s="232"/>
      <c r="AM43" s="232"/>
      <c r="AN43" s="232"/>
      <c r="AO43" s="232"/>
      <c r="AP43" s="232"/>
      <c r="AQ43" s="232"/>
      <c r="AR43" s="232"/>
      <c r="AS43" s="232"/>
      <c r="AT43" s="262"/>
      <c r="AU43" s="261"/>
      <c r="AV43" s="232"/>
      <c r="AW43" s="232"/>
      <c r="AX43" s="232"/>
      <c r="AY43" s="232"/>
      <c r="AZ43" s="232"/>
      <c r="BA43" s="232"/>
      <c r="BB43" s="232"/>
      <c r="BC43" s="232"/>
      <c r="BD43" s="232"/>
      <c r="BE43" s="232"/>
      <c r="BF43" s="232"/>
      <c r="BG43" s="232"/>
      <c r="BH43" s="232"/>
      <c r="BI43" s="232"/>
      <c r="BJ43" s="232"/>
      <c r="BK43" s="232"/>
      <c r="BL43" s="232"/>
      <c r="BM43" s="232"/>
      <c r="BN43" s="232"/>
      <c r="BO43" s="232"/>
      <c r="BP43" s="232"/>
      <c r="BQ43" s="232"/>
      <c r="BR43" s="262"/>
    </row>
    <row r="44" spans="1:70">
      <c r="A44" s="359"/>
      <c r="B44" s="360"/>
      <c r="C44" s="360"/>
      <c r="D44" s="360"/>
      <c r="E44" s="360"/>
      <c r="F44" s="361"/>
      <c r="G44" s="359"/>
      <c r="H44" s="360"/>
      <c r="I44" s="360"/>
      <c r="J44" s="360"/>
      <c r="K44" s="360"/>
      <c r="L44" s="361"/>
      <c r="M44" s="261"/>
      <c r="N44" s="232"/>
      <c r="O44" s="232"/>
      <c r="P44" s="232"/>
      <c r="Q44" s="232"/>
      <c r="R44" s="232"/>
      <c r="S44" s="232"/>
      <c r="T44" s="232"/>
      <c r="U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  <c r="AF44" s="232"/>
      <c r="AG44" s="232"/>
      <c r="AH44" s="232"/>
      <c r="AI44" s="232"/>
      <c r="AJ44" s="232"/>
      <c r="AK44" s="232"/>
      <c r="AL44" s="232"/>
      <c r="AM44" s="232"/>
      <c r="AN44" s="232"/>
      <c r="AO44" s="232"/>
      <c r="AP44" s="232"/>
      <c r="AQ44" s="232"/>
      <c r="AR44" s="232"/>
      <c r="AS44" s="232"/>
      <c r="AT44" s="262"/>
      <c r="AU44" s="261"/>
      <c r="AV44" s="232"/>
      <c r="AW44" s="232"/>
      <c r="AX44" s="232"/>
      <c r="AY44" s="232"/>
      <c r="AZ44" s="232"/>
      <c r="BA44" s="232"/>
      <c r="BB44" s="232"/>
      <c r="BC44" s="232"/>
      <c r="BD44" s="232"/>
      <c r="BE44" s="232"/>
      <c r="BF44" s="232"/>
      <c r="BG44" s="232"/>
      <c r="BH44" s="232"/>
      <c r="BI44" s="232"/>
      <c r="BJ44" s="232"/>
      <c r="BK44" s="232"/>
      <c r="BL44" s="232"/>
      <c r="BM44" s="232"/>
      <c r="BN44" s="232"/>
      <c r="BO44" s="232"/>
      <c r="BP44" s="232"/>
      <c r="BQ44" s="232"/>
      <c r="BR44" s="262"/>
    </row>
    <row r="45" spans="1:70">
      <c r="A45" s="359"/>
      <c r="B45" s="360"/>
      <c r="C45" s="360"/>
      <c r="D45" s="360"/>
      <c r="E45" s="360"/>
      <c r="F45" s="361"/>
      <c r="G45" s="359"/>
      <c r="H45" s="360"/>
      <c r="I45" s="360"/>
      <c r="J45" s="360"/>
      <c r="K45" s="360"/>
      <c r="L45" s="361"/>
      <c r="M45" s="261"/>
      <c r="N45" s="232"/>
      <c r="O45" s="232"/>
      <c r="P45" s="232"/>
      <c r="Q45" s="232"/>
      <c r="R45" s="232"/>
      <c r="S45" s="232"/>
      <c r="T45" s="232"/>
      <c r="U45" s="232"/>
      <c r="V45" s="232"/>
      <c r="W45" s="232"/>
      <c r="X45" s="232"/>
      <c r="Y45" s="232"/>
      <c r="Z45" s="232"/>
      <c r="AA45" s="232"/>
      <c r="AB45" s="232"/>
      <c r="AC45" s="232"/>
      <c r="AD45" s="232"/>
      <c r="AE45" s="232"/>
      <c r="AF45" s="232"/>
      <c r="AG45" s="232"/>
      <c r="AH45" s="232"/>
      <c r="AI45" s="232"/>
      <c r="AJ45" s="232"/>
      <c r="AK45" s="232"/>
      <c r="AL45" s="232"/>
      <c r="AM45" s="232"/>
      <c r="AN45" s="232"/>
      <c r="AO45" s="232"/>
      <c r="AP45" s="232"/>
      <c r="AQ45" s="232"/>
      <c r="AR45" s="232"/>
      <c r="AS45" s="232"/>
      <c r="AT45" s="262"/>
      <c r="AU45" s="261"/>
      <c r="AV45" s="232"/>
      <c r="AW45" s="232"/>
      <c r="AX45" s="232"/>
      <c r="AY45" s="232"/>
      <c r="AZ45" s="232"/>
      <c r="BA45" s="232"/>
      <c r="BB45" s="232"/>
      <c r="BC45" s="232"/>
      <c r="BD45" s="232"/>
      <c r="BE45" s="232"/>
      <c r="BF45" s="232"/>
      <c r="BG45" s="232"/>
      <c r="BH45" s="232"/>
      <c r="BI45" s="232"/>
      <c r="BJ45" s="232"/>
      <c r="BK45" s="232"/>
      <c r="BL45" s="232"/>
      <c r="BM45" s="232"/>
      <c r="BN45" s="232"/>
      <c r="BO45" s="232"/>
      <c r="BP45" s="232"/>
      <c r="BQ45" s="232"/>
      <c r="BR45" s="262"/>
    </row>
    <row r="46" spans="1:70">
      <c r="A46" s="359"/>
      <c r="B46" s="360"/>
      <c r="C46" s="360"/>
      <c r="D46" s="360"/>
      <c r="E46" s="360"/>
      <c r="F46" s="361"/>
      <c r="G46" s="359"/>
      <c r="H46" s="360"/>
      <c r="I46" s="360"/>
      <c r="J46" s="360"/>
      <c r="K46" s="360"/>
      <c r="L46" s="361"/>
      <c r="M46" s="261"/>
      <c r="N46" s="232"/>
      <c r="O46" s="232"/>
      <c r="P46" s="232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  <c r="AG46" s="232"/>
      <c r="AH46" s="232"/>
      <c r="AI46" s="232"/>
      <c r="AJ46" s="232"/>
      <c r="AK46" s="232"/>
      <c r="AL46" s="232"/>
      <c r="AM46" s="232"/>
      <c r="AN46" s="232"/>
      <c r="AO46" s="232"/>
      <c r="AP46" s="232"/>
      <c r="AQ46" s="232"/>
      <c r="AR46" s="232"/>
      <c r="AS46" s="232"/>
      <c r="AT46" s="262"/>
      <c r="AU46" s="261"/>
      <c r="AV46" s="232"/>
      <c r="AW46" s="232"/>
      <c r="AX46" s="232"/>
      <c r="AY46" s="232"/>
      <c r="AZ46" s="232"/>
      <c r="BA46" s="232"/>
      <c r="BB46" s="232"/>
      <c r="BC46" s="232"/>
      <c r="BD46" s="232"/>
      <c r="BE46" s="232"/>
      <c r="BF46" s="232"/>
      <c r="BG46" s="232"/>
      <c r="BH46" s="232"/>
      <c r="BI46" s="232"/>
      <c r="BJ46" s="232"/>
      <c r="BK46" s="232"/>
      <c r="BL46" s="232"/>
      <c r="BM46" s="232"/>
      <c r="BN46" s="232"/>
      <c r="BO46" s="232"/>
      <c r="BP46" s="232"/>
      <c r="BQ46" s="232"/>
      <c r="BR46" s="262"/>
    </row>
    <row r="47" spans="1:70">
      <c r="A47" s="359"/>
      <c r="B47" s="360"/>
      <c r="C47" s="360"/>
      <c r="D47" s="360"/>
      <c r="E47" s="360"/>
      <c r="F47" s="361"/>
      <c r="G47" s="359"/>
      <c r="H47" s="360"/>
      <c r="I47" s="360"/>
      <c r="J47" s="360"/>
      <c r="K47" s="360"/>
      <c r="L47" s="361"/>
      <c r="M47" s="261"/>
      <c r="N47" s="232"/>
      <c r="O47" s="232"/>
      <c r="P47" s="232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2"/>
      <c r="AB47" s="232"/>
      <c r="AC47" s="232"/>
      <c r="AD47" s="232"/>
      <c r="AE47" s="232"/>
      <c r="AF47" s="232"/>
      <c r="AG47" s="232"/>
      <c r="AH47" s="232"/>
      <c r="AI47" s="232"/>
      <c r="AJ47" s="232"/>
      <c r="AK47" s="232"/>
      <c r="AL47" s="232"/>
      <c r="AM47" s="232"/>
      <c r="AN47" s="232"/>
      <c r="AO47" s="232"/>
      <c r="AP47" s="232"/>
      <c r="AQ47" s="232"/>
      <c r="AR47" s="232"/>
      <c r="AS47" s="232"/>
      <c r="AT47" s="262"/>
      <c r="AU47" s="261"/>
      <c r="AV47" s="232"/>
      <c r="AW47" s="232"/>
      <c r="AX47" s="232"/>
      <c r="AY47" s="232"/>
      <c r="AZ47" s="232"/>
      <c r="BA47" s="232"/>
      <c r="BB47" s="232"/>
      <c r="BC47" s="232"/>
      <c r="BD47" s="232"/>
      <c r="BE47" s="232"/>
      <c r="BF47" s="232"/>
      <c r="BG47" s="232"/>
      <c r="BH47" s="232"/>
      <c r="BI47" s="232"/>
      <c r="BJ47" s="232"/>
      <c r="BK47" s="232"/>
      <c r="BL47" s="232"/>
      <c r="BM47" s="232"/>
      <c r="BN47" s="232"/>
      <c r="BO47" s="232"/>
      <c r="BP47" s="232"/>
      <c r="BQ47" s="232"/>
      <c r="BR47" s="262"/>
    </row>
    <row r="48" spans="1:70">
      <c r="A48" s="359"/>
      <c r="B48" s="360"/>
      <c r="C48" s="360"/>
      <c r="D48" s="360"/>
      <c r="E48" s="360"/>
      <c r="F48" s="361"/>
      <c r="G48" s="359"/>
      <c r="H48" s="360"/>
      <c r="I48" s="360"/>
      <c r="J48" s="360"/>
      <c r="K48" s="360"/>
      <c r="L48" s="361"/>
      <c r="M48" s="261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2"/>
      <c r="AJ48" s="232"/>
      <c r="AK48" s="232"/>
      <c r="AL48" s="232"/>
      <c r="AM48" s="232"/>
      <c r="AN48" s="232"/>
      <c r="AO48" s="232"/>
      <c r="AP48" s="232"/>
      <c r="AQ48" s="232"/>
      <c r="AR48" s="232"/>
      <c r="AS48" s="232"/>
      <c r="AT48" s="262"/>
      <c r="AU48" s="261"/>
      <c r="AV48" s="232"/>
      <c r="AW48" s="232"/>
      <c r="AX48" s="232"/>
      <c r="AY48" s="232"/>
      <c r="AZ48" s="232"/>
      <c r="BA48" s="232"/>
      <c r="BB48" s="232"/>
      <c r="BC48" s="232"/>
      <c r="BD48" s="232"/>
      <c r="BE48" s="232"/>
      <c r="BF48" s="232"/>
      <c r="BG48" s="232"/>
      <c r="BH48" s="232"/>
      <c r="BI48" s="232"/>
      <c r="BJ48" s="232"/>
      <c r="BK48" s="232"/>
      <c r="BL48" s="232"/>
      <c r="BM48" s="232"/>
      <c r="BN48" s="232"/>
      <c r="BO48" s="232"/>
      <c r="BP48" s="232"/>
      <c r="BQ48" s="232"/>
      <c r="BR48" s="262"/>
    </row>
    <row r="49" spans="1:70">
      <c r="A49" s="359"/>
      <c r="B49" s="360"/>
      <c r="C49" s="360"/>
      <c r="D49" s="360"/>
      <c r="E49" s="360"/>
      <c r="F49" s="361"/>
      <c r="G49" s="359"/>
      <c r="H49" s="360"/>
      <c r="I49" s="360"/>
      <c r="J49" s="360"/>
      <c r="K49" s="360"/>
      <c r="L49" s="361"/>
      <c r="M49" s="261"/>
      <c r="N49" s="232"/>
      <c r="O49" s="232"/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  <c r="AG49" s="232"/>
      <c r="AH49" s="232"/>
      <c r="AI49" s="232"/>
      <c r="AJ49" s="232"/>
      <c r="AK49" s="232"/>
      <c r="AL49" s="232"/>
      <c r="AM49" s="232"/>
      <c r="AN49" s="232"/>
      <c r="AO49" s="232"/>
      <c r="AP49" s="232"/>
      <c r="AQ49" s="232"/>
      <c r="AR49" s="232"/>
      <c r="AS49" s="232"/>
      <c r="AT49" s="262"/>
      <c r="AU49" s="261"/>
      <c r="AV49" s="232"/>
      <c r="AW49" s="232"/>
      <c r="AX49" s="232"/>
      <c r="AY49" s="232"/>
      <c r="AZ49" s="232"/>
      <c r="BA49" s="232"/>
      <c r="BB49" s="232"/>
      <c r="BC49" s="232"/>
      <c r="BD49" s="232"/>
      <c r="BE49" s="232"/>
      <c r="BF49" s="232"/>
      <c r="BG49" s="232"/>
      <c r="BH49" s="232"/>
      <c r="BI49" s="232"/>
      <c r="BJ49" s="232"/>
      <c r="BK49" s="232"/>
      <c r="BL49" s="232"/>
      <c r="BM49" s="232"/>
      <c r="BN49" s="232"/>
      <c r="BO49" s="232"/>
      <c r="BP49" s="232"/>
      <c r="BQ49" s="232"/>
      <c r="BR49" s="262"/>
    </row>
    <row r="50" spans="1:70">
      <c r="A50" s="359"/>
      <c r="B50" s="360"/>
      <c r="C50" s="360"/>
      <c r="D50" s="360"/>
      <c r="E50" s="360"/>
      <c r="F50" s="361"/>
      <c r="G50" s="359"/>
      <c r="H50" s="360"/>
      <c r="I50" s="360"/>
      <c r="J50" s="360"/>
      <c r="K50" s="360"/>
      <c r="L50" s="361"/>
      <c r="M50" s="261"/>
      <c r="N50" s="232"/>
      <c r="O50" s="232"/>
      <c r="P50" s="232"/>
      <c r="Q50" s="232"/>
      <c r="R50" s="232"/>
      <c r="S50" s="232"/>
      <c r="T50" s="232"/>
      <c r="U50" s="232"/>
      <c r="V50" s="232"/>
      <c r="W50" s="232"/>
      <c r="X50" s="232"/>
      <c r="Y50" s="232"/>
      <c r="Z50" s="232"/>
      <c r="AA50" s="232"/>
      <c r="AB50" s="232"/>
      <c r="AC50" s="232"/>
      <c r="AD50" s="232"/>
      <c r="AE50" s="232"/>
      <c r="AF50" s="232"/>
      <c r="AG50" s="232"/>
      <c r="AH50" s="232"/>
      <c r="AI50" s="232"/>
      <c r="AJ50" s="232"/>
      <c r="AK50" s="232"/>
      <c r="AL50" s="232"/>
      <c r="AM50" s="232"/>
      <c r="AN50" s="232"/>
      <c r="AO50" s="232"/>
      <c r="AP50" s="232"/>
      <c r="AQ50" s="232"/>
      <c r="AR50" s="232"/>
      <c r="AS50" s="232"/>
      <c r="AT50" s="262"/>
      <c r="AU50" s="261"/>
      <c r="AV50" s="232"/>
      <c r="AW50" s="232"/>
      <c r="AX50" s="232"/>
      <c r="AY50" s="232"/>
      <c r="AZ50" s="232"/>
      <c r="BA50" s="232"/>
      <c r="BB50" s="232"/>
      <c r="BC50" s="232"/>
      <c r="BD50" s="232"/>
      <c r="BE50" s="232"/>
      <c r="BF50" s="232"/>
      <c r="BG50" s="232"/>
      <c r="BH50" s="232"/>
      <c r="BI50" s="232"/>
      <c r="BJ50" s="232"/>
      <c r="BK50" s="232"/>
      <c r="BL50" s="232"/>
      <c r="BM50" s="232"/>
      <c r="BN50" s="232"/>
      <c r="BO50" s="232"/>
      <c r="BP50" s="232"/>
      <c r="BQ50" s="232"/>
      <c r="BR50" s="262"/>
    </row>
    <row r="51" spans="1:70">
      <c r="A51" s="359"/>
      <c r="B51" s="360"/>
      <c r="C51" s="360"/>
      <c r="D51" s="360"/>
      <c r="E51" s="360"/>
      <c r="F51" s="361"/>
      <c r="G51" s="359"/>
      <c r="H51" s="360"/>
      <c r="I51" s="360"/>
      <c r="J51" s="360"/>
      <c r="K51" s="360"/>
      <c r="L51" s="361"/>
      <c r="M51" s="261"/>
      <c r="N51" s="232"/>
      <c r="O51" s="232"/>
      <c r="P51" s="232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2"/>
      <c r="AC51" s="232"/>
      <c r="AD51" s="232"/>
      <c r="AE51" s="232"/>
      <c r="AF51" s="232"/>
      <c r="AG51" s="232"/>
      <c r="AH51" s="232"/>
      <c r="AI51" s="232"/>
      <c r="AJ51" s="232"/>
      <c r="AK51" s="232"/>
      <c r="AL51" s="232"/>
      <c r="AM51" s="232"/>
      <c r="AN51" s="232"/>
      <c r="AO51" s="232"/>
      <c r="AP51" s="232"/>
      <c r="AQ51" s="232"/>
      <c r="AR51" s="232"/>
      <c r="AS51" s="232"/>
      <c r="AT51" s="262"/>
      <c r="AU51" s="261"/>
      <c r="AV51" s="232"/>
      <c r="AW51" s="232"/>
      <c r="AX51" s="232"/>
      <c r="AY51" s="232"/>
      <c r="AZ51" s="232"/>
      <c r="BA51" s="232"/>
      <c r="BB51" s="232"/>
      <c r="BC51" s="232"/>
      <c r="BD51" s="232"/>
      <c r="BE51" s="232"/>
      <c r="BF51" s="232"/>
      <c r="BG51" s="232"/>
      <c r="BH51" s="232"/>
      <c r="BI51" s="232"/>
      <c r="BJ51" s="232"/>
      <c r="BK51" s="232"/>
      <c r="BL51" s="232"/>
      <c r="BM51" s="232"/>
      <c r="BN51" s="232"/>
      <c r="BO51" s="232"/>
      <c r="BP51" s="232"/>
      <c r="BQ51" s="232"/>
      <c r="BR51" s="262"/>
    </row>
    <row r="52" spans="1:70">
      <c r="A52" s="356"/>
      <c r="B52" s="357"/>
      <c r="C52" s="357"/>
      <c r="D52" s="357"/>
      <c r="E52" s="357"/>
      <c r="F52" s="358"/>
      <c r="G52" s="356"/>
      <c r="H52" s="357"/>
      <c r="I52" s="357"/>
      <c r="J52" s="357"/>
      <c r="K52" s="357"/>
      <c r="L52" s="358"/>
      <c r="M52" s="263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  <c r="Z52" s="264"/>
      <c r="AA52" s="264"/>
      <c r="AB52" s="264"/>
      <c r="AC52" s="264"/>
      <c r="AD52" s="264"/>
      <c r="AE52" s="264"/>
      <c r="AF52" s="264"/>
      <c r="AG52" s="264"/>
      <c r="AH52" s="264"/>
      <c r="AI52" s="264"/>
      <c r="AJ52" s="264"/>
      <c r="AK52" s="264"/>
      <c r="AL52" s="264"/>
      <c r="AM52" s="264"/>
      <c r="AN52" s="264"/>
      <c r="AO52" s="264"/>
      <c r="AP52" s="264"/>
      <c r="AQ52" s="264"/>
      <c r="AR52" s="264"/>
      <c r="AS52" s="264"/>
      <c r="AT52" s="265"/>
      <c r="AU52" s="263"/>
      <c r="AV52" s="264"/>
      <c r="AW52" s="264"/>
      <c r="AX52" s="264"/>
      <c r="AY52" s="264"/>
      <c r="AZ52" s="264"/>
      <c r="BA52" s="264"/>
      <c r="BB52" s="264"/>
      <c r="BC52" s="264"/>
      <c r="BD52" s="264"/>
      <c r="BE52" s="264"/>
      <c r="BF52" s="264"/>
      <c r="BG52" s="264"/>
      <c r="BH52" s="264"/>
      <c r="BI52" s="264"/>
      <c r="BJ52" s="264"/>
      <c r="BK52" s="264"/>
      <c r="BL52" s="264"/>
      <c r="BM52" s="264"/>
      <c r="BN52" s="264"/>
      <c r="BO52" s="264"/>
      <c r="BP52" s="264"/>
      <c r="BQ52" s="264"/>
      <c r="BR52" s="265"/>
    </row>
  </sheetData>
  <mergeCells count="106">
    <mergeCell ref="A52:F52"/>
    <mergeCell ref="G52:L52"/>
    <mergeCell ref="A49:F49"/>
    <mergeCell ref="G49:L49"/>
    <mergeCell ref="A50:F50"/>
    <mergeCell ref="G50:L50"/>
    <mergeCell ref="A51:F51"/>
    <mergeCell ref="G51:L51"/>
    <mergeCell ref="A47:F47"/>
    <mergeCell ref="G47:L47"/>
    <mergeCell ref="A48:F48"/>
    <mergeCell ref="G48:L48"/>
    <mergeCell ref="A44:F44"/>
    <mergeCell ref="G44:L44"/>
    <mergeCell ref="A45:F45"/>
    <mergeCell ref="G45:L45"/>
    <mergeCell ref="A46:F46"/>
    <mergeCell ref="G46:L46"/>
    <mergeCell ref="A41:F41"/>
    <mergeCell ref="G41:L41"/>
    <mergeCell ref="A42:F42"/>
    <mergeCell ref="G42:L42"/>
    <mergeCell ref="A43:F43"/>
    <mergeCell ref="G43:L43"/>
    <mergeCell ref="A38:F38"/>
    <mergeCell ref="G38:L38"/>
    <mergeCell ref="A39:F39"/>
    <mergeCell ref="G39:L39"/>
    <mergeCell ref="A40:F40"/>
    <mergeCell ref="G40:L40"/>
    <mergeCell ref="A35:F35"/>
    <mergeCell ref="G35:L35"/>
    <mergeCell ref="A36:F36"/>
    <mergeCell ref="G36:L36"/>
    <mergeCell ref="A37:F37"/>
    <mergeCell ref="G37:L37"/>
    <mergeCell ref="A32:F32"/>
    <mergeCell ref="G32:L32"/>
    <mergeCell ref="A33:F33"/>
    <mergeCell ref="G33:L33"/>
    <mergeCell ref="A34:F34"/>
    <mergeCell ref="G34:L34"/>
    <mergeCell ref="A29:F29"/>
    <mergeCell ref="G29:L29"/>
    <mergeCell ref="A30:F30"/>
    <mergeCell ref="G30:L30"/>
    <mergeCell ref="A31:F31"/>
    <mergeCell ref="G31:L31"/>
    <mergeCell ref="A26:F26"/>
    <mergeCell ref="G26:L26"/>
    <mergeCell ref="A27:F27"/>
    <mergeCell ref="G27:L27"/>
    <mergeCell ref="A28:F28"/>
    <mergeCell ref="G28:L28"/>
    <mergeCell ref="A23:F23"/>
    <mergeCell ref="G23:L23"/>
    <mergeCell ref="A24:F24"/>
    <mergeCell ref="G24:L24"/>
    <mergeCell ref="A25:F25"/>
    <mergeCell ref="G25:L25"/>
    <mergeCell ref="A18:F18"/>
    <mergeCell ref="G18:L18"/>
    <mergeCell ref="A21:F21"/>
    <mergeCell ref="G21:L21"/>
    <mergeCell ref="A22:F22"/>
    <mergeCell ref="G22:L22"/>
    <mergeCell ref="A15:F15"/>
    <mergeCell ref="G15:L15"/>
    <mergeCell ref="A16:F16"/>
    <mergeCell ref="G16:L16"/>
    <mergeCell ref="A17:F17"/>
    <mergeCell ref="G17:L17"/>
    <mergeCell ref="A19:F19"/>
    <mergeCell ref="G19:L19"/>
    <mergeCell ref="A20:F20"/>
    <mergeCell ref="G20:L20"/>
    <mergeCell ref="A12:F12"/>
    <mergeCell ref="G12:L12"/>
    <mergeCell ref="A13:F13"/>
    <mergeCell ref="G13:L13"/>
    <mergeCell ref="A14:F14"/>
    <mergeCell ref="G14:L14"/>
    <mergeCell ref="A8:F8"/>
    <mergeCell ref="G8:L8"/>
    <mergeCell ref="A9:F9"/>
    <mergeCell ref="G9:L9"/>
    <mergeCell ref="A10:F10"/>
    <mergeCell ref="G10:L10"/>
    <mergeCell ref="BI2:BR2"/>
    <mergeCell ref="BG3:BH4"/>
    <mergeCell ref="BI3:BR3"/>
    <mergeCell ref="BI4:BR4"/>
    <mergeCell ref="A6:F7"/>
    <mergeCell ref="G6:L7"/>
    <mergeCell ref="M6:AT7"/>
    <mergeCell ref="AU6:BR7"/>
    <mergeCell ref="A1:Q1"/>
    <mergeCell ref="R1:AH1"/>
    <mergeCell ref="AI1:AT1"/>
    <mergeCell ref="AU1:BF1"/>
    <mergeCell ref="BG1:BH2"/>
    <mergeCell ref="BI1:BR1"/>
    <mergeCell ref="A2:Q4"/>
    <mergeCell ref="R2:AH4"/>
    <mergeCell ref="AI2:AT4"/>
    <mergeCell ref="AU2:BF4"/>
  </mergeCells>
  <phoneticPr fontId="5"/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300" verticalDpi="300" r:id="rId1"/>
  <headerFooter>
    <oddFooter>&amp;C&amp;P/&amp;N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K39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9"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8" width="5.625" style="7" customWidth="1"/>
    <col min="9" max="9" width="5.625" style="248" customWidth="1"/>
    <col min="10" max="10" width="15" style="7" customWidth="1"/>
    <col min="11" max="11" width="66.375" style="7" customWidth="1"/>
    <col min="12" max="16384" width="9" style="7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71" t="s">
        <v>777</v>
      </c>
      <c r="B2" s="372"/>
      <c r="C2" s="373"/>
      <c r="D2" s="371" t="s">
        <v>981</v>
      </c>
      <c r="E2" s="372"/>
      <c r="F2" s="372"/>
      <c r="G2" s="373"/>
      <c r="H2" s="383" t="s">
        <v>692</v>
      </c>
      <c r="I2" s="375"/>
      <c r="J2" s="375"/>
      <c r="K2" s="376"/>
    </row>
    <row r="3" spans="1:11" ht="14.25" thickBot="1"/>
    <row r="4" spans="1:11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1" ht="14.25">
      <c r="A5" s="1">
        <v>1</v>
      </c>
      <c r="B5" s="2" t="s">
        <v>105</v>
      </c>
      <c r="C5" s="3" t="s">
        <v>312</v>
      </c>
      <c r="D5" s="4"/>
      <c r="E5" s="50" t="s">
        <v>313</v>
      </c>
      <c r="F5" s="5" t="s">
        <v>112</v>
      </c>
      <c r="G5" s="10">
        <v>18</v>
      </c>
      <c r="H5" s="10"/>
      <c r="I5" s="80" t="s">
        <v>13</v>
      </c>
      <c r="J5" s="5"/>
      <c r="K5" s="12"/>
    </row>
    <row r="6" spans="1:11" ht="14.25">
      <c r="A6" s="1">
        <v>2</v>
      </c>
      <c r="B6" s="2" t="s">
        <v>105</v>
      </c>
      <c r="C6" s="3" t="s">
        <v>14</v>
      </c>
      <c r="D6" s="4"/>
      <c r="E6" s="50" t="s">
        <v>198</v>
      </c>
      <c r="F6" s="5" t="s">
        <v>12</v>
      </c>
      <c r="G6" s="10">
        <v>18</v>
      </c>
      <c r="H6" s="10"/>
      <c r="I6" s="80" t="s">
        <v>13</v>
      </c>
      <c r="J6" s="5"/>
      <c r="K6" s="12"/>
    </row>
    <row r="7" spans="1:11" ht="14.25">
      <c r="A7" s="1">
        <v>3</v>
      </c>
      <c r="B7" s="2" t="s">
        <v>105</v>
      </c>
      <c r="C7" s="13" t="s">
        <v>16</v>
      </c>
      <c r="D7" s="14"/>
      <c r="E7" s="48" t="s">
        <v>199</v>
      </c>
      <c r="F7" s="15" t="s">
        <v>12</v>
      </c>
      <c r="G7" s="11">
        <v>3</v>
      </c>
      <c r="H7" s="11"/>
      <c r="I7" s="80" t="s">
        <v>13</v>
      </c>
      <c r="J7" s="15"/>
      <c r="K7" s="12"/>
    </row>
    <row r="8" spans="1:11" ht="14.25">
      <c r="A8" s="1">
        <v>4</v>
      </c>
      <c r="B8" s="2" t="s">
        <v>105</v>
      </c>
      <c r="C8" s="13" t="s">
        <v>17</v>
      </c>
      <c r="D8" s="14"/>
      <c r="E8" s="47" t="s">
        <v>200</v>
      </c>
      <c r="F8" s="15" t="s">
        <v>12</v>
      </c>
      <c r="G8" s="15">
        <v>9</v>
      </c>
      <c r="H8" s="11"/>
      <c r="I8" s="80" t="s">
        <v>13</v>
      </c>
      <c r="J8" s="15"/>
      <c r="K8" s="12"/>
    </row>
    <row r="9" spans="1:11" ht="14.25">
      <c r="A9" s="1">
        <v>5</v>
      </c>
      <c r="B9" s="2" t="s">
        <v>105</v>
      </c>
      <c r="C9" s="13" t="s">
        <v>38</v>
      </c>
      <c r="D9" s="14"/>
      <c r="E9" s="48" t="s">
        <v>145</v>
      </c>
      <c r="F9" s="15" t="s">
        <v>19</v>
      </c>
      <c r="G9" s="15">
        <v>10</v>
      </c>
      <c r="H9" s="11"/>
      <c r="I9" s="80" t="s">
        <v>13</v>
      </c>
      <c r="J9" s="15"/>
      <c r="K9" s="12" t="s">
        <v>20</v>
      </c>
    </row>
    <row r="10" spans="1:11" ht="14.25">
      <c r="A10" s="1">
        <v>6</v>
      </c>
      <c r="B10" s="2" t="s">
        <v>105</v>
      </c>
      <c r="C10" s="13" t="s">
        <v>21</v>
      </c>
      <c r="D10" s="14"/>
      <c r="E10" s="48" t="s">
        <v>146</v>
      </c>
      <c r="F10" s="15" t="s">
        <v>19</v>
      </c>
      <c r="G10" s="15">
        <v>1</v>
      </c>
      <c r="H10" s="11"/>
      <c r="I10" s="80" t="s">
        <v>13</v>
      </c>
      <c r="J10" s="15"/>
      <c r="K10" s="12"/>
    </row>
    <row r="11" spans="1:11" ht="14.25">
      <c r="A11" s="1">
        <v>7</v>
      </c>
      <c r="B11" s="2" t="s">
        <v>105</v>
      </c>
      <c r="C11" s="32" t="s">
        <v>39</v>
      </c>
      <c r="D11" s="14"/>
      <c r="E11" s="48" t="s">
        <v>211</v>
      </c>
      <c r="F11" s="15" t="s">
        <v>19</v>
      </c>
      <c r="G11" s="15">
        <v>2</v>
      </c>
      <c r="H11" s="11"/>
      <c r="I11" s="80" t="s">
        <v>13</v>
      </c>
      <c r="J11" s="15"/>
      <c r="K11" s="12"/>
    </row>
    <row r="12" spans="1:11" s="31" customFormat="1" ht="14.25">
      <c r="A12" s="28">
        <v>8</v>
      </c>
      <c r="B12" s="143" t="s">
        <v>105</v>
      </c>
      <c r="C12" s="32" t="s">
        <v>46</v>
      </c>
      <c r="D12" s="33"/>
      <c r="E12" s="47" t="s">
        <v>203</v>
      </c>
      <c r="F12" s="11" t="s">
        <v>12</v>
      </c>
      <c r="G12" s="11">
        <v>45</v>
      </c>
      <c r="H12" s="11"/>
      <c r="I12" s="100" t="s">
        <v>13</v>
      </c>
      <c r="J12" s="11"/>
      <c r="K12" s="34"/>
    </row>
    <row r="13" spans="1:11" s="31" customFormat="1" ht="14.25">
      <c r="A13" s="28">
        <v>9</v>
      </c>
      <c r="B13" s="143" t="s">
        <v>105</v>
      </c>
      <c r="C13" s="32" t="s">
        <v>526</v>
      </c>
      <c r="D13" s="33"/>
      <c r="E13" s="47" t="s">
        <v>528</v>
      </c>
      <c r="F13" s="11" t="s">
        <v>134</v>
      </c>
      <c r="G13" s="11">
        <v>1</v>
      </c>
      <c r="H13" s="11"/>
      <c r="I13" s="100" t="s">
        <v>13</v>
      </c>
      <c r="J13" s="11"/>
      <c r="K13" s="42" t="s">
        <v>643</v>
      </c>
    </row>
    <row r="14" spans="1:11" s="31" customFormat="1" ht="142.5">
      <c r="A14" s="102">
        <v>10</v>
      </c>
      <c r="B14" s="104" t="s">
        <v>105</v>
      </c>
      <c r="C14" s="98" t="s">
        <v>670</v>
      </c>
      <c r="D14" s="97"/>
      <c r="E14" s="96" t="s">
        <v>659</v>
      </c>
      <c r="F14" s="91" t="s">
        <v>12</v>
      </c>
      <c r="G14" s="91">
        <v>10</v>
      </c>
      <c r="H14" s="91"/>
      <c r="I14" s="104" t="s">
        <v>13</v>
      </c>
      <c r="J14" s="91"/>
      <c r="K14" s="93" t="s">
        <v>648</v>
      </c>
    </row>
    <row r="15" spans="1:11" s="31" customFormat="1" ht="14.25">
      <c r="A15" s="28">
        <v>11</v>
      </c>
      <c r="B15" s="143"/>
      <c r="C15" s="32" t="s">
        <v>612</v>
      </c>
      <c r="D15" s="33"/>
      <c r="E15" s="47" t="s">
        <v>613</v>
      </c>
      <c r="F15" s="11" t="s">
        <v>112</v>
      </c>
      <c r="G15" s="11">
        <v>45</v>
      </c>
      <c r="H15" s="11"/>
      <c r="I15" s="100"/>
      <c r="J15" s="11"/>
      <c r="K15" s="21" t="s">
        <v>614</v>
      </c>
    </row>
    <row r="16" spans="1:11" s="95" customFormat="1" ht="14.25">
      <c r="A16" s="28">
        <v>12</v>
      </c>
      <c r="B16" s="18"/>
      <c r="C16" s="32" t="s">
        <v>47</v>
      </c>
      <c r="D16" s="14"/>
      <c r="E16" s="48" t="s">
        <v>197</v>
      </c>
      <c r="F16" s="15" t="s">
        <v>12</v>
      </c>
      <c r="G16" s="15">
        <v>10</v>
      </c>
      <c r="H16" s="11"/>
      <c r="I16" s="80"/>
      <c r="J16" s="15"/>
      <c r="K16" s="16"/>
    </row>
    <row r="17" spans="1:11" s="112" customFormat="1" ht="14.25">
      <c r="A17" s="28">
        <v>13</v>
      </c>
      <c r="B17" s="19"/>
      <c r="C17" s="32" t="s">
        <v>54</v>
      </c>
      <c r="D17" s="33"/>
      <c r="E17" s="47" t="s">
        <v>684</v>
      </c>
      <c r="F17" s="11" t="s">
        <v>19</v>
      </c>
      <c r="G17" s="11">
        <v>2</v>
      </c>
      <c r="H17" s="19"/>
      <c r="I17" s="100"/>
      <c r="J17" s="19"/>
      <c r="K17" s="42"/>
    </row>
    <row r="18" spans="1:11" s="112" customFormat="1" ht="14.25">
      <c r="A18" s="28">
        <v>14</v>
      </c>
      <c r="B18" s="19"/>
      <c r="C18" s="32" t="s">
        <v>130</v>
      </c>
      <c r="D18" s="33"/>
      <c r="E18" s="47" t="s">
        <v>691</v>
      </c>
      <c r="F18" s="11" t="s">
        <v>226</v>
      </c>
      <c r="G18" s="11">
        <v>150</v>
      </c>
      <c r="H18" s="19"/>
      <c r="I18" s="100"/>
      <c r="J18" s="19"/>
      <c r="K18" s="42"/>
    </row>
    <row r="19" spans="1:11" s="112" customFormat="1" ht="14.25">
      <c r="A19" s="28">
        <v>15</v>
      </c>
      <c r="B19" s="19"/>
      <c r="C19" s="32" t="s">
        <v>62</v>
      </c>
      <c r="D19" s="33"/>
      <c r="E19" s="47" t="s">
        <v>174</v>
      </c>
      <c r="F19" s="11" t="s">
        <v>226</v>
      </c>
      <c r="G19" s="11">
        <v>150</v>
      </c>
      <c r="H19" s="11"/>
      <c r="I19" s="101"/>
      <c r="J19" s="11"/>
      <c r="K19" s="34"/>
    </row>
    <row r="20" spans="1:11" ht="14.25">
      <c r="A20" s="28">
        <v>16</v>
      </c>
      <c r="B20" s="39"/>
      <c r="C20" s="35" t="s">
        <v>341</v>
      </c>
      <c r="D20" s="33"/>
      <c r="E20" s="47" t="s">
        <v>342</v>
      </c>
      <c r="F20" s="11" t="s">
        <v>12</v>
      </c>
      <c r="G20" s="11">
        <v>15</v>
      </c>
      <c r="H20" s="19"/>
      <c r="I20" s="39"/>
      <c r="J20" s="19"/>
      <c r="K20" s="42"/>
    </row>
    <row r="21" spans="1:11" ht="14.25">
      <c r="A21" s="28">
        <v>17</v>
      </c>
      <c r="B21" s="19"/>
      <c r="C21" s="35" t="s">
        <v>116</v>
      </c>
      <c r="D21" s="33"/>
      <c r="E21" s="47" t="s">
        <v>201</v>
      </c>
      <c r="F21" s="11" t="s">
        <v>12</v>
      </c>
      <c r="G21" s="11">
        <v>15</v>
      </c>
      <c r="H21" s="19"/>
      <c r="I21" s="39"/>
      <c r="J21" s="19"/>
      <c r="K21" s="20"/>
    </row>
    <row r="22" spans="1:11" ht="14.25">
      <c r="A22" s="28">
        <v>18</v>
      </c>
      <c r="B22" s="19"/>
      <c r="C22" s="35" t="s">
        <v>117</v>
      </c>
      <c r="D22" s="33"/>
      <c r="E22" s="47" t="s">
        <v>162</v>
      </c>
      <c r="F22" s="11" t="s">
        <v>409</v>
      </c>
      <c r="G22" s="19"/>
      <c r="H22" s="19">
        <v>3</v>
      </c>
      <c r="I22" s="39"/>
      <c r="J22" s="19"/>
      <c r="K22" s="21"/>
    </row>
    <row r="23" spans="1:11" ht="14.25">
      <c r="A23" s="28">
        <v>19</v>
      </c>
      <c r="B23" s="19"/>
      <c r="C23" s="35" t="s">
        <v>118</v>
      </c>
      <c r="D23" s="33"/>
      <c r="E23" s="47" t="s">
        <v>202</v>
      </c>
      <c r="F23" s="11" t="s">
        <v>12</v>
      </c>
      <c r="G23" s="11">
        <v>15</v>
      </c>
      <c r="H23" s="19"/>
      <c r="I23" s="39"/>
      <c r="J23" s="19"/>
      <c r="K23" s="21"/>
    </row>
    <row r="24" spans="1:11" ht="14.25">
      <c r="A24" s="28">
        <v>20</v>
      </c>
      <c r="B24" s="19"/>
      <c r="C24" s="35" t="s">
        <v>119</v>
      </c>
      <c r="D24" s="33"/>
      <c r="E24" s="47" t="s">
        <v>163</v>
      </c>
      <c r="F24" s="11" t="s">
        <v>228</v>
      </c>
      <c r="G24" s="19"/>
      <c r="H24" s="19">
        <v>3</v>
      </c>
      <c r="I24" s="39"/>
      <c r="J24" s="19"/>
      <c r="K24" s="21"/>
    </row>
    <row r="25" spans="1:11" ht="14.25">
      <c r="A25" s="1"/>
      <c r="B25" s="18"/>
      <c r="C25" s="17"/>
      <c r="D25" s="14"/>
      <c r="E25" s="48"/>
      <c r="F25" s="15"/>
      <c r="G25" s="15"/>
      <c r="H25" s="19"/>
      <c r="I25" s="39"/>
      <c r="J25" s="18"/>
      <c r="K25" s="20"/>
    </row>
    <row r="26" spans="1:11" ht="14.25">
      <c r="A26" s="1"/>
      <c r="B26" s="18"/>
      <c r="C26" s="17"/>
      <c r="D26" s="14"/>
      <c r="E26" s="48"/>
      <c r="F26" s="15"/>
      <c r="G26" s="18"/>
      <c r="H26" s="19"/>
      <c r="I26" s="39"/>
      <c r="J26" s="18"/>
      <c r="K26" s="20"/>
    </row>
    <row r="27" spans="1:11" ht="14.25">
      <c r="A27" s="1"/>
      <c r="B27" s="18"/>
      <c r="C27" s="17"/>
      <c r="D27" s="14"/>
      <c r="E27" s="48"/>
      <c r="F27" s="18"/>
      <c r="G27" s="18"/>
      <c r="H27" s="19"/>
      <c r="I27" s="39"/>
      <c r="J27" s="18"/>
      <c r="K27" s="20"/>
    </row>
    <row r="28" spans="1:11" ht="14.25">
      <c r="A28" s="8"/>
      <c r="B28" s="18"/>
      <c r="C28" s="17"/>
      <c r="D28" s="14"/>
      <c r="E28" s="48"/>
      <c r="F28" s="18"/>
      <c r="G28" s="18"/>
      <c r="H28" s="19"/>
      <c r="I28" s="39"/>
      <c r="J28" s="18"/>
      <c r="K28" s="20"/>
    </row>
    <row r="29" spans="1:11" ht="14.25">
      <c r="A29" s="8"/>
      <c r="B29" s="18"/>
      <c r="C29" s="17"/>
      <c r="D29" s="14"/>
      <c r="E29" s="48"/>
      <c r="F29" s="18"/>
      <c r="G29" s="18"/>
      <c r="H29" s="19"/>
      <c r="I29" s="39"/>
      <c r="J29" s="18"/>
      <c r="K29" s="20"/>
    </row>
    <row r="30" spans="1:11" ht="14.25">
      <c r="A30" s="8"/>
      <c r="B30" s="18"/>
      <c r="C30" s="17"/>
      <c r="D30" s="14"/>
      <c r="E30" s="48"/>
      <c r="F30" s="18"/>
      <c r="G30" s="18"/>
      <c r="H30" s="18"/>
      <c r="I30" s="9"/>
      <c r="J30" s="18"/>
      <c r="K30" s="20"/>
    </row>
    <row r="31" spans="1:11" ht="14.25">
      <c r="A31" s="8"/>
      <c r="B31" s="18"/>
      <c r="C31" s="17"/>
      <c r="D31" s="14"/>
      <c r="E31" s="48"/>
      <c r="F31" s="18"/>
      <c r="G31" s="18"/>
      <c r="H31" s="18"/>
      <c r="I31" s="9"/>
      <c r="J31" s="18"/>
      <c r="K31" s="20"/>
    </row>
    <row r="32" spans="1:11" ht="14.25">
      <c r="A32" s="8"/>
      <c r="B32" s="18"/>
      <c r="C32" s="17"/>
      <c r="D32" s="14"/>
      <c r="E32" s="48"/>
      <c r="F32" s="18"/>
      <c r="G32" s="18"/>
      <c r="H32" s="18"/>
      <c r="I32" s="9"/>
      <c r="J32" s="18"/>
      <c r="K32" s="20"/>
    </row>
    <row r="33" spans="1:11" ht="14.25">
      <c r="A33" s="8"/>
      <c r="B33" s="18"/>
      <c r="C33" s="17"/>
      <c r="D33" s="14"/>
      <c r="E33" s="48"/>
      <c r="F33" s="18"/>
      <c r="G33" s="18"/>
      <c r="H33" s="18"/>
      <c r="I33" s="9"/>
      <c r="J33" s="18"/>
      <c r="K33" s="20"/>
    </row>
    <row r="34" spans="1:11" ht="14.25">
      <c r="A34" s="8"/>
      <c r="B34" s="18"/>
      <c r="C34" s="17"/>
      <c r="D34" s="14"/>
      <c r="E34" s="48"/>
      <c r="F34" s="18"/>
      <c r="G34" s="18"/>
      <c r="H34" s="18"/>
      <c r="I34" s="9"/>
      <c r="J34" s="18"/>
      <c r="K34" s="20"/>
    </row>
    <row r="35" spans="1:11" ht="14.25">
      <c r="A35" s="8"/>
      <c r="B35" s="18"/>
      <c r="C35" s="17"/>
      <c r="D35" s="14"/>
      <c r="E35" s="48"/>
      <c r="F35" s="18"/>
      <c r="G35" s="18"/>
      <c r="H35" s="18"/>
      <c r="I35" s="9"/>
      <c r="J35" s="18"/>
      <c r="K35" s="20"/>
    </row>
    <row r="36" spans="1:11" ht="14.25">
      <c r="A36" s="8"/>
      <c r="B36" s="18"/>
      <c r="C36" s="17"/>
      <c r="D36" s="14"/>
      <c r="E36" s="48"/>
      <c r="F36" s="18"/>
      <c r="G36" s="18"/>
      <c r="H36" s="18"/>
      <c r="I36" s="9"/>
      <c r="J36" s="18"/>
      <c r="K36" s="20"/>
    </row>
    <row r="37" spans="1:11" ht="14.25">
      <c r="A37" s="8"/>
      <c r="B37" s="18"/>
      <c r="C37" s="17"/>
      <c r="D37" s="14"/>
      <c r="E37" s="48"/>
      <c r="F37" s="18"/>
      <c r="G37" s="18"/>
      <c r="H37" s="18"/>
      <c r="I37" s="9"/>
      <c r="J37" s="18"/>
      <c r="K37" s="20"/>
    </row>
    <row r="38" spans="1:11" ht="15" thickBot="1">
      <c r="A38" s="22"/>
      <c r="B38" s="23"/>
      <c r="C38" s="24"/>
      <c r="D38" s="25"/>
      <c r="E38" s="49"/>
      <c r="F38" s="23"/>
      <c r="G38" s="23"/>
      <c r="H38" s="23"/>
      <c r="I38" s="99"/>
      <c r="J38" s="23"/>
      <c r="K38" s="26"/>
    </row>
    <row r="39" spans="1:11" ht="14.25">
      <c r="A39" s="245"/>
      <c r="B39" s="245"/>
      <c r="C39" s="245"/>
      <c r="D39" s="246"/>
      <c r="E39" s="247"/>
      <c r="F39" s="245"/>
      <c r="G39" s="245"/>
      <c r="H39" s="245"/>
      <c r="I39" s="250"/>
      <c r="J39" s="245"/>
      <c r="K39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pageSetUpPr fitToPage="1"/>
  </sheetPr>
  <dimension ref="A1:K40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9"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8" width="5.625" style="7" customWidth="1"/>
    <col min="9" max="9" width="5.625" style="248" customWidth="1"/>
    <col min="10" max="10" width="15" style="7" customWidth="1"/>
    <col min="11" max="11" width="66.375" style="7" customWidth="1"/>
    <col min="12" max="16384" width="9" style="7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71" t="s">
        <v>778</v>
      </c>
      <c r="B2" s="372"/>
      <c r="C2" s="373"/>
      <c r="D2" s="371" t="s">
        <v>982</v>
      </c>
      <c r="E2" s="372"/>
      <c r="F2" s="372"/>
      <c r="G2" s="373"/>
      <c r="H2" s="383" t="s">
        <v>686</v>
      </c>
      <c r="I2" s="375"/>
      <c r="J2" s="375"/>
      <c r="K2" s="376"/>
    </row>
    <row r="3" spans="1:11" ht="14.25" thickBot="1"/>
    <row r="4" spans="1:11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1" ht="14.25">
      <c r="A5" s="1">
        <v>1</v>
      </c>
      <c r="B5" s="2" t="s">
        <v>105</v>
      </c>
      <c r="C5" s="3" t="s">
        <v>312</v>
      </c>
      <c r="D5" s="4"/>
      <c r="E5" s="50" t="s">
        <v>314</v>
      </c>
      <c r="F5" s="5" t="s">
        <v>112</v>
      </c>
      <c r="G5" s="10">
        <v>18</v>
      </c>
      <c r="H5" s="10"/>
      <c r="I5" s="80" t="s">
        <v>249</v>
      </c>
      <c r="J5" s="5"/>
      <c r="K5" s="12"/>
    </row>
    <row r="6" spans="1:11" ht="14.25">
      <c r="A6" s="1">
        <v>2</v>
      </c>
      <c r="B6" s="2" t="s">
        <v>105</v>
      </c>
      <c r="C6" s="3" t="s">
        <v>14</v>
      </c>
      <c r="D6" s="4"/>
      <c r="E6" s="50" t="s">
        <v>198</v>
      </c>
      <c r="F6" s="5" t="s">
        <v>12</v>
      </c>
      <c r="G6" s="10">
        <v>18</v>
      </c>
      <c r="H6" s="10"/>
      <c r="I6" s="80" t="s">
        <v>49</v>
      </c>
      <c r="J6" s="5"/>
      <c r="K6" s="12"/>
    </row>
    <row r="7" spans="1:11" ht="14.25">
      <c r="A7" s="1">
        <v>3</v>
      </c>
      <c r="B7" s="2" t="s">
        <v>105</v>
      </c>
      <c r="C7" s="13" t="s">
        <v>16</v>
      </c>
      <c r="D7" s="14"/>
      <c r="E7" s="48" t="s">
        <v>199</v>
      </c>
      <c r="F7" s="15" t="s">
        <v>12</v>
      </c>
      <c r="G7" s="11">
        <v>3</v>
      </c>
      <c r="H7" s="11"/>
      <c r="I7" s="80" t="s">
        <v>13</v>
      </c>
      <c r="J7" s="15"/>
      <c r="K7" s="12"/>
    </row>
    <row r="8" spans="1:11" ht="14.25">
      <c r="A8" s="1">
        <v>4</v>
      </c>
      <c r="B8" s="2" t="s">
        <v>105</v>
      </c>
      <c r="C8" s="13" t="s">
        <v>17</v>
      </c>
      <c r="D8" s="14"/>
      <c r="E8" s="47" t="s">
        <v>200</v>
      </c>
      <c r="F8" s="15" t="s">
        <v>12</v>
      </c>
      <c r="G8" s="15">
        <v>9</v>
      </c>
      <c r="H8" s="11"/>
      <c r="I8" s="80" t="s">
        <v>45</v>
      </c>
      <c r="J8" s="15"/>
      <c r="K8" s="12"/>
    </row>
    <row r="9" spans="1:11" ht="14.25">
      <c r="A9" s="1">
        <v>5</v>
      </c>
      <c r="B9" s="2" t="s">
        <v>105</v>
      </c>
      <c r="C9" s="13" t="s">
        <v>38</v>
      </c>
      <c r="D9" s="14"/>
      <c r="E9" s="48" t="s">
        <v>145</v>
      </c>
      <c r="F9" s="15" t="s">
        <v>19</v>
      </c>
      <c r="G9" s="15">
        <v>10</v>
      </c>
      <c r="H9" s="11"/>
      <c r="I9" s="80" t="s">
        <v>45</v>
      </c>
      <c r="J9" s="15"/>
      <c r="K9" s="12" t="s">
        <v>20</v>
      </c>
    </row>
    <row r="10" spans="1:11" ht="14.25">
      <c r="A10" s="1">
        <v>6</v>
      </c>
      <c r="B10" s="2" t="s">
        <v>105</v>
      </c>
      <c r="C10" s="13" t="s">
        <v>21</v>
      </c>
      <c r="D10" s="14"/>
      <c r="E10" s="48" t="s">
        <v>146</v>
      </c>
      <c r="F10" s="15" t="s">
        <v>19</v>
      </c>
      <c r="G10" s="15">
        <v>1</v>
      </c>
      <c r="H10" s="11"/>
      <c r="I10" s="80" t="s">
        <v>45</v>
      </c>
      <c r="J10" s="15"/>
      <c r="K10" s="12"/>
    </row>
    <row r="11" spans="1:11" ht="14.25">
      <c r="A11" s="1">
        <v>7</v>
      </c>
      <c r="B11" s="2" t="s">
        <v>105</v>
      </c>
      <c r="C11" s="13" t="s">
        <v>39</v>
      </c>
      <c r="D11" s="14"/>
      <c r="E11" s="48" t="s">
        <v>211</v>
      </c>
      <c r="F11" s="15" t="s">
        <v>19</v>
      </c>
      <c r="G11" s="15">
        <v>2</v>
      </c>
      <c r="H11" s="11"/>
      <c r="I11" s="80" t="s">
        <v>45</v>
      </c>
      <c r="J11" s="15"/>
      <c r="K11" s="12"/>
    </row>
    <row r="12" spans="1:11" s="31" customFormat="1" ht="14.25">
      <c r="A12" s="28">
        <v>8</v>
      </c>
      <c r="B12" s="143" t="s">
        <v>105</v>
      </c>
      <c r="C12" s="32" t="s">
        <v>46</v>
      </c>
      <c r="D12" s="33"/>
      <c r="E12" s="47" t="s">
        <v>203</v>
      </c>
      <c r="F12" s="11" t="s">
        <v>12</v>
      </c>
      <c r="G12" s="11">
        <v>45</v>
      </c>
      <c r="H12" s="11"/>
      <c r="I12" s="100" t="s">
        <v>45</v>
      </c>
      <c r="J12" s="11"/>
      <c r="K12" s="34"/>
    </row>
    <row r="13" spans="1:11" s="31" customFormat="1" ht="14.25">
      <c r="A13" s="28">
        <v>9</v>
      </c>
      <c r="B13" s="143" t="s">
        <v>105</v>
      </c>
      <c r="C13" s="32" t="s">
        <v>526</v>
      </c>
      <c r="D13" s="33"/>
      <c r="E13" s="47" t="s">
        <v>528</v>
      </c>
      <c r="F13" s="11" t="s">
        <v>134</v>
      </c>
      <c r="G13" s="11">
        <v>1</v>
      </c>
      <c r="H13" s="11"/>
      <c r="I13" s="100" t="s">
        <v>13</v>
      </c>
      <c r="J13" s="11"/>
      <c r="K13" s="42" t="s">
        <v>643</v>
      </c>
    </row>
    <row r="14" spans="1:11" s="31" customFormat="1" ht="85.5">
      <c r="A14" s="102">
        <v>10</v>
      </c>
      <c r="B14" s="104" t="s">
        <v>105</v>
      </c>
      <c r="C14" s="98" t="s">
        <v>658</v>
      </c>
      <c r="D14" s="97"/>
      <c r="E14" s="96" t="s">
        <v>659</v>
      </c>
      <c r="F14" s="91" t="s">
        <v>12</v>
      </c>
      <c r="G14" s="91">
        <v>10</v>
      </c>
      <c r="H14" s="91"/>
      <c r="I14" s="104" t="s">
        <v>13</v>
      </c>
      <c r="J14" s="91"/>
      <c r="K14" s="93" t="s">
        <v>668</v>
      </c>
    </row>
    <row r="15" spans="1:11" ht="14.25">
      <c r="A15" s="102">
        <v>11</v>
      </c>
      <c r="B15" s="18"/>
      <c r="C15" s="32" t="s">
        <v>612</v>
      </c>
      <c r="D15" s="33"/>
      <c r="E15" s="47" t="s">
        <v>613</v>
      </c>
      <c r="F15" s="11" t="s">
        <v>615</v>
      </c>
      <c r="G15" s="11">
        <v>45</v>
      </c>
      <c r="H15" s="11"/>
      <c r="I15" s="100"/>
      <c r="J15" s="11"/>
      <c r="K15" s="21" t="s">
        <v>614</v>
      </c>
    </row>
    <row r="16" spans="1:11" s="95" customFormat="1" ht="14.25">
      <c r="A16" s="102">
        <v>12</v>
      </c>
      <c r="B16" s="18"/>
      <c r="C16" s="17" t="s">
        <v>377</v>
      </c>
      <c r="D16" s="14"/>
      <c r="E16" s="48" t="s">
        <v>503</v>
      </c>
      <c r="F16" s="15" t="s">
        <v>12</v>
      </c>
      <c r="G16" s="15">
        <v>10</v>
      </c>
      <c r="H16" s="11"/>
      <c r="I16" s="80"/>
      <c r="J16" s="15"/>
      <c r="K16" s="12" t="s">
        <v>633</v>
      </c>
    </row>
    <row r="17" spans="1:11" ht="14.25">
      <c r="A17" s="1">
        <v>13</v>
      </c>
      <c r="B17" s="18"/>
      <c r="C17" s="17" t="s">
        <v>47</v>
      </c>
      <c r="D17" s="14"/>
      <c r="E17" s="48" t="s">
        <v>352</v>
      </c>
      <c r="F17" s="15" t="s">
        <v>12</v>
      </c>
      <c r="G17" s="15">
        <v>10</v>
      </c>
      <c r="H17" s="11"/>
      <c r="I17" s="80"/>
      <c r="J17" s="15"/>
      <c r="K17" s="12" t="s">
        <v>491</v>
      </c>
    </row>
    <row r="18" spans="1:11" s="95" customFormat="1" ht="14.25">
      <c r="A18" s="1">
        <v>14</v>
      </c>
      <c r="B18" s="18"/>
      <c r="C18" s="13" t="s">
        <v>53</v>
      </c>
      <c r="D18" s="14"/>
      <c r="E18" s="48" t="s">
        <v>213</v>
      </c>
      <c r="F18" s="15" t="s">
        <v>12</v>
      </c>
      <c r="G18" s="15">
        <v>18</v>
      </c>
      <c r="H18" s="11"/>
      <c r="I18" s="101"/>
      <c r="J18" s="15"/>
      <c r="K18" s="12" t="s">
        <v>491</v>
      </c>
    </row>
    <row r="19" spans="1:11" s="95" customFormat="1" ht="14.25">
      <c r="A19" s="1">
        <v>15</v>
      </c>
      <c r="B19" s="18"/>
      <c r="C19" s="13" t="s">
        <v>54</v>
      </c>
      <c r="D19" s="14"/>
      <c r="E19" s="48" t="s">
        <v>204</v>
      </c>
      <c r="F19" s="15" t="s">
        <v>19</v>
      </c>
      <c r="G19" s="15">
        <v>2</v>
      </c>
      <c r="H19" s="11"/>
      <c r="I19" s="101"/>
      <c r="J19" s="15"/>
      <c r="K19" s="12" t="s">
        <v>491</v>
      </c>
    </row>
    <row r="20" spans="1:11" s="95" customFormat="1" ht="14.25">
      <c r="A20" s="1">
        <v>16</v>
      </c>
      <c r="B20" s="18"/>
      <c r="C20" s="13" t="s">
        <v>130</v>
      </c>
      <c r="D20" s="14"/>
      <c r="E20" s="48" t="s">
        <v>170</v>
      </c>
      <c r="F20" s="15" t="s">
        <v>226</v>
      </c>
      <c r="G20" s="15">
        <v>150</v>
      </c>
      <c r="H20" s="11"/>
      <c r="I20" s="101"/>
      <c r="J20" s="15"/>
      <c r="K20" s="12" t="s">
        <v>491</v>
      </c>
    </row>
    <row r="21" spans="1:11" ht="14.25">
      <c r="A21" s="1">
        <v>17</v>
      </c>
      <c r="B21" s="18"/>
      <c r="C21" s="13" t="s">
        <v>143</v>
      </c>
      <c r="D21" s="14"/>
      <c r="E21" s="48" t="s">
        <v>171</v>
      </c>
      <c r="F21" s="15" t="s">
        <v>226</v>
      </c>
      <c r="G21" s="15">
        <v>150</v>
      </c>
      <c r="H21" s="11"/>
      <c r="I21" s="101"/>
      <c r="J21" s="15"/>
      <c r="K21" s="12" t="s">
        <v>491</v>
      </c>
    </row>
    <row r="22" spans="1:11" s="95" customFormat="1" ht="14.25">
      <c r="A22" s="1">
        <v>18</v>
      </c>
      <c r="B22" s="18"/>
      <c r="C22" s="32" t="s">
        <v>132</v>
      </c>
      <c r="D22" s="14"/>
      <c r="E22" s="48" t="s">
        <v>206</v>
      </c>
      <c r="F22" s="15" t="s">
        <v>12</v>
      </c>
      <c r="G22" s="15">
        <v>15</v>
      </c>
      <c r="H22" s="11"/>
      <c r="I22" s="101"/>
      <c r="J22" s="15"/>
      <c r="K22" s="12" t="s">
        <v>491</v>
      </c>
    </row>
    <row r="23" spans="1:11" ht="14.25">
      <c r="A23" s="1">
        <v>19</v>
      </c>
      <c r="B23" s="18"/>
      <c r="C23" s="32" t="s">
        <v>131</v>
      </c>
      <c r="D23" s="14"/>
      <c r="E23" s="48" t="s">
        <v>207</v>
      </c>
      <c r="F23" s="15" t="s">
        <v>134</v>
      </c>
      <c r="G23" s="15">
        <v>10</v>
      </c>
      <c r="H23" s="11"/>
      <c r="I23" s="101"/>
      <c r="J23" s="15"/>
      <c r="K23" s="12" t="s">
        <v>491</v>
      </c>
    </row>
    <row r="24" spans="1:11" ht="14.25">
      <c r="A24" s="1">
        <v>20</v>
      </c>
      <c r="B24" s="18"/>
      <c r="C24" s="32" t="s">
        <v>133</v>
      </c>
      <c r="D24" s="14"/>
      <c r="E24" s="48" t="s">
        <v>173</v>
      </c>
      <c r="F24" s="15" t="s">
        <v>226</v>
      </c>
      <c r="G24" s="15">
        <v>150</v>
      </c>
      <c r="H24" s="11"/>
      <c r="I24" s="101"/>
      <c r="J24" s="15"/>
      <c r="K24" s="12" t="s">
        <v>491</v>
      </c>
    </row>
    <row r="25" spans="1:11" ht="14.25">
      <c r="A25" s="1">
        <v>21</v>
      </c>
      <c r="B25" s="9"/>
      <c r="C25" s="17" t="s">
        <v>341</v>
      </c>
      <c r="D25" s="14"/>
      <c r="E25" s="48" t="s">
        <v>342</v>
      </c>
      <c r="F25" s="15" t="s">
        <v>12</v>
      </c>
      <c r="G25" s="15">
        <v>15</v>
      </c>
      <c r="H25" s="18"/>
      <c r="I25" s="9"/>
      <c r="J25" s="18"/>
      <c r="K25" s="12" t="s">
        <v>491</v>
      </c>
    </row>
    <row r="26" spans="1:11" ht="14.25">
      <c r="A26" s="1">
        <v>22</v>
      </c>
      <c r="B26" s="18"/>
      <c r="C26" s="17" t="s">
        <v>116</v>
      </c>
      <c r="D26" s="14"/>
      <c r="E26" s="48" t="s">
        <v>201</v>
      </c>
      <c r="F26" s="15" t="s">
        <v>12</v>
      </c>
      <c r="G26" s="15">
        <v>15</v>
      </c>
      <c r="H26" s="19"/>
      <c r="I26" s="39"/>
      <c r="J26" s="18"/>
      <c r="K26" s="12" t="s">
        <v>491</v>
      </c>
    </row>
    <row r="27" spans="1:11" s="95" customFormat="1" ht="14.25">
      <c r="A27" s="1">
        <v>23</v>
      </c>
      <c r="B27" s="18"/>
      <c r="C27" s="17" t="s">
        <v>117</v>
      </c>
      <c r="D27" s="14"/>
      <c r="E27" s="48" t="s">
        <v>162</v>
      </c>
      <c r="F27" s="15" t="s">
        <v>228</v>
      </c>
      <c r="G27" s="18"/>
      <c r="H27" s="19">
        <v>3</v>
      </c>
      <c r="I27" s="39"/>
      <c r="J27" s="18"/>
      <c r="K27" s="12" t="s">
        <v>491</v>
      </c>
    </row>
    <row r="28" spans="1:11" s="95" customFormat="1" ht="14.25">
      <c r="A28" s="1">
        <v>24</v>
      </c>
      <c r="B28" s="18"/>
      <c r="C28" s="17" t="s">
        <v>118</v>
      </c>
      <c r="D28" s="14"/>
      <c r="E28" s="48" t="s">
        <v>202</v>
      </c>
      <c r="F28" s="15" t="s">
        <v>12</v>
      </c>
      <c r="G28" s="15">
        <v>15</v>
      </c>
      <c r="H28" s="19"/>
      <c r="I28" s="39"/>
      <c r="J28" s="18"/>
      <c r="K28" s="12" t="s">
        <v>491</v>
      </c>
    </row>
    <row r="29" spans="1:11" ht="14.25">
      <c r="A29" s="1">
        <v>25</v>
      </c>
      <c r="B29" s="18"/>
      <c r="C29" s="17" t="s">
        <v>119</v>
      </c>
      <c r="D29" s="14"/>
      <c r="E29" s="48" t="s">
        <v>163</v>
      </c>
      <c r="F29" s="15" t="s">
        <v>228</v>
      </c>
      <c r="G29" s="18"/>
      <c r="H29" s="19">
        <v>3</v>
      </c>
      <c r="I29" s="39"/>
      <c r="J29" s="18"/>
      <c r="K29" s="12" t="s">
        <v>491</v>
      </c>
    </row>
    <row r="30" spans="1:11" ht="14.25">
      <c r="A30" s="1"/>
      <c r="B30" s="18"/>
      <c r="C30" s="32"/>
      <c r="D30" s="14"/>
      <c r="E30" s="48"/>
      <c r="F30" s="15"/>
      <c r="G30" s="15"/>
      <c r="H30" s="11"/>
      <c r="I30" s="101"/>
      <c r="J30" s="15"/>
      <c r="K30" s="12"/>
    </row>
    <row r="31" spans="1:11" ht="14.25">
      <c r="A31" s="1"/>
      <c r="B31" s="9"/>
      <c r="C31" s="17"/>
      <c r="D31" s="14"/>
      <c r="E31" s="48"/>
      <c r="F31" s="15"/>
      <c r="G31" s="15"/>
      <c r="H31" s="18"/>
      <c r="I31" s="9"/>
      <c r="J31" s="18"/>
      <c r="K31" s="20"/>
    </row>
    <row r="32" spans="1:11" ht="14.25">
      <c r="A32" s="1"/>
      <c r="B32" s="18"/>
      <c r="C32" s="17"/>
      <c r="D32" s="14"/>
      <c r="E32" s="48"/>
      <c r="F32" s="15"/>
      <c r="G32" s="15"/>
      <c r="H32" s="19"/>
      <c r="I32" s="39"/>
      <c r="J32" s="18"/>
      <c r="K32" s="20"/>
    </row>
    <row r="33" spans="1:11" ht="14.25">
      <c r="A33" s="1"/>
      <c r="B33" s="18"/>
      <c r="C33" s="17"/>
      <c r="D33" s="14"/>
      <c r="E33" s="48"/>
      <c r="F33" s="15"/>
      <c r="G33" s="18"/>
      <c r="H33" s="19"/>
      <c r="I33" s="39"/>
      <c r="J33" s="18"/>
      <c r="K33" s="20"/>
    </row>
    <row r="34" spans="1:11" ht="14.25">
      <c r="A34" s="1"/>
      <c r="B34" s="18"/>
      <c r="C34" s="17"/>
      <c r="D34" s="14"/>
      <c r="E34" s="48"/>
      <c r="F34" s="15"/>
      <c r="G34" s="15"/>
      <c r="H34" s="19"/>
      <c r="I34" s="39"/>
      <c r="J34" s="18"/>
      <c r="K34" s="20"/>
    </row>
    <row r="35" spans="1:11" ht="14.25">
      <c r="A35" s="1"/>
      <c r="B35" s="18"/>
      <c r="C35" s="17"/>
      <c r="D35" s="14"/>
      <c r="E35" s="48"/>
      <c r="F35" s="15"/>
      <c r="G35" s="18"/>
      <c r="H35" s="19"/>
      <c r="I35" s="39"/>
      <c r="J35" s="18"/>
      <c r="K35" s="20"/>
    </row>
    <row r="36" spans="1:11" ht="14.25">
      <c r="A36" s="8"/>
      <c r="B36" s="18"/>
      <c r="C36" s="17"/>
      <c r="D36" s="14"/>
      <c r="E36" s="48"/>
      <c r="F36" s="18"/>
      <c r="G36" s="18"/>
      <c r="H36" s="18"/>
      <c r="I36" s="9"/>
      <c r="J36" s="18"/>
      <c r="K36" s="20"/>
    </row>
    <row r="37" spans="1:11" ht="14.25">
      <c r="A37" s="8"/>
      <c r="B37" s="18"/>
      <c r="C37" s="17"/>
      <c r="D37" s="14"/>
      <c r="E37" s="48"/>
      <c r="F37" s="18"/>
      <c r="G37" s="18"/>
      <c r="H37" s="18"/>
      <c r="I37" s="9"/>
      <c r="J37" s="18"/>
      <c r="K37" s="20"/>
    </row>
    <row r="38" spans="1:11" ht="14.25">
      <c r="A38" s="8"/>
      <c r="B38" s="18"/>
      <c r="C38" s="17"/>
      <c r="D38" s="14"/>
      <c r="E38" s="48"/>
      <c r="F38" s="18"/>
      <c r="G38" s="18"/>
      <c r="H38" s="18"/>
      <c r="I38" s="9"/>
      <c r="J38" s="18"/>
      <c r="K38" s="20"/>
    </row>
    <row r="39" spans="1:11" ht="15" thickBot="1">
      <c r="A39" s="22"/>
      <c r="B39" s="23"/>
      <c r="C39" s="24"/>
      <c r="D39" s="25"/>
      <c r="E39" s="49"/>
      <c r="F39" s="23"/>
      <c r="G39" s="23"/>
      <c r="H39" s="23"/>
      <c r="I39" s="99"/>
      <c r="J39" s="23"/>
      <c r="K39" s="26"/>
    </row>
    <row r="40" spans="1:11" ht="14.25">
      <c r="A40" s="245"/>
      <c r="B40" s="245"/>
      <c r="C40" s="245"/>
      <c r="D40" s="246"/>
      <c r="E40" s="247"/>
      <c r="F40" s="245"/>
      <c r="G40" s="245"/>
      <c r="H40" s="245"/>
      <c r="I40" s="250"/>
      <c r="J40" s="245"/>
      <c r="K40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K41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9"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8" width="5.625" style="7" customWidth="1"/>
    <col min="9" max="9" width="5.625" style="248" customWidth="1"/>
    <col min="10" max="10" width="15" style="7" customWidth="1"/>
    <col min="11" max="11" width="66.375" style="7" customWidth="1"/>
    <col min="12" max="16384" width="9" style="7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84" t="s">
        <v>678</v>
      </c>
      <c r="B2" s="385"/>
      <c r="C2" s="386"/>
      <c r="D2" s="371" t="s">
        <v>983</v>
      </c>
      <c r="E2" s="372"/>
      <c r="F2" s="372"/>
      <c r="G2" s="373"/>
      <c r="H2" s="374" t="s">
        <v>693</v>
      </c>
      <c r="I2" s="375"/>
      <c r="J2" s="375"/>
      <c r="K2" s="376"/>
    </row>
    <row r="3" spans="1:11" ht="14.25" thickBot="1"/>
    <row r="4" spans="1:11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1" ht="14.25">
      <c r="A5" s="1">
        <v>1</v>
      </c>
      <c r="B5" s="2" t="s">
        <v>105</v>
      </c>
      <c r="C5" s="3" t="s">
        <v>85</v>
      </c>
      <c r="D5" s="4"/>
      <c r="E5" s="50" t="s">
        <v>197</v>
      </c>
      <c r="F5" s="18" t="s">
        <v>12</v>
      </c>
      <c r="G5" s="5">
        <v>10</v>
      </c>
      <c r="H5" s="5"/>
      <c r="I5" s="80" t="s">
        <v>45</v>
      </c>
      <c r="J5" s="5"/>
      <c r="K5" s="6"/>
    </row>
    <row r="6" spans="1:11" ht="14.25">
      <c r="A6" s="1">
        <v>2</v>
      </c>
      <c r="B6" s="2" t="s">
        <v>105</v>
      </c>
      <c r="C6" s="3" t="s">
        <v>97</v>
      </c>
      <c r="D6" s="4"/>
      <c r="E6" s="50" t="s">
        <v>203</v>
      </c>
      <c r="F6" s="5" t="s">
        <v>12</v>
      </c>
      <c r="G6" s="10">
        <v>45</v>
      </c>
      <c r="H6" s="10"/>
      <c r="I6" s="80" t="s">
        <v>45</v>
      </c>
      <c r="J6" s="5"/>
      <c r="K6" s="12"/>
    </row>
    <row r="7" spans="1:11" s="105" customFormat="1" ht="14.25">
      <c r="A7" s="1">
        <v>3</v>
      </c>
      <c r="B7" s="143" t="s">
        <v>105</v>
      </c>
      <c r="C7" s="32" t="s">
        <v>526</v>
      </c>
      <c r="D7" s="33"/>
      <c r="E7" s="47" t="s">
        <v>528</v>
      </c>
      <c r="F7" s="11" t="s">
        <v>530</v>
      </c>
      <c r="G7" s="11">
        <v>1</v>
      </c>
      <c r="H7" s="19"/>
      <c r="I7" s="100" t="s">
        <v>679</v>
      </c>
      <c r="J7" s="19"/>
      <c r="K7" s="42" t="s">
        <v>643</v>
      </c>
    </row>
    <row r="8" spans="1:11" ht="42.75">
      <c r="A8" s="86">
        <v>4</v>
      </c>
      <c r="B8" s="104" t="s">
        <v>105</v>
      </c>
      <c r="C8" s="98" t="s">
        <v>670</v>
      </c>
      <c r="D8" s="89"/>
      <c r="E8" s="90" t="s">
        <v>659</v>
      </c>
      <c r="F8" s="87" t="s">
        <v>527</v>
      </c>
      <c r="G8" s="87">
        <v>10</v>
      </c>
      <c r="H8" s="91"/>
      <c r="I8" s="103" t="s">
        <v>679</v>
      </c>
      <c r="J8" s="87"/>
      <c r="K8" s="93" t="s">
        <v>652</v>
      </c>
    </row>
    <row r="9" spans="1:11" ht="14.25">
      <c r="A9" s="1">
        <v>5</v>
      </c>
      <c r="B9" s="2" t="s">
        <v>105</v>
      </c>
      <c r="C9" s="13" t="s">
        <v>694</v>
      </c>
      <c r="D9" s="14"/>
      <c r="E9" s="48" t="s">
        <v>695</v>
      </c>
      <c r="F9" s="15" t="s">
        <v>228</v>
      </c>
      <c r="G9" s="15"/>
      <c r="H9" s="11">
        <v>3</v>
      </c>
      <c r="I9" s="80" t="s">
        <v>45</v>
      </c>
      <c r="J9" s="15"/>
      <c r="K9" s="12" t="s">
        <v>99</v>
      </c>
    </row>
    <row r="10" spans="1:11" ht="28.5">
      <c r="A10" s="86">
        <v>6</v>
      </c>
      <c r="B10" s="87"/>
      <c r="C10" s="88" t="s">
        <v>698</v>
      </c>
      <c r="D10" s="89"/>
      <c r="E10" s="90" t="s">
        <v>683</v>
      </c>
      <c r="F10" s="87" t="s">
        <v>627</v>
      </c>
      <c r="G10" s="87">
        <v>7</v>
      </c>
      <c r="H10" s="91"/>
      <c r="I10" s="103" t="s">
        <v>45</v>
      </c>
      <c r="J10" s="87"/>
      <c r="K10" s="93" t="s">
        <v>699</v>
      </c>
    </row>
    <row r="11" spans="1:11" ht="14.25">
      <c r="A11" s="1">
        <v>7</v>
      </c>
      <c r="B11" s="2"/>
      <c r="C11" s="57" t="s">
        <v>277</v>
      </c>
      <c r="D11" s="14"/>
      <c r="E11" s="48" t="s">
        <v>169</v>
      </c>
      <c r="F11" s="11" t="s">
        <v>138</v>
      </c>
      <c r="G11" s="11">
        <v>20</v>
      </c>
      <c r="H11" s="11"/>
      <c r="I11" s="80"/>
      <c r="J11" s="15"/>
      <c r="K11" s="12"/>
    </row>
    <row r="12" spans="1:11" s="31" customFormat="1" ht="14.25">
      <c r="A12" s="1">
        <v>8</v>
      </c>
      <c r="B12" s="2"/>
      <c r="C12" s="32" t="s">
        <v>319</v>
      </c>
      <c r="D12" s="33"/>
      <c r="E12" s="47" t="s">
        <v>313</v>
      </c>
      <c r="F12" s="11" t="s">
        <v>320</v>
      </c>
      <c r="G12" s="11">
        <v>18</v>
      </c>
      <c r="H12" s="11"/>
      <c r="I12" s="100"/>
      <c r="J12" s="11"/>
      <c r="K12" s="21"/>
    </row>
    <row r="13" spans="1:11" ht="14.25">
      <c r="A13" s="1">
        <v>9</v>
      </c>
      <c r="B13" s="18"/>
      <c r="C13" s="29" t="s">
        <v>14</v>
      </c>
      <c r="D13" s="14"/>
      <c r="E13" s="51" t="s">
        <v>198</v>
      </c>
      <c r="F13" s="5" t="s">
        <v>12</v>
      </c>
      <c r="G13" s="10">
        <v>18</v>
      </c>
      <c r="H13" s="11"/>
      <c r="I13" s="80"/>
      <c r="J13" s="15"/>
      <c r="K13" s="12"/>
    </row>
    <row r="14" spans="1:11" ht="14.25">
      <c r="A14" s="1">
        <v>10</v>
      </c>
      <c r="B14" s="18"/>
      <c r="C14" s="32" t="s">
        <v>16</v>
      </c>
      <c r="D14" s="14"/>
      <c r="E14" s="47" t="s">
        <v>199</v>
      </c>
      <c r="F14" s="15" t="s">
        <v>12</v>
      </c>
      <c r="G14" s="11">
        <v>3</v>
      </c>
      <c r="H14" s="11"/>
      <c r="I14" s="80"/>
      <c r="J14" s="15"/>
      <c r="K14" s="12"/>
    </row>
    <row r="15" spans="1:11" ht="14.25">
      <c r="A15" s="1">
        <v>11</v>
      </c>
      <c r="B15" s="18"/>
      <c r="C15" s="32" t="s">
        <v>17</v>
      </c>
      <c r="D15" s="14"/>
      <c r="E15" s="47" t="s">
        <v>200</v>
      </c>
      <c r="F15" s="15" t="s">
        <v>12</v>
      </c>
      <c r="G15" s="15">
        <v>9</v>
      </c>
      <c r="H15" s="11"/>
      <c r="I15" s="80"/>
      <c r="J15" s="15"/>
      <c r="K15" s="12"/>
    </row>
    <row r="16" spans="1:11" ht="14.25">
      <c r="A16" s="1">
        <v>12</v>
      </c>
      <c r="B16" s="18"/>
      <c r="C16" s="32" t="s">
        <v>38</v>
      </c>
      <c r="D16" s="14"/>
      <c r="E16" s="48" t="s">
        <v>145</v>
      </c>
      <c r="F16" s="11" t="s">
        <v>138</v>
      </c>
      <c r="G16" s="11">
        <v>10</v>
      </c>
      <c r="H16" s="11"/>
      <c r="I16" s="80"/>
      <c r="J16" s="15"/>
      <c r="K16" s="12"/>
    </row>
    <row r="17" spans="1:11" ht="14.25">
      <c r="A17" s="1">
        <v>13</v>
      </c>
      <c r="B17" s="18"/>
      <c r="C17" s="32" t="s">
        <v>21</v>
      </c>
      <c r="D17" s="14"/>
      <c r="E17" s="48" t="s">
        <v>146</v>
      </c>
      <c r="F17" s="15" t="s">
        <v>19</v>
      </c>
      <c r="G17" s="15">
        <v>1</v>
      </c>
      <c r="H17" s="11"/>
      <c r="I17" s="80"/>
      <c r="J17" s="15"/>
      <c r="K17" s="12"/>
    </row>
    <row r="18" spans="1:11" ht="14.25">
      <c r="A18" s="1">
        <v>14</v>
      </c>
      <c r="B18" s="18"/>
      <c r="C18" s="32" t="s">
        <v>39</v>
      </c>
      <c r="D18" s="14"/>
      <c r="E18" s="48" t="s">
        <v>211</v>
      </c>
      <c r="F18" s="15" t="s">
        <v>19</v>
      </c>
      <c r="G18" s="15">
        <v>2</v>
      </c>
      <c r="H18" s="19"/>
      <c r="I18" s="80"/>
      <c r="J18" s="18"/>
      <c r="K18" s="20"/>
    </row>
    <row r="19" spans="1:11" ht="14.25">
      <c r="A19" s="1">
        <v>15</v>
      </c>
      <c r="B19" s="18"/>
      <c r="C19" s="17" t="s">
        <v>116</v>
      </c>
      <c r="D19" s="14"/>
      <c r="E19" s="48" t="s">
        <v>201</v>
      </c>
      <c r="F19" s="15" t="s">
        <v>12</v>
      </c>
      <c r="G19" s="15">
        <v>15</v>
      </c>
      <c r="H19" s="11"/>
      <c r="I19" s="101"/>
      <c r="J19" s="15"/>
      <c r="K19" s="20" t="s">
        <v>127</v>
      </c>
    </row>
    <row r="20" spans="1:11" ht="14.25">
      <c r="A20" s="1">
        <v>16</v>
      </c>
      <c r="B20" s="18"/>
      <c r="C20" s="17" t="s">
        <v>117</v>
      </c>
      <c r="D20" s="14"/>
      <c r="E20" s="48" t="s">
        <v>162</v>
      </c>
      <c r="F20" s="15" t="s">
        <v>626</v>
      </c>
      <c r="G20" s="18"/>
      <c r="H20" s="11">
        <v>3</v>
      </c>
      <c r="I20" s="101"/>
      <c r="J20" s="15"/>
      <c r="K20" s="21"/>
    </row>
    <row r="21" spans="1:11" ht="14.25">
      <c r="A21" s="1">
        <v>17</v>
      </c>
      <c r="B21" s="18"/>
      <c r="C21" s="17" t="s">
        <v>118</v>
      </c>
      <c r="D21" s="14"/>
      <c r="E21" s="48" t="s">
        <v>202</v>
      </c>
      <c r="F21" s="15" t="s">
        <v>12</v>
      </c>
      <c r="G21" s="15">
        <v>15</v>
      </c>
      <c r="H21" s="11"/>
      <c r="I21" s="101"/>
      <c r="J21" s="15"/>
      <c r="K21" s="21" t="s">
        <v>127</v>
      </c>
    </row>
    <row r="22" spans="1:11" ht="14.25">
      <c r="A22" s="1">
        <v>18</v>
      </c>
      <c r="B22" s="18"/>
      <c r="C22" s="17" t="s">
        <v>119</v>
      </c>
      <c r="D22" s="14"/>
      <c r="E22" s="48" t="s">
        <v>163</v>
      </c>
      <c r="F22" s="15" t="s">
        <v>228</v>
      </c>
      <c r="G22" s="18"/>
      <c r="H22" s="11">
        <v>3</v>
      </c>
      <c r="I22" s="101"/>
      <c r="J22" s="15"/>
      <c r="K22" s="21"/>
    </row>
    <row r="23" spans="1:11" ht="14.25">
      <c r="A23" s="8"/>
      <c r="B23" s="18"/>
      <c r="C23" s="17"/>
      <c r="D23" s="14"/>
      <c r="E23" s="48"/>
      <c r="F23" s="18"/>
      <c r="G23" s="18"/>
      <c r="H23" s="11"/>
      <c r="I23" s="101"/>
      <c r="J23" s="15"/>
      <c r="K23" s="12"/>
    </row>
    <row r="24" spans="1:11" ht="14.25">
      <c r="A24" s="8"/>
      <c r="B24" s="18"/>
      <c r="C24" s="17"/>
      <c r="D24" s="14"/>
      <c r="E24" s="48"/>
      <c r="F24" s="18"/>
      <c r="G24" s="18"/>
      <c r="H24" s="19"/>
      <c r="I24" s="39"/>
      <c r="J24" s="18"/>
      <c r="K24" s="20"/>
    </row>
    <row r="25" spans="1:11" ht="14.25">
      <c r="A25" s="8"/>
      <c r="B25" s="18"/>
      <c r="C25" s="17"/>
      <c r="D25" s="14"/>
      <c r="E25" s="48"/>
      <c r="F25" s="18"/>
      <c r="G25" s="18"/>
      <c r="H25" s="19"/>
      <c r="I25" s="39"/>
      <c r="J25" s="18"/>
      <c r="K25" s="20"/>
    </row>
    <row r="26" spans="1:11" ht="14.25">
      <c r="A26" s="8"/>
      <c r="B26" s="18"/>
      <c r="C26" s="17"/>
      <c r="D26" s="14"/>
      <c r="E26" s="48"/>
      <c r="F26" s="18"/>
      <c r="G26" s="18"/>
      <c r="H26" s="19"/>
      <c r="I26" s="39"/>
      <c r="J26" s="18"/>
      <c r="K26" s="20"/>
    </row>
    <row r="27" spans="1:11" ht="14.25">
      <c r="A27" s="8"/>
      <c r="B27" s="18"/>
      <c r="C27" s="17"/>
      <c r="D27" s="14"/>
      <c r="E27" s="48"/>
      <c r="F27" s="18"/>
      <c r="G27" s="18"/>
      <c r="H27" s="19"/>
      <c r="I27" s="39"/>
      <c r="J27" s="18"/>
      <c r="K27" s="20"/>
    </row>
    <row r="28" spans="1:11" ht="14.25">
      <c r="A28" s="8"/>
      <c r="B28" s="18"/>
      <c r="C28" s="17"/>
      <c r="D28" s="14"/>
      <c r="E28" s="48"/>
      <c r="F28" s="18"/>
      <c r="G28" s="18"/>
      <c r="H28" s="19"/>
      <c r="I28" s="39"/>
      <c r="J28" s="18"/>
      <c r="K28" s="20"/>
    </row>
    <row r="29" spans="1:11" ht="14.25">
      <c r="A29" s="8"/>
      <c r="B29" s="18"/>
      <c r="C29" s="17"/>
      <c r="D29" s="14"/>
      <c r="E29" s="48"/>
      <c r="F29" s="18"/>
      <c r="G29" s="18"/>
      <c r="H29" s="19"/>
      <c r="I29" s="39"/>
      <c r="J29" s="18"/>
      <c r="K29" s="20"/>
    </row>
    <row r="30" spans="1:11" ht="14.25">
      <c r="A30" s="8"/>
      <c r="B30" s="18"/>
      <c r="C30" s="17"/>
      <c r="D30" s="14"/>
      <c r="E30" s="48"/>
      <c r="F30" s="18"/>
      <c r="G30" s="18"/>
      <c r="H30" s="19"/>
      <c r="I30" s="39"/>
      <c r="J30" s="18"/>
      <c r="K30" s="20"/>
    </row>
    <row r="31" spans="1:11" ht="14.25">
      <c r="A31" s="8"/>
      <c r="B31" s="18"/>
      <c r="C31" s="17"/>
      <c r="D31" s="14"/>
      <c r="E31" s="48"/>
      <c r="F31" s="18"/>
      <c r="G31" s="18"/>
      <c r="H31" s="19"/>
      <c r="I31" s="39"/>
      <c r="J31" s="18"/>
      <c r="K31" s="20"/>
    </row>
    <row r="32" spans="1:11" ht="14.25">
      <c r="A32" s="8"/>
      <c r="B32" s="18"/>
      <c r="C32" s="17"/>
      <c r="D32" s="14"/>
      <c r="E32" s="48"/>
      <c r="F32" s="18"/>
      <c r="G32" s="18"/>
      <c r="H32" s="18"/>
      <c r="I32" s="9"/>
      <c r="J32" s="18"/>
      <c r="K32" s="20"/>
    </row>
    <row r="33" spans="1:11" ht="14.25">
      <c r="A33" s="8"/>
      <c r="B33" s="18"/>
      <c r="C33" s="17"/>
      <c r="D33" s="14"/>
      <c r="E33" s="48"/>
      <c r="F33" s="18"/>
      <c r="G33" s="18"/>
      <c r="H33" s="18"/>
      <c r="I33" s="9"/>
      <c r="J33" s="18"/>
      <c r="K33" s="20"/>
    </row>
    <row r="34" spans="1:11" ht="14.25">
      <c r="A34" s="8"/>
      <c r="B34" s="18"/>
      <c r="C34" s="17"/>
      <c r="D34" s="14"/>
      <c r="E34" s="48"/>
      <c r="F34" s="18"/>
      <c r="G34" s="18"/>
      <c r="H34" s="18"/>
      <c r="I34" s="9"/>
      <c r="J34" s="18"/>
      <c r="K34" s="20"/>
    </row>
    <row r="35" spans="1:11" ht="14.25">
      <c r="A35" s="8"/>
      <c r="B35" s="18"/>
      <c r="C35" s="17"/>
      <c r="D35" s="14"/>
      <c r="E35" s="48"/>
      <c r="F35" s="18"/>
      <c r="G35" s="18"/>
      <c r="H35" s="18"/>
      <c r="I35" s="9"/>
      <c r="J35" s="18"/>
      <c r="K35" s="20"/>
    </row>
    <row r="36" spans="1:11" ht="14.25">
      <c r="A36" s="8"/>
      <c r="B36" s="18"/>
      <c r="C36" s="17"/>
      <c r="D36" s="14"/>
      <c r="E36" s="48"/>
      <c r="F36" s="18"/>
      <c r="G36" s="18"/>
      <c r="H36" s="18"/>
      <c r="I36" s="9"/>
      <c r="J36" s="18"/>
      <c r="K36" s="20"/>
    </row>
    <row r="37" spans="1:11" ht="14.25">
      <c r="A37" s="8"/>
      <c r="B37" s="18"/>
      <c r="C37" s="17"/>
      <c r="D37" s="14"/>
      <c r="E37" s="48"/>
      <c r="F37" s="18"/>
      <c r="G37" s="18"/>
      <c r="H37" s="18"/>
      <c r="I37" s="9"/>
      <c r="J37" s="18"/>
      <c r="K37" s="20"/>
    </row>
    <row r="38" spans="1:11" ht="14.25">
      <c r="A38" s="8"/>
      <c r="B38" s="18"/>
      <c r="C38" s="17"/>
      <c r="D38" s="14"/>
      <c r="E38" s="48"/>
      <c r="F38" s="18"/>
      <c r="G38" s="18"/>
      <c r="H38" s="18"/>
      <c r="I38" s="9"/>
      <c r="J38" s="18"/>
      <c r="K38" s="20"/>
    </row>
    <row r="39" spans="1:11" ht="14.25">
      <c r="A39" s="8"/>
      <c r="B39" s="18"/>
      <c r="C39" s="17"/>
      <c r="D39" s="14"/>
      <c r="E39" s="48"/>
      <c r="F39" s="18"/>
      <c r="G39" s="18"/>
      <c r="H39" s="18"/>
      <c r="I39" s="9"/>
      <c r="J39" s="18"/>
      <c r="K39" s="20"/>
    </row>
    <row r="40" spans="1:11" ht="15" thickBot="1">
      <c r="A40" s="22"/>
      <c r="B40" s="23"/>
      <c r="C40" s="24"/>
      <c r="D40" s="25"/>
      <c r="E40" s="49"/>
      <c r="F40" s="23"/>
      <c r="G40" s="23"/>
      <c r="H40" s="23"/>
      <c r="I40" s="99"/>
      <c r="J40" s="23"/>
      <c r="K40" s="26"/>
    </row>
    <row r="41" spans="1:11" ht="14.25">
      <c r="A41" s="245"/>
      <c r="B41" s="245"/>
      <c r="C41" s="245"/>
      <c r="D41" s="246"/>
      <c r="E41" s="247"/>
      <c r="F41" s="245"/>
      <c r="G41" s="245"/>
      <c r="H41" s="245"/>
      <c r="I41" s="250"/>
      <c r="J41" s="245"/>
      <c r="K41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M40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9"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8" width="5.625" style="7" customWidth="1"/>
    <col min="9" max="9" width="5.625" style="248" customWidth="1"/>
    <col min="10" max="10" width="15" style="7" customWidth="1"/>
    <col min="11" max="11" width="66.375" style="7" customWidth="1"/>
    <col min="12" max="16384" width="9" style="7"/>
  </cols>
  <sheetData>
    <row r="1" spans="1:12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2" ht="47.25" customHeight="1" thickBot="1">
      <c r="A2" s="371" t="s">
        <v>561</v>
      </c>
      <c r="B2" s="372"/>
      <c r="C2" s="373"/>
      <c r="D2" s="371" t="s">
        <v>984</v>
      </c>
      <c r="E2" s="372"/>
      <c r="F2" s="372"/>
      <c r="G2" s="373"/>
      <c r="H2" s="383" t="s">
        <v>721</v>
      </c>
      <c r="I2" s="387"/>
      <c r="J2" s="387"/>
      <c r="K2" s="388"/>
      <c r="L2" s="7" t="s">
        <v>722</v>
      </c>
    </row>
    <row r="3" spans="1:12" ht="14.25" thickBot="1"/>
    <row r="4" spans="1:12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2" ht="14.25">
      <c r="A5" s="1">
        <v>1</v>
      </c>
      <c r="B5" s="2" t="s">
        <v>105</v>
      </c>
      <c r="C5" s="3" t="s">
        <v>426</v>
      </c>
      <c r="D5" s="4"/>
      <c r="E5" s="50" t="s">
        <v>413</v>
      </c>
      <c r="F5" s="5" t="s">
        <v>430</v>
      </c>
      <c r="G5" s="10">
        <v>4</v>
      </c>
      <c r="H5" s="10"/>
      <c r="I5" s="80" t="s">
        <v>13</v>
      </c>
      <c r="J5" s="5"/>
      <c r="K5" s="12" t="s">
        <v>484</v>
      </c>
    </row>
    <row r="6" spans="1:12" ht="14.25">
      <c r="A6" s="1">
        <v>2</v>
      </c>
      <c r="B6" s="2" t="s">
        <v>105</v>
      </c>
      <c r="C6" s="3" t="s">
        <v>650</v>
      </c>
      <c r="D6" s="4"/>
      <c r="E6" s="50" t="s">
        <v>385</v>
      </c>
      <c r="F6" s="5" t="s">
        <v>430</v>
      </c>
      <c r="G6" s="10">
        <v>2</v>
      </c>
      <c r="H6" s="10"/>
      <c r="I6" s="80" t="s">
        <v>13</v>
      </c>
      <c r="J6" s="5"/>
      <c r="K6" s="12" t="s">
        <v>485</v>
      </c>
      <c r="L6" s="7" t="s">
        <v>487</v>
      </c>
    </row>
    <row r="7" spans="1:12" ht="14.25">
      <c r="A7" s="1">
        <v>3</v>
      </c>
      <c r="B7" s="2" t="s">
        <v>105</v>
      </c>
      <c r="C7" s="13" t="s">
        <v>728</v>
      </c>
      <c r="D7" s="14"/>
      <c r="E7" s="48" t="s">
        <v>169</v>
      </c>
      <c r="F7" s="15" t="s">
        <v>430</v>
      </c>
      <c r="G7" s="11">
        <v>16</v>
      </c>
      <c r="H7" s="11"/>
      <c r="I7" s="80" t="s">
        <v>13</v>
      </c>
      <c r="J7" s="15"/>
      <c r="K7" s="12" t="s">
        <v>485</v>
      </c>
    </row>
    <row r="8" spans="1:12" ht="14.25">
      <c r="A8" s="1">
        <v>4</v>
      </c>
      <c r="B8" s="2" t="s">
        <v>105</v>
      </c>
      <c r="C8" s="13" t="s">
        <v>428</v>
      </c>
      <c r="D8" s="14"/>
      <c r="E8" s="47" t="s">
        <v>420</v>
      </c>
      <c r="F8" s="15" t="s">
        <v>228</v>
      </c>
      <c r="G8" s="15"/>
      <c r="H8" s="11">
        <v>3</v>
      </c>
      <c r="I8" s="80" t="s">
        <v>13</v>
      </c>
      <c r="J8" s="15"/>
      <c r="K8" s="12" t="s">
        <v>485</v>
      </c>
    </row>
    <row r="9" spans="1:12" ht="14.25">
      <c r="A9" s="1">
        <v>5</v>
      </c>
      <c r="B9" s="2" t="s">
        <v>105</v>
      </c>
      <c r="C9" s="13" t="s">
        <v>383</v>
      </c>
      <c r="D9" s="14"/>
      <c r="E9" s="48" t="s">
        <v>422</v>
      </c>
      <c r="F9" s="15" t="s">
        <v>430</v>
      </c>
      <c r="G9" s="15">
        <v>8</v>
      </c>
      <c r="H9" s="11"/>
      <c r="I9" s="80" t="s">
        <v>13</v>
      </c>
      <c r="J9" s="15"/>
      <c r="K9" s="12" t="s">
        <v>485</v>
      </c>
    </row>
    <row r="10" spans="1:12" ht="14.25">
      <c r="A10" s="1">
        <v>6</v>
      </c>
      <c r="B10" s="2" t="s">
        <v>105</v>
      </c>
      <c r="C10" s="13" t="s">
        <v>384</v>
      </c>
      <c r="D10" s="14"/>
      <c r="E10" s="48" t="s">
        <v>424</v>
      </c>
      <c r="F10" s="15" t="s">
        <v>430</v>
      </c>
      <c r="G10" s="15">
        <v>6</v>
      </c>
      <c r="H10" s="11"/>
      <c r="I10" s="80" t="s">
        <v>13</v>
      </c>
      <c r="J10" s="15"/>
      <c r="K10" s="12" t="s">
        <v>485</v>
      </c>
    </row>
    <row r="11" spans="1:12" ht="14.25">
      <c r="A11" s="1">
        <v>7</v>
      </c>
      <c r="B11" s="9" t="s">
        <v>449</v>
      </c>
      <c r="C11" s="32" t="s">
        <v>393</v>
      </c>
      <c r="D11" s="33"/>
      <c r="E11" s="47" t="s">
        <v>405</v>
      </c>
      <c r="F11" s="15" t="s">
        <v>12</v>
      </c>
      <c r="G11" s="19">
        <v>16</v>
      </c>
      <c r="H11" s="45"/>
      <c r="I11" s="101" t="s">
        <v>700</v>
      </c>
      <c r="J11" s="11"/>
      <c r="K11" s="12" t="s">
        <v>485</v>
      </c>
    </row>
    <row r="12" spans="1:12" s="31" customFormat="1" ht="14.25">
      <c r="A12" s="1">
        <v>8</v>
      </c>
      <c r="B12" s="148" t="s">
        <v>726</v>
      </c>
      <c r="C12" s="32" t="s">
        <v>526</v>
      </c>
      <c r="D12" s="33"/>
      <c r="E12" s="47" t="s">
        <v>528</v>
      </c>
      <c r="F12" s="11" t="s">
        <v>134</v>
      </c>
      <c r="G12" s="11">
        <v>1</v>
      </c>
      <c r="H12" s="11"/>
      <c r="I12" s="100" t="s">
        <v>13</v>
      </c>
      <c r="J12" s="11"/>
      <c r="K12" s="42" t="s">
        <v>643</v>
      </c>
    </row>
    <row r="13" spans="1:12" s="31" customFormat="1" ht="135" customHeight="1">
      <c r="A13" s="86">
        <v>9</v>
      </c>
      <c r="B13" s="104" t="s">
        <v>726</v>
      </c>
      <c r="C13" s="98" t="s">
        <v>658</v>
      </c>
      <c r="D13" s="97"/>
      <c r="E13" s="96" t="s">
        <v>659</v>
      </c>
      <c r="F13" s="91" t="s">
        <v>12</v>
      </c>
      <c r="G13" s="91">
        <v>10</v>
      </c>
      <c r="H13" s="91"/>
      <c r="I13" s="104" t="s">
        <v>13</v>
      </c>
      <c r="J13" s="91"/>
      <c r="K13" s="93" t="s">
        <v>648</v>
      </c>
    </row>
    <row r="14" spans="1:12" ht="14.25">
      <c r="A14" s="1">
        <v>10</v>
      </c>
      <c r="B14" s="143"/>
      <c r="C14" s="32" t="s">
        <v>612</v>
      </c>
      <c r="D14" s="33"/>
      <c r="E14" s="47" t="s">
        <v>613</v>
      </c>
      <c r="F14" s="11" t="s">
        <v>112</v>
      </c>
      <c r="G14" s="11">
        <v>45</v>
      </c>
      <c r="H14" s="11"/>
      <c r="I14" s="100"/>
      <c r="J14" s="11"/>
      <c r="K14" s="21" t="s">
        <v>614</v>
      </c>
    </row>
    <row r="15" spans="1:12" ht="14.25">
      <c r="A15" s="1">
        <v>11</v>
      </c>
      <c r="B15" s="2"/>
      <c r="C15" s="3" t="s">
        <v>312</v>
      </c>
      <c r="D15" s="4"/>
      <c r="E15" s="50" t="s">
        <v>313</v>
      </c>
      <c r="F15" s="5" t="s">
        <v>112</v>
      </c>
      <c r="G15" s="10">
        <v>18</v>
      </c>
      <c r="H15" s="10"/>
      <c r="I15" s="80" t="s">
        <v>13</v>
      </c>
      <c r="J15" s="5"/>
      <c r="K15" s="12"/>
    </row>
    <row r="16" spans="1:12" s="31" customFormat="1" ht="14.25">
      <c r="A16" s="1">
        <v>12</v>
      </c>
      <c r="B16" s="143"/>
      <c r="C16" s="3" t="s">
        <v>14</v>
      </c>
      <c r="D16" s="4"/>
      <c r="E16" s="50" t="s">
        <v>198</v>
      </c>
      <c r="F16" s="5" t="s">
        <v>12</v>
      </c>
      <c r="G16" s="10">
        <v>18</v>
      </c>
      <c r="H16" s="10"/>
      <c r="I16" s="80" t="s">
        <v>13</v>
      </c>
      <c r="J16" s="5"/>
      <c r="K16" s="34"/>
    </row>
    <row r="17" spans="1:13" s="95" customFormat="1" ht="14.25">
      <c r="A17" s="1">
        <v>13</v>
      </c>
      <c r="B17" s="9"/>
      <c r="C17" s="13" t="s">
        <v>16</v>
      </c>
      <c r="D17" s="14"/>
      <c r="E17" s="48" t="s">
        <v>199</v>
      </c>
      <c r="F17" s="15" t="s">
        <v>12</v>
      </c>
      <c r="G17" s="11">
        <v>3</v>
      </c>
      <c r="H17" s="11"/>
      <c r="I17" s="80" t="s">
        <v>13</v>
      </c>
      <c r="J17" s="15"/>
      <c r="K17" s="21"/>
      <c r="L17" s="31"/>
      <c r="M17" s="31"/>
    </row>
    <row r="18" spans="1:13" s="95" customFormat="1" ht="14.25">
      <c r="A18" s="1">
        <v>14</v>
      </c>
      <c r="B18" s="18"/>
      <c r="C18" s="13" t="s">
        <v>17</v>
      </c>
      <c r="D18" s="14"/>
      <c r="E18" s="47" t="s">
        <v>200</v>
      </c>
      <c r="F18" s="15" t="s">
        <v>12</v>
      </c>
      <c r="G18" s="15">
        <v>9</v>
      </c>
      <c r="H18" s="11"/>
      <c r="I18" s="80" t="s">
        <v>13</v>
      </c>
      <c r="J18" s="15"/>
      <c r="K18" s="34"/>
      <c r="L18" s="31"/>
      <c r="M18" s="31"/>
    </row>
    <row r="19" spans="1:13" s="95" customFormat="1" ht="14.25">
      <c r="A19" s="1">
        <v>15</v>
      </c>
      <c r="B19" s="18"/>
      <c r="C19" s="13" t="s">
        <v>38</v>
      </c>
      <c r="D19" s="14"/>
      <c r="E19" s="48" t="s">
        <v>145</v>
      </c>
      <c r="F19" s="15" t="s">
        <v>19</v>
      </c>
      <c r="G19" s="15">
        <v>10</v>
      </c>
      <c r="H19" s="11"/>
      <c r="I19" s="80" t="s">
        <v>13</v>
      </c>
      <c r="J19" s="15"/>
      <c r="K19" s="21"/>
      <c r="L19" s="31"/>
      <c r="M19" s="31"/>
    </row>
    <row r="20" spans="1:13" ht="14.25">
      <c r="A20" s="1">
        <v>16</v>
      </c>
      <c r="B20" s="18"/>
      <c r="C20" s="13" t="s">
        <v>21</v>
      </c>
      <c r="D20" s="14"/>
      <c r="E20" s="48" t="s">
        <v>146</v>
      </c>
      <c r="F20" s="15" t="s">
        <v>19</v>
      </c>
      <c r="G20" s="15">
        <v>1</v>
      </c>
      <c r="H20" s="11"/>
      <c r="I20" s="80" t="s">
        <v>13</v>
      </c>
      <c r="J20" s="15"/>
      <c r="K20" s="21"/>
      <c r="L20" s="31"/>
      <c r="M20" s="31"/>
    </row>
    <row r="21" spans="1:13" ht="14.25">
      <c r="A21" s="1">
        <v>17</v>
      </c>
      <c r="B21" s="18"/>
      <c r="C21" s="13" t="s">
        <v>39</v>
      </c>
      <c r="D21" s="14"/>
      <c r="E21" s="48" t="s">
        <v>211</v>
      </c>
      <c r="F21" s="15" t="s">
        <v>19</v>
      </c>
      <c r="G21" s="15">
        <v>2</v>
      </c>
      <c r="H21" s="11"/>
      <c r="I21" s="80" t="s">
        <v>13</v>
      </c>
      <c r="J21" s="15"/>
      <c r="K21" s="21"/>
      <c r="L21" s="31"/>
      <c r="M21" s="31"/>
    </row>
    <row r="22" spans="1:13" s="95" customFormat="1" ht="14.25">
      <c r="A22" s="1">
        <v>18</v>
      </c>
      <c r="B22" s="18"/>
      <c r="C22" s="32" t="s">
        <v>431</v>
      </c>
      <c r="D22" s="33"/>
      <c r="E22" s="48" t="s">
        <v>681</v>
      </c>
      <c r="F22" s="15" t="s">
        <v>12</v>
      </c>
      <c r="G22" s="19">
        <v>2</v>
      </c>
      <c r="H22" s="11"/>
      <c r="I22" s="101"/>
      <c r="J22" s="11"/>
      <c r="K22" s="12" t="s">
        <v>628</v>
      </c>
      <c r="L22" s="31"/>
      <c r="M22" s="31"/>
    </row>
    <row r="23" spans="1:13" s="95" customFormat="1" ht="14.25">
      <c r="A23" s="1">
        <v>19</v>
      </c>
      <c r="B23" s="2"/>
      <c r="C23" s="3" t="s">
        <v>97</v>
      </c>
      <c r="D23" s="4"/>
      <c r="E23" s="50" t="s">
        <v>440</v>
      </c>
      <c r="F23" s="15" t="s">
        <v>12</v>
      </c>
      <c r="G23" s="10">
        <v>15</v>
      </c>
      <c r="H23" s="10"/>
      <c r="I23" s="80"/>
      <c r="J23" s="5"/>
      <c r="K23" s="12" t="s">
        <v>485</v>
      </c>
      <c r="L23" s="31"/>
      <c r="M23" s="31"/>
    </row>
    <row r="24" spans="1:13" s="95" customFormat="1" ht="14.25">
      <c r="A24" s="1">
        <v>20</v>
      </c>
      <c r="B24" s="2"/>
      <c r="C24" s="3" t="s">
        <v>432</v>
      </c>
      <c r="D24" s="4"/>
      <c r="E24" s="50" t="s">
        <v>441</v>
      </c>
      <c r="F24" s="15" t="s">
        <v>12</v>
      </c>
      <c r="G24" s="10">
        <v>50</v>
      </c>
      <c r="H24" s="10"/>
      <c r="I24" s="80"/>
      <c r="J24" s="5"/>
      <c r="K24" s="12" t="s">
        <v>485</v>
      </c>
      <c r="L24" s="31"/>
      <c r="M24" s="31"/>
    </row>
    <row r="25" spans="1:13" s="95" customFormat="1" ht="14.25">
      <c r="A25" s="1">
        <v>21</v>
      </c>
      <c r="B25" s="2"/>
      <c r="C25" s="13" t="s">
        <v>433</v>
      </c>
      <c r="D25" s="14"/>
      <c r="E25" s="48" t="s">
        <v>442</v>
      </c>
      <c r="F25" s="15" t="s">
        <v>12</v>
      </c>
      <c r="G25" s="11">
        <v>50</v>
      </c>
      <c r="H25" s="11"/>
      <c r="I25" s="80"/>
      <c r="J25" s="15"/>
      <c r="K25" s="12" t="s">
        <v>485</v>
      </c>
      <c r="L25" s="31"/>
      <c r="M25" s="31"/>
    </row>
    <row r="26" spans="1:13" s="95" customFormat="1" ht="14.25">
      <c r="A26" s="1">
        <v>22</v>
      </c>
      <c r="B26" s="2"/>
      <c r="C26" s="13" t="s">
        <v>434</v>
      </c>
      <c r="D26" s="14"/>
      <c r="E26" s="47" t="s">
        <v>443</v>
      </c>
      <c r="F26" s="87" t="s">
        <v>506</v>
      </c>
      <c r="G26" s="15">
        <v>3</v>
      </c>
      <c r="H26" s="11"/>
      <c r="I26" s="80"/>
      <c r="J26" s="15"/>
      <c r="K26" s="12" t="s">
        <v>485</v>
      </c>
      <c r="L26" s="31"/>
      <c r="M26" s="31"/>
    </row>
    <row r="27" spans="1:13" ht="14.25">
      <c r="A27" s="1">
        <v>23</v>
      </c>
      <c r="B27" s="2"/>
      <c r="C27" s="13" t="s">
        <v>435</v>
      </c>
      <c r="D27" s="14"/>
      <c r="E27" s="48" t="s">
        <v>444</v>
      </c>
      <c r="F27" s="87" t="s">
        <v>506</v>
      </c>
      <c r="G27" s="15">
        <v>3</v>
      </c>
      <c r="H27" s="11"/>
      <c r="I27" s="80"/>
      <c r="J27" s="15"/>
      <c r="K27" s="12" t="s">
        <v>485</v>
      </c>
    </row>
    <row r="28" spans="1:13" ht="14.25">
      <c r="A28" s="1">
        <v>24</v>
      </c>
      <c r="B28" s="2"/>
      <c r="C28" s="13" t="s">
        <v>436</v>
      </c>
      <c r="D28" s="14"/>
      <c r="E28" s="48" t="s">
        <v>445</v>
      </c>
      <c r="F28" s="15" t="s">
        <v>12</v>
      </c>
      <c r="G28" s="15">
        <v>50</v>
      </c>
      <c r="H28" s="11"/>
      <c r="I28" s="80"/>
      <c r="J28" s="15"/>
      <c r="K28" s="12" t="s">
        <v>485</v>
      </c>
    </row>
    <row r="29" spans="1:13" ht="14.25">
      <c r="A29" s="1">
        <v>25</v>
      </c>
      <c r="B29" s="2"/>
      <c r="C29" s="13" t="s">
        <v>437</v>
      </c>
      <c r="D29" s="14"/>
      <c r="E29" s="48" t="s">
        <v>446</v>
      </c>
      <c r="F29" s="15" t="s">
        <v>12</v>
      </c>
      <c r="G29" s="15">
        <v>50</v>
      </c>
      <c r="H29" s="11"/>
      <c r="I29" s="80"/>
      <c r="J29" s="15"/>
      <c r="K29" s="12" t="s">
        <v>485</v>
      </c>
    </row>
    <row r="30" spans="1:13" ht="14.25">
      <c r="A30" s="1">
        <v>26</v>
      </c>
      <c r="B30" s="143"/>
      <c r="C30" s="32" t="s">
        <v>438</v>
      </c>
      <c r="D30" s="33"/>
      <c r="E30" s="47" t="s">
        <v>447</v>
      </c>
      <c r="F30" s="15" t="s">
        <v>12</v>
      </c>
      <c r="G30" s="11">
        <v>1</v>
      </c>
      <c r="H30" s="11"/>
      <c r="I30" s="100"/>
      <c r="J30" s="11"/>
      <c r="K30" s="12" t="s">
        <v>651</v>
      </c>
    </row>
    <row r="31" spans="1:13" ht="14.25">
      <c r="A31" s="1">
        <v>27</v>
      </c>
      <c r="B31" s="9"/>
      <c r="C31" s="35" t="s">
        <v>439</v>
      </c>
      <c r="D31" s="33"/>
      <c r="E31" s="47" t="s">
        <v>448</v>
      </c>
      <c r="F31" s="15" t="s">
        <v>12</v>
      </c>
      <c r="G31" s="11">
        <v>5</v>
      </c>
      <c r="H31" s="11"/>
      <c r="I31" s="100"/>
      <c r="J31" s="11"/>
      <c r="K31" s="12" t="s">
        <v>485</v>
      </c>
    </row>
    <row r="32" spans="1:13" s="31" customFormat="1" ht="14.25">
      <c r="A32" s="1">
        <v>28</v>
      </c>
      <c r="B32" s="19"/>
      <c r="C32" s="35" t="s">
        <v>394</v>
      </c>
      <c r="D32" s="33"/>
      <c r="E32" s="47" t="s">
        <v>406</v>
      </c>
      <c r="F32" s="15" t="s">
        <v>228</v>
      </c>
      <c r="G32" s="15"/>
      <c r="H32" s="11">
        <v>3</v>
      </c>
      <c r="I32" s="39"/>
      <c r="J32" s="19"/>
      <c r="K32" s="21" t="s">
        <v>485</v>
      </c>
    </row>
    <row r="33" spans="1:11" s="31" customFormat="1" ht="14.25">
      <c r="A33" s="1">
        <v>29</v>
      </c>
      <c r="B33" s="19"/>
      <c r="C33" s="32" t="s">
        <v>395</v>
      </c>
      <c r="D33" s="33"/>
      <c r="E33" s="47" t="s">
        <v>407</v>
      </c>
      <c r="F33" s="11" t="s">
        <v>12</v>
      </c>
      <c r="G33" s="19">
        <v>10</v>
      </c>
      <c r="H33" s="11"/>
      <c r="I33" s="101"/>
      <c r="J33" s="11"/>
      <c r="K33" s="21" t="s">
        <v>485</v>
      </c>
    </row>
    <row r="34" spans="1:11" s="31" customFormat="1" ht="14.25">
      <c r="A34" s="1">
        <v>30</v>
      </c>
      <c r="B34" s="19"/>
      <c r="C34" s="35" t="s">
        <v>396</v>
      </c>
      <c r="D34" s="33"/>
      <c r="E34" s="47" t="s">
        <v>408</v>
      </c>
      <c r="F34" s="11" t="s">
        <v>12</v>
      </c>
      <c r="G34" s="11">
        <v>5</v>
      </c>
      <c r="H34" s="19"/>
      <c r="I34" s="39"/>
      <c r="J34" s="19"/>
      <c r="K34" s="21" t="s">
        <v>485</v>
      </c>
    </row>
    <row r="35" spans="1:11" ht="14.25">
      <c r="A35" s="1">
        <v>31</v>
      </c>
      <c r="B35" s="9"/>
      <c r="C35" s="35" t="s">
        <v>116</v>
      </c>
      <c r="D35" s="33"/>
      <c r="E35" s="48" t="s">
        <v>201</v>
      </c>
      <c r="F35" s="11" t="s">
        <v>12</v>
      </c>
      <c r="G35" s="11">
        <v>15</v>
      </c>
      <c r="H35" s="11"/>
      <c r="I35" s="9"/>
      <c r="J35" s="18"/>
      <c r="K35" s="20" t="s">
        <v>127</v>
      </c>
    </row>
    <row r="36" spans="1:11" ht="14.25">
      <c r="A36" s="1">
        <v>32</v>
      </c>
      <c r="B36" s="18"/>
      <c r="C36" s="32" t="s">
        <v>117</v>
      </c>
      <c r="D36" s="33"/>
      <c r="E36" s="48" t="s">
        <v>162</v>
      </c>
      <c r="F36" s="15" t="s">
        <v>228</v>
      </c>
      <c r="G36" s="19"/>
      <c r="H36" s="11">
        <v>3</v>
      </c>
      <c r="I36" s="101"/>
      <c r="J36" s="11"/>
      <c r="K36" s="21"/>
    </row>
    <row r="37" spans="1:11" ht="14.25">
      <c r="A37" s="1">
        <v>33</v>
      </c>
      <c r="B37" s="18"/>
      <c r="C37" s="35" t="s">
        <v>118</v>
      </c>
      <c r="D37" s="33"/>
      <c r="E37" s="48" t="s">
        <v>202</v>
      </c>
      <c r="F37" s="15" t="s">
        <v>12</v>
      </c>
      <c r="G37" s="11">
        <v>15</v>
      </c>
      <c r="H37" s="19"/>
      <c r="I37" s="101"/>
      <c r="J37" s="11"/>
      <c r="K37" s="21" t="s">
        <v>127</v>
      </c>
    </row>
    <row r="38" spans="1:11" ht="14.25">
      <c r="A38" s="1">
        <v>34</v>
      </c>
      <c r="B38" s="18"/>
      <c r="C38" s="35" t="s">
        <v>119</v>
      </c>
      <c r="D38" s="33"/>
      <c r="E38" s="48" t="s">
        <v>163</v>
      </c>
      <c r="F38" s="15" t="s">
        <v>228</v>
      </c>
      <c r="G38" s="19"/>
      <c r="H38" s="19">
        <v>3</v>
      </c>
      <c r="I38" s="39"/>
      <c r="J38" s="19"/>
      <c r="K38" s="21"/>
    </row>
    <row r="39" spans="1:11" ht="15" thickBot="1">
      <c r="A39" s="22"/>
      <c r="B39" s="23"/>
      <c r="C39" s="24"/>
      <c r="D39" s="25"/>
      <c r="E39" s="49"/>
      <c r="F39" s="23"/>
      <c r="G39" s="23"/>
      <c r="H39" s="23"/>
      <c r="I39" s="99"/>
      <c r="J39" s="23"/>
      <c r="K39" s="26"/>
    </row>
    <row r="40" spans="1:11" ht="14.25">
      <c r="A40" s="245"/>
      <c r="B40" s="245"/>
      <c r="C40" s="245"/>
      <c r="D40" s="246"/>
      <c r="E40" s="247"/>
      <c r="F40" s="245"/>
      <c r="G40" s="245"/>
      <c r="H40" s="245"/>
      <c r="I40" s="250"/>
      <c r="J40" s="245"/>
      <c r="K40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M46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9"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8" width="5.625" style="7" customWidth="1"/>
    <col min="9" max="9" width="5.625" style="248" customWidth="1"/>
    <col min="10" max="10" width="15" style="7" customWidth="1"/>
    <col min="11" max="11" width="66.375" style="7" customWidth="1"/>
    <col min="12" max="16384" width="9" style="7"/>
  </cols>
  <sheetData>
    <row r="1" spans="1:13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3" ht="47.25" customHeight="1" thickBot="1">
      <c r="A2" s="371" t="s">
        <v>582</v>
      </c>
      <c r="B2" s="372"/>
      <c r="C2" s="373"/>
      <c r="D2" s="371" t="s">
        <v>985</v>
      </c>
      <c r="E2" s="372"/>
      <c r="F2" s="372"/>
      <c r="G2" s="373"/>
      <c r="H2" s="383" t="s">
        <v>706</v>
      </c>
      <c r="I2" s="375"/>
      <c r="J2" s="375"/>
      <c r="K2" s="376"/>
    </row>
    <row r="3" spans="1:13" ht="14.25" thickBot="1"/>
    <row r="4" spans="1:13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3" ht="14.25">
      <c r="A5" s="149">
        <v>1</v>
      </c>
      <c r="B5" s="150" t="s">
        <v>105</v>
      </c>
      <c r="C5" s="151" t="s">
        <v>427</v>
      </c>
      <c r="D5" s="152"/>
      <c r="E5" s="153" t="s">
        <v>414</v>
      </c>
      <c r="F5" s="154" t="s">
        <v>412</v>
      </c>
      <c r="G5" s="155">
        <v>4</v>
      </c>
      <c r="H5" s="150"/>
      <c r="I5" s="150" t="s">
        <v>411</v>
      </c>
      <c r="J5" s="150"/>
      <c r="K5" s="156" t="s">
        <v>685</v>
      </c>
    </row>
    <row r="6" spans="1:13" ht="33" customHeight="1">
      <c r="A6" s="157">
        <v>2</v>
      </c>
      <c r="B6" s="158" t="s">
        <v>105</v>
      </c>
      <c r="C6" s="159" t="s">
        <v>653</v>
      </c>
      <c r="D6" s="160"/>
      <c r="E6" s="161" t="s">
        <v>415</v>
      </c>
      <c r="F6" s="162" t="s">
        <v>412</v>
      </c>
      <c r="G6" s="163">
        <v>2</v>
      </c>
      <c r="H6" s="158"/>
      <c r="I6" s="164" t="s">
        <v>410</v>
      </c>
      <c r="J6" s="158"/>
      <c r="K6" s="144" t="s">
        <v>657</v>
      </c>
    </row>
    <row r="7" spans="1:13" ht="14.25">
      <c r="A7" s="165">
        <v>3</v>
      </c>
      <c r="B7" s="9" t="s">
        <v>105</v>
      </c>
      <c r="C7" s="166" t="s">
        <v>728</v>
      </c>
      <c r="D7" s="167"/>
      <c r="E7" s="168" t="s">
        <v>416</v>
      </c>
      <c r="F7" s="169" t="s">
        <v>412</v>
      </c>
      <c r="G7" s="170">
        <v>20</v>
      </c>
      <c r="H7" s="9"/>
      <c r="I7" s="101" t="s">
        <v>13</v>
      </c>
      <c r="J7" s="9"/>
      <c r="K7" s="20" t="s">
        <v>701</v>
      </c>
    </row>
    <row r="8" spans="1:13" ht="14.25">
      <c r="A8" s="165">
        <v>4</v>
      </c>
      <c r="B8" s="9" t="s">
        <v>105</v>
      </c>
      <c r="C8" s="166" t="s">
        <v>735</v>
      </c>
      <c r="D8" s="167"/>
      <c r="E8" s="168" t="s">
        <v>417</v>
      </c>
      <c r="F8" s="169" t="s">
        <v>412</v>
      </c>
      <c r="G8" s="170">
        <v>50</v>
      </c>
      <c r="H8" s="9"/>
      <c r="I8" s="101" t="s">
        <v>13</v>
      </c>
      <c r="J8" s="9"/>
      <c r="K8" s="20" t="s">
        <v>483</v>
      </c>
    </row>
    <row r="9" spans="1:13" ht="14.25">
      <c r="A9" s="165">
        <v>5</v>
      </c>
      <c r="B9" s="9" t="s">
        <v>105</v>
      </c>
      <c r="C9" s="166" t="s">
        <v>736</v>
      </c>
      <c r="D9" s="167"/>
      <c r="E9" s="168" t="s">
        <v>418</v>
      </c>
      <c r="F9" s="169" t="s">
        <v>412</v>
      </c>
      <c r="G9" s="170">
        <v>50</v>
      </c>
      <c r="H9" s="9"/>
      <c r="I9" s="101" t="s">
        <v>13</v>
      </c>
      <c r="J9" s="9"/>
      <c r="K9" s="20" t="s">
        <v>483</v>
      </c>
    </row>
    <row r="10" spans="1:13" ht="14.25">
      <c r="A10" s="165">
        <v>6</v>
      </c>
      <c r="B10" s="9" t="s">
        <v>105</v>
      </c>
      <c r="C10" s="166" t="s">
        <v>737</v>
      </c>
      <c r="D10" s="167"/>
      <c r="E10" s="168" t="s">
        <v>419</v>
      </c>
      <c r="F10" s="169" t="s">
        <v>412</v>
      </c>
      <c r="G10" s="170">
        <v>50</v>
      </c>
      <c r="H10" s="9"/>
      <c r="I10" s="101" t="s">
        <v>13</v>
      </c>
      <c r="J10" s="9"/>
      <c r="K10" s="20" t="s">
        <v>483</v>
      </c>
    </row>
    <row r="11" spans="1:13" ht="14.25">
      <c r="A11" s="165">
        <v>7</v>
      </c>
      <c r="B11" s="9" t="s">
        <v>105</v>
      </c>
      <c r="C11" s="166" t="s">
        <v>383</v>
      </c>
      <c r="D11" s="167"/>
      <c r="E11" s="168" t="s">
        <v>423</v>
      </c>
      <c r="F11" s="169" t="s">
        <v>412</v>
      </c>
      <c r="G11" s="170">
        <v>8</v>
      </c>
      <c r="H11" s="9"/>
      <c r="I11" s="101" t="s">
        <v>13</v>
      </c>
      <c r="J11" s="9"/>
      <c r="K11" s="20" t="s">
        <v>629</v>
      </c>
    </row>
    <row r="12" spans="1:13" ht="14.25">
      <c r="A12" s="165">
        <v>8</v>
      </c>
      <c r="B12" s="9" t="s">
        <v>105</v>
      </c>
      <c r="C12" s="166" t="s">
        <v>384</v>
      </c>
      <c r="D12" s="167"/>
      <c r="E12" s="168" t="s">
        <v>425</v>
      </c>
      <c r="F12" s="169" t="s">
        <v>412</v>
      </c>
      <c r="G12" s="170">
        <v>6</v>
      </c>
      <c r="H12" s="9"/>
      <c r="I12" s="101" t="s">
        <v>13</v>
      </c>
      <c r="J12" s="9"/>
      <c r="K12" s="20" t="s">
        <v>483</v>
      </c>
    </row>
    <row r="13" spans="1:13" ht="14.25">
      <c r="A13" s="165">
        <v>11</v>
      </c>
      <c r="B13" s="171"/>
      <c r="C13" s="166" t="s">
        <v>429</v>
      </c>
      <c r="D13" s="167"/>
      <c r="E13" s="168" t="s">
        <v>421</v>
      </c>
      <c r="F13" s="15" t="s">
        <v>228</v>
      </c>
      <c r="G13" s="19"/>
      <c r="H13" s="11">
        <v>3</v>
      </c>
      <c r="I13" s="101" t="s">
        <v>13</v>
      </c>
      <c r="J13" s="9"/>
      <c r="K13" s="20" t="s">
        <v>483</v>
      </c>
    </row>
    <row r="14" spans="1:13" ht="14.25">
      <c r="A14" s="165">
        <v>12</v>
      </c>
      <c r="B14" s="18"/>
      <c r="C14" s="44" t="s">
        <v>616</v>
      </c>
      <c r="D14" s="33"/>
      <c r="E14" s="47" t="s">
        <v>617</v>
      </c>
      <c r="F14" s="11" t="s">
        <v>509</v>
      </c>
      <c r="G14" s="11">
        <v>150</v>
      </c>
      <c r="H14" s="11"/>
      <c r="I14" s="101"/>
      <c r="J14" s="11"/>
      <c r="K14" s="21" t="s">
        <v>674</v>
      </c>
    </row>
    <row r="15" spans="1:13" s="95" customFormat="1" ht="14.25">
      <c r="A15" s="165">
        <v>13</v>
      </c>
      <c r="B15" s="9"/>
      <c r="C15" s="13" t="s">
        <v>624</v>
      </c>
      <c r="D15" s="14"/>
      <c r="E15" s="48" t="s">
        <v>442</v>
      </c>
      <c r="F15" s="15" t="s">
        <v>12</v>
      </c>
      <c r="G15" s="11">
        <v>50</v>
      </c>
      <c r="H15" s="11"/>
      <c r="I15" s="148"/>
      <c r="J15" s="15"/>
      <c r="K15" s="12" t="s">
        <v>671</v>
      </c>
      <c r="L15" s="31"/>
      <c r="M15" s="31"/>
    </row>
    <row r="16" spans="1:13" s="95" customFormat="1" ht="28.5">
      <c r="A16" s="157">
        <v>14</v>
      </c>
      <c r="B16" s="172"/>
      <c r="C16" s="88" t="s">
        <v>488</v>
      </c>
      <c r="D16" s="89"/>
      <c r="E16" s="90" t="s">
        <v>517</v>
      </c>
      <c r="F16" s="87" t="s">
        <v>505</v>
      </c>
      <c r="G16" s="91">
        <v>1</v>
      </c>
      <c r="H16" s="91"/>
      <c r="I16" s="158"/>
      <c r="J16" s="87"/>
      <c r="K16" s="93" t="s">
        <v>672</v>
      </c>
      <c r="L16" s="31"/>
      <c r="M16" s="31"/>
    </row>
    <row r="17" spans="1:11" s="31" customFormat="1" ht="14.25">
      <c r="A17" s="165">
        <v>15</v>
      </c>
      <c r="C17" s="29" t="s">
        <v>489</v>
      </c>
      <c r="D17" s="30"/>
      <c r="E17" s="50" t="s">
        <v>490</v>
      </c>
      <c r="F17" s="173" t="s">
        <v>516</v>
      </c>
      <c r="G17" s="10">
        <v>3</v>
      </c>
      <c r="H17" s="10"/>
      <c r="I17" s="100"/>
      <c r="J17" s="10"/>
      <c r="K17" s="12" t="s">
        <v>671</v>
      </c>
    </row>
    <row r="18" spans="1:11" ht="14.25">
      <c r="A18" s="165">
        <v>16</v>
      </c>
      <c r="B18" s="18"/>
      <c r="C18" s="17" t="s">
        <v>386</v>
      </c>
      <c r="D18" s="14"/>
      <c r="E18" s="48" t="s">
        <v>397</v>
      </c>
      <c r="F18" s="169" t="s">
        <v>374</v>
      </c>
      <c r="G18" s="18">
        <v>1</v>
      </c>
      <c r="H18" s="18"/>
      <c r="I18" s="9"/>
      <c r="J18" s="18"/>
      <c r="K18" s="20" t="s">
        <v>483</v>
      </c>
    </row>
    <row r="19" spans="1:11" ht="14.25">
      <c r="A19" s="165">
        <v>17</v>
      </c>
      <c r="B19" s="18"/>
      <c r="C19" s="17" t="s">
        <v>387</v>
      </c>
      <c r="D19" s="14"/>
      <c r="E19" s="48" t="s">
        <v>398</v>
      </c>
      <c r="F19" s="169" t="s">
        <v>374</v>
      </c>
      <c r="G19" s="18">
        <v>50</v>
      </c>
      <c r="H19" s="18"/>
      <c r="I19" s="9"/>
      <c r="J19" s="18"/>
      <c r="K19" s="20" t="s">
        <v>483</v>
      </c>
    </row>
    <row r="20" spans="1:11" ht="14.25">
      <c r="A20" s="165">
        <v>18</v>
      </c>
      <c r="B20" s="18"/>
      <c r="C20" s="17" t="s">
        <v>388</v>
      </c>
      <c r="D20" s="14"/>
      <c r="E20" s="48" t="s">
        <v>399</v>
      </c>
      <c r="F20" s="169" t="s">
        <v>374</v>
      </c>
      <c r="G20" s="18">
        <v>1</v>
      </c>
      <c r="H20" s="18"/>
      <c r="I20" s="9"/>
      <c r="J20" s="18"/>
      <c r="K20" s="20" t="s">
        <v>483</v>
      </c>
    </row>
    <row r="21" spans="1:11" ht="14.25">
      <c r="A21" s="165">
        <v>19</v>
      </c>
      <c r="B21" s="18"/>
      <c r="C21" s="17" t="s">
        <v>389</v>
      </c>
      <c r="D21" s="14"/>
      <c r="E21" s="48" t="s">
        <v>400</v>
      </c>
      <c r="F21" s="169" t="s">
        <v>374</v>
      </c>
      <c r="G21" s="18">
        <v>50</v>
      </c>
      <c r="H21" s="18"/>
      <c r="I21" s="9"/>
      <c r="J21" s="18"/>
      <c r="K21" s="20" t="s">
        <v>483</v>
      </c>
    </row>
    <row r="22" spans="1:11" ht="14.25">
      <c r="A22" s="165">
        <v>20</v>
      </c>
      <c r="B22" s="18"/>
      <c r="C22" s="17" t="s">
        <v>390</v>
      </c>
      <c r="D22" s="14"/>
      <c r="E22" s="48" t="s">
        <v>401</v>
      </c>
      <c r="F22" s="169" t="s">
        <v>374</v>
      </c>
      <c r="G22" s="18">
        <v>50</v>
      </c>
      <c r="H22" s="18"/>
      <c r="I22" s="9"/>
      <c r="J22" s="18"/>
      <c r="K22" s="20" t="s">
        <v>483</v>
      </c>
    </row>
    <row r="23" spans="1:11" ht="14.25">
      <c r="A23" s="165">
        <v>21</v>
      </c>
      <c r="B23" s="18"/>
      <c r="C23" s="17" t="s">
        <v>391</v>
      </c>
      <c r="D23" s="14"/>
      <c r="E23" s="48" t="s">
        <v>402</v>
      </c>
      <c r="F23" s="169" t="s">
        <v>374</v>
      </c>
      <c r="G23" s="18">
        <v>50</v>
      </c>
      <c r="H23" s="18"/>
      <c r="I23" s="9"/>
      <c r="J23" s="18"/>
      <c r="K23" s="20" t="s">
        <v>483</v>
      </c>
    </row>
    <row r="24" spans="1:11" ht="14.25">
      <c r="A24" s="165">
        <v>22</v>
      </c>
      <c r="B24" s="18"/>
      <c r="C24" s="17" t="s">
        <v>733</v>
      </c>
      <c r="D24" s="14"/>
      <c r="E24" s="48" t="s">
        <v>403</v>
      </c>
      <c r="F24" s="169" t="s">
        <v>374</v>
      </c>
      <c r="G24" s="18">
        <v>50</v>
      </c>
      <c r="H24" s="18"/>
      <c r="I24" s="9"/>
      <c r="J24" s="18"/>
      <c r="K24" s="20" t="s">
        <v>483</v>
      </c>
    </row>
    <row r="25" spans="1:11" ht="14.25">
      <c r="A25" s="165">
        <v>23</v>
      </c>
      <c r="B25" s="18"/>
      <c r="C25" s="17" t="s">
        <v>392</v>
      </c>
      <c r="D25" s="14"/>
      <c r="E25" s="48" t="s">
        <v>404</v>
      </c>
      <c r="F25" s="169" t="s">
        <v>374</v>
      </c>
      <c r="G25" s="18">
        <v>100</v>
      </c>
      <c r="H25" s="18"/>
      <c r="I25" s="9"/>
      <c r="J25" s="18"/>
      <c r="K25" s="20" t="s">
        <v>483</v>
      </c>
    </row>
    <row r="26" spans="1:11" ht="14.25">
      <c r="A26" s="165">
        <v>24</v>
      </c>
      <c r="B26" s="18"/>
      <c r="C26" s="17" t="s">
        <v>393</v>
      </c>
      <c r="D26" s="14"/>
      <c r="E26" s="48" t="s">
        <v>405</v>
      </c>
      <c r="F26" s="169" t="s">
        <v>374</v>
      </c>
      <c r="G26" s="18">
        <v>16</v>
      </c>
      <c r="H26" s="18"/>
      <c r="I26" s="9"/>
      <c r="J26" s="18"/>
      <c r="K26" s="20" t="s">
        <v>483</v>
      </c>
    </row>
    <row r="27" spans="1:11" ht="14.25">
      <c r="A27" s="165">
        <v>25</v>
      </c>
      <c r="B27" s="18"/>
      <c r="C27" s="17" t="s">
        <v>394</v>
      </c>
      <c r="D27" s="14"/>
      <c r="E27" s="48" t="s">
        <v>406</v>
      </c>
      <c r="F27" s="15" t="s">
        <v>228</v>
      </c>
      <c r="G27" s="19"/>
      <c r="H27" s="11">
        <v>3</v>
      </c>
      <c r="I27" s="9"/>
      <c r="J27" s="18"/>
      <c r="K27" s="20" t="s">
        <v>483</v>
      </c>
    </row>
    <row r="28" spans="1:11" ht="14.25">
      <c r="A28" s="165">
        <v>26</v>
      </c>
      <c r="B28" s="18"/>
      <c r="C28" s="17" t="s">
        <v>395</v>
      </c>
      <c r="D28" s="14"/>
      <c r="E28" s="48" t="s">
        <v>407</v>
      </c>
      <c r="F28" s="169" t="s">
        <v>374</v>
      </c>
      <c r="G28" s="18">
        <v>10</v>
      </c>
      <c r="H28" s="18"/>
      <c r="I28" s="9"/>
      <c r="J28" s="18"/>
      <c r="K28" s="20" t="s">
        <v>483</v>
      </c>
    </row>
    <row r="29" spans="1:11" ht="14.25">
      <c r="A29" s="165">
        <v>27</v>
      </c>
      <c r="B29" s="18"/>
      <c r="C29" s="35" t="s">
        <v>396</v>
      </c>
      <c r="D29" s="33"/>
      <c r="E29" s="48" t="s">
        <v>408</v>
      </c>
      <c r="F29" s="174" t="s">
        <v>12</v>
      </c>
      <c r="G29" s="15">
        <v>5</v>
      </c>
      <c r="H29" s="11"/>
      <c r="I29" s="39"/>
      <c r="J29" s="19"/>
      <c r="K29" s="20" t="s">
        <v>673</v>
      </c>
    </row>
    <row r="30" spans="1:11" ht="14.25">
      <c r="A30" s="165">
        <v>28</v>
      </c>
      <c r="B30" s="143"/>
      <c r="C30" s="32" t="s">
        <v>46</v>
      </c>
      <c r="D30" s="33"/>
      <c r="E30" s="175" t="s">
        <v>203</v>
      </c>
      <c r="F30" s="11" t="s">
        <v>12</v>
      </c>
      <c r="G30" s="11">
        <v>45</v>
      </c>
      <c r="H30" s="11"/>
      <c r="I30" s="100"/>
      <c r="J30" s="18"/>
      <c r="K30" s="20" t="s">
        <v>618</v>
      </c>
    </row>
    <row r="31" spans="1:11" ht="14.25">
      <c r="A31" s="165">
        <v>29</v>
      </c>
      <c r="B31" s="143"/>
      <c r="C31" s="32" t="s">
        <v>612</v>
      </c>
      <c r="D31" s="33"/>
      <c r="E31" s="47" t="s">
        <v>613</v>
      </c>
      <c r="F31" s="11" t="s">
        <v>615</v>
      </c>
      <c r="G31" s="11">
        <v>45</v>
      </c>
      <c r="H31" s="11"/>
      <c r="I31" s="100"/>
      <c r="J31" s="11"/>
      <c r="K31" s="21" t="s">
        <v>625</v>
      </c>
    </row>
    <row r="32" spans="1:11" s="31" customFormat="1" ht="14.25">
      <c r="A32" s="165">
        <v>30</v>
      </c>
      <c r="B32" s="176"/>
      <c r="C32" s="32" t="s">
        <v>319</v>
      </c>
      <c r="D32" s="33"/>
      <c r="E32" s="47" t="s">
        <v>313</v>
      </c>
      <c r="F32" s="177" t="s">
        <v>138</v>
      </c>
      <c r="G32" s="11">
        <v>18</v>
      </c>
      <c r="H32" s="11"/>
      <c r="I32" s="101" t="s">
        <v>13</v>
      </c>
      <c r="J32" s="11"/>
      <c r="K32" s="21"/>
    </row>
    <row r="33" spans="1:11" s="31" customFormat="1" ht="14.25">
      <c r="A33" s="165">
        <v>31</v>
      </c>
      <c r="B33" s="176"/>
      <c r="C33" s="32" t="s">
        <v>14</v>
      </c>
      <c r="D33" s="33"/>
      <c r="E33" s="47" t="s">
        <v>198</v>
      </c>
      <c r="F33" s="177" t="s">
        <v>12</v>
      </c>
      <c r="G33" s="11">
        <v>18</v>
      </c>
      <c r="H33" s="11"/>
      <c r="I33" s="101" t="s">
        <v>13</v>
      </c>
      <c r="J33" s="11"/>
      <c r="K33" s="21"/>
    </row>
    <row r="34" spans="1:11" s="31" customFormat="1" ht="14.25">
      <c r="A34" s="165">
        <v>32</v>
      </c>
      <c r="B34" s="176"/>
      <c r="C34" s="32" t="s">
        <v>16</v>
      </c>
      <c r="D34" s="33"/>
      <c r="E34" s="47" t="s">
        <v>199</v>
      </c>
      <c r="F34" s="177" t="s">
        <v>12</v>
      </c>
      <c r="G34" s="11">
        <v>3</v>
      </c>
      <c r="H34" s="11"/>
      <c r="I34" s="101" t="s">
        <v>13</v>
      </c>
      <c r="J34" s="11"/>
      <c r="K34" s="21"/>
    </row>
    <row r="35" spans="1:11" s="31" customFormat="1" ht="14.25">
      <c r="A35" s="165">
        <v>33</v>
      </c>
      <c r="B35" s="176"/>
      <c r="C35" s="32" t="s">
        <v>17</v>
      </c>
      <c r="D35" s="33"/>
      <c r="E35" s="47" t="s">
        <v>200</v>
      </c>
      <c r="F35" s="177" t="s">
        <v>12</v>
      </c>
      <c r="G35" s="11">
        <v>9</v>
      </c>
      <c r="H35" s="11"/>
      <c r="I35" s="101" t="s">
        <v>13</v>
      </c>
      <c r="J35" s="11"/>
      <c r="K35" s="21"/>
    </row>
    <row r="36" spans="1:11" s="31" customFormat="1" ht="14.25">
      <c r="A36" s="165">
        <v>34</v>
      </c>
      <c r="B36" s="176"/>
      <c r="C36" s="32" t="s">
        <v>38</v>
      </c>
      <c r="D36" s="33"/>
      <c r="E36" s="48" t="s">
        <v>189</v>
      </c>
      <c r="F36" s="177" t="s">
        <v>19</v>
      </c>
      <c r="G36" s="11">
        <v>10</v>
      </c>
      <c r="H36" s="11"/>
      <c r="I36" s="101" t="s">
        <v>13</v>
      </c>
      <c r="J36" s="11"/>
      <c r="K36" s="21" t="s">
        <v>630</v>
      </c>
    </row>
    <row r="37" spans="1:11" s="31" customFormat="1" ht="14.25">
      <c r="A37" s="165">
        <v>35</v>
      </c>
      <c r="B37" s="176"/>
      <c r="C37" s="32" t="s">
        <v>21</v>
      </c>
      <c r="D37" s="33"/>
      <c r="E37" s="48" t="s">
        <v>146</v>
      </c>
      <c r="F37" s="177" t="s">
        <v>19</v>
      </c>
      <c r="G37" s="11">
        <v>1</v>
      </c>
      <c r="H37" s="11"/>
      <c r="I37" s="101" t="s">
        <v>13</v>
      </c>
      <c r="J37" s="11"/>
      <c r="K37" s="21"/>
    </row>
    <row r="38" spans="1:11" s="31" customFormat="1" ht="14.25">
      <c r="A38" s="165">
        <v>36</v>
      </c>
      <c r="B38" s="176"/>
      <c r="C38" s="32" t="s">
        <v>39</v>
      </c>
      <c r="D38" s="33"/>
      <c r="E38" s="48" t="s">
        <v>211</v>
      </c>
      <c r="F38" s="177" t="s">
        <v>19</v>
      </c>
      <c r="G38" s="11">
        <v>2</v>
      </c>
      <c r="H38" s="11"/>
      <c r="I38" s="101" t="s">
        <v>13</v>
      </c>
      <c r="J38" s="11"/>
      <c r="K38" s="34"/>
    </row>
    <row r="39" spans="1:11" ht="14.25">
      <c r="A39" s="165">
        <v>37</v>
      </c>
      <c r="B39" s="9"/>
      <c r="C39" s="35" t="s">
        <v>116</v>
      </c>
      <c r="D39" s="33"/>
      <c r="E39" s="48" t="s">
        <v>201</v>
      </c>
      <c r="F39" s="11" t="s">
        <v>12</v>
      </c>
      <c r="G39" s="11">
        <v>15</v>
      </c>
      <c r="H39" s="11"/>
      <c r="I39" s="9"/>
      <c r="J39" s="18"/>
      <c r="K39" s="20" t="s">
        <v>127</v>
      </c>
    </row>
    <row r="40" spans="1:11" ht="14.25">
      <c r="A40" s="165">
        <v>38</v>
      </c>
      <c r="B40" s="18"/>
      <c r="C40" s="32" t="s">
        <v>117</v>
      </c>
      <c r="D40" s="33"/>
      <c r="E40" s="48" t="s">
        <v>162</v>
      </c>
      <c r="F40" s="15" t="s">
        <v>228</v>
      </c>
      <c r="G40" s="19"/>
      <c r="H40" s="11">
        <v>3</v>
      </c>
      <c r="I40" s="101"/>
      <c r="J40" s="11"/>
      <c r="K40" s="21"/>
    </row>
    <row r="41" spans="1:11" ht="14.25">
      <c r="A41" s="165">
        <v>39</v>
      </c>
      <c r="B41" s="18"/>
      <c r="C41" s="35" t="s">
        <v>118</v>
      </c>
      <c r="D41" s="33"/>
      <c r="E41" s="48" t="s">
        <v>202</v>
      </c>
      <c r="F41" s="15" t="s">
        <v>12</v>
      </c>
      <c r="G41" s="11">
        <v>15</v>
      </c>
      <c r="H41" s="19"/>
      <c r="I41" s="101"/>
      <c r="J41" s="11"/>
      <c r="K41" s="21" t="s">
        <v>127</v>
      </c>
    </row>
    <row r="42" spans="1:11" ht="14.25">
      <c r="A42" s="165">
        <v>40</v>
      </c>
      <c r="B42" s="18"/>
      <c r="C42" s="35" t="s">
        <v>119</v>
      </c>
      <c r="D42" s="33"/>
      <c r="E42" s="48" t="s">
        <v>163</v>
      </c>
      <c r="F42" s="15" t="s">
        <v>228</v>
      </c>
      <c r="G42" s="19"/>
      <c r="H42" s="19">
        <v>3</v>
      </c>
      <c r="I42" s="39"/>
      <c r="J42" s="19"/>
      <c r="K42" s="21"/>
    </row>
    <row r="43" spans="1:11" ht="15" customHeight="1">
      <c r="A43" s="28"/>
      <c r="B43" s="18"/>
      <c r="C43" s="35"/>
      <c r="D43" s="33"/>
      <c r="E43" s="47"/>
      <c r="F43" s="19"/>
      <c r="G43" s="19"/>
      <c r="H43" s="19"/>
      <c r="I43" s="39"/>
      <c r="J43" s="19"/>
      <c r="K43" s="113"/>
    </row>
    <row r="44" spans="1:11" ht="14.25">
      <c r="A44" s="28"/>
      <c r="B44" s="18"/>
      <c r="C44" s="35"/>
      <c r="D44" s="33"/>
      <c r="E44" s="47"/>
      <c r="F44" s="19"/>
      <c r="G44" s="19"/>
      <c r="H44" s="19"/>
      <c r="I44" s="39"/>
      <c r="J44" s="19"/>
      <c r="K44" s="113"/>
    </row>
    <row r="45" spans="1:11" ht="15" thickBot="1">
      <c r="A45" s="22"/>
      <c r="B45" s="23"/>
      <c r="C45" s="24"/>
      <c r="D45" s="25"/>
      <c r="E45" s="49"/>
      <c r="F45" s="23"/>
      <c r="G45" s="23"/>
      <c r="H45" s="23"/>
      <c r="I45" s="99"/>
      <c r="J45" s="23"/>
      <c r="K45" s="114"/>
    </row>
    <row r="46" spans="1:11" ht="14.25">
      <c r="A46" s="245"/>
      <c r="B46" s="245"/>
      <c r="C46" s="245"/>
      <c r="D46" s="246"/>
      <c r="E46" s="247"/>
      <c r="F46" s="245"/>
      <c r="G46" s="245"/>
      <c r="H46" s="245"/>
      <c r="I46" s="250"/>
      <c r="J46" s="245"/>
      <c r="K46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K60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9"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8" width="5.625" style="7" customWidth="1"/>
    <col min="9" max="9" width="5.625" style="248" customWidth="1"/>
    <col min="10" max="10" width="15" style="7" customWidth="1"/>
    <col min="11" max="11" width="66.375" style="7" customWidth="1"/>
    <col min="12" max="16384" width="9" style="7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71" t="s">
        <v>531</v>
      </c>
      <c r="B2" s="372"/>
      <c r="C2" s="373"/>
      <c r="D2" s="389" t="s">
        <v>697</v>
      </c>
      <c r="E2" s="390"/>
      <c r="F2" s="390"/>
      <c r="G2" s="391"/>
      <c r="H2" s="383" t="s">
        <v>696</v>
      </c>
      <c r="I2" s="375"/>
      <c r="J2" s="375"/>
      <c r="K2" s="376"/>
    </row>
    <row r="3" spans="1:11" ht="14.25" thickBot="1"/>
    <row r="4" spans="1:11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1" s="31" customFormat="1" ht="14.25">
      <c r="A5" s="249">
        <v>1</v>
      </c>
      <c r="B5" s="2" t="s">
        <v>318</v>
      </c>
      <c r="C5" s="32" t="s">
        <v>319</v>
      </c>
      <c r="D5" s="33"/>
      <c r="E5" s="47" t="s">
        <v>313</v>
      </c>
      <c r="F5" s="11" t="s">
        <v>320</v>
      </c>
      <c r="G5" s="11">
        <v>18</v>
      </c>
      <c r="H5" s="11"/>
      <c r="I5" s="100" t="s">
        <v>13</v>
      </c>
      <c r="J5" s="11"/>
      <c r="K5" s="21"/>
    </row>
    <row r="6" spans="1:11" s="31" customFormat="1" ht="14.25">
      <c r="A6" s="249">
        <v>2</v>
      </c>
      <c r="B6" s="2" t="s">
        <v>105</v>
      </c>
      <c r="C6" s="29" t="s">
        <v>14</v>
      </c>
      <c r="D6" s="30"/>
      <c r="E6" s="51" t="s">
        <v>198</v>
      </c>
      <c r="F6" s="10" t="s">
        <v>12</v>
      </c>
      <c r="G6" s="10">
        <v>18</v>
      </c>
      <c r="H6" s="10"/>
      <c r="I6" s="100" t="s">
        <v>45</v>
      </c>
      <c r="J6" s="10"/>
      <c r="K6" s="21"/>
    </row>
    <row r="7" spans="1:11" s="31" customFormat="1" ht="14.25">
      <c r="A7" s="249">
        <v>3</v>
      </c>
      <c r="B7" s="2" t="s">
        <v>105</v>
      </c>
      <c r="C7" s="32" t="s">
        <v>16</v>
      </c>
      <c r="D7" s="33"/>
      <c r="E7" s="47" t="s">
        <v>199</v>
      </c>
      <c r="F7" s="11" t="s">
        <v>12</v>
      </c>
      <c r="G7" s="11">
        <v>3</v>
      </c>
      <c r="H7" s="11"/>
      <c r="I7" s="100" t="s">
        <v>45</v>
      </c>
      <c r="J7" s="11"/>
      <c r="K7" s="21"/>
    </row>
    <row r="8" spans="1:11" s="31" customFormat="1" ht="14.25">
      <c r="A8" s="249">
        <v>4</v>
      </c>
      <c r="B8" s="2" t="s">
        <v>105</v>
      </c>
      <c r="C8" s="32" t="s">
        <v>17</v>
      </c>
      <c r="D8" s="33"/>
      <c r="E8" s="47" t="s">
        <v>200</v>
      </c>
      <c r="F8" s="11" t="s">
        <v>12</v>
      </c>
      <c r="G8" s="11">
        <v>9</v>
      </c>
      <c r="H8" s="11"/>
      <c r="I8" s="100" t="s">
        <v>45</v>
      </c>
      <c r="J8" s="11"/>
      <c r="K8" s="21"/>
    </row>
    <row r="9" spans="1:11" s="31" customFormat="1" ht="14.25">
      <c r="A9" s="249">
        <v>5</v>
      </c>
      <c r="B9" s="2" t="s">
        <v>105</v>
      </c>
      <c r="C9" s="32" t="s">
        <v>38</v>
      </c>
      <c r="D9" s="33"/>
      <c r="E9" s="48" t="s">
        <v>189</v>
      </c>
      <c r="F9" s="11" t="s">
        <v>19</v>
      </c>
      <c r="G9" s="11">
        <v>10</v>
      </c>
      <c r="H9" s="11"/>
      <c r="I9" s="100" t="s">
        <v>45</v>
      </c>
      <c r="J9" s="11"/>
      <c r="K9" s="21" t="s">
        <v>631</v>
      </c>
    </row>
    <row r="10" spans="1:11" s="31" customFormat="1" ht="14.25">
      <c r="A10" s="249">
        <v>6</v>
      </c>
      <c r="B10" s="2" t="s">
        <v>105</v>
      </c>
      <c r="C10" s="32" t="s">
        <v>21</v>
      </c>
      <c r="D10" s="33"/>
      <c r="E10" s="48" t="s">
        <v>146</v>
      </c>
      <c r="F10" s="11" t="s">
        <v>19</v>
      </c>
      <c r="G10" s="11">
        <v>1</v>
      </c>
      <c r="H10" s="11"/>
      <c r="I10" s="100" t="s">
        <v>45</v>
      </c>
      <c r="J10" s="11"/>
      <c r="K10" s="21"/>
    </row>
    <row r="11" spans="1:11" s="31" customFormat="1" ht="14.25">
      <c r="A11" s="249">
        <v>7</v>
      </c>
      <c r="B11" s="2" t="s">
        <v>105</v>
      </c>
      <c r="C11" s="32" t="s">
        <v>39</v>
      </c>
      <c r="D11" s="33"/>
      <c r="E11" s="48" t="s">
        <v>211</v>
      </c>
      <c r="F11" s="11" t="s">
        <v>19</v>
      </c>
      <c r="G11" s="11">
        <v>2</v>
      </c>
      <c r="H11" s="11"/>
      <c r="I11" s="100" t="s">
        <v>45</v>
      </c>
      <c r="J11" s="11"/>
      <c r="K11" s="34"/>
    </row>
    <row r="12" spans="1:11" ht="14.25">
      <c r="A12" s="249">
        <v>8</v>
      </c>
      <c r="B12" s="150" t="s">
        <v>105</v>
      </c>
      <c r="C12" s="151" t="s">
        <v>427</v>
      </c>
      <c r="D12" s="152"/>
      <c r="E12" s="153" t="s">
        <v>414</v>
      </c>
      <c r="F12" s="154" t="s">
        <v>112</v>
      </c>
      <c r="G12" s="178">
        <v>4</v>
      </c>
      <c r="H12" s="150"/>
      <c r="I12" s="150" t="s">
        <v>13</v>
      </c>
      <c r="J12" s="150"/>
      <c r="K12" s="156"/>
    </row>
    <row r="13" spans="1:11" ht="14.25">
      <c r="A13" s="249">
        <v>9</v>
      </c>
      <c r="B13" s="9" t="s">
        <v>105</v>
      </c>
      <c r="C13" s="166" t="s">
        <v>729</v>
      </c>
      <c r="D13" s="167"/>
      <c r="E13" s="168" t="s">
        <v>415</v>
      </c>
      <c r="F13" s="169" t="s">
        <v>112</v>
      </c>
      <c r="G13" s="27">
        <v>2</v>
      </c>
      <c r="H13" s="9"/>
      <c r="I13" s="101" t="s">
        <v>13</v>
      </c>
      <c r="J13" s="9"/>
      <c r="K13" s="20" t="s">
        <v>656</v>
      </c>
    </row>
    <row r="14" spans="1:11" ht="14.25">
      <c r="A14" s="249">
        <v>10</v>
      </c>
      <c r="B14" s="9" t="s">
        <v>105</v>
      </c>
      <c r="C14" s="166" t="s">
        <v>728</v>
      </c>
      <c r="D14" s="167"/>
      <c r="E14" s="168" t="s">
        <v>416</v>
      </c>
      <c r="F14" s="169" t="s">
        <v>112</v>
      </c>
      <c r="G14" s="27">
        <v>20</v>
      </c>
      <c r="H14" s="9"/>
      <c r="I14" s="101" t="s">
        <v>13</v>
      </c>
      <c r="J14" s="9"/>
      <c r="K14" s="20"/>
    </row>
    <row r="15" spans="1:11" ht="14.25">
      <c r="A15" s="249">
        <v>11</v>
      </c>
      <c r="B15" s="9" t="s">
        <v>105</v>
      </c>
      <c r="C15" s="166" t="s">
        <v>730</v>
      </c>
      <c r="D15" s="167"/>
      <c r="E15" s="168" t="s">
        <v>417</v>
      </c>
      <c r="F15" s="169" t="s">
        <v>112</v>
      </c>
      <c r="G15" s="27">
        <v>50</v>
      </c>
      <c r="H15" s="9"/>
      <c r="I15" s="101" t="s">
        <v>13</v>
      </c>
      <c r="J15" s="9"/>
      <c r="K15" s="20"/>
    </row>
    <row r="16" spans="1:11" ht="14.25">
      <c r="A16" s="249">
        <v>12</v>
      </c>
      <c r="B16" s="9" t="s">
        <v>105</v>
      </c>
      <c r="C16" s="166" t="s">
        <v>731</v>
      </c>
      <c r="D16" s="167"/>
      <c r="E16" s="168" t="s">
        <v>418</v>
      </c>
      <c r="F16" s="169" t="s">
        <v>112</v>
      </c>
      <c r="G16" s="27">
        <v>50</v>
      </c>
      <c r="H16" s="9"/>
      <c r="I16" s="101" t="s">
        <v>13</v>
      </c>
      <c r="J16" s="9"/>
      <c r="K16" s="20"/>
    </row>
    <row r="17" spans="1:11" ht="14.25">
      <c r="A17" s="249">
        <v>13</v>
      </c>
      <c r="B17" s="9" t="s">
        <v>105</v>
      </c>
      <c r="C17" s="166" t="s">
        <v>732</v>
      </c>
      <c r="D17" s="167"/>
      <c r="E17" s="168" t="s">
        <v>419</v>
      </c>
      <c r="F17" s="169" t="s">
        <v>112</v>
      </c>
      <c r="G17" s="27">
        <v>50</v>
      </c>
      <c r="H17" s="9"/>
      <c r="I17" s="101" t="s">
        <v>13</v>
      </c>
      <c r="J17" s="9"/>
      <c r="K17" s="20"/>
    </row>
    <row r="18" spans="1:11" ht="14.25">
      <c r="A18" s="249">
        <v>14</v>
      </c>
      <c r="B18" s="9" t="s">
        <v>105</v>
      </c>
      <c r="C18" s="166" t="s">
        <v>383</v>
      </c>
      <c r="D18" s="167"/>
      <c r="E18" s="168" t="s">
        <v>423</v>
      </c>
      <c r="F18" s="169" t="s">
        <v>112</v>
      </c>
      <c r="G18" s="27">
        <v>8</v>
      </c>
      <c r="H18" s="9"/>
      <c r="I18" s="101" t="s">
        <v>13</v>
      </c>
      <c r="J18" s="9"/>
      <c r="K18" s="20"/>
    </row>
    <row r="19" spans="1:11" ht="14.25">
      <c r="A19" s="249">
        <v>15</v>
      </c>
      <c r="B19" s="9" t="s">
        <v>105</v>
      </c>
      <c r="C19" s="166" t="s">
        <v>384</v>
      </c>
      <c r="D19" s="167"/>
      <c r="E19" s="168" t="s">
        <v>425</v>
      </c>
      <c r="F19" s="169" t="s">
        <v>112</v>
      </c>
      <c r="G19" s="27">
        <v>6</v>
      </c>
      <c r="H19" s="9"/>
      <c r="I19" s="101" t="s">
        <v>13</v>
      </c>
      <c r="J19" s="9"/>
      <c r="K19" s="20"/>
    </row>
    <row r="20" spans="1:11" s="31" customFormat="1" ht="14.25">
      <c r="A20" s="249">
        <v>16</v>
      </c>
      <c r="B20" s="143"/>
      <c r="C20" s="32" t="s">
        <v>562</v>
      </c>
      <c r="D20" s="33"/>
      <c r="E20" s="47" t="s">
        <v>230</v>
      </c>
      <c r="F20" s="11" t="s">
        <v>228</v>
      </c>
      <c r="G20" s="11"/>
      <c r="H20" s="19">
        <v>3</v>
      </c>
      <c r="I20" s="100"/>
      <c r="J20" s="19"/>
      <c r="K20" s="179" t="s">
        <v>114</v>
      </c>
    </row>
    <row r="21" spans="1:11" s="31" customFormat="1" ht="14.25" customHeight="1">
      <c r="A21" s="249">
        <v>17</v>
      </c>
      <c r="B21" s="19"/>
      <c r="C21" s="32" t="s">
        <v>563</v>
      </c>
      <c r="D21" s="33"/>
      <c r="E21" s="47" t="s">
        <v>231</v>
      </c>
      <c r="F21" s="11" t="s">
        <v>228</v>
      </c>
      <c r="G21" s="11"/>
      <c r="H21" s="11">
        <v>3</v>
      </c>
      <c r="I21" s="101"/>
      <c r="J21" s="11"/>
      <c r="K21" s="34" t="s">
        <v>564</v>
      </c>
    </row>
    <row r="22" spans="1:11" ht="14.25">
      <c r="A22" s="249">
        <v>18</v>
      </c>
      <c r="B22" s="9"/>
      <c r="C22" s="166" t="s">
        <v>429</v>
      </c>
      <c r="D22" s="167"/>
      <c r="E22" s="168" t="s">
        <v>421</v>
      </c>
      <c r="F22" s="15" t="s">
        <v>228</v>
      </c>
      <c r="G22" s="18"/>
      <c r="H22" s="11">
        <v>3</v>
      </c>
      <c r="I22" s="101" t="s">
        <v>13</v>
      </c>
      <c r="J22" s="9"/>
      <c r="K22" s="20"/>
    </row>
    <row r="23" spans="1:11" ht="14.25">
      <c r="A23" s="249">
        <v>19</v>
      </c>
      <c r="B23" s="171"/>
      <c r="C23" s="166" t="s">
        <v>607</v>
      </c>
      <c r="D23" s="167"/>
      <c r="E23" s="168" t="s">
        <v>608</v>
      </c>
      <c r="F23" s="169" t="s">
        <v>610</v>
      </c>
      <c r="G23" s="27">
        <v>10</v>
      </c>
      <c r="H23" s="9"/>
      <c r="I23" s="101" t="s">
        <v>609</v>
      </c>
      <c r="J23" s="9"/>
      <c r="K23" s="20"/>
    </row>
    <row r="24" spans="1:11" ht="14.25">
      <c r="A24" s="249">
        <v>20</v>
      </c>
      <c r="B24" s="143"/>
      <c r="C24" s="32" t="s">
        <v>612</v>
      </c>
      <c r="D24" s="33"/>
      <c r="E24" s="47" t="s">
        <v>613</v>
      </c>
      <c r="F24" s="11" t="s">
        <v>615</v>
      </c>
      <c r="G24" s="11">
        <v>45</v>
      </c>
      <c r="H24" s="11"/>
      <c r="I24" s="100"/>
      <c r="J24" s="11"/>
      <c r="K24" s="21" t="s">
        <v>638</v>
      </c>
    </row>
    <row r="25" spans="1:11" ht="14.25">
      <c r="A25" s="249">
        <v>21</v>
      </c>
      <c r="B25" s="18"/>
      <c r="C25" s="17" t="s">
        <v>496</v>
      </c>
      <c r="D25" s="14"/>
      <c r="E25" s="48" t="s">
        <v>501</v>
      </c>
      <c r="F25" s="15" t="s">
        <v>12</v>
      </c>
      <c r="G25" s="15">
        <v>10</v>
      </c>
      <c r="H25" s="15"/>
      <c r="I25" s="9"/>
      <c r="J25" s="18"/>
      <c r="K25" s="20"/>
    </row>
    <row r="26" spans="1:11" s="31" customFormat="1" ht="14.25">
      <c r="A26" s="249">
        <v>22</v>
      </c>
      <c r="B26" s="180"/>
      <c r="C26" s="35" t="s">
        <v>47</v>
      </c>
      <c r="D26" s="33"/>
      <c r="E26" s="47" t="s">
        <v>197</v>
      </c>
      <c r="F26" s="15" t="s">
        <v>12</v>
      </c>
      <c r="G26" s="19">
        <v>10</v>
      </c>
      <c r="H26" s="11"/>
      <c r="I26" s="39"/>
      <c r="J26" s="11"/>
      <c r="K26" s="21" t="s">
        <v>115</v>
      </c>
    </row>
    <row r="27" spans="1:11" ht="14.25">
      <c r="A27" s="249">
        <v>23</v>
      </c>
      <c r="B27" s="18"/>
      <c r="C27" s="17" t="s">
        <v>518</v>
      </c>
      <c r="D27" s="14"/>
      <c r="E27" s="48" t="s">
        <v>533</v>
      </c>
      <c r="F27" s="48" t="s">
        <v>522</v>
      </c>
      <c r="G27" s="19">
        <v>15</v>
      </c>
      <c r="H27" s="19"/>
      <c r="I27" s="9"/>
      <c r="J27" s="18"/>
      <c r="K27" s="20" t="s">
        <v>540</v>
      </c>
    </row>
    <row r="28" spans="1:11" ht="14.25">
      <c r="A28" s="249">
        <v>24</v>
      </c>
      <c r="B28" s="18"/>
      <c r="C28" s="17" t="s">
        <v>519</v>
      </c>
      <c r="D28" s="14"/>
      <c r="E28" s="48" t="s">
        <v>534</v>
      </c>
      <c r="F28" s="48" t="s">
        <v>522</v>
      </c>
      <c r="G28" s="19">
        <v>15</v>
      </c>
      <c r="H28" s="19"/>
      <c r="I28" s="9"/>
      <c r="J28" s="18"/>
      <c r="K28" s="20" t="s">
        <v>540</v>
      </c>
    </row>
    <row r="29" spans="1:11" ht="14.25">
      <c r="A29" s="249">
        <v>25</v>
      </c>
      <c r="B29" s="18"/>
      <c r="C29" s="17" t="s">
        <v>520</v>
      </c>
      <c r="D29" s="14"/>
      <c r="E29" s="48" t="s">
        <v>535</v>
      </c>
      <c r="F29" s="48" t="s">
        <v>522</v>
      </c>
      <c r="G29" s="19">
        <v>15</v>
      </c>
      <c r="H29" s="19"/>
      <c r="I29" s="9"/>
      <c r="J29" s="18"/>
      <c r="K29" s="20" t="s">
        <v>540</v>
      </c>
    </row>
    <row r="30" spans="1:11" ht="14.25">
      <c r="A30" s="249">
        <v>26</v>
      </c>
      <c r="B30" s="18"/>
      <c r="C30" s="17" t="s">
        <v>521</v>
      </c>
      <c r="D30" s="14"/>
      <c r="E30" s="48" t="s">
        <v>536</v>
      </c>
      <c r="F30" s="48" t="s">
        <v>522</v>
      </c>
      <c r="G30" s="19">
        <v>15</v>
      </c>
      <c r="H30" s="19"/>
      <c r="I30" s="9"/>
      <c r="J30" s="18"/>
      <c r="K30" s="20" t="s">
        <v>540</v>
      </c>
    </row>
    <row r="31" spans="1:11" ht="14.25">
      <c r="A31" s="249">
        <v>27</v>
      </c>
      <c r="B31" s="18"/>
      <c r="C31" s="17" t="s">
        <v>46</v>
      </c>
      <c r="D31" s="14"/>
      <c r="E31" s="47" t="s">
        <v>203</v>
      </c>
      <c r="F31" s="11" t="s">
        <v>12</v>
      </c>
      <c r="G31" s="11">
        <v>45</v>
      </c>
      <c r="H31" s="11"/>
      <c r="I31" s="100"/>
      <c r="J31" s="18"/>
      <c r="K31" s="20" t="s">
        <v>640</v>
      </c>
    </row>
    <row r="32" spans="1:11" ht="14.25">
      <c r="A32" s="249">
        <v>28</v>
      </c>
      <c r="B32" s="9"/>
      <c r="C32" s="17" t="s">
        <v>492</v>
      </c>
      <c r="D32" s="14"/>
      <c r="E32" s="48" t="s">
        <v>511</v>
      </c>
      <c r="F32" s="18" t="s">
        <v>505</v>
      </c>
      <c r="G32" s="18">
        <v>2</v>
      </c>
      <c r="H32" s="18"/>
      <c r="I32" s="9"/>
      <c r="J32" s="18"/>
      <c r="K32" s="20" t="s">
        <v>641</v>
      </c>
    </row>
    <row r="33" spans="1:11" ht="14.25">
      <c r="A33" s="249">
        <v>29</v>
      </c>
      <c r="B33" s="18"/>
      <c r="C33" s="17" t="s">
        <v>387</v>
      </c>
      <c r="D33" s="14"/>
      <c r="E33" s="48" t="s">
        <v>398</v>
      </c>
      <c r="F33" s="169" t="s">
        <v>112</v>
      </c>
      <c r="G33" s="18">
        <v>50</v>
      </c>
      <c r="H33" s="18"/>
      <c r="I33" s="9"/>
      <c r="J33" s="18"/>
      <c r="K33" s="20" t="s">
        <v>639</v>
      </c>
    </row>
    <row r="34" spans="1:11" ht="14.25">
      <c r="A34" s="249">
        <v>30</v>
      </c>
      <c r="B34" s="18"/>
      <c r="C34" s="17" t="s">
        <v>389</v>
      </c>
      <c r="D34" s="14"/>
      <c r="E34" s="48" t="s">
        <v>400</v>
      </c>
      <c r="F34" s="169" t="s">
        <v>112</v>
      </c>
      <c r="G34" s="18">
        <v>50</v>
      </c>
      <c r="H34" s="18"/>
      <c r="I34" s="9"/>
      <c r="J34" s="18"/>
      <c r="K34" s="20" t="s">
        <v>639</v>
      </c>
    </row>
    <row r="35" spans="1:11" ht="14.25">
      <c r="A35" s="249">
        <v>31</v>
      </c>
      <c r="B35" s="18"/>
      <c r="C35" s="17" t="s">
        <v>493</v>
      </c>
      <c r="D35" s="14"/>
      <c r="E35" s="48" t="s">
        <v>512</v>
      </c>
      <c r="F35" s="18" t="s">
        <v>515</v>
      </c>
      <c r="G35" s="18">
        <v>100</v>
      </c>
      <c r="H35" s="18"/>
      <c r="I35" s="9"/>
      <c r="J35" s="18"/>
      <c r="K35" s="20" t="s">
        <v>539</v>
      </c>
    </row>
    <row r="36" spans="1:11" ht="14.25">
      <c r="A36" s="249">
        <v>32</v>
      </c>
      <c r="B36" s="181"/>
      <c r="C36" s="130" t="s">
        <v>532</v>
      </c>
      <c r="D36" s="125"/>
      <c r="E36" s="182" t="s">
        <v>537</v>
      </c>
      <c r="F36" s="123" t="s">
        <v>227</v>
      </c>
      <c r="G36" s="123">
        <v>100</v>
      </c>
      <c r="H36" s="123"/>
      <c r="I36" s="181"/>
      <c r="J36" s="123"/>
      <c r="K36" s="131" t="s">
        <v>538</v>
      </c>
    </row>
    <row r="37" spans="1:11" ht="14.25">
      <c r="A37" s="249">
        <v>33</v>
      </c>
      <c r="B37" s="18"/>
      <c r="C37" s="17" t="s">
        <v>619</v>
      </c>
      <c r="D37" s="14"/>
      <c r="E37" s="48" t="s">
        <v>622</v>
      </c>
      <c r="F37" s="18" t="s">
        <v>112</v>
      </c>
      <c r="G37" s="18">
        <v>50</v>
      </c>
      <c r="H37" s="18"/>
      <c r="I37" s="9"/>
      <c r="J37" s="18"/>
      <c r="K37" s="20" t="s">
        <v>654</v>
      </c>
    </row>
    <row r="38" spans="1:11" ht="14.25">
      <c r="A38" s="249">
        <v>34</v>
      </c>
      <c r="B38" s="18"/>
      <c r="C38" s="17" t="s">
        <v>620</v>
      </c>
      <c r="D38" s="14"/>
      <c r="E38" s="48" t="s">
        <v>621</v>
      </c>
      <c r="F38" s="18" t="s">
        <v>505</v>
      </c>
      <c r="G38" s="18">
        <v>50</v>
      </c>
      <c r="H38" s="18"/>
      <c r="I38" s="9"/>
      <c r="J38" s="18"/>
      <c r="K38" s="20" t="s">
        <v>655</v>
      </c>
    </row>
    <row r="39" spans="1:11" ht="14.25">
      <c r="A39" s="249">
        <v>35</v>
      </c>
      <c r="B39" s="18"/>
      <c r="C39" s="17" t="s">
        <v>494</v>
      </c>
      <c r="D39" s="14"/>
      <c r="E39" s="48" t="s">
        <v>513</v>
      </c>
      <c r="F39" s="18" t="s">
        <v>515</v>
      </c>
      <c r="G39" s="19">
        <v>450</v>
      </c>
      <c r="H39" s="18"/>
      <c r="I39" s="9"/>
      <c r="J39" s="18"/>
      <c r="K39" s="20"/>
    </row>
    <row r="40" spans="1:11" ht="14.25">
      <c r="A40" s="249">
        <v>36</v>
      </c>
      <c r="B40" s="18"/>
      <c r="C40" s="17" t="s">
        <v>568</v>
      </c>
      <c r="D40" s="14"/>
      <c r="E40" s="48" t="s">
        <v>541</v>
      </c>
      <c r="F40" s="18" t="s">
        <v>227</v>
      </c>
      <c r="G40" s="18">
        <v>100</v>
      </c>
      <c r="H40" s="18"/>
      <c r="I40" s="9"/>
      <c r="J40" s="18"/>
      <c r="K40" s="20" t="s">
        <v>565</v>
      </c>
    </row>
    <row r="41" spans="1:11" ht="14.25">
      <c r="A41" s="249">
        <v>37</v>
      </c>
      <c r="B41" s="18"/>
      <c r="C41" s="17" t="s">
        <v>569</v>
      </c>
      <c r="D41" s="14"/>
      <c r="E41" s="48" t="s">
        <v>542</v>
      </c>
      <c r="F41" s="18" t="s">
        <v>227</v>
      </c>
      <c r="G41" s="18">
        <v>100</v>
      </c>
      <c r="H41" s="18"/>
      <c r="I41" s="9"/>
      <c r="J41" s="18"/>
      <c r="K41" s="20" t="s">
        <v>553</v>
      </c>
    </row>
    <row r="42" spans="1:11" ht="14.25">
      <c r="A42" s="249">
        <v>38</v>
      </c>
      <c r="B42" s="18"/>
      <c r="C42" s="17" t="s">
        <v>570</v>
      </c>
      <c r="D42" s="14"/>
      <c r="E42" s="48" t="s">
        <v>543</v>
      </c>
      <c r="F42" s="18" t="s">
        <v>227</v>
      </c>
      <c r="G42" s="18">
        <v>100</v>
      </c>
      <c r="H42" s="18"/>
      <c r="I42" s="9"/>
      <c r="J42" s="18"/>
      <c r="K42" s="20" t="s">
        <v>632</v>
      </c>
    </row>
    <row r="43" spans="1:11" ht="14.25">
      <c r="A43" s="249">
        <v>39</v>
      </c>
      <c r="B43" s="18"/>
      <c r="C43" s="17" t="s">
        <v>571</v>
      </c>
      <c r="D43" s="14"/>
      <c r="E43" s="48" t="s">
        <v>544</v>
      </c>
      <c r="F43" s="18" t="s">
        <v>227</v>
      </c>
      <c r="G43" s="18">
        <v>100</v>
      </c>
      <c r="H43" s="18"/>
      <c r="I43" s="9"/>
      <c r="J43" s="18"/>
      <c r="K43" s="20" t="s">
        <v>637</v>
      </c>
    </row>
    <row r="44" spans="1:11" ht="14.25">
      <c r="A44" s="249">
        <v>40</v>
      </c>
      <c r="B44" s="18"/>
      <c r="C44" s="17" t="s">
        <v>572</v>
      </c>
      <c r="D44" s="14"/>
      <c r="E44" s="48" t="s">
        <v>545</v>
      </c>
      <c r="F44" s="18" t="s">
        <v>227</v>
      </c>
      <c r="G44" s="18">
        <v>100</v>
      </c>
      <c r="H44" s="18"/>
      <c r="I44" s="9"/>
      <c r="J44" s="18"/>
      <c r="K44" s="20" t="s">
        <v>554</v>
      </c>
    </row>
    <row r="45" spans="1:11" ht="14.25">
      <c r="A45" s="249">
        <v>41</v>
      </c>
      <c r="B45" s="18"/>
      <c r="C45" s="17" t="s">
        <v>573</v>
      </c>
      <c r="D45" s="14"/>
      <c r="E45" s="48" t="s">
        <v>546</v>
      </c>
      <c r="F45" s="18" t="s">
        <v>227</v>
      </c>
      <c r="G45" s="18">
        <v>100</v>
      </c>
      <c r="H45" s="18"/>
      <c r="I45" s="9"/>
      <c r="J45" s="18"/>
      <c r="K45" s="20" t="s">
        <v>554</v>
      </c>
    </row>
    <row r="46" spans="1:11" ht="14.25">
      <c r="A46" s="249">
        <v>42</v>
      </c>
      <c r="B46" s="18"/>
      <c r="C46" s="17" t="s">
        <v>574</v>
      </c>
      <c r="D46" s="14"/>
      <c r="E46" s="48" t="s">
        <v>547</v>
      </c>
      <c r="F46" s="18" t="s">
        <v>227</v>
      </c>
      <c r="G46" s="18">
        <v>100</v>
      </c>
      <c r="H46" s="18"/>
      <c r="I46" s="9"/>
      <c r="J46" s="18"/>
      <c r="K46" s="20" t="s">
        <v>554</v>
      </c>
    </row>
    <row r="47" spans="1:11" ht="14.25">
      <c r="A47" s="249">
        <v>43</v>
      </c>
      <c r="B47" s="18"/>
      <c r="C47" s="17" t="s">
        <v>575</v>
      </c>
      <c r="D47" s="14"/>
      <c r="E47" s="48" t="s">
        <v>548</v>
      </c>
      <c r="F47" s="18" t="s">
        <v>227</v>
      </c>
      <c r="G47" s="18">
        <v>100</v>
      </c>
      <c r="H47" s="18"/>
      <c r="I47" s="9"/>
      <c r="J47" s="18"/>
      <c r="K47" s="20" t="s">
        <v>554</v>
      </c>
    </row>
    <row r="48" spans="1:11" ht="14.25">
      <c r="A48" s="249">
        <v>44</v>
      </c>
      <c r="B48" s="18"/>
      <c r="C48" s="17" t="s">
        <v>576</v>
      </c>
      <c r="D48" s="14"/>
      <c r="E48" s="48" t="s">
        <v>549</v>
      </c>
      <c r="F48" s="18" t="s">
        <v>227</v>
      </c>
      <c r="G48" s="18">
        <v>100</v>
      </c>
      <c r="H48" s="18"/>
      <c r="I48" s="9"/>
      <c r="J48" s="18"/>
      <c r="K48" s="20" t="s">
        <v>554</v>
      </c>
    </row>
    <row r="49" spans="1:11" ht="14.25">
      <c r="A49" s="249">
        <v>45</v>
      </c>
      <c r="B49" s="18"/>
      <c r="C49" s="17" t="s">
        <v>577</v>
      </c>
      <c r="D49" s="14"/>
      <c r="E49" s="48" t="s">
        <v>550</v>
      </c>
      <c r="F49" s="18" t="s">
        <v>227</v>
      </c>
      <c r="G49" s="18">
        <v>100</v>
      </c>
      <c r="H49" s="18"/>
      <c r="I49" s="9"/>
      <c r="J49" s="18"/>
      <c r="K49" s="20" t="s">
        <v>554</v>
      </c>
    </row>
    <row r="50" spans="1:11" ht="14.25">
      <c r="A50" s="249">
        <v>46</v>
      </c>
      <c r="B50" s="18"/>
      <c r="C50" s="17" t="s">
        <v>495</v>
      </c>
      <c r="D50" s="14"/>
      <c r="E50" s="48" t="s">
        <v>514</v>
      </c>
      <c r="F50" s="18" t="s">
        <v>515</v>
      </c>
      <c r="G50" s="18">
        <v>450</v>
      </c>
      <c r="H50" s="18"/>
      <c r="I50" s="9"/>
      <c r="J50" s="18"/>
      <c r="K50" s="20"/>
    </row>
    <row r="51" spans="1:11" ht="14.25">
      <c r="A51" s="249">
        <v>47</v>
      </c>
      <c r="B51" s="19"/>
      <c r="C51" s="35" t="s">
        <v>359</v>
      </c>
      <c r="D51" s="33"/>
      <c r="E51" s="47" t="s">
        <v>360</v>
      </c>
      <c r="F51" s="11" t="s">
        <v>19</v>
      </c>
      <c r="G51" s="11">
        <v>1</v>
      </c>
      <c r="H51" s="19"/>
      <c r="I51" s="39"/>
      <c r="J51" s="19"/>
      <c r="K51" s="42"/>
    </row>
    <row r="52" spans="1:11" ht="14.25">
      <c r="A52" s="249">
        <v>48</v>
      </c>
      <c r="B52" s="18"/>
      <c r="C52" s="17" t="s">
        <v>341</v>
      </c>
      <c r="D52" s="14"/>
      <c r="E52" s="48" t="s">
        <v>342</v>
      </c>
      <c r="F52" s="15" t="s">
        <v>12</v>
      </c>
      <c r="G52" s="15">
        <v>15</v>
      </c>
      <c r="H52" s="18"/>
      <c r="I52" s="9"/>
      <c r="J52" s="18"/>
      <c r="K52" s="20"/>
    </row>
    <row r="53" spans="1:11" ht="14.25">
      <c r="A53" s="249">
        <v>49</v>
      </c>
      <c r="B53" s="18"/>
      <c r="C53" s="35" t="s">
        <v>116</v>
      </c>
      <c r="D53" s="33"/>
      <c r="E53" s="48" t="s">
        <v>201</v>
      </c>
      <c r="F53" s="15" t="s">
        <v>12</v>
      </c>
      <c r="G53" s="15">
        <v>15</v>
      </c>
      <c r="H53" s="11"/>
      <c r="I53" s="39"/>
      <c r="J53" s="19"/>
      <c r="K53" s="20"/>
    </row>
    <row r="54" spans="1:11" ht="14.25">
      <c r="A54" s="249">
        <v>50</v>
      </c>
      <c r="B54" s="18"/>
      <c r="C54" s="17" t="s">
        <v>117</v>
      </c>
      <c r="D54" s="14"/>
      <c r="E54" s="48" t="s">
        <v>162</v>
      </c>
      <c r="F54" s="15" t="s">
        <v>228</v>
      </c>
      <c r="G54" s="18"/>
      <c r="H54" s="11">
        <v>3</v>
      </c>
      <c r="I54" s="9"/>
      <c r="J54" s="18"/>
      <c r="K54" s="20"/>
    </row>
    <row r="55" spans="1:11" ht="14.25">
      <c r="A55" s="249">
        <v>51</v>
      </c>
      <c r="B55" s="18"/>
      <c r="C55" s="17" t="s">
        <v>118</v>
      </c>
      <c r="D55" s="14"/>
      <c r="E55" s="48" t="s">
        <v>202</v>
      </c>
      <c r="F55" s="15" t="s">
        <v>12</v>
      </c>
      <c r="G55" s="15">
        <v>15</v>
      </c>
      <c r="H55" s="11"/>
      <c r="I55" s="9"/>
      <c r="J55" s="18"/>
      <c r="K55" s="20"/>
    </row>
    <row r="56" spans="1:11" ht="14.25">
      <c r="A56" s="249">
        <v>52</v>
      </c>
      <c r="B56" s="18"/>
      <c r="C56" s="17" t="s">
        <v>119</v>
      </c>
      <c r="D56" s="14"/>
      <c r="E56" s="48" t="s">
        <v>163</v>
      </c>
      <c r="F56" s="15" t="s">
        <v>228</v>
      </c>
      <c r="G56" s="18"/>
      <c r="H56" s="19">
        <v>3</v>
      </c>
      <c r="I56" s="9"/>
      <c r="J56" s="18"/>
      <c r="K56" s="20"/>
    </row>
    <row r="57" spans="1:11" ht="14.25">
      <c r="A57" s="1"/>
      <c r="B57" s="18"/>
      <c r="C57" s="17"/>
      <c r="D57" s="14"/>
      <c r="E57" s="48"/>
      <c r="F57" s="18"/>
      <c r="G57" s="18"/>
      <c r="H57" s="18"/>
      <c r="I57" s="9"/>
      <c r="J57" s="18"/>
      <c r="K57" s="20"/>
    </row>
    <row r="58" spans="1:11" ht="14.25">
      <c r="A58" s="28"/>
      <c r="B58" s="18"/>
      <c r="C58" s="17"/>
      <c r="D58" s="14"/>
      <c r="E58" s="48"/>
      <c r="F58" s="18"/>
      <c r="G58" s="18"/>
      <c r="H58" s="18"/>
      <c r="I58" s="9"/>
      <c r="J58" s="18"/>
      <c r="K58" s="20"/>
    </row>
    <row r="59" spans="1:11" ht="15" thickBot="1">
      <c r="A59" s="22"/>
      <c r="B59" s="23"/>
      <c r="C59" s="24"/>
      <c r="D59" s="25"/>
      <c r="E59" s="49"/>
      <c r="F59" s="23"/>
      <c r="G59" s="23"/>
      <c r="H59" s="23"/>
      <c r="I59" s="99"/>
      <c r="J59" s="23"/>
      <c r="K59" s="26"/>
    </row>
    <row r="60" spans="1:11" ht="14.25">
      <c r="A60" s="245"/>
      <c r="B60" s="245"/>
      <c r="C60" s="245"/>
      <c r="D60" s="246"/>
      <c r="E60" s="247"/>
      <c r="F60" s="245"/>
      <c r="G60" s="245"/>
      <c r="H60" s="245"/>
      <c r="I60" s="250"/>
      <c r="J60" s="245"/>
      <c r="K60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L51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9" width="5.625" style="7" customWidth="1"/>
    <col min="10" max="10" width="15" style="7" customWidth="1"/>
    <col min="11" max="11" width="66.375" style="7" customWidth="1"/>
    <col min="12" max="256" width="9" style="7"/>
    <col min="257" max="257" width="3.625" style="7" customWidth="1"/>
    <col min="258" max="258" width="5" style="7" bestFit="1" customWidth="1"/>
    <col min="259" max="259" width="20.625" style="7" customWidth="1"/>
    <col min="260" max="260" width="10.625" style="7" customWidth="1"/>
    <col min="261" max="261" width="21.25" style="7" customWidth="1"/>
    <col min="262" max="262" width="10.625" style="7" customWidth="1"/>
    <col min="263" max="265" width="5.625" style="7" customWidth="1"/>
    <col min="266" max="266" width="9" style="7"/>
    <col min="267" max="267" width="66.375" style="7" customWidth="1"/>
    <col min="268" max="512" width="9" style="7"/>
    <col min="513" max="513" width="3.625" style="7" customWidth="1"/>
    <col min="514" max="514" width="5" style="7" bestFit="1" customWidth="1"/>
    <col min="515" max="515" width="20.625" style="7" customWidth="1"/>
    <col min="516" max="516" width="10.625" style="7" customWidth="1"/>
    <col min="517" max="517" width="21.25" style="7" customWidth="1"/>
    <col min="518" max="518" width="10.625" style="7" customWidth="1"/>
    <col min="519" max="521" width="5.625" style="7" customWidth="1"/>
    <col min="522" max="522" width="9" style="7"/>
    <col min="523" max="523" width="66.375" style="7" customWidth="1"/>
    <col min="524" max="768" width="9" style="7"/>
    <col min="769" max="769" width="3.625" style="7" customWidth="1"/>
    <col min="770" max="770" width="5" style="7" bestFit="1" customWidth="1"/>
    <col min="771" max="771" width="20.625" style="7" customWidth="1"/>
    <col min="772" max="772" width="10.625" style="7" customWidth="1"/>
    <col min="773" max="773" width="21.25" style="7" customWidth="1"/>
    <col min="774" max="774" width="10.625" style="7" customWidth="1"/>
    <col min="775" max="777" width="5.625" style="7" customWidth="1"/>
    <col min="778" max="778" width="9" style="7"/>
    <col min="779" max="779" width="66.375" style="7" customWidth="1"/>
    <col min="780" max="1024" width="9" style="7"/>
    <col min="1025" max="1025" width="3.625" style="7" customWidth="1"/>
    <col min="1026" max="1026" width="5" style="7" bestFit="1" customWidth="1"/>
    <col min="1027" max="1027" width="20.625" style="7" customWidth="1"/>
    <col min="1028" max="1028" width="10.625" style="7" customWidth="1"/>
    <col min="1029" max="1029" width="21.25" style="7" customWidth="1"/>
    <col min="1030" max="1030" width="10.625" style="7" customWidth="1"/>
    <col min="1031" max="1033" width="5.625" style="7" customWidth="1"/>
    <col min="1034" max="1034" width="9" style="7"/>
    <col min="1035" max="1035" width="66.375" style="7" customWidth="1"/>
    <col min="1036" max="1280" width="9" style="7"/>
    <col min="1281" max="1281" width="3.625" style="7" customWidth="1"/>
    <col min="1282" max="1282" width="5" style="7" bestFit="1" customWidth="1"/>
    <col min="1283" max="1283" width="20.625" style="7" customWidth="1"/>
    <col min="1284" max="1284" width="10.625" style="7" customWidth="1"/>
    <col min="1285" max="1285" width="21.25" style="7" customWidth="1"/>
    <col min="1286" max="1286" width="10.625" style="7" customWidth="1"/>
    <col min="1287" max="1289" width="5.625" style="7" customWidth="1"/>
    <col min="1290" max="1290" width="9" style="7"/>
    <col min="1291" max="1291" width="66.375" style="7" customWidth="1"/>
    <col min="1292" max="1536" width="9" style="7"/>
    <col min="1537" max="1537" width="3.625" style="7" customWidth="1"/>
    <col min="1538" max="1538" width="5" style="7" bestFit="1" customWidth="1"/>
    <col min="1539" max="1539" width="20.625" style="7" customWidth="1"/>
    <col min="1540" max="1540" width="10.625" style="7" customWidth="1"/>
    <col min="1541" max="1541" width="21.25" style="7" customWidth="1"/>
    <col min="1542" max="1542" width="10.625" style="7" customWidth="1"/>
    <col min="1543" max="1545" width="5.625" style="7" customWidth="1"/>
    <col min="1546" max="1546" width="9" style="7"/>
    <col min="1547" max="1547" width="66.375" style="7" customWidth="1"/>
    <col min="1548" max="1792" width="9" style="7"/>
    <col min="1793" max="1793" width="3.625" style="7" customWidth="1"/>
    <col min="1794" max="1794" width="5" style="7" bestFit="1" customWidth="1"/>
    <col min="1795" max="1795" width="20.625" style="7" customWidth="1"/>
    <col min="1796" max="1796" width="10.625" style="7" customWidth="1"/>
    <col min="1797" max="1797" width="21.25" style="7" customWidth="1"/>
    <col min="1798" max="1798" width="10.625" style="7" customWidth="1"/>
    <col min="1799" max="1801" width="5.625" style="7" customWidth="1"/>
    <col min="1802" max="1802" width="9" style="7"/>
    <col min="1803" max="1803" width="66.375" style="7" customWidth="1"/>
    <col min="1804" max="2048" width="9" style="7"/>
    <col min="2049" max="2049" width="3.625" style="7" customWidth="1"/>
    <col min="2050" max="2050" width="5" style="7" bestFit="1" customWidth="1"/>
    <col min="2051" max="2051" width="20.625" style="7" customWidth="1"/>
    <col min="2052" max="2052" width="10.625" style="7" customWidth="1"/>
    <col min="2053" max="2053" width="21.25" style="7" customWidth="1"/>
    <col min="2054" max="2054" width="10.625" style="7" customWidth="1"/>
    <col min="2055" max="2057" width="5.625" style="7" customWidth="1"/>
    <col min="2058" max="2058" width="9" style="7"/>
    <col min="2059" max="2059" width="66.375" style="7" customWidth="1"/>
    <col min="2060" max="2304" width="9" style="7"/>
    <col min="2305" max="2305" width="3.625" style="7" customWidth="1"/>
    <col min="2306" max="2306" width="5" style="7" bestFit="1" customWidth="1"/>
    <col min="2307" max="2307" width="20.625" style="7" customWidth="1"/>
    <col min="2308" max="2308" width="10.625" style="7" customWidth="1"/>
    <col min="2309" max="2309" width="21.25" style="7" customWidth="1"/>
    <col min="2310" max="2310" width="10.625" style="7" customWidth="1"/>
    <col min="2311" max="2313" width="5.625" style="7" customWidth="1"/>
    <col min="2314" max="2314" width="9" style="7"/>
    <col min="2315" max="2315" width="66.375" style="7" customWidth="1"/>
    <col min="2316" max="2560" width="9" style="7"/>
    <col min="2561" max="2561" width="3.625" style="7" customWidth="1"/>
    <col min="2562" max="2562" width="5" style="7" bestFit="1" customWidth="1"/>
    <col min="2563" max="2563" width="20.625" style="7" customWidth="1"/>
    <col min="2564" max="2564" width="10.625" style="7" customWidth="1"/>
    <col min="2565" max="2565" width="21.25" style="7" customWidth="1"/>
    <col min="2566" max="2566" width="10.625" style="7" customWidth="1"/>
    <col min="2567" max="2569" width="5.625" style="7" customWidth="1"/>
    <col min="2570" max="2570" width="9" style="7"/>
    <col min="2571" max="2571" width="66.375" style="7" customWidth="1"/>
    <col min="2572" max="2816" width="9" style="7"/>
    <col min="2817" max="2817" width="3.625" style="7" customWidth="1"/>
    <col min="2818" max="2818" width="5" style="7" bestFit="1" customWidth="1"/>
    <col min="2819" max="2819" width="20.625" style="7" customWidth="1"/>
    <col min="2820" max="2820" width="10.625" style="7" customWidth="1"/>
    <col min="2821" max="2821" width="21.25" style="7" customWidth="1"/>
    <col min="2822" max="2822" width="10.625" style="7" customWidth="1"/>
    <col min="2823" max="2825" width="5.625" style="7" customWidth="1"/>
    <col min="2826" max="2826" width="9" style="7"/>
    <col min="2827" max="2827" width="66.375" style="7" customWidth="1"/>
    <col min="2828" max="3072" width="9" style="7"/>
    <col min="3073" max="3073" width="3.625" style="7" customWidth="1"/>
    <col min="3074" max="3074" width="5" style="7" bestFit="1" customWidth="1"/>
    <col min="3075" max="3075" width="20.625" style="7" customWidth="1"/>
    <col min="3076" max="3076" width="10.625" style="7" customWidth="1"/>
    <col min="3077" max="3077" width="21.25" style="7" customWidth="1"/>
    <col min="3078" max="3078" width="10.625" style="7" customWidth="1"/>
    <col min="3079" max="3081" width="5.625" style="7" customWidth="1"/>
    <col min="3082" max="3082" width="9" style="7"/>
    <col min="3083" max="3083" width="66.375" style="7" customWidth="1"/>
    <col min="3084" max="3328" width="9" style="7"/>
    <col min="3329" max="3329" width="3.625" style="7" customWidth="1"/>
    <col min="3330" max="3330" width="5" style="7" bestFit="1" customWidth="1"/>
    <col min="3331" max="3331" width="20.625" style="7" customWidth="1"/>
    <col min="3332" max="3332" width="10.625" style="7" customWidth="1"/>
    <col min="3333" max="3333" width="21.25" style="7" customWidth="1"/>
    <col min="3334" max="3334" width="10.625" style="7" customWidth="1"/>
    <col min="3335" max="3337" width="5.625" style="7" customWidth="1"/>
    <col min="3338" max="3338" width="9" style="7"/>
    <col min="3339" max="3339" width="66.375" style="7" customWidth="1"/>
    <col min="3340" max="3584" width="9" style="7"/>
    <col min="3585" max="3585" width="3.625" style="7" customWidth="1"/>
    <col min="3586" max="3586" width="5" style="7" bestFit="1" customWidth="1"/>
    <col min="3587" max="3587" width="20.625" style="7" customWidth="1"/>
    <col min="3588" max="3588" width="10.625" style="7" customWidth="1"/>
    <col min="3589" max="3589" width="21.25" style="7" customWidth="1"/>
    <col min="3590" max="3590" width="10.625" style="7" customWidth="1"/>
    <col min="3591" max="3593" width="5.625" style="7" customWidth="1"/>
    <col min="3594" max="3594" width="9" style="7"/>
    <col min="3595" max="3595" width="66.375" style="7" customWidth="1"/>
    <col min="3596" max="3840" width="9" style="7"/>
    <col min="3841" max="3841" width="3.625" style="7" customWidth="1"/>
    <col min="3842" max="3842" width="5" style="7" bestFit="1" customWidth="1"/>
    <col min="3843" max="3843" width="20.625" style="7" customWidth="1"/>
    <col min="3844" max="3844" width="10.625" style="7" customWidth="1"/>
    <col min="3845" max="3845" width="21.25" style="7" customWidth="1"/>
    <col min="3846" max="3846" width="10.625" style="7" customWidth="1"/>
    <col min="3847" max="3849" width="5.625" style="7" customWidth="1"/>
    <col min="3850" max="3850" width="9" style="7"/>
    <col min="3851" max="3851" width="66.375" style="7" customWidth="1"/>
    <col min="3852" max="4096" width="9" style="7"/>
    <col min="4097" max="4097" width="3.625" style="7" customWidth="1"/>
    <col min="4098" max="4098" width="5" style="7" bestFit="1" customWidth="1"/>
    <col min="4099" max="4099" width="20.625" style="7" customWidth="1"/>
    <col min="4100" max="4100" width="10.625" style="7" customWidth="1"/>
    <col min="4101" max="4101" width="21.25" style="7" customWidth="1"/>
    <col min="4102" max="4102" width="10.625" style="7" customWidth="1"/>
    <col min="4103" max="4105" width="5.625" style="7" customWidth="1"/>
    <col min="4106" max="4106" width="9" style="7"/>
    <col min="4107" max="4107" width="66.375" style="7" customWidth="1"/>
    <col min="4108" max="4352" width="9" style="7"/>
    <col min="4353" max="4353" width="3.625" style="7" customWidth="1"/>
    <col min="4354" max="4354" width="5" style="7" bestFit="1" customWidth="1"/>
    <col min="4355" max="4355" width="20.625" style="7" customWidth="1"/>
    <col min="4356" max="4356" width="10.625" style="7" customWidth="1"/>
    <col min="4357" max="4357" width="21.25" style="7" customWidth="1"/>
    <col min="4358" max="4358" width="10.625" style="7" customWidth="1"/>
    <col min="4359" max="4361" width="5.625" style="7" customWidth="1"/>
    <col min="4362" max="4362" width="9" style="7"/>
    <col min="4363" max="4363" width="66.375" style="7" customWidth="1"/>
    <col min="4364" max="4608" width="9" style="7"/>
    <col min="4609" max="4609" width="3.625" style="7" customWidth="1"/>
    <col min="4610" max="4610" width="5" style="7" bestFit="1" customWidth="1"/>
    <col min="4611" max="4611" width="20.625" style="7" customWidth="1"/>
    <col min="4612" max="4612" width="10.625" style="7" customWidth="1"/>
    <col min="4613" max="4613" width="21.25" style="7" customWidth="1"/>
    <col min="4614" max="4614" width="10.625" style="7" customWidth="1"/>
    <col min="4615" max="4617" width="5.625" style="7" customWidth="1"/>
    <col min="4618" max="4618" width="9" style="7"/>
    <col min="4619" max="4619" width="66.375" style="7" customWidth="1"/>
    <col min="4620" max="4864" width="9" style="7"/>
    <col min="4865" max="4865" width="3.625" style="7" customWidth="1"/>
    <col min="4866" max="4866" width="5" style="7" bestFit="1" customWidth="1"/>
    <col min="4867" max="4867" width="20.625" style="7" customWidth="1"/>
    <col min="4868" max="4868" width="10.625" style="7" customWidth="1"/>
    <col min="4869" max="4869" width="21.25" style="7" customWidth="1"/>
    <col min="4870" max="4870" width="10.625" style="7" customWidth="1"/>
    <col min="4871" max="4873" width="5.625" style="7" customWidth="1"/>
    <col min="4874" max="4874" width="9" style="7"/>
    <col min="4875" max="4875" width="66.375" style="7" customWidth="1"/>
    <col min="4876" max="5120" width="9" style="7"/>
    <col min="5121" max="5121" width="3.625" style="7" customWidth="1"/>
    <col min="5122" max="5122" width="5" style="7" bestFit="1" customWidth="1"/>
    <col min="5123" max="5123" width="20.625" style="7" customWidth="1"/>
    <col min="5124" max="5124" width="10.625" style="7" customWidth="1"/>
    <col min="5125" max="5125" width="21.25" style="7" customWidth="1"/>
    <col min="5126" max="5126" width="10.625" style="7" customWidth="1"/>
    <col min="5127" max="5129" width="5.625" style="7" customWidth="1"/>
    <col min="5130" max="5130" width="9" style="7"/>
    <col min="5131" max="5131" width="66.375" style="7" customWidth="1"/>
    <col min="5132" max="5376" width="9" style="7"/>
    <col min="5377" max="5377" width="3.625" style="7" customWidth="1"/>
    <col min="5378" max="5378" width="5" style="7" bestFit="1" customWidth="1"/>
    <col min="5379" max="5379" width="20.625" style="7" customWidth="1"/>
    <col min="5380" max="5380" width="10.625" style="7" customWidth="1"/>
    <col min="5381" max="5381" width="21.25" style="7" customWidth="1"/>
    <col min="5382" max="5382" width="10.625" style="7" customWidth="1"/>
    <col min="5383" max="5385" width="5.625" style="7" customWidth="1"/>
    <col min="5386" max="5386" width="9" style="7"/>
    <col min="5387" max="5387" width="66.375" style="7" customWidth="1"/>
    <col min="5388" max="5632" width="9" style="7"/>
    <col min="5633" max="5633" width="3.625" style="7" customWidth="1"/>
    <col min="5634" max="5634" width="5" style="7" bestFit="1" customWidth="1"/>
    <col min="5635" max="5635" width="20.625" style="7" customWidth="1"/>
    <col min="5636" max="5636" width="10.625" style="7" customWidth="1"/>
    <col min="5637" max="5637" width="21.25" style="7" customWidth="1"/>
    <col min="5638" max="5638" width="10.625" style="7" customWidth="1"/>
    <col min="5639" max="5641" width="5.625" style="7" customWidth="1"/>
    <col min="5642" max="5642" width="9" style="7"/>
    <col min="5643" max="5643" width="66.375" style="7" customWidth="1"/>
    <col min="5644" max="5888" width="9" style="7"/>
    <col min="5889" max="5889" width="3.625" style="7" customWidth="1"/>
    <col min="5890" max="5890" width="5" style="7" bestFit="1" customWidth="1"/>
    <col min="5891" max="5891" width="20.625" style="7" customWidth="1"/>
    <col min="5892" max="5892" width="10.625" style="7" customWidth="1"/>
    <col min="5893" max="5893" width="21.25" style="7" customWidth="1"/>
    <col min="5894" max="5894" width="10.625" style="7" customWidth="1"/>
    <col min="5895" max="5897" width="5.625" style="7" customWidth="1"/>
    <col min="5898" max="5898" width="9" style="7"/>
    <col min="5899" max="5899" width="66.375" style="7" customWidth="1"/>
    <col min="5900" max="6144" width="9" style="7"/>
    <col min="6145" max="6145" width="3.625" style="7" customWidth="1"/>
    <col min="6146" max="6146" width="5" style="7" bestFit="1" customWidth="1"/>
    <col min="6147" max="6147" width="20.625" style="7" customWidth="1"/>
    <col min="6148" max="6148" width="10.625" style="7" customWidth="1"/>
    <col min="6149" max="6149" width="21.25" style="7" customWidth="1"/>
    <col min="6150" max="6150" width="10.625" style="7" customWidth="1"/>
    <col min="6151" max="6153" width="5.625" style="7" customWidth="1"/>
    <col min="6154" max="6154" width="9" style="7"/>
    <col min="6155" max="6155" width="66.375" style="7" customWidth="1"/>
    <col min="6156" max="6400" width="9" style="7"/>
    <col min="6401" max="6401" width="3.625" style="7" customWidth="1"/>
    <col min="6402" max="6402" width="5" style="7" bestFit="1" customWidth="1"/>
    <col min="6403" max="6403" width="20.625" style="7" customWidth="1"/>
    <col min="6404" max="6404" width="10.625" style="7" customWidth="1"/>
    <col min="6405" max="6405" width="21.25" style="7" customWidth="1"/>
    <col min="6406" max="6406" width="10.625" style="7" customWidth="1"/>
    <col min="6407" max="6409" width="5.625" style="7" customWidth="1"/>
    <col min="6410" max="6410" width="9" style="7"/>
    <col min="6411" max="6411" width="66.375" style="7" customWidth="1"/>
    <col min="6412" max="6656" width="9" style="7"/>
    <col min="6657" max="6657" width="3.625" style="7" customWidth="1"/>
    <col min="6658" max="6658" width="5" style="7" bestFit="1" customWidth="1"/>
    <col min="6659" max="6659" width="20.625" style="7" customWidth="1"/>
    <col min="6660" max="6660" width="10.625" style="7" customWidth="1"/>
    <col min="6661" max="6661" width="21.25" style="7" customWidth="1"/>
    <col min="6662" max="6662" width="10.625" style="7" customWidth="1"/>
    <col min="6663" max="6665" width="5.625" style="7" customWidth="1"/>
    <col min="6666" max="6666" width="9" style="7"/>
    <col min="6667" max="6667" width="66.375" style="7" customWidth="1"/>
    <col min="6668" max="6912" width="9" style="7"/>
    <col min="6913" max="6913" width="3.625" style="7" customWidth="1"/>
    <col min="6914" max="6914" width="5" style="7" bestFit="1" customWidth="1"/>
    <col min="6915" max="6915" width="20.625" style="7" customWidth="1"/>
    <col min="6916" max="6916" width="10.625" style="7" customWidth="1"/>
    <col min="6917" max="6917" width="21.25" style="7" customWidth="1"/>
    <col min="6918" max="6918" width="10.625" style="7" customWidth="1"/>
    <col min="6919" max="6921" width="5.625" style="7" customWidth="1"/>
    <col min="6922" max="6922" width="9" style="7"/>
    <col min="6923" max="6923" width="66.375" style="7" customWidth="1"/>
    <col min="6924" max="7168" width="9" style="7"/>
    <col min="7169" max="7169" width="3.625" style="7" customWidth="1"/>
    <col min="7170" max="7170" width="5" style="7" bestFit="1" customWidth="1"/>
    <col min="7171" max="7171" width="20.625" style="7" customWidth="1"/>
    <col min="7172" max="7172" width="10.625" style="7" customWidth="1"/>
    <col min="7173" max="7173" width="21.25" style="7" customWidth="1"/>
    <col min="7174" max="7174" width="10.625" style="7" customWidth="1"/>
    <col min="7175" max="7177" width="5.625" style="7" customWidth="1"/>
    <col min="7178" max="7178" width="9" style="7"/>
    <col min="7179" max="7179" width="66.375" style="7" customWidth="1"/>
    <col min="7180" max="7424" width="9" style="7"/>
    <col min="7425" max="7425" width="3.625" style="7" customWidth="1"/>
    <col min="7426" max="7426" width="5" style="7" bestFit="1" customWidth="1"/>
    <col min="7427" max="7427" width="20.625" style="7" customWidth="1"/>
    <col min="7428" max="7428" width="10.625" style="7" customWidth="1"/>
    <col min="7429" max="7429" width="21.25" style="7" customWidth="1"/>
    <col min="7430" max="7430" width="10.625" style="7" customWidth="1"/>
    <col min="7431" max="7433" width="5.625" style="7" customWidth="1"/>
    <col min="7434" max="7434" width="9" style="7"/>
    <col min="7435" max="7435" width="66.375" style="7" customWidth="1"/>
    <col min="7436" max="7680" width="9" style="7"/>
    <col min="7681" max="7681" width="3.625" style="7" customWidth="1"/>
    <col min="7682" max="7682" width="5" style="7" bestFit="1" customWidth="1"/>
    <col min="7683" max="7683" width="20.625" style="7" customWidth="1"/>
    <col min="7684" max="7684" width="10.625" style="7" customWidth="1"/>
    <col min="7685" max="7685" width="21.25" style="7" customWidth="1"/>
    <col min="7686" max="7686" width="10.625" style="7" customWidth="1"/>
    <col min="7687" max="7689" width="5.625" style="7" customWidth="1"/>
    <col min="7690" max="7690" width="9" style="7"/>
    <col min="7691" max="7691" width="66.375" style="7" customWidth="1"/>
    <col min="7692" max="7936" width="9" style="7"/>
    <col min="7937" max="7937" width="3.625" style="7" customWidth="1"/>
    <col min="7938" max="7938" width="5" style="7" bestFit="1" customWidth="1"/>
    <col min="7939" max="7939" width="20.625" style="7" customWidth="1"/>
    <col min="7940" max="7940" width="10.625" style="7" customWidth="1"/>
    <col min="7941" max="7941" width="21.25" style="7" customWidth="1"/>
    <col min="7942" max="7942" width="10.625" style="7" customWidth="1"/>
    <col min="7943" max="7945" width="5.625" style="7" customWidth="1"/>
    <col min="7946" max="7946" width="9" style="7"/>
    <col min="7947" max="7947" width="66.375" style="7" customWidth="1"/>
    <col min="7948" max="8192" width="9" style="7"/>
    <col min="8193" max="8193" width="3.625" style="7" customWidth="1"/>
    <col min="8194" max="8194" width="5" style="7" bestFit="1" customWidth="1"/>
    <col min="8195" max="8195" width="20.625" style="7" customWidth="1"/>
    <col min="8196" max="8196" width="10.625" style="7" customWidth="1"/>
    <col min="8197" max="8197" width="21.25" style="7" customWidth="1"/>
    <col min="8198" max="8198" width="10.625" style="7" customWidth="1"/>
    <col min="8199" max="8201" width="5.625" style="7" customWidth="1"/>
    <col min="8202" max="8202" width="9" style="7"/>
    <col min="8203" max="8203" width="66.375" style="7" customWidth="1"/>
    <col min="8204" max="8448" width="9" style="7"/>
    <col min="8449" max="8449" width="3.625" style="7" customWidth="1"/>
    <col min="8450" max="8450" width="5" style="7" bestFit="1" customWidth="1"/>
    <col min="8451" max="8451" width="20.625" style="7" customWidth="1"/>
    <col min="8452" max="8452" width="10.625" style="7" customWidth="1"/>
    <col min="8453" max="8453" width="21.25" style="7" customWidth="1"/>
    <col min="8454" max="8454" width="10.625" style="7" customWidth="1"/>
    <col min="8455" max="8457" width="5.625" style="7" customWidth="1"/>
    <col min="8458" max="8458" width="9" style="7"/>
    <col min="8459" max="8459" width="66.375" style="7" customWidth="1"/>
    <col min="8460" max="8704" width="9" style="7"/>
    <col min="8705" max="8705" width="3.625" style="7" customWidth="1"/>
    <col min="8706" max="8706" width="5" style="7" bestFit="1" customWidth="1"/>
    <col min="8707" max="8707" width="20.625" style="7" customWidth="1"/>
    <col min="8708" max="8708" width="10.625" style="7" customWidth="1"/>
    <col min="8709" max="8709" width="21.25" style="7" customWidth="1"/>
    <col min="8710" max="8710" width="10.625" style="7" customWidth="1"/>
    <col min="8711" max="8713" width="5.625" style="7" customWidth="1"/>
    <col min="8714" max="8714" width="9" style="7"/>
    <col min="8715" max="8715" width="66.375" style="7" customWidth="1"/>
    <col min="8716" max="8960" width="9" style="7"/>
    <col min="8961" max="8961" width="3.625" style="7" customWidth="1"/>
    <col min="8962" max="8962" width="5" style="7" bestFit="1" customWidth="1"/>
    <col min="8963" max="8963" width="20.625" style="7" customWidth="1"/>
    <col min="8964" max="8964" width="10.625" style="7" customWidth="1"/>
    <col min="8965" max="8965" width="21.25" style="7" customWidth="1"/>
    <col min="8966" max="8966" width="10.625" style="7" customWidth="1"/>
    <col min="8967" max="8969" width="5.625" style="7" customWidth="1"/>
    <col min="8970" max="8970" width="9" style="7"/>
    <col min="8971" max="8971" width="66.375" style="7" customWidth="1"/>
    <col min="8972" max="9216" width="9" style="7"/>
    <col min="9217" max="9217" width="3.625" style="7" customWidth="1"/>
    <col min="9218" max="9218" width="5" style="7" bestFit="1" customWidth="1"/>
    <col min="9219" max="9219" width="20.625" style="7" customWidth="1"/>
    <col min="9220" max="9220" width="10.625" style="7" customWidth="1"/>
    <col min="9221" max="9221" width="21.25" style="7" customWidth="1"/>
    <col min="9222" max="9222" width="10.625" style="7" customWidth="1"/>
    <col min="9223" max="9225" width="5.625" style="7" customWidth="1"/>
    <col min="9226" max="9226" width="9" style="7"/>
    <col min="9227" max="9227" width="66.375" style="7" customWidth="1"/>
    <col min="9228" max="9472" width="9" style="7"/>
    <col min="9473" max="9473" width="3.625" style="7" customWidth="1"/>
    <col min="9474" max="9474" width="5" style="7" bestFit="1" customWidth="1"/>
    <col min="9475" max="9475" width="20.625" style="7" customWidth="1"/>
    <col min="9476" max="9476" width="10.625" style="7" customWidth="1"/>
    <col min="9477" max="9477" width="21.25" style="7" customWidth="1"/>
    <col min="9478" max="9478" width="10.625" style="7" customWidth="1"/>
    <col min="9479" max="9481" width="5.625" style="7" customWidth="1"/>
    <col min="9482" max="9482" width="9" style="7"/>
    <col min="9483" max="9483" width="66.375" style="7" customWidth="1"/>
    <col min="9484" max="9728" width="9" style="7"/>
    <col min="9729" max="9729" width="3.625" style="7" customWidth="1"/>
    <col min="9730" max="9730" width="5" style="7" bestFit="1" customWidth="1"/>
    <col min="9731" max="9731" width="20.625" style="7" customWidth="1"/>
    <col min="9732" max="9732" width="10.625" style="7" customWidth="1"/>
    <col min="9733" max="9733" width="21.25" style="7" customWidth="1"/>
    <col min="9734" max="9734" width="10.625" style="7" customWidth="1"/>
    <col min="9735" max="9737" width="5.625" style="7" customWidth="1"/>
    <col min="9738" max="9738" width="9" style="7"/>
    <col min="9739" max="9739" width="66.375" style="7" customWidth="1"/>
    <col min="9740" max="9984" width="9" style="7"/>
    <col min="9985" max="9985" width="3.625" style="7" customWidth="1"/>
    <col min="9986" max="9986" width="5" style="7" bestFit="1" customWidth="1"/>
    <col min="9987" max="9987" width="20.625" style="7" customWidth="1"/>
    <col min="9988" max="9988" width="10.625" style="7" customWidth="1"/>
    <col min="9989" max="9989" width="21.25" style="7" customWidth="1"/>
    <col min="9990" max="9990" width="10.625" style="7" customWidth="1"/>
    <col min="9991" max="9993" width="5.625" style="7" customWidth="1"/>
    <col min="9994" max="9994" width="9" style="7"/>
    <col min="9995" max="9995" width="66.375" style="7" customWidth="1"/>
    <col min="9996" max="10240" width="9" style="7"/>
    <col min="10241" max="10241" width="3.625" style="7" customWidth="1"/>
    <col min="10242" max="10242" width="5" style="7" bestFit="1" customWidth="1"/>
    <col min="10243" max="10243" width="20.625" style="7" customWidth="1"/>
    <col min="10244" max="10244" width="10.625" style="7" customWidth="1"/>
    <col min="10245" max="10245" width="21.25" style="7" customWidth="1"/>
    <col min="10246" max="10246" width="10.625" style="7" customWidth="1"/>
    <col min="10247" max="10249" width="5.625" style="7" customWidth="1"/>
    <col min="10250" max="10250" width="9" style="7"/>
    <col min="10251" max="10251" width="66.375" style="7" customWidth="1"/>
    <col min="10252" max="10496" width="9" style="7"/>
    <col min="10497" max="10497" width="3.625" style="7" customWidth="1"/>
    <col min="10498" max="10498" width="5" style="7" bestFit="1" customWidth="1"/>
    <col min="10499" max="10499" width="20.625" style="7" customWidth="1"/>
    <col min="10500" max="10500" width="10.625" style="7" customWidth="1"/>
    <col min="10501" max="10501" width="21.25" style="7" customWidth="1"/>
    <col min="10502" max="10502" width="10.625" style="7" customWidth="1"/>
    <col min="10503" max="10505" width="5.625" style="7" customWidth="1"/>
    <col min="10506" max="10506" width="9" style="7"/>
    <col min="10507" max="10507" width="66.375" style="7" customWidth="1"/>
    <col min="10508" max="10752" width="9" style="7"/>
    <col min="10753" max="10753" width="3.625" style="7" customWidth="1"/>
    <col min="10754" max="10754" width="5" style="7" bestFit="1" customWidth="1"/>
    <col min="10755" max="10755" width="20.625" style="7" customWidth="1"/>
    <col min="10756" max="10756" width="10.625" style="7" customWidth="1"/>
    <col min="10757" max="10757" width="21.25" style="7" customWidth="1"/>
    <col min="10758" max="10758" width="10.625" style="7" customWidth="1"/>
    <col min="10759" max="10761" width="5.625" style="7" customWidth="1"/>
    <col min="10762" max="10762" width="9" style="7"/>
    <col min="10763" max="10763" width="66.375" style="7" customWidth="1"/>
    <col min="10764" max="11008" width="9" style="7"/>
    <col min="11009" max="11009" width="3.625" style="7" customWidth="1"/>
    <col min="11010" max="11010" width="5" style="7" bestFit="1" customWidth="1"/>
    <col min="11011" max="11011" width="20.625" style="7" customWidth="1"/>
    <col min="11012" max="11012" width="10.625" style="7" customWidth="1"/>
    <col min="11013" max="11013" width="21.25" style="7" customWidth="1"/>
    <col min="11014" max="11014" width="10.625" style="7" customWidth="1"/>
    <col min="11015" max="11017" width="5.625" style="7" customWidth="1"/>
    <col min="11018" max="11018" width="9" style="7"/>
    <col min="11019" max="11019" width="66.375" style="7" customWidth="1"/>
    <col min="11020" max="11264" width="9" style="7"/>
    <col min="11265" max="11265" width="3.625" style="7" customWidth="1"/>
    <col min="11266" max="11266" width="5" style="7" bestFit="1" customWidth="1"/>
    <col min="11267" max="11267" width="20.625" style="7" customWidth="1"/>
    <col min="11268" max="11268" width="10.625" style="7" customWidth="1"/>
    <col min="11269" max="11269" width="21.25" style="7" customWidth="1"/>
    <col min="11270" max="11270" width="10.625" style="7" customWidth="1"/>
    <col min="11271" max="11273" width="5.625" style="7" customWidth="1"/>
    <col min="11274" max="11274" width="9" style="7"/>
    <col min="11275" max="11275" width="66.375" style="7" customWidth="1"/>
    <col min="11276" max="11520" width="9" style="7"/>
    <col min="11521" max="11521" width="3.625" style="7" customWidth="1"/>
    <col min="11522" max="11522" width="5" style="7" bestFit="1" customWidth="1"/>
    <col min="11523" max="11523" width="20.625" style="7" customWidth="1"/>
    <col min="11524" max="11524" width="10.625" style="7" customWidth="1"/>
    <col min="11525" max="11525" width="21.25" style="7" customWidth="1"/>
    <col min="11526" max="11526" width="10.625" style="7" customWidth="1"/>
    <col min="11527" max="11529" width="5.625" style="7" customWidth="1"/>
    <col min="11530" max="11530" width="9" style="7"/>
    <col min="11531" max="11531" width="66.375" style="7" customWidth="1"/>
    <col min="11532" max="11776" width="9" style="7"/>
    <col min="11777" max="11777" width="3.625" style="7" customWidth="1"/>
    <col min="11778" max="11778" width="5" style="7" bestFit="1" customWidth="1"/>
    <col min="11779" max="11779" width="20.625" style="7" customWidth="1"/>
    <col min="11780" max="11780" width="10.625" style="7" customWidth="1"/>
    <col min="11781" max="11781" width="21.25" style="7" customWidth="1"/>
    <col min="11782" max="11782" width="10.625" style="7" customWidth="1"/>
    <col min="11783" max="11785" width="5.625" style="7" customWidth="1"/>
    <col min="11786" max="11786" width="9" style="7"/>
    <col min="11787" max="11787" width="66.375" style="7" customWidth="1"/>
    <col min="11788" max="12032" width="9" style="7"/>
    <col min="12033" max="12033" width="3.625" style="7" customWidth="1"/>
    <col min="12034" max="12034" width="5" style="7" bestFit="1" customWidth="1"/>
    <col min="12035" max="12035" width="20.625" style="7" customWidth="1"/>
    <col min="12036" max="12036" width="10.625" style="7" customWidth="1"/>
    <col min="12037" max="12037" width="21.25" style="7" customWidth="1"/>
    <col min="12038" max="12038" width="10.625" style="7" customWidth="1"/>
    <col min="12039" max="12041" width="5.625" style="7" customWidth="1"/>
    <col min="12042" max="12042" width="9" style="7"/>
    <col min="12043" max="12043" width="66.375" style="7" customWidth="1"/>
    <col min="12044" max="12288" width="9" style="7"/>
    <col min="12289" max="12289" width="3.625" style="7" customWidth="1"/>
    <col min="12290" max="12290" width="5" style="7" bestFit="1" customWidth="1"/>
    <col min="12291" max="12291" width="20.625" style="7" customWidth="1"/>
    <col min="12292" max="12292" width="10.625" style="7" customWidth="1"/>
    <col min="12293" max="12293" width="21.25" style="7" customWidth="1"/>
    <col min="12294" max="12294" width="10.625" style="7" customWidth="1"/>
    <col min="12295" max="12297" width="5.625" style="7" customWidth="1"/>
    <col min="12298" max="12298" width="9" style="7"/>
    <col min="12299" max="12299" width="66.375" style="7" customWidth="1"/>
    <col min="12300" max="12544" width="9" style="7"/>
    <col min="12545" max="12545" width="3.625" style="7" customWidth="1"/>
    <col min="12546" max="12546" width="5" style="7" bestFit="1" customWidth="1"/>
    <col min="12547" max="12547" width="20.625" style="7" customWidth="1"/>
    <col min="12548" max="12548" width="10.625" style="7" customWidth="1"/>
    <col min="12549" max="12549" width="21.25" style="7" customWidth="1"/>
    <col min="12550" max="12550" width="10.625" style="7" customWidth="1"/>
    <col min="12551" max="12553" width="5.625" style="7" customWidth="1"/>
    <col min="12554" max="12554" width="9" style="7"/>
    <col min="12555" max="12555" width="66.375" style="7" customWidth="1"/>
    <col min="12556" max="12800" width="9" style="7"/>
    <col min="12801" max="12801" width="3.625" style="7" customWidth="1"/>
    <col min="12802" max="12802" width="5" style="7" bestFit="1" customWidth="1"/>
    <col min="12803" max="12803" width="20.625" style="7" customWidth="1"/>
    <col min="12804" max="12804" width="10.625" style="7" customWidth="1"/>
    <col min="12805" max="12805" width="21.25" style="7" customWidth="1"/>
    <col min="12806" max="12806" width="10.625" style="7" customWidth="1"/>
    <col min="12807" max="12809" width="5.625" style="7" customWidth="1"/>
    <col min="12810" max="12810" width="9" style="7"/>
    <col min="12811" max="12811" width="66.375" style="7" customWidth="1"/>
    <col min="12812" max="13056" width="9" style="7"/>
    <col min="13057" max="13057" width="3.625" style="7" customWidth="1"/>
    <col min="13058" max="13058" width="5" style="7" bestFit="1" customWidth="1"/>
    <col min="13059" max="13059" width="20.625" style="7" customWidth="1"/>
    <col min="13060" max="13060" width="10.625" style="7" customWidth="1"/>
    <col min="13061" max="13061" width="21.25" style="7" customWidth="1"/>
    <col min="13062" max="13062" width="10.625" style="7" customWidth="1"/>
    <col min="13063" max="13065" width="5.625" style="7" customWidth="1"/>
    <col min="13066" max="13066" width="9" style="7"/>
    <col min="13067" max="13067" width="66.375" style="7" customWidth="1"/>
    <col min="13068" max="13312" width="9" style="7"/>
    <col min="13313" max="13313" width="3.625" style="7" customWidth="1"/>
    <col min="13314" max="13314" width="5" style="7" bestFit="1" customWidth="1"/>
    <col min="13315" max="13315" width="20.625" style="7" customWidth="1"/>
    <col min="13316" max="13316" width="10.625" style="7" customWidth="1"/>
    <col min="13317" max="13317" width="21.25" style="7" customWidth="1"/>
    <col min="13318" max="13318" width="10.625" style="7" customWidth="1"/>
    <col min="13319" max="13321" width="5.625" style="7" customWidth="1"/>
    <col min="13322" max="13322" width="9" style="7"/>
    <col min="13323" max="13323" width="66.375" style="7" customWidth="1"/>
    <col min="13324" max="13568" width="9" style="7"/>
    <col min="13569" max="13569" width="3.625" style="7" customWidth="1"/>
    <col min="13570" max="13570" width="5" style="7" bestFit="1" customWidth="1"/>
    <col min="13571" max="13571" width="20.625" style="7" customWidth="1"/>
    <col min="13572" max="13572" width="10.625" style="7" customWidth="1"/>
    <col min="13573" max="13573" width="21.25" style="7" customWidth="1"/>
    <col min="13574" max="13574" width="10.625" style="7" customWidth="1"/>
    <col min="13575" max="13577" width="5.625" style="7" customWidth="1"/>
    <col min="13578" max="13578" width="9" style="7"/>
    <col min="13579" max="13579" width="66.375" style="7" customWidth="1"/>
    <col min="13580" max="13824" width="9" style="7"/>
    <col min="13825" max="13825" width="3.625" style="7" customWidth="1"/>
    <col min="13826" max="13826" width="5" style="7" bestFit="1" customWidth="1"/>
    <col min="13827" max="13827" width="20.625" style="7" customWidth="1"/>
    <col min="13828" max="13828" width="10.625" style="7" customWidth="1"/>
    <col min="13829" max="13829" width="21.25" style="7" customWidth="1"/>
    <col min="13830" max="13830" width="10.625" style="7" customWidth="1"/>
    <col min="13831" max="13833" width="5.625" style="7" customWidth="1"/>
    <col min="13834" max="13834" width="9" style="7"/>
    <col min="13835" max="13835" width="66.375" style="7" customWidth="1"/>
    <col min="13836" max="14080" width="9" style="7"/>
    <col min="14081" max="14081" width="3.625" style="7" customWidth="1"/>
    <col min="14082" max="14082" width="5" style="7" bestFit="1" customWidth="1"/>
    <col min="14083" max="14083" width="20.625" style="7" customWidth="1"/>
    <col min="14084" max="14084" width="10.625" style="7" customWidth="1"/>
    <col min="14085" max="14085" width="21.25" style="7" customWidth="1"/>
    <col min="14086" max="14086" width="10.625" style="7" customWidth="1"/>
    <col min="14087" max="14089" width="5.625" style="7" customWidth="1"/>
    <col min="14090" max="14090" width="9" style="7"/>
    <col min="14091" max="14091" width="66.375" style="7" customWidth="1"/>
    <col min="14092" max="14336" width="9" style="7"/>
    <col min="14337" max="14337" width="3.625" style="7" customWidth="1"/>
    <col min="14338" max="14338" width="5" style="7" bestFit="1" customWidth="1"/>
    <col min="14339" max="14339" width="20.625" style="7" customWidth="1"/>
    <col min="14340" max="14340" width="10.625" style="7" customWidth="1"/>
    <col min="14341" max="14341" width="21.25" style="7" customWidth="1"/>
    <col min="14342" max="14342" width="10.625" style="7" customWidth="1"/>
    <col min="14343" max="14345" width="5.625" style="7" customWidth="1"/>
    <col min="14346" max="14346" width="9" style="7"/>
    <col min="14347" max="14347" width="66.375" style="7" customWidth="1"/>
    <col min="14348" max="14592" width="9" style="7"/>
    <col min="14593" max="14593" width="3.625" style="7" customWidth="1"/>
    <col min="14594" max="14594" width="5" style="7" bestFit="1" customWidth="1"/>
    <col min="14595" max="14595" width="20.625" style="7" customWidth="1"/>
    <col min="14596" max="14596" width="10.625" style="7" customWidth="1"/>
    <col min="14597" max="14597" width="21.25" style="7" customWidth="1"/>
    <col min="14598" max="14598" width="10.625" style="7" customWidth="1"/>
    <col min="14599" max="14601" width="5.625" style="7" customWidth="1"/>
    <col min="14602" max="14602" width="9" style="7"/>
    <col min="14603" max="14603" width="66.375" style="7" customWidth="1"/>
    <col min="14604" max="14848" width="9" style="7"/>
    <col min="14849" max="14849" width="3.625" style="7" customWidth="1"/>
    <col min="14850" max="14850" width="5" style="7" bestFit="1" customWidth="1"/>
    <col min="14851" max="14851" width="20.625" style="7" customWidth="1"/>
    <col min="14852" max="14852" width="10.625" style="7" customWidth="1"/>
    <col min="14853" max="14853" width="21.25" style="7" customWidth="1"/>
    <col min="14854" max="14854" width="10.625" style="7" customWidth="1"/>
    <col min="14855" max="14857" width="5.625" style="7" customWidth="1"/>
    <col min="14858" max="14858" width="9" style="7"/>
    <col min="14859" max="14859" width="66.375" style="7" customWidth="1"/>
    <col min="14860" max="15104" width="9" style="7"/>
    <col min="15105" max="15105" width="3.625" style="7" customWidth="1"/>
    <col min="15106" max="15106" width="5" style="7" bestFit="1" customWidth="1"/>
    <col min="15107" max="15107" width="20.625" style="7" customWidth="1"/>
    <col min="15108" max="15108" width="10.625" style="7" customWidth="1"/>
    <col min="15109" max="15109" width="21.25" style="7" customWidth="1"/>
    <col min="15110" max="15110" width="10.625" style="7" customWidth="1"/>
    <col min="15111" max="15113" width="5.625" style="7" customWidth="1"/>
    <col min="15114" max="15114" width="9" style="7"/>
    <col min="15115" max="15115" width="66.375" style="7" customWidth="1"/>
    <col min="15116" max="15360" width="9" style="7"/>
    <col min="15361" max="15361" width="3.625" style="7" customWidth="1"/>
    <col min="15362" max="15362" width="5" style="7" bestFit="1" customWidth="1"/>
    <col min="15363" max="15363" width="20.625" style="7" customWidth="1"/>
    <col min="15364" max="15364" width="10.625" style="7" customWidth="1"/>
    <col min="15365" max="15365" width="21.25" style="7" customWidth="1"/>
    <col min="15366" max="15366" width="10.625" style="7" customWidth="1"/>
    <col min="15367" max="15369" width="5.625" style="7" customWidth="1"/>
    <col min="15370" max="15370" width="9" style="7"/>
    <col min="15371" max="15371" width="66.375" style="7" customWidth="1"/>
    <col min="15372" max="15616" width="9" style="7"/>
    <col min="15617" max="15617" width="3.625" style="7" customWidth="1"/>
    <col min="15618" max="15618" width="5" style="7" bestFit="1" customWidth="1"/>
    <col min="15619" max="15619" width="20.625" style="7" customWidth="1"/>
    <col min="15620" max="15620" width="10.625" style="7" customWidth="1"/>
    <col min="15621" max="15621" width="21.25" style="7" customWidth="1"/>
    <col min="15622" max="15622" width="10.625" style="7" customWidth="1"/>
    <col min="15623" max="15625" width="5.625" style="7" customWidth="1"/>
    <col min="15626" max="15626" width="9" style="7"/>
    <col min="15627" max="15627" width="66.375" style="7" customWidth="1"/>
    <col min="15628" max="15872" width="9" style="7"/>
    <col min="15873" max="15873" width="3.625" style="7" customWidth="1"/>
    <col min="15874" max="15874" width="5" style="7" bestFit="1" customWidth="1"/>
    <col min="15875" max="15875" width="20.625" style="7" customWidth="1"/>
    <col min="15876" max="15876" width="10.625" style="7" customWidth="1"/>
    <col min="15877" max="15877" width="21.25" style="7" customWidth="1"/>
    <col min="15878" max="15878" width="10.625" style="7" customWidth="1"/>
    <col min="15879" max="15881" width="5.625" style="7" customWidth="1"/>
    <col min="15882" max="15882" width="9" style="7"/>
    <col min="15883" max="15883" width="66.375" style="7" customWidth="1"/>
    <col min="15884" max="16128" width="9" style="7"/>
    <col min="16129" max="16129" width="3.625" style="7" customWidth="1"/>
    <col min="16130" max="16130" width="5" style="7" bestFit="1" customWidth="1"/>
    <col min="16131" max="16131" width="20.625" style="7" customWidth="1"/>
    <col min="16132" max="16132" width="10.625" style="7" customWidth="1"/>
    <col min="16133" max="16133" width="21.25" style="7" customWidth="1"/>
    <col min="16134" max="16134" width="10.625" style="7" customWidth="1"/>
    <col min="16135" max="16137" width="5.625" style="7" customWidth="1"/>
    <col min="16138" max="16138" width="9" style="7"/>
    <col min="16139" max="16139" width="66.375" style="7" customWidth="1"/>
    <col min="16140" max="16384" width="9" style="7"/>
  </cols>
  <sheetData>
    <row r="1" spans="1:12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2" ht="47.25" customHeight="1" thickBot="1">
      <c r="A2" s="371" t="s">
        <v>583</v>
      </c>
      <c r="B2" s="372"/>
      <c r="C2" s="373"/>
      <c r="D2" s="371" t="s">
        <v>702</v>
      </c>
      <c r="E2" s="372"/>
      <c r="F2" s="372"/>
      <c r="G2" s="373"/>
      <c r="H2" s="374" t="s">
        <v>667</v>
      </c>
      <c r="I2" s="375"/>
      <c r="J2" s="375"/>
      <c r="K2" s="376"/>
      <c r="L2" s="7" t="s">
        <v>660</v>
      </c>
    </row>
    <row r="3" spans="1:12" ht="14.25" thickBot="1"/>
    <row r="4" spans="1:12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2" ht="14.25">
      <c r="A5" s="28">
        <v>1</v>
      </c>
      <c r="B5" s="80" t="s">
        <v>584</v>
      </c>
      <c r="C5" s="3" t="s">
        <v>586</v>
      </c>
      <c r="D5" s="4"/>
      <c r="E5" s="183" t="s">
        <v>587</v>
      </c>
      <c r="F5" s="15" t="s">
        <v>12</v>
      </c>
      <c r="G5" s="5">
        <v>10</v>
      </c>
      <c r="H5" s="5"/>
      <c r="I5" s="5" t="s">
        <v>585</v>
      </c>
      <c r="J5" s="5"/>
      <c r="K5" s="12" t="s">
        <v>663</v>
      </c>
    </row>
    <row r="6" spans="1:12" ht="28.5">
      <c r="A6" s="102">
        <v>2</v>
      </c>
      <c r="B6" s="103" t="s">
        <v>584</v>
      </c>
      <c r="C6" s="88" t="s">
        <v>588</v>
      </c>
      <c r="D6" s="89"/>
      <c r="E6" s="90" t="s">
        <v>589</v>
      </c>
      <c r="F6" s="87" t="s">
        <v>12</v>
      </c>
      <c r="G6" s="92">
        <v>10</v>
      </c>
      <c r="H6" s="91"/>
      <c r="I6" s="92" t="s">
        <v>585</v>
      </c>
      <c r="J6" s="87"/>
      <c r="K6" s="93" t="s">
        <v>666</v>
      </c>
    </row>
    <row r="7" spans="1:12" ht="28.5">
      <c r="A7" s="102">
        <v>3</v>
      </c>
      <c r="B7" s="103" t="s">
        <v>584</v>
      </c>
      <c r="C7" s="88" t="s">
        <v>590</v>
      </c>
      <c r="D7" s="89"/>
      <c r="E7" s="96" t="s">
        <v>591</v>
      </c>
      <c r="F7" s="87" t="s">
        <v>12</v>
      </c>
      <c r="G7" s="87">
        <v>150</v>
      </c>
      <c r="H7" s="91"/>
      <c r="I7" s="92" t="s">
        <v>585</v>
      </c>
      <c r="J7" s="87"/>
      <c r="K7" s="93" t="s">
        <v>665</v>
      </c>
    </row>
    <row r="8" spans="1:12" ht="14.25">
      <c r="A8" s="28">
        <v>4</v>
      </c>
      <c r="B8" s="80" t="s">
        <v>584</v>
      </c>
      <c r="C8" s="3" t="s">
        <v>86</v>
      </c>
      <c r="D8" s="4"/>
      <c r="E8" s="183" t="s">
        <v>183</v>
      </c>
      <c r="F8" s="5" t="s">
        <v>228</v>
      </c>
      <c r="G8" s="10"/>
      <c r="H8" s="10">
        <v>3</v>
      </c>
      <c r="I8" s="5" t="s">
        <v>585</v>
      </c>
      <c r="J8" s="15"/>
      <c r="K8" s="12" t="s">
        <v>592</v>
      </c>
    </row>
    <row r="9" spans="1:12" ht="14.25">
      <c r="A9" s="28">
        <v>5</v>
      </c>
      <c r="B9" s="2"/>
      <c r="C9" s="3" t="s">
        <v>593</v>
      </c>
      <c r="D9" s="14"/>
      <c r="E9" s="183" t="s">
        <v>594</v>
      </c>
      <c r="F9" s="15" t="s">
        <v>12</v>
      </c>
      <c r="G9" s="15">
        <v>9</v>
      </c>
      <c r="H9" s="11"/>
      <c r="I9" s="5" t="s">
        <v>585</v>
      </c>
      <c r="J9" s="15"/>
      <c r="K9" s="12" t="s">
        <v>664</v>
      </c>
    </row>
    <row r="10" spans="1:12" ht="14.25">
      <c r="A10" s="28">
        <v>6</v>
      </c>
      <c r="B10" s="18"/>
      <c r="C10" s="3" t="s">
        <v>595</v>
      </c>
      <c r="D10" s="14"/>
      <c r="E10" s="85" t="s">
        <v>596</v>
      </c>
      <c r="F10" s="15" t="s">
        <v>23</v>
      </c>
      <c r="G10" s="15">
        <v>13</v>
      </c>
      <c r="H10" s="11">
        <v>2</v>
      </c>
      <c r="I10" s="5" t="s">
        <v>585</v>
      </c>
      <c r="J10" s="15"/>
      <c r="K10" s="12"/>
    </row>
    <row r="11" spans="1:12" ht="14.25">
      <c r="A11" s="28">
        <v>7</v>
      </c>
      <c r="B11" s="18"/>
      <c r="C11" s="3" t="s">
        <v>597</v>
      </c>
      <c r="D11" s="14"/>
      <c r="E11" s="85" t="s">
        <v>598</v>
      </c>
      <c r="F11" s="15" t="s">
        <v>23</v>
      </c>
      <c r="G11" s="15">
        <v>13</v>
      </c>
      <c r="H11" s="11">
        <v>2</v>
      </c>
      <c r="I11" s="5"/>
      <c r="J11" s="15"/>
      <c r="K11" s="16"/>
    </row>
    <row r="12" spans="1:12" ht="14.25">
      <c r="A12" s="28">
        <v>8</v>
      </c>
      <c r="B12" s="18"/>
      <c r="C12" s="3" t="s">
        <v>599</v>
      </c>
      <c r="D12" s="14"/>
      <c r="E12" s="85" t="s">
        <v>600</v>
      </c>
      <c r="F12" s="15" t="s">
        <v>23</v>
      </c>
      <c r="G12" s="15">
        <v>13</v>
      </c>
      <c r="H12" s="11">
        <v>2</v>
      </c>
      <c r="I12" s="5" t="s">
        <v>585</v>
      </c>
      <c r="J12" s="15"/>
      <c r="K12" s="12"/>
    </row>
    <row r="13" spans="1:12" ht="14.25">
      <c r="A13" s="28">
        <v>9</v>
      </c>
      <c r="B13" s="18"/>
      <c r="C13" s="13" t="s">
        <v>601</v>
      </c>
      <c r="D13" s="14"/>
      <c r="E13" s="85" t="s">
        <v>602</v>
      </c>
      <c r="F13" s="15" t="s">
        <v>19</v>
      </c>
      <c r="G13" s="15">
        <v>1</v>
      </c>
      <c r="H13" s="11"/>
      <c r="I13" s="5" t="s">
        <v>585</v>
      </c>
      <c r="J13" s="15"/>
      <c r="K13" s="12" t="s">
        <v>662</v>
      </c>
    </row>
    <row r="14" spans="1:12" ht="14.25">
      <c r="A14" s="28">
        <v>10</v>
      </c>
      <c r="B14" s="2"/>
      <c r="C14" s="3" t="s">
        <v>603</v>
      </c>
      <c r="D14" s="14"/>
      <c r="E14" s="183" t="s">
        <v>604</v>
      </c>
      <c r="F14" s="15" t="s">
        <v>734</v>
      </c>
      <c r="G14" s="15"/>
      <c r="H14" s="11"/>
      <c r="I14" s="5"/>
      <c r="J14" s="15"/>
      <c r="K14" s="12" t="s">
        <v>661</v>
      </c>
    </row>
    <row r="15" spans="1:12" ht="41.25">
      <c r="A15" s="102">
        <v>11</v>
      </c>
      <c r="B15" s="87"/>
      <c r="C15" s="88" t="s">
        <v>605</v>
      </c>
      <c r="D15" s="89"/>
      <c r="E15" s="90" t="s">
        <v>606</v>
      </c>
      <c r="F15" s="87" t="s">
        <v>734</v>
      </c>
      <c r="G15" s="87"/>
      <c r="H15" s="91"/>
      <c r="I15" s="92"/>
      <c r="J15" s="87"/>
      <c r="K15" s="93" t="s">
        <v>779</v>
      </c>
    </row>
    <row r="16" spans="1:12" ht="14.25">
      <c r="A16" s="28">
        <v>12</v>
      </c>
      <c r="B16" s="18"/>
      <c r="C16" s="17" t="s">
        <v>116</v>
      </c>
      <c r="D16" s="14"/>
      <c r="E16" s="48" t="s">
        <v>201</v>
      </c>
      <c r="F16" s="15" t="s">
        <v>727</v>
      </c>
      <c r="G16" s="15">
        <v>15</v>
      </c>
      <c r="H16" s="19"/>
      <c r="I16" s="39"/>
      <c r="J16" s="18"/>
      <c r="K16" s="12" t="s">
        <v>491</v>
      </c>
    </row>
    <row r="17" spans="1:11" s="95" customFormat="1" ht="14.25">
      <c r="A17" s="28">
        <v>13</v>
      </c>
      <c r="B17" s="18"/>
      <c r="C17" s="17" t="s">
        <v>117</v>
      </c>
      <c r="D17" s="14"/>
      <c r="E17" s="48" t="s">
        <v>162</v>
      </c>
      <c r="F17" s="15" t="s">
        <v>228</v>
      </c>
      <c r="G17" s="18"/>
      <c r="H17" s="19">
        <v>3</v>
      </c>
      <c r="I17" s="39"/>
      <c r="J17" s="18"/>
      <c r="K17" s="12" t="s">
        <v>491</v>
      </c>
    </row>
    <row r="18" spans="1:11" s="95" customFormat="1" ht="14.25">
      <c r="A18" s="28">
        <v>14</v>
      </c>
      <c r="B18" s="18"/>
      <c r="C18" s="17" t="s">
        <v>118</v>
      </c>
      <c r="D18" s="14"/>
      <c r="E18" s="48" t="s">
        <v>202</v>
      </c>
      <c r="F18" s="15" t="s">
        <v>12</v>
      </c>
      <c r="G18" s="15">
        <v>15</v>
      </c>
      <c r="H18" s="19"/>
      <c r="I18" s="39"/>
      <c r="J18" s="18"/>
      <c r="K18" s="12" t="s">
        <v>491</v>
      </c>
    </row>
    <row r="19" spans="1:11" ht="14.25">
      <c r="A19" s="28">
        <v>15</v>
      </c>
      <c r="B19" s="18"/>
      <c r="C19" s="17" t="s">
        <v>119</v>
      </c>
      <c r="D19" s="14"/>
      <c r="E19" s="48" t="s">
        <v>163</v>
      </c>
      <c r="F19" s="15" t="s">
        <v>228</v>
      </c>
      <c r="G19" s="18"/>
      <c r="H19" s="19">
        <v>3</v>
      </c>
      <c r="I19" s="39"/>
      <c r="J19" s="18"/>
      <c r="K19" s="12" t="s">
        <v>491</v>
      </c>
    </row>
    <row r="20" spans="1:11" ht="14.25">
      <c r="A20" s="8"/>
      <c r="B20" s="18"/>
      <c r="C20" s="17"/>
      <c r="D20" s="14"/>
      <c r="E20" s="48"/>
      <c r="F20" s="18"/>
      <c r="G20" s="18"/>
      <c r="H20" s="11"/>
      <c r="I20" s="11"/>
      <c r="J20" s="15"/>
      <c r="K20" s="21"/>
    </row>
    <row r="21" spans="1:11" ht="14.25">
      <c r="A21" s="8"/>
      <c r="B21" s="18"/>
      <c r="C21" s="17"/>
      <c r="D21" s="14"/>
      <c r="E21" s="48"/>
      <c r="F21" s="18"/>
      <c r="G21" s="18"/>
      <c r="H21" s="11"/>
      <c r="I21" s="11"/>
      <c r="J21" s="15"/>
      <c r="K21" s="12"/>
    </row>
    <row r="22" spans="1:11" ht="14.25">
      <c r="A22" s="8"/>
      <c r="B22" s="18"/>
      <c r="C22" s="17"/>
      <c r="D22" s="14"/>
      <c r="E22" s="48"/>
      <c r="F22" s="18"/>
      <c r="G22" s="18"/>
      <c r="H22" s="19"/>
      <c r="I22" s="19"/>
      <c r="J22" s="18"/>
      <c r="K22" s="20"/>
    </row>
    <row r="23" spans="1:11" ht="14.25">
      <c r="A23" s="8"/>
      <c r="B23" s="18"/>
      <c r="C23" s="17"/>
      <c r="D23" s="14"/>
      <c r="E23" s="48"/>
      <c r="F23" s="18"/>
      <c r="G23" s="18"/>
      <c r="H23" s="19"/>
      <c r="I23" s="19"/>
      <c r="J23" s="18"/>
      <c r="K23" s="20"/>
    </row>
    <row r="24" spans="1:11" ht="14.25">
      <c r="A24" s="8"/>
      <c r="B24" s="18"/>
      <c r="C24" s="17"/>
      <c r="D24" s="14"/>
      <c r="E24" s="48"/>
      <c r="F24" s="18"/>
      <c r="G24" s="18"/>
      <c r="H24" s="19"/>
      <c r="I24" s="19"/>
      <c r="J24" s="18"/>
      <c r="K24" s="20"/>
    </row>
    <row r="25" spans="1:11" ht="14.25">
      <c r="A25" s="8"/>
      <c r="B25" s="18"/>
      <c r="C25" s="17"/>
      <c r="D25" s="14"/>
      <c r="E25" s="48"/>
      <c r="F25" s="18"/>
      <c r="G25" s="18"/>
      <c r="H25" s="19"/>
      <c r="I25" s="19"/>
      <c r="J25" s="18"/>
      <c r="K25" s="20"/>
    </row>
    <row r="26" spans="1:11" ht="14.25">
      <c r="A26" s="8"/>
      <c r="B26" s="18"/>
      <c r="C26" s="17"/>
      <c r="D26" s="14"/>
      <c r="E26" s="48"/>
      <c r="F26" s="18"/>
      <c r="G26" s="18"/>
      <c r="H26" s="19"/>
      <c r="I26" s="19"/>
      <c r="J26" s="18"/>
      <c r="K26" s="20"/>
    </row>
    <row r="27" spans="1:11" ht="14.25">
      <c r="A27" s="8"/>
      <c r="B27" s="18"/>
      <c r="C27" s="17"/>
      <c r="D27" s="14"/>
      <c r="E27" s="48"/>
      <c r="F27" s="18"/>
      <c r="G27" s="18"/>
      <c r="H27" s="19"/>
      <c r="I27" s="19"/>
      <c r="J27" s="18"/>
      <c r="K27" s="20"/>
    </row>
    <row r="28" spans="1:11" ht="14.25">
      <c r="A28" s="8"/>
      <c r="B28" s="18"/>
      <c r="C28" s="17"/>
      <c r="D28" s="14"/>
      <c r="E28" s="48"/>
      <c r="F28" s="18"/>
      <c r="G28" s="18"/>
      <c r="H28" s="19"/>
      <c r="I28" s="19"/>
      <c r="J28" s="18"/>
      <c r="K28" s="20"/>
    </row>
    <row r="29" spans="1:11" ht="14.25">
      <c r="A29" s="8"/>
      <c r="B29" s="18"/>
      <c r="C29" s="17"/>
      <c r="D29" s="14"/>
      <c r="E29" s="48"/>
      <c r="F29" s="18"/>
      <c r="G29" s="18"/>
      <c r="H29" s="19"/>
      <c r="I29" s="19"/>
      <c r="J29" s="18"/>
      <c r="K29" s="20"/>
    </row>
    <row r="30" spans="1:11" ht="14.25">
      <c r="A30" s="8"/>
      <c r="B30" s="18"/>
      <c r="C30" s="17"/>
      <c r="D30" s="14"/>
      <c r="E30" s="48"/>
      <c r="F30" s="18"/>
      <c r="G30" s="18"/>
      <c r="H30" s="18"/>
      <c r="I30" s="18"/>
      <c r="J30" s="18"/>
      <c r="K30" s="20"/>
    </row>
    <row r="31" spans="1:11" ht="14.25">
      <c r="A31" s="8"/>
      <c r="B31" s="18"/>
      <c r="C31" s="17"/>
      <c r="D31" s="14"/>
      <c r="E31" s="48"/>
      <c r="F31" s="18"/>
      <c r="G31" s="18"/>
      <c r="H31" s="18"/>
      <c r="I31" s="18"/>
      <c r="J31" s="18"/>
      <c r="K31" s="20"/>
    </row>
    <row r="32" spans="1:11" ht="14.25">
      <c r="A32" s="8"/>
      <c r="B32" s="18"/>
      <c r="C32" s="17"/>
      <c r="D32" s="14"/>
      <c r="E32" s="48"/>
      <c r="F32" s="18"/>
      <c r="G32" s="18"/>
      <c r="H32" s="18"/>
      <c r="I32" s="18"/>
      <c r="J32" s="18"/>
      <c r="K32" s="20"/>
    </row>
    <row r="33" spans="1:11" ht="14.25">
      <c r="A33" s="8"/>
      <c r="B33" s="18"/>
      <c r="C33" s="17"/>
      <c r="D33" s="14"/>
      <c r="E33" s="48"/>
      <c r="F33" s="18"/>
      <c r="G33" s="18"/>
      <c r="H33" s="18"/>
      <c r="I33" s="18"/>
      <c r="J33" s="18"/>
      <c r="K33" s="20"/>
    </row>
    <row r="34" spans="1:11" ht="14.25">
      <c r="A34" s="8"/>
      <c r="B34" s="18"/>
      <c r="C34" s="17"/>
      <c r="D34" s="14"/>
      <c r="E34" s="48"/>
      <c r="F34" s="18"/>
      <c r="G34" s="18"/>
      <c r="H34" s="18"/>
      <c r="I34" s="18"/>
      <c r="J34" s="18"/>
      <c r="K34" s="20"/>
    </row>
    <row r="35" spans="1:11" ht="14.25">
      <c r="A35" s="8"/>
      <c r="B35" s="18"/>
      <c r="C35" s="17"/>
      <c r="D35" s="14"/>
      <c r="E35" s="48"/>
      <c r="F35" s="18"/>
      <c r="G35" s="18"/>
      <c r="H35" s="18"/>
      <c r="I35" s="18"/>
      <c r="J35" s="18"/>
      <c r="K35" s="20"/>
    </row>
    <row r="36" spans="1:11" ht="14.25">
      <c r="A36" s="8"/>
      <c r="B36" s="18"/>
      <c r="C36" s="17"/>
      <c r="D36" s="14"/>
      <c r="E36" s="48"/>
      <c r="F36" s="18"/>
      <c r="G36" s="18"/>
      <c r="H36" s="18"/>
      <c r="I36" s="18"/>
      <c r="J36" s="18"/>
      <c r="K36" s="20"/>
    </row>
    <row r="37" spans="1:11" ht="14.25">
      <c r="A37" s="8"/>
      <c r="B37" s="18"/>
      <c r="C37" s="17"/>
      <c r="D37" s="14"/>
      <c r="E37" s="48"/>
      <c r="F37" s="18"/>
      <c r="G37" s="18"/>
      <c r="H37" s="18"/>
      <c r="I37" s="18"/>
      <c r="J37" s="18"/>
      <c r="K37" s="20"/>
    </row>
    <row r="38" spans="1:11" ht="14.25">
      <c r="A38" s="8"/>
      <c r="B38" s="18"/>
      <c r="C38" s="17"/>
      <c r="D38" s="14"/>
      <c r="E38" s="48"/>
      <c r="F38" s="18"/>
      <c r="G38" s="18"/>
      <c r="H38" s="18"/>
      <c r="I38" s="18"/>
      <c r="J38" s="18"/>
      <c r="K38" s="20"/>
    </row>
    <row r="39" spans="1:11" ht="14.25">
      <c r="A39" s="8"/>
      <c r="B39" s="18"/>
      <c r="C39" s="17"/>
      <c r="D39" s="14"/>
      <c r="E39" s="48"/>
      <c r="F39" s="18"/>
      <c r="G39" s="18"/>
      <c r="H39" s="18"/>
      <c r="I39" s="18"/>
      <c r="J39" s="18"/>
      <c r="K39" s="20"/>
    </row>
    <row r="40" spans="1:11" ht="14.25">
      <c r="A40" s="8"/>
      <c r="B40" s="18"/>
      <c r="C40" s="17"/>
      <c r="D40" s="14"/>
      <c r="E40" s="48"/>
      <c r="F40" s="18"/>
      <c r="G40" s="18"/>
      <c r="H40" s="18"/>
      <c r="I40" s="18"/>
      <c r="J40" s="18"/>
      <c r="K40" s="20"/>
    </row>
    <row r="41" spans="1:11" ht="14.25">
      <c r="A41" s="8"/>
      <c r="B41" s="18"/>
      <c r="C41" s="17"/>
      <c r="D41" s="14"/>
      <c r="E41" s="48"/>
      <c r="F41" s="18"/>
      <c r="G41" s="18"/>
      <c r="H41" s="18"/>
      <c r="I41" s="18"/>
      <c r="J41" s="18"/>
      <c r="K41" s="20"/>
    </row>
    <row r="42" spans="1:11" ht="14.25">
      <c r="A42" s="8"/>
      <c r="B42" s="18"/>
      <c r="C42" s="17"/>
      <c r="D42" s="14"/>
      <c r="E42" s="48"/>
      <c r="F42" s="18"/>
      <c r="G42" s="18"/>
      <c r="H42" s="18"/>
      <c r="I42" s="18"/>
      <c r="J42" s="18"/>
      <c r="K42" s="20"/>
    </row>
    <row r="43" spans="1:11" ht="14.25">
      <c r="A43" s="8"/>
      <c r="B43" s="18"/>
      <c r="C43" s="17"/>
      <c r="D43" s="14"/>
      <c r="E43" s="48"/>
      <c r="F43" s="18"/>
      <c r="G43" s="18"/>
      <c r="H43" s="18"/>
      <c r="I43" s="18"/>
      <c r="J43" s="18"/>
      <c r="K43" s="20"/>
    </row>
    <row r="44" spans="1:11" ht="14.25">
      <c r="A44" s="8"/>
      <c r="B44" s="18"/>
      <c r="C44" s="17"/>
      <c r="D44" s="14"/>
      <c r="E44" s="48"/>
      <c r="F44" s="18"/>
      <c r="G44" s="18"/>
      <c r="H44" s="18"/>
      <c r="I44" s="18"/>
      <c r="J44" s="18"/>
      <c r="K44" s="20"/>
    </row>
    <row r="45" spans="1:11" ht="14.25">
      <c r="A45" s="8"/>
      <c r="B45" s="18"/>
      <c r="C45" s="17"/>
      <c r="D45" s="14"/>
      <c r="E45" s="48"/>
      <c r="F45" s="18"/>
      <c r="G45" s="18"/>
      <c r="H45" s="18"/>
      <c r="I45" s="18"/>
      <c r="J45" s="18"/>
      <c r="K45" s="20"/>
    </row>
    <row r="46" spans="1:11" ht="14.25">
      <c r="A46" s="8"/>
      <c r="B46" s="18"/>
      <c r="C46" s="17"/>
      <c r="D46" s="14"/>
      <c r="E46" s="48"/>
      <c r="F46" s="18"/>
      <c r="G46" s="18"/>
      <c r="H46" s="18"/>
      <c r="I46" s="18"/>
      <c r="J46" s="18"/>
      <c r="K46" s="20"/>
    </row>
    <row r="47" spans="1:11" ht="14.25">
      <c r="A47" s="8"/>
      <c r="B47" s="18"/>
      <c r="C47" s="17"/>
      <c r="D47" s="14"/>
      <c r="E47" s="48"/>
      <c r="F47" s="18"/>
      <c r="G47" s="18"/>
      <c r="H47" s="18"/>
      <c r="I47" s="18"/>
      <c r="J47" s="18"/>
      <c r="K47" s="20"/>
    </row>
    <row r="48" spans="1:11" ht="14.25">
      <c r="A48" s="8"/>
      <c r="B48" s="18"/>
      <c r="C48" s="17"/>
      <c r="D48" s="14"/>
      <c r="E48" s="48"/>
      <c r="F48" s="18"/>
      <c r="G48" s="18"/>
      <c r="H48" s="18"/>
      <c r="I48" s="18"/>
      <c r="J48" s="18"/>
      <c r="K48" s="20"/>
    </row>
    <row r="49" spans="1:11" ht="14.25">
      <c r="A49" s="8"/>
      <c r="B49" s="18"/>
      <c r="C49" s="17"/>
      <c r="D49" s="14"/>
      <c r="E49" s="48"/>
      <c r="F49" s="18"/>
      <c r="G49" s="18"/>
      <c r="H49" s="18"/>
      <c r="I49" s="18"/>
      <c r="J49" s="18"/>
      <c r="K49" s="20"/>
    </row>
    <row r="50" spans="1:11" ht="15" thickBot="1">
      <c r="A50" s="22"/>
      <c r="B50" s="23"/>
      <c r="C50" s="24"/>
      <c r="D50" s="25"/>
      <c r="E50" s="49"/>
      <c r="F50" s="23"/>
      <c r="G50" s="23"/>
      <c r="H50" s="23"/>
      <c r="I50" s="23"/>
      <c r="J50" s="23"/>
      <c r="K50" s="26"/>
    </row>
    <row r="51" spans="1:11" ht="14.25">
      <c r="A51" s="245"/>
      <c r="B51" s="245"/>
      <c r="C51" s="245"/>
      <c r="D51" s="246"/>
      <c r="E51" s="247"/>
      <c r="F51" s="245"/>
      <c r="G51" s="245"/>
      <c r="H51" s="245"/>
      <c r="I51" s="245"/>
      <c r="J51" s="245"/>
      <c r="K51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K51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9" width="5.625" style="7" customWidth="1"/>
    <col min="10" max="10" width="15" style="7" customWidth="1"/>
    <col min="11" max="11" width="66.375" style="7" customWidth="1"/>
    <col min="12" max="256" width="9" style="7"/>
    <col min="257" max="257" width="3.625" style="7" customWidth="1"/>
    <col min="258" max="258" width="5" style="7" bestFit="1" customWidth="1"/>
    <col min="259" max="259" width="20.625" style="7" customWidth="1"/>
    <col min="260" max="260" width="10.625" style="7" customWidth="1"/>
    <col min="261" max="261" width="21.25" style="7" customWidth="1"/>
    <col min="262" max="262" width="10.625" style="7" customWidth="1"/>
    <col min="263" max="265" width="5.625" style="7" customWidth="1"/>
    <col min="266" max="266" width="9" style="7"/>
    <col min="267" max="267" width="66.375" style="7" customWidth="1"/>
    <col min="268" max="512" width="9" style="7"/>
    <col min="513" max="513" width="3.625" style="7" customWidth="1"/>
    <col min="514" max="514" width="5" style="7" bestFit="1" customWidth="1"/>
    <col min="515" max="515" width="20.625" style="7" customWidth="1"/>
    <col min="516" max="516" width="10.625" style="7" customWidth="1"/>
    <col min="517" max="517" width="21.25" style="7" customWidth="1"/>
    <col min="518" max="518" width="10.625" style="7" customWidth="1"/>
    <col min="519" max="521" width="5.625" style="7" customWidth="1"/>
    <col min="522" max="522" width="9" style="7"/>
    <col min="523" max="523" width="66.375" style="7" customWidth="1"/>
    <col min="524" max="768" width="9" style="7"/>
    <col min="769" max="769" width="3.625" style="7" customWidth="1"/>
    <col min="770" max="770" width="5" style="7" bestFit="1" customWidth="1"/>
    <col min="771" max="771" width="20.625" style="7" customWidth="1"/>
    <col min="772" max="772" width="10.625" style="7" customWidth="1"/>
    <col min="773" max="773" width="21.25" style="7" customWidth="1"/>
    <col min="774" max="774" width="10.625" style="7" customWidth="1"/>
    <col min="775" max="777" width="5.625" style="7" customWidth="1"/>
    <col min="778" max="778" width="9" style="7"/>
    <col min="779" max="779" width="66.375" style="7" customWidth="1"/>
    <col min="780" max="1024" width="9" style="7"/>
    <col min="1025" max="1025" width="3.625" style="7" customWidth="1"/>
    <col min="1026" max="1026" width="5" style="7" bestFit="1" customWidth="1"/>
    <col min="1027" max="1027" width="20.625" style="7" customWidth="1"/>
    <col min="1028" max="1028" width="10.625" style="7" customWidth="1"/>
    <col min="1029" max="1029" width="21.25" style="7" customWidth="1"/>
    <col min="1030" max="1030" width="10.625" style="7" customWidth="1"/>
    <col min="1031" max="1033" width="5.625" style="7" customWidth="1"/>
    <col min="1034" max="1034" width="9" style="7"/>
    <col min="1035" max="1035" width="66.375" style="7" customWidth="1"/>
    <col min="1036" max="1280" width="9" style="7"/>
    <col min="1281" max="1281" width="3.625" style="7" customWidth="1"/>
    <col min="1282" max="1282" width="5" style="7" bestFit="1" customWidth="1"/>
    <col min="1283" max="1283" width="20.625" style="7" customWidth="1"/>
    <col min="1284" max="1284" width="10.625" style="7" customWidth="1"/>
    <col min="1285" max="1285" width="21.25" style="7" customWidth="1"/>
    <col min="1286" max="1286" width="10.625" style="7" customWidth="1"/>
    <col min="1287" max="1289" width="5.625" style="7" customWidth="1"/>
    <col min="1290" max="1290" width="9" style="7"/>
    <col min="1291" max="1291" width="66.375" style="7" customWidth="1"/>
    <col min="1292" max="1536" width="9" style="7"/>
    <col min="1537" max="1537" width="3.625" style="7" customWidth="1"/>
    <col min="1538" max="1538" width="5" style="7" bestFit="1" customWidth="1"/>
    <col min="1539" max="1539" width="20.625" style="7" customWidth="1"/>
    <col min="1540" max="1540" width="10.625" style="7" customWidth="1"/>
    <col min="1541" max="1541" width="21.25" style="7" customWidth="1"/>
    <col min="1542" max="1542" width="10.625" style="7" customWidth="1"/>
    <col min="1543" max="1545" width="5.625" style="7" customWidth="1"/>
    <col min="1546" max="1546" width="9" style="7"/>
    <col min="1547" max="1547" width="66.375" style="7" customWidth="1"/>
    <col min="1548" max="1792" width="9" style="7"/>
    <col min="1793" max="1793" width="3.625" style="7" customWidth="1"/>
    <col min="1794" max="1794" width="5" style="7" bestFit="1" customWidth="1"/>
    <col min="1795" max="1795" width="20.625" style="7" customWidth="1"/>
    <col min="1796" max="1796" width="10.625" style="7" customWidth="1"/>
    <col min="1797" max="1797" width="21.25" style="7" customWidth="1"/>
    <col min="1798" max="1798" width="10.625" style="7" customWidth="1"/>
    <col min="1799" max="1801" width="5.625" style="7" customWidth="1"/>
    <col min="1802" max="1802" width="9" style="7"/>
    <col min="1803" max="1803" width="66.375" style="7" customWidth="1"/>
    <col min="1804" max="2048" width="9" style="7"/>
    <col min="2049" max="2049" width="3.625" style="7" customWidth="1"/>
    <col min="2050" max="2050" width="5" style="7" bestFit="1" customWidth="1"/>
    <col min="2051" max="2051" width="20.625" style="7" customWidth="1"/>
    <col min="2052" max="2052" width="10.625" style="7" customWidth="1"/>
    <col min="2053" max="2053" width="21.25" style="7" customWidth="1"/>
    <col min="2054" max="2054" width="10.625" style="7" customWidth="1"/>
    <col min="2055" max="2057" width="5.625" style="7" customWidth="1"/>
    <col min="2058" max="2058" width="9" style="7"/>
    <col min="2059" max="2059" width="66.375" style="7" customWidth="1"/>
    <col min="2060" max="2304" width="9" style="7"/>
    <col min="2305" max="2305" width="3.625" style="7" customWidth="1"/>
    <col min="2306" max="2306" width="5" style="7" bestFit="1" customWidth="1"/>
    <col min="2307" max="2307" width="20.625" style="7" customWidth="1"/>
    <col min="2308" max="2308" width="10.625" style="7" customWidth="1"/>
    <col min="2309" max="2309" width="21.25" style="7" customWidth="1"/>
    <col min="2310" max="2310" width="10.625" style="7" customWidth="1"/>
    <col min="2311" max="2313" width="5.625" style="7" customWidth="1"/>
    <col min="2314" max="2314" width="9" style="7"/>
    <col min="2315" max="2315" width="66.375" style="7" customWidth="1"/>
    <col min="2316" max="2560" width="9" style="7"/>
    <col min="2561" max="2561" width="3.625" style="7" customWidth="1"/>
    <col min="2562" max="2562" width="5" style="7" bestFit="1" customWidth="1"/>
    <col min="2563" max="2563" width="20.625" style="7" customWidth="1"/>
    <col min="2564" max="2564" width="10.625" style="7" customWidth="1"/>
    <col min="2565" max="2565" width="21.25" style="7" customWidth="1"/>
    <col min="2566" max="2566" width="10.625" style="7" customWidth="1"/>
    <col min="2567" max="2569" width="5.625" style="7" customWidth="1"/>
    <col min="2570" max="2570" width="9" style="7"/>
    <col min="2571" max="2571" width="66.375" style="7" customWidth="1"/>
    <col min="2572" max="2816" width="9" style="7"/>
    <col min="2817" max="2817" width="3.625" style="7" customWidth="1"/>
    <col min="2818" max="2818" width="5" style="7" bestFit="1" customWidth="1"/>
    <col min="2819" max="2819" width="20.625" style="7" customWidth="1"/>
    <col min="2820" max="2820" width="10.625" style="7" customWidth="1"/>
    <col min="2821" max="2821" width="21.25" style="7" customWidth="1"/>
    <col min="2822" max="2822" width="10.625" style="7" customWidth="1"/>
    <col min="2823" max="2825" width="5.625" style="7" customWidth="1"/>
    <col min="2826" max="2826" width="9" style="7"/>
    <col min="2827" max="2827" width="66.375" style="7" customWidth="1"/>
    <col min="2828" max="3072" width="9" style="7"/>
    <col min="3073" max="3073" width="3.625" style="7" customWidth="1"/>
    <col min="3074" max="3074" width="5" style="7" bestFit="1" customWidth="1"/>
    <col min="3075" max="3075" width="20.625" style="7" customWidth="1"/>
    <col min="3076" max="3076" width="10.625" style="7" customWidth="1"/>
    <col min="3077" max="3077" width="21.25" style="7" customWidth="1"/>
    <col min="3078" max="3078" width="10.625" style="7" customWidth="1"/>
    <col min="3079" max="3081" width="5.625" style="7" customWidth="1"/>
    <col min="3082" max="3082" width="9" style="7"/>
    <col min="3083" max="3083" width="66.375" style="7" customWidth="1"/>
    <col min="3084" max="3328" width="9" style="7"/>
    <col min="3329" max="3329" width="3.625" style="7" customWidth="1"/>
    <col min="3330" max="3330" width="5" style="7" bestFit="1" customWidth="1"/>
    <col min="3331" max="3331" width="20.625" style="7" customWidth="1"/>
    <col min="3332" max="3332" width="10.625" style="7" customWidth="1"/>
    <col min="3333" max="3333" width="21.25" style="7" customWidth="1"/>
    <col min="3334" max="3334" width="10.625" style="7" customWidth="1"/>
    <col min="3335" max="3337" width="5.625" style="7" customWidth="1"/>
    <col min="3338" max="3338" width="9" style="7"/>
    <col min="3339" max="3339" width="66.375" style="7" customWidth="1"/>
    <col min="3340" max="3584" width="9" style="7"/>
    <col min="3585" max="3585" width="3.625" style="7" customWidth="1"/>
    <col min="3586" max="3586" width="5" style="7" bestFit="1" customWidth="1"/>
    <col min="3587" max="3587" width="20.625" style="7" customWidth="1"/>
    <col min="3588" max="3588" width="10.625" style="7" customWidth="1"/>
    <col min="3589" max="3589" width="21.25" style="7" customWidth="1"/>
    <col min="3590" max="3590" width="10.625" style="7" customWidth="1"/>
    <col min="3591" max="3593" width="5.625" style="7" customWidth="1"/>
    <col min="3594" max="3594" width="9" style="7"/>
    <col min="3595" max="3595" width="66.375" style="7" customWidth="1"/>
    <col min="3596" max="3840" width="9" style="7"/>
    <col min="3841" max="3841" width="3.625" style="7" customWidth="1"/>
    <col min="3842" max="3842" width="5" style="7" bestFit="1" customWidth="1"/>
    <col min="3843" max="3843" width="20.625" style="7" customWidth="1"/>
    <col min="3844" max="3844" width="10.625" style="7" customWidth="1"/>
    <col min="3845" max="3845" width="21.25" style="7" customWidth="1"/>
    <col min="3846" max="3846" width="10.625" style="7" customWidth="1"/>
    <col min="3847" max="3849" width="5.625" style="7" customWidth="1"/>
    <col min="3850" max="3850" width="9" style="7"/>
    <col min="3851" max="3851" width="66.375" style="7" customWidth="1"/>
    <col min="3852" max="4096" width="9" style="7"/>
    <col min="4097" max="4097" width="3.625" style="7" customWidth="1"/>
    <col min="4098" max="4098" width="5" style="7" bestFit="1" customWidth="1"/>
    <col min="4099" max="4099" width="20.625" style="7" customWidth="1"/>
    <col min="4100" max="4100" width="10.625" style="7" customWidth="1"/>
    <col min="4101" max="4101" width="21.25" style="7" customWidth="1"/>
    <col min="4102" max="4102" width="10.625" style="7" customWidth="1"/>
    <col min="4103" max="4105" width="5.625" style="7" customWidth="1"/>
    <col min="4106" max="4106" width="9" style="7"/>
    <col min="4107" max="4107" width="66.375" style="7" customWidth="1"/>
    <col min="4108" max="4352" width="9" style="7"/>
    <col min="4353" max="4353" width="3.625" style="7" customWidth="1"/>
    <col min="4354" max="4354" width="5" style="7" bestFit="1" customWidth="1"/>
    <col min="4355" max="4355" width="20.625" style="7" customWidth="1"/>
    <col min="4356" max="4356" width="10.625" style="7" customWidth="1"/>
    <col min="4357" max="4357" width="21.25" style="7" customWidth="1"/>
    <col min="4358" max="4358" width="10.625" style="7" customWidth="1"/>
    <col min="4359" max="4361" width="5.625" style="7" customWidth="1"/>
    <col min="4362" max="4362" width="9" style="7"/>
    <col min="4363" max="4363" width="66.375" style="7" customWidth="1"/>
    <col min="4364" max="4608" width="9" style="7"/>
    <col min="4609" max="4609" width="3.625" style="7" customWidth="1"/>
    <col min="4610" max="4610" width="5" style="7" bestFit="1" customWidth="1"/>
    <col min="4611" max="4611" width="20.625" style="7" customWidth="1"/>
    <col min="4612" max="4612" width="10.625" style="7" customWidth="1"/>
    <col min="4613" max="4613" width="21.25" style="7" customWidth="1"/>
    <col min="4614" max="4614" width="10.625" style="7" customWidth="1"/>
    <col min="4615" max="4617" width="5.625" style="7" customWidth="1"/>
    <col min="4618" max="4618" width="9" style="7"/>
    <col min="4619" max="4619" width="66.375" style="7" customWidth="1"/>
    <col min="4620" max="4864" width="9" style="7"/>
    <col min="4865" max="4865" width="3.625" style="7" customWidth="1"/>
    <col min="4866" max="4866" width="5" style="7" bestFit="1" customWidth="1"/>
    <col min="4867" max="4867" width="20.625" style="7" customWidth="1"/>
    <col min="4868" max="4868" width="10.625" style="7" customWidth="1"/>
    <col min="4869" max="4869" width="21.25" style="7" customWidth="1"/>
    <col min="4870" max="4870" width="10.625" style="7" customWidth="1"/>
    <col min="4871" max="4873" width="5.625" style="7" customWidth="1"/>
    <col min="4874" max="4874" width="9" style="7"/>
    <col min="4875" max="4875" width="66.375" style="7" customWidth="1"/>
    <col min="4876" max="5120" width="9" style="7"/>
    <col min="5121" max="5121" width="3.625" style="7" customWidth="1"/>
    <col min="5122" max="5122" width="5" style="7" bestFit="1" customWidth="1"/>
    <col min="5123" max="5123" width="20.625" style="7" customWidth="1"/>
    <col min="5124" max="5124" width="10.625" style="7" customWidth="1"/>
    <col min="5125" max="5125" width="21.25" style="7" customWidth="1"/>
    <col min="5126" max="5126" width="10.625" style="7" customWidth="1"/>
    <col min="5127" max="5129" width="5.625" style="7" customWidth="1"/>
    <col min="5130" max="5130" width="9" style="7"/>
    <col min="5131" max="5131" width="66.375" style="7" customWidth="1"/>
    <col min="5132" max="5376" width="9" style="7"/>
    <col min="5377" max="5377" width="3.625" style="7" customWidth="1"/>
    <col min="5378" max="5378" width="5" style="7" bestFit="1" customWidth="1"/>
    <col min="5379" max="5379" width="20.625" style="7" customWidth="1"/>
    <col min="5380" max="5380" width="10.625" style="7" customWidth="1"/>
    <col min="5381" max="5381" width="21.25" style="7" customWidth="1"/>
    <col min="5382" max="5382" width="10.625" style="7" customWidth="1"/>
    <col min="5383" max="5385" width="5.625" style="7" customWidth="1"/>
    <col min="5386" max="5386" width="9" style="7"/>
    <col min="5387" max="5387" width="66.375" style="7" customWidth="1"/>
    <col min="5388" max="5632" width="9" style="7"/>
    <col min="5633" max="5633" width="3.625" style="7" customWidth="1"/>
    <col min="5634" max="5634" width="5" style="7" bestFit="1" customWidth="1"/>
    <col min="5635" max="5635" width="20.625" style="7" customWidth="1"/>
    <col min="5636" max="5636" width="10.625" style="7" customWidth="1"/>
    <col min="5637" max="5637" width="21.25" style="7" customWidth="1"/>
    <col min="5638" max="5638" width="10.625" style="7" customWidth="1"/>
    <col min="5639" max="5641" width="5.625" style="7" customWidth="1"/>
    <col min="5642" max="5642" width="9" style="7"/>
    <col min="5643" max="5643" width="66.375" style="7" customWidth="1"/>
    <col min="5644" max="5888" width="9" style="7"/>
    <col min="5889" max="5889" width="3.625" style="7" customWidth="1"/>
    <col min="5890" max="5890" width="5" style="7" bestFit="1" customWidth="1"/>
    <col min="5891" max="5891" width="20.625" style="7" customWidth="1"/>
    <col min="5892" max="5892" width="10.625" style="7" customWidth="1"/>
    <col min="5893" max="5893" width="21.25" style="7" customWidth="1"/>
    <col min="5894" max="5894" width="10.625" style="7" customWidth="1"/>
    <col min="5895" max="5897" width="5.625" style="7" customWidth="1"/>
    <col min="5898" max="5898" width="9" style="7"/>
    <col min="5899" max="5899" width="66.375" style="7" customWidth="1"/>
    <col min="5900" max="6144" width="9" style="7"/>
    <col min="6145" max="6145" width="3.625" style="7" customWidth="1"/>
    <col min="6146" max="6146" width="5" style="7" bestFit="1" customWidth="1"/>
    <col min="6147" max="6147" width="20.625" style="7" customWidth="1"/>
    <col min="6148" max="6148" width="10.625" style="7" customWidth="1"/>
    <col min="6149" max="6149" width="21.25" style="7" customWidth="1"/>
    <col min="6150" max="6150" width="10.625" style="7" customWidth="1"/>
    <col min="6151" max="6153" width="5.625" style="7" customWidth="1"/>
    <col min="6154" max="6154" width="9" style="7"/>
    <col min="6155" max="6155" width="66.375" style="7" customWidth="1"/>
    <col min="6156" max="6400" width="9" style="7"/>
    <col min="6401" max="6401" width="3.625" style="7" customWidth="1"/>
    <col min="6402" max="6402" width="5" style="7" bestFit="1" customWidth="1"/>
    <col min="6403" max="6403" width="20.625" style="7" customWidth="1"/>
    <col min="6404" max="6404" width="10.625" style="7" customWidth="1"/>
    <col min="6405" max="6405" width="21.25" style="7" customWidth="1"/>
    <col min="6406" max="6406" width="10.625" style="7" customWidth="1"/>
    <col min="6407" max="6409" width="5.625" style="7" customWidth="1"/>
    <col min="6410" max="6410" width="9" style="7"/>
    <col min="6411" max="6411" width="66.375" style="7" customWidth="1"/>
    <col min="6412" max="6656" width="9" style="7"/>
    <col min="6657" max="6657" width="3.625" style="7" customWidth="1"/>
    <col min="6658" max="6658" width="5" style="7" bestFit="1" customWidth="1"/>
    <col min="6659" max="6659" width="20.625" style="7" customWidth="1"/>
    <col min="6660" max="6660" width="10.625" style="7" customWidth="1"/>
    <col min="6661" max="6661" width="21.25" style="7" customWidth="1"/>
    <col min="6662" max="6662" width="10.625" style="7" customWidth="1"/>
    <col min="6663" max="6665" width="5.625" style="7" customWidth="1"/>
    <col min="6666" max="6666" width="9" style="7"/>
    <col min="6667" max="6667" width="66.375" style="7" customWidth="1"/>
    <col min="6668" max="6912" width="9" style="7"/>
    <col min="6913" max="6913" width="3.625" style="7" customWidth="1"/>
    <col min="6914" max="6914" width="5" style="7" bestFit="1" customWidth="1"/>
    <col min="6915" max="6915" width="20.625" style="7" customWidth="1"/>
    <col min="6916" max="6916" width="10.625" style="7" customWidth="1"/>
    <col min="6917" max="6917" width="21.25" style="7" customWidth="1"/>
    <col min="6918" max="6918" width="10.625" style="7" customWidth="1"/>
    <col min="6919" max="6921" width="5.625" style="7" customWidth="1"/>
    <col min="6922" max="6922" width="9" style="7"/>
    <col min="6923" max="6923" width="66.375" style="7" customWidth="1"/>
    <col min="6924" max="7168" width="9" style="7"/>
    <col min="7169" max="7169" width="3.625" style="7" customWidth="1"/>
    <col min="7170" max="7170" width="5" style="7" bestFit="1" customWidth="1"/>
    <col min="7171" max="7171" width="20.625" style="7" customWidth="1"/>
    <col min="7172" max="7172" width="10.625" style="7" customWidth="1"/>
    <col min="7173" max="7173" width="21.25" style="7" customWidth="1"/>
    <col min="7174" max="7174" width="10.625" style="7" customWidth="1"/>
    <col min="7175" max="7177" width="5.625" style="7" customWidth="1"/>
    <col min="7178" max="7178" width="9" style="7"/>
    <col min="7179" max="7179" width="66.375" style="7" customWidth="1"/>
    <col min="7180" max="7424" width="9" style="7"/>
    <col min="7425" max="7425" width="3.625" style="7" customWidth="1"/>
    <col min="7426" max="7426" width="5" style="7" bestFit="1" customWidth="1"/>
    <col min="7427" max="7427" width="20.625" style="7" customWidth="1"/>
    <col min="7428" max="7428" width="10.625" style="7" customWidth="1"/>
    <col min="7429" max="7429" width="21.25" style="7" customWidth="1"/>
    <col min="7430" max="7430" width="10.625" style="7" customWidth="1"/>
    <col min="7431" max="7433" width="5.625" style="7" customWidth="1"/>
    <col min="7434" max="7434" width="9" style="7"/>
    <col min="7435" max="7435" width="66.375" style="7" customWidth="1"/>
    <col min="7436" max="7680" width="9" style="7"/>
    <col min="7681" max="7681" width="3.625" style="7" customWidth="1"/>
    <col min="7682" max="7682" width="5" style="7" bestFit="1" customWidth="1"/>
    <col min="7683" max="7683" width="20.625" style="7" customWidth="1"/>
    <col min="7684" max="7684" width="10.625" style="7" customWidth="1"/>
    <col min="7685" max="7685" width="21.25" style="7" customWidth="1"/>
    <col min="7686" max="7686" width="10.625" style="7" customWidth="1"/>
    <col min="7687" max="7689" width="5.625" style="7" customWidth="1"/>
    <col min="7690" max="7690" width="9" style="7"/>
    <col min="7691" max="7691" width="66.375" style="7" customWidth="1"/>
    <col min="7692" max="7936" width="9" style="7"/>
    <col min="7937" max="7937" width="3.625" style="7" customWidth="1"/>
    <col min="7938" max="7938" width="5" style="7" bestFit="1" customWidth="1"/>
    <col min="7939" max="7939" width="20.625" style="7" customWidth="1"/>
    <col min="7940" max="7940" width="10.625" style="7" customWidth="1"/>
    <col min="7941" max="7941" width="21.25" style="7" customWidth="1"/>
    <col min="7942" max="7942" width="10.625" style="7" customWidth="1"/>
    <col min="7943" max="7945" width="5.625" style="7" customWidth="1"/>
    <col min="7946" max="7946" width="9" style="7"/>
    <col min="7947" max="7947" width="66.375" style="7" customWidth="1"/>
    <col min="7948" max="8192" width="9" style="7"/>
    <col min="8193" max="8193" width="3.625" style="7" customWidth="1"/>
    <col min="8194" max="8194" width="5" style="7" bestFit="1" customWidth="1"/>
    <col min="8195" max="8195" width="20.625" style="7" customWidth="1"/>
    <col min="8196" max="8196" width="10.625" style="7" customWidth="1"/>
    <col min="8197" max="8197" width="21.25" style="7" customWidth="1"/>
    <col min="8198" max="8198" width="10.625" style="7" customWidth="1"/>
    <col min="8199" max="8201" width="5.625" style="7" customWidth="1"/>
    <col min="8202" max="8202" width="9" style="7"/>
    <col min="8203" max="8203" width="66.375" style="7" customWidth="1"/>
    <col min="8204" max="8448" width="9" style="7"/>
    <col min="8449" max="8449" width="3.625" style="7" customWidth="1"/>
    <col min="8450" max="8450" width="5" style="7" bestFit="1" customWidth="1"/>
    <col min="8451" max="8451" width="20.625" style="7" customWidth="1"/>
    <col min="8452" max="8452" width="10.625" style="7" customWidth="1"/>
    <col min="8453" max="8453" width="21.25" style="7" customWidth="1"/>
    <col min="8454" max="8454" width="10.625" style="7" customWidth="1"/>
    <col min="8455" max="8457" width="5.625" style="7" customWidth="1"/>
    <col min="8458" max="8458" width="9" style="7"/>
    <col min="8459" max="8459" width="66.375" style="7" customWidth="1"/>
    <col min="8460" max="8704" width="9" style="7"/>
    <col min="8705" max="8705" width="3.625" style="7" customWidth="1"/>
    <col min="8706" max="8706" width="5" style="7" bestFit="1" customWidth="1"/>
    <col min="8707" max="8707" width="20.625" style="7" customWidth="1"/>
    <col min="8708" max="8708" width="10.625" style="7" customWidth="1"/>
    <col min="8709" max="8709" width="21.25" style="7" customWidth="1"/>
    <col min="8710" max="8710" width="10.625" style="7" customWidth="1"/>
    <col min="8711" max="8713" width="5.625" style="7" customWidth="1"/>
    <col min="8714" max="8714" width="9" style="7"/>
    <col min="8715" max="8715" width="66.375" style="7" customWidth="1"/>
    <col min="8716" max="8960" width="9" style="7"/>
    <col min="8961" max="8961" width="3.625" style="7" customWidth="1"/>
    <col min="8962" max="8962" width="5" style="7" bestFit="1" customWidth="1"/>
    <col min="8963" max="8963" width="20.625" style="7" customWidth="1"/>
    <col min="8964" max="8964" width="10.625" style="7" customWidth="1"/>
    <col min="8965" max="8965" width="21.25" style="7" customWidth="1"/>
    <col min="8966" max="8966" width="10.625" style="7" customWidth="1"/>
    <col min="8967" max="8969" width="5.625" style="7" customWidth="1"/>
    <col min="8970" max="8970" width="9" style="7"/>
    <col min="8971" max="8971" width="66.375" style="7" customWidth="1"/>
    <col min="8972" max="9216" width="9" style="7"/>
    <col min="9217" max="9217" width="3.625" style="7" customWidth="1"/>
    <col min="9218" max="9218" width="5" style="7" bestFit="1" customWidth="1"/>
    <col min="9219" max="9219" width="20.625" style="7" customWidth="1"/>
    <col min="9220" max="9220" width="10.625" style="7" customWidth="1"/>
    <col min="9221" max="9221" width="21.25" style="7" customWidth="1"/>
    <col min="9222" max="9222" width="10.625" style="7" customWidth="1"/>
    <col min="9223" max="9225" width="5.625" style="7" customWidth="1"/>
    <col min="9226" max="9226" width="9" style="7"/>
    <col min="9227" max="9227" width="66.375" style="7" customWidth="1"/>
    <col min="9228" max="9472" width="9" style="7"/>
    <col min="9473" max="9473" width="3.625" style="7" customWidth="1"/>
    <col min="9474" max="9474" width="5" style="7" bestFit="1" customWidth="1"/>
    <col min="9475" max="9475" width="20.625" style="7" customWidth="1"/>
    <col min="9476" max="9476" width="10.625" style="7" customWidth="1"/>
    <col min="9477" max="9477" width="21.25" style="7" customWidth="1"/>
    <col min="9478" max="9478" width="10.625" style="7" customWidth="1"/>
    <col min="9479" max="9481" width="5.625" style="7" customWidth="1"/>
    <col min="9482" max="9482" width="9" style="7"/>
    <col min="9483" max="9483" width="66.375" style="7" customWidth="1"/>
    <col min="9484" max="9728" width="9" style="7"/>
    <col min="9729" max="9729" width="3.625" style="7" customWidth="1"/>
    <col min="9730" max="9730" width="5" style="7" bestFit="1" customWidth="1"/>
    <col min="9731" max="9731" width="20.625" style="7" customWidth="1"/>
    <col min="9732" max="9732" width="10.625" style="7" customWidth="1"/>
    <col min="9733" max="9733" width="21.25" style="7" customWidth="1"/>
    <col min="9734" max="9734" width="10.625" style="7" customWidth="1"/>
    <col min="9735" max="9737" width="5.625" style="7" customWidth="1"/>
    <col min="9738" max="9738" width="9" style="7"/>
    <col min="9739" max="9739" width="66.375" style="7" customWidth="1"/>
    <col min="9740" max="9984" width="9" style="7"/>
    <col min="9985" max="9985" width="3.625" style="7" customWidth="1"/>
    <col min="9986" max="9986" width="5" style="7" bestFit="1" customWidth="1"/>
    <col min="9987" max="9987" width="20.625" style="7" customWidth="1"/>
    <col min="9988" max="9988" width="10.625" style="7" customWidth="1"/>
    <col min="9989" max="9989" width="21.25" style="7" customWidth="1"/>
    <col min="9990" max="9990" width="10.625" style="7" customWidth="1"/>
    <col min="9991" max="9993" width="5.625" style="7" customWidth="1"/>
    <col min="9994" max="9994" width="9" style="7"/>
    <col min="9995" max="9995" width="66.375" style="7" customWidth="1"/>
    <col min="9996" max="10240" width="9" style="7"/>
    <col min="10241" max="10241" width="3.625" style="7" customWidth="1"/>
    <col min="10242" max="10242" width="5" style="7" bestFit="1" customWidth="1"/>
    <col min="10243" max="10243" width="20.625" style="7" customWidth="1"/>
    <col min="10244" max="10244" width="10.625" style="7" customWidth="1"/>
    <col min="10245" max="10245" width="21.25" style="7" customWidth="1"/>
    <col min="10246" max="10246" width="10.625" style="7" customWidth="1"/>
    <col min="10247" max="10249" width="5.625" style="7" customWidth="1"/>
    <col min="10250" max="10250" width="9" style="7"/>
    <col min="10251" max="10251" width="66.375" style="7" customWidth="1"/>
    <col min="10252" max="10496" width="9" style="7"/>
    <col min="10497" max="10497" width="3.625" style="7" customWidth="1"/>
    <col min="10498" max="10498" width="5" style="7" bestFit="1" customWidth="1"/>
    <col min="10499" max="10499" width="20.625" style="7" customWidth="1"/>
    <col min="10500" max="10500" width="10.625" style="7" customWidth="1"/>
    <col min="10501" max="10501" width="21.25" style="7" customWidth="1"/>
    <col min="10502" max="10502" width="10.625" style="7" customWidth="1"/>
    <col min="10503" max="10505" width="5.625" style="7" customWidth="1"/>
    <col min="10506" max="10506" width="9" style="7"/>
    <col min="10507" max="10507" width="66.375" style="7" customWidth="1"/>
    <col min="10508" max="10752" width="9" style="7"/>
    <col min="10753" max="10753" width="3.625" style="7" customWidth="1"/>
    <col min="10754" max="10754" width="5" style="7" bestFit="1" customWidth="1"/>
    <col min="10755" max="10755" width="20.625" style="7" customWidth="1"/>
    <col min="10756" max="10756" width="10.625" style="7" customWidth="1"/>
    <col min="10757" max="10757" width="21.25" style="7" customWidth="1"/>
    <col min="10758" max="10758" width="10.625" style="7" customWidth="1"/>
    <col min="10759" max="10761" width="5.625" style="7" customWidth="1"/>
    <col min="10762" max="10762" width="9" style="7"/>
    <col min="10763" max="10763" width="66.375" style="7" customWidth="1"/>
    <col min="10764" max="11008" width="9" style="7"/>
    <col min="11009" max="11009" width="3.625" style="7" customWidth="1"/>
    <col min="11010" max="11010" width="5" style="7" bestFit="1" customWidth="1"/>
    <col min="11011" max="11011" width="20.625" style="7" customWidth="1"/>
    <col min="11012" max="11012" width="10.625" style="7" customWidth="1"/>
    <col min="11013" max="11013" width="21.25" style="7" customWidth="1"/>
    <col min="11014" max="11014" width="10.625" style="7" customWidth="1"/>
    <col min="11015" max="11017" width="5.625" style="7" customWidth="1"/>
    <col min="11018" max="11018" width="9" style="7"/>
    <col min="11019" max="11019" width="66.375" style="7" customWidth="1"/>
    <col min="11020" max="11264" width="9" style="7"/>
    <col min="11265" max="11265" width="3.625" style="7" customWidth="1"/>
    <col min="11266" max="11266" width="5" style="7" bestFit="1" customWidth="1"/>
    <col min="11267" max="11267" width="20.625" style="7" customWidth="1"/>
    <col min="11268" max="11268" width="10.625" style="7" customWidth="1"/>
    <col min="11269" max="11269" width="21.25" style="7" customWidth="1"/>
    <col min="11270" max="11270" width="10.625" style="7" customWidth="1"/>
    <col min="11271" max="11273" width="5.625" style="7" customWidth="1"/>
    <col min="11274" max="11274" width="9" style="7"/>
    <col min="11275" max="11275" width="66.375" style="7" customWidth="1"/>
    <col min="11276" max="11520" width="9" style="7"/>
    <col min="11521" max="11521" width="3.625" style="7" customWidth="1"/>
    <col min="11522" max="11522" width="5" style="7" bestFit="1" customWidth="1"/>
    <col min="11523" max="11523" width="20.625" style="7" customWidth="1"/>
    <col min="11524" max="11524" width="10.625" style="7" customWidth="1"/>
    <col min="11525" max="11525" width="21.25" style="7" customWidth="1"/>
    <col min="11526" max="11526" width="10.625" style="7" customWidth="1"/>
    <col min="11527" max="11529" width="5.625" style="7" customWidth="1"/>
    <col min="11530" max="11530" width="9" style="7"/>
    <col min="11531" max="11531" width="66.375" style="7" customWidth="1"/>
    <col min="11532" max="11776" width="9" style="7"/>
    <col min="11777" max="11777" width="3.625" style="7" customWidth="1"/>
    <col min="11778" max="11778" width="5" style="7" bestFit="1" customWidth="1"/>
    <col min="11779" max="11779" width="20.625" style="7" customWidth="1"/>
    <col min="11780" max="11780" width="10.625" style="7" customWidth="1"/>
    <col min="11781" max="11781" width="21.25" style="7" customWidth="1"/>
    <col min="11782" max="11782" width="10.625" style="7" customWidth="1"/>
    <col min="11783" max="11785" width="5.625" style="7" customWidth="1"/>
    <col min="11786" max="11786" width="9" style="7"/>
    <col min="11787" max="11787" width="66.375" style="7" customWidth="1"/>
    <col min="11788" max="12032" width="9" style="7"/>
    <col min="12033" max="12033" width="3.625" style="7" customWidth="1"/>
    <col min="12034" max="12034" width="5" style="7" bestFit="1" customWidth="1"/>
    <col min="12035" max="12035" width="20.625" style="7" customWidth="1"/>
    <col min="12036" max="12036" width="10.625" style="7" customWidth="1"/>
    <col min="12037" max="12037" width="21.25" style="7" customWidth="1"/>
    <col min="12038" max="12038" width="10.625" style="7" customWidth="1"/>
    <col min="12039" max="12041" width="5.625" style="7" customWidth="1"/>
    <col min="12042" max="12042" width="9" style="7"/>
    <col min="12043" max="12043" width="66.375" style="7" customWidth="1"/>
    <col min="12044" max="12288" width="9" style="7"/>
    <col min="12289" max="12289" width="3.625" style="7" customWidth="1"/>
    <col min="12290" max="12290" width="5" style="7" bestFit="1" customWidth="1"/>
    <col min="12291" max="12291" width="20.625" style="7" customWidth="1"/>
    <col min="12292" max="12292" width="10.625" style="7" customWidth="1"/>
    <col min="12293" max="12293" width="21.25" style="7" customWidth="1"/>
    <col min="12294" max="12294" width="10.625" style="7" customWidth="1"/>
    <col min="12295" max="12297" width="5.625" style="7" customWidth="1"/>
    <col min="12298" max="12298" width="9" style="7"/>
    <col min="12299" max="12299" width="66.375" style="7" customWidth="1"/>
    <col min="12300" max="12544" width="9" style="7"/>
    <col min="12545" max="12545" width="3.625" style="7" customWidth="1"/>
    <col min="12546" max="12546" width="5" style="7" bestFit="1" customWidth="1"/>
    <col min="12547" max="12547" width="20.625" style="7" customWidth="1"/>
    <col min="12548" max="12548" width="10.625" style="7" customWidth="1"/>
    <col min="12549" max="12549" width="21.25" style="7" customWidth="1"/>
    <col min="12550" max="12550" width="10.625" style="7" customWidth="1"/>
    <col min="12551" max="12553" width="5.625" style="7" customWidth="1"/>
    <col min="12554" max="12554" width="9" style="7"/>
    <col min="12555" max="12555" width="66.375" style="7" customWidth="1"/>
    <col min="12556" max="12800" width="9" style="7"/>
    <col min="12801" max="12801" width="3.625" style="7" customWidth="1"/>
    <col min="12802" max="12802" width="5" style="7" bestFit="1" customWidth="1"/>
    <col min="12803" max="12803" width="20.625" style="7" customWidth="1"/>
    <col min="12804" max="12804" width="10.625" style="7" customWidth="1"/>
    <col min="12805" max="12805" width="21.25" style="7" customWidth="1"/>
    <col min="12806" max="12806" width="10.625" style="7" customWidth="1"/>
    <col min="12807" max="12809" width="5.625" style="7" customWidth="1"/>
    <col min="12810" max="12810" width="9" style="7"/>
    <col min="12811" max="12811" width="66.375" style="7" customWidth="1"/>
    <col min="12812" max="13056" width="9" style="7"/>
    <col min="13057" max="13057" width="3.625" style="7" customWidth="1"/>
    <col min="13058" max="13058" width="5" style="7" bestFit="1" customWidth="1"/>
    <col min="13059" max="13059" width="20.625" style="7" customWidth="1"/>
    <col min="13060" max="13060" width="10.625" style="7" customWidth="1"/>
    <col min="13061" max="13061" width="21.25" style="7" customWidth="1"/>
    <col min="13062" max="13062" width="10.625" style="7" customWidth="1"/>
    <col min="13063" max="13065" width="5.625" style="7" customWidth="1"/>
    <col min="13066" max="13066" width="9" style="7"/>
    <col min="13067" max="13067" width="66.375" style="7" customWidth="1"/>
    <col min="13068" max="13312" width="9" style="7"/>
    <col min="13313" max="13313" width="3.625" style="7" customWidth="1"/>
    <col min="13314" max="13314" width="5" style="7" bestFit="1" customWidth="1"/>
    <col min="13315" max="13315" width="20.625" style="7" customWidth="1"/>
    <col min="13316" max="13316" width="10.625" style="7" customWidth="1"/>
    <col min="13317" max="13317" width="21.25" style="7" customWidth="1"/>
    <col min="13318" max="13318" width="10.625" style="7" customWidth="1"/>
    <col min="13319" max="13321" width="5.625" style="7" customWidth="1"/>
    <col min="13322" max="13322" width="9" style="7"/>
    <col min="13323" max="13323" width="66.375" style="7" customWidth="1"/>
    <col min="13324" max="13568" width="9" style="7"/>
    <col min="13569" max="13569" width="3.625" style="7" customWidth="1"/>
    <col min="13570" max="13570" width="5" style="7" bestFit="1" customWidth="1"/>
    <col min="13571" max="13571" width="20.625" style="7" customWidth="1"/>
    <col min="13572" max="13572" width="10.625" style="7" customWidth="1"/>
    <col min="13573" max="13573" width="21.25" style="7" customWidth="1"/>
    <col min="13574" max="13574" width="10.625" style="7" customWidth="1"/>
    <col min="13575" max="13577" width="5.625" style="7" customWidth="1"/>
    <col min="13578" max="13578" width="9" style="7"/>
    <col min="13579" max="13579" width="66.375" style="7" customWidth="1"/>
    <col min="13580" max="13824" width="9" style="7"/>
    <col min="13825" max="13825" width="3.625" style="7" customWidth="1"/>
    <col min="13826" max="13826" width="5" style="7" bestFit="1" customWidth="1"/>
    <col min="13827" max="13827" width="20.625" style="7" customWidth="1"/>
    <col min="13828" max="13828" width="10.625" style="7" customWidth="1"/>
    <col min="13829" max="13829" width="21.25" style="7" customWidth="1"/>
    <col min="13830" max="13830" width="10.625" style="7" customWidth="1"/>
    <col min="13831" max="13833" width="5.625" style="7" customWidth="1"/>
    <col min="13834" max="13834" width="9" style="7"/>
    <col min="13835" max="13835" width="66.375" style="7" customWidth="1"/>
    <col min="13836" max="14080" width="9" style="7"/>
    <col min="14081" max="14081" width="3.625" style="7" customWidth="1"/>
    <col min="14082" max="14082" width="5" style="7" bestFit="1" customWidth="1"/>
    <col min="14083" max="14083" width="20.625" style="7" customWidth="1"/>
    <col min="14084" max="14084" width="10.625" style="7" customWidth="1"/>
    <col min="14085" max="14085" width="21.25" style="7" customWidth="1"/>
    <col min="14086" max="14086" width="10.625" style="7" customWidth="1"/>
    <col min="14087" max="14089" width="5.625" style="7" customWidth="1"/>
    <col min="14090" max="14090" width="9" style="7"/>
    <col min="14091" max="14091" width="66.375" style="7" customWidth="1"/>
    <col min="14092" max="14336" width="9" style="7"/>
    <col min="14337" max="14337" width="3.625" style="7" customWidth="1"/>
    <col min="14338" max="14338" width="5" style="7" bestFit="1" customWidth="1"/>
    <col min="14339" max="14339" width="20.625" style="7" customWidth="1"/>
    <col min="14340" max="14340" width="10.625" style="7" customWidth="1"/>
    <col min="14341" max="14341" width="21.25" style="7" customWidth="1"/>
    <col min="14342" max="14342" width="10.625" style="7" customWidth="1"/>
    <col min="14343" max="14345" width="5.625" style="7" customWidth="1"/>
    <col min="14346" max="14346" width="9" style="7"/>
    <col min="14347" max="14347" width="66.375" style="7" customWidth="1"/>
    <col min="14348" max="14592" width="9" style="7"/>
    <col min="14593" max="14593" width="3.625" style="7" customWidth="1"/>
    <col min="14594" max="14594" width="5" style="7" bestFit="1" customWidth="1"/>
    <col min="14595" max="14595" width="20.625" style="7" customWidth="1"/>
    <col min="14596" max="14596" width="10.625" style="7" customWidth="1"/>
    <col min="14597" max="14597" width="21.25" style="7" customWidth="1"/>
    <col min="14598" max="14598" width="10.625" style="7" customWidth="1"/>
    <col min="14599" max="14601" width="5.625" style="7" customWidth="1"/>
    <col min="14602" max="14602" width="9" style="7"/>
    <col min="14603" max="14603" width="66.375" style="7" customWidth="1"/>
    <col min="14604" max="14848" width="9" style="7"/>
    <col min="14849" max="14849" width="3.625" style="7" customWidth="1"/>
    <col min="14850" max="14850" width="5" style="7" bestFit="1" customWidth="1"/>
    <col min="14851" max="14851" width="20.625" style="7" customWidth="1"/>
    <col min="14852" max="14852" width="10.625" style="7" customWidth="1"/>
    <col min="14853" max="14853" width="21.25" style="7" customWidth="1"/>
    <col min="14854" max="14854" width="10.625" style="7" customWidth="1"/>
    <col min="14855" max="14857" width="5.625" style="7" customWidth="1"/>
    <col min="14858" max="14858" width="9" style="7"/>
    <col min="14859" max="14859" width="66.375" style="7" customWidth="1"/>
    <col min="14860" max="15104" width="9" style="7"/>
    <col min="15105" max="15105" width="3.625" style="7" customWidth="1"/>
    <col min="15106" max="15106" width="5" style="7" bestFit="1" customWidth="1"/>
    <col min="15107" max="15107" width="20.625" style="7" customWidth="1"/>
    <col min="15108" max="15108" width="10.625" style="7" customWidth="1"/>
    <col min="15109" max="15109" width="21.25" style="7" customWidth="1"/>
    <col min="15110" max="15110" width="10.625" style="7" customWidth="1"/>
    <col min="15111" max="15113" width="5.625" style="7" customWidth="1"/>
    <col min="15114" max="15114" width="9" style="7"/>
    <col min="15115" max="15115" width="66.375" style="7" customWidth="1"/>
    <col min="15116" max="15360" width="9" style="7"/>
    <col min="15361" max="15361" width="3.625" style="7" customWidth="1"/>
    <col min="15362" max="15362" width="5" style="7" bestFit="1" customWidth="1"/>
    <col min="15363" max="15363" width="20.625" style="7" customWidth="1"/>
    <col min="15364" max="15364" width="10.625" style="7" customWidth="1"/>
    <col min="15365" max="15365" width="21.25" style="7" customWidth="1"/>
    <col min="15366" max="15366" width="10.625" style="7" customWidth="1"/>
    <col min="15367" max="15369" width="5.625" style="7" customWidth="1"/>
    <col min="15370" max="15370" width="9" style="7"/>
    <col min="15371" max="15371" width="66.375" style="7" customWidth="1"/>
    <col min="15372" max="15616" width="9" style="7"/>
    <col min="15617" max="15617" width="3.625" style="7" customWidth="1"/>
    <col min="15618" max="15618" width="5" style="7" bestFit="1" customWidth="1"/>
    <col min="15619" max="15619" width="20.625" style="7" customWidth="1"/>
    <col min="15620" max="15620" width="10.625" style="7" customWidth="1"/>
    <col min="15621" max="15621" width="21.25" style="7" customWidth="1"/>
    <col min="15622" max="15622" width="10.625" style="7" customWidth="1"/>
    <col min="15623" max="15625" width="5.625" style="7" customWidth="1"/>
    <col min="15626" max="15626" width="9" style="7"/>
    <col min="15627" max="15627" width="66.375" style="7" customWidth="1"/>
    <col min="15628" max="15872" width="9" style="7"/>
    <col min="15873" max="15873" width="3.625" style="7" customWidth="1"/>
    <col min="15874" max="15874" width="5" style="7" bestFit="1" customWidth="1"/>
    <col min="15875" max="15875" width="20.625" style="7" customWidth="1"/>
    <col min="15876" max="15876" width="10.625" style="7" customWidth="1"/>
    <col min="15877" max="15877" width="21.25" style="7" customWidth="1"/>
    <col min="15878" max="15878" width="10.625" style="7" customWidth="1"/>
    <col min="15879" max="15881" width="5.625" style="7" customWidth="1"/>
    <col min="15882" max="15882" width="9" style="7"/>
    <col min="15883" max="15883" width="66.375" style="7" customWidth="1"/>
    <col min="15884" max="16128" width="9" style="7"/>
    <col min="16129" max="16129" width="3.625" style="7" customWidth="1"/>
    <col min="16130" max="16130" width="5" style="7" bestFit="1" customWidth="1"/>
    <col min="16131" max="16131" width="20.625" style="7" customWidth="1"/>
    <col min="16132" max="16132" width="10.625" style="7" customWidth="1"/>
    <col min="16133" max="16133" width="21.25" style="7" customWidth="1"/>
    <col min="16134" max="16134" width="10.625" style="7" customWidth="1"/>
    <col min="16135" max="16137" width="5.625" style="7" customWidth="1"/>
    <col min="16138" max="16138" width="9" style="7"/>
    <col min="16139" max="16139" width="66.375" style="7" customWidth="1"/>
    <col min="16140" max="16384" width="9" style="7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92" t="s">
        <v>780</v>
      </c>
      <c r="B2" s="393"/>
      <c r="C2" s="394"/>
      <c r="D2" s="371" t="s">
        <v>818</v>
      </c>
      <c r="E2" s="372"/>
      <c r="F2" s="372"/>
      <c r="G2" s="373"/>
      <c r="H2" s="395" t="s">
        <v>781</v>
      </c>
      <c r="I2" s="396"/>
      <c r="J2" s="396"/>
      <c r="K2" s="397"/>
    </row>
    <row r="3" spans="1:11" ht="14.25" thickBot="1"/>
    <row r="4" spans="1:11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1" ht="14.25">
      <c r="A5" s="28">
        <v>1</v>
      </c>
      <c r="B5" s="80" t="s">
        <v>250</v>
      </c>
      <c r="C5" s="3" t="s">
        <v>794</v>
      </c>
      <c r="D5" s="4"/>
      <c r="E5" s="183" t="s">
        <v>782</v>
      </c>
      <c r="F5" s="15" t="s">
        <v>787</v>
      </c>
      <c r="G5" s="5"/>
      <c r="H5" s="5"/>
      <c r="I5" s="5" t="s">
        <v>49</v>
      </c>
      <c r="J5" s="5"/>
      <c r="K5" s="12" t="s">
        <v>796</v>
      </c>
    </row>
    <row r="6" spans="1:11" ht="14.25">
      <c r="A6" s="102">
        <v>2</v>
      </c>
      <c r="B6" s="103"/>
      <c r="C6" s="88" t="s">
        <v>795</v>
      </c>
      <c r="D6" s="89"/>
      <c r="E6" s="90" t="s">
        <v>783</v>
      </c>
      <c r="F6" s="87" t="s">
        <v>788</v>
      </c>
      <c r="G6" s="92">
        <v>10</v>
      </c>
      <c r="H6" s="91"/>
      <c r="I6" s="92" t="s">
        <v>49</v>
      </c>
      <c r="J6" s="87"/>
      <c r="K6" s="93" t="s">
        <v>797</v>
      </c>
    </row>
    <row r="7" spans="1:11" ht="14.25">
      <c r="A7" s="102">
        <v>3</v>
      </c>
      <c r="B7" s="103"/>
      <c r="C7" s="88" t="s">
        <v>798</v>
      </c>
      <c r="D7" s="89"/>
      <c r="E7" s="96" t="s">
        <v>784</v>
      </c>
      <c r="F7" s="87" t="s">
        <v>788</v>
      </c>
      <c r="G7" s="87">
        <v>50</v>
      </c>
      <c r="H7" s="91"/>
      <c r="I7" s="92"/>
      <c r="J7" s="87"/>
      <c r="K7" s="93" t="s">
        <v>793</v>
      </c>
    </row>
    <row r="8" spans="1:11" ht="14.25">
      <c r="A8" s="28">
        <v>4</v>
      </c>
      <c r="B8" s="80"/>
      <c r="C8" s="3" t="s">
        <v>799</v>
      </c>
      <c r="D8" s="4"/>
      <c r="E8" s="183" t="s">
        <v>785</v>
      </c>
      <c r="F8" s="87" t="s">
        <v>788</v>
      </c>
      <c r="G8" s="10">
        <v>50</v>
      </c>
      <c r="H8" s="10"/>
      <c r="I8" s="5"/>
      <c r="J8" s="15"/>
      <c r="K8" s="93" t="s">
        <v>793</v>
      </c>
    </row>
    <row r="9" spans="1:11" ht="14.25">
      <c r="A9" s="28">
        <v>5</v>
      </c>
      <c r="B9" s="2"/>
      <c r="C9" s="3" t="s">
        <v>803</v>
      </c>
      <c r="D9" s="14"/>
      <c r="E9" s="183" t="s">
        <v>800</v>
      </c>
      <c r="F9" s="15" t="s">
        <v>789</v>
      </c>
      <c r="G9" s="15"/>
      <c r="H9" s="11"/>
      <c r="I9" s="5"/>
      <c r="J9" s="15"/>
      <c r="K9" s="93" t="s">
        <v>793</v>
      </c>
    </row>
    <row r="10" spans="1:11" ht="14.25">
      <c r="A10" s="28">
        <v>6</v>
      </c>
      <c r="B10" s="18"/>
      <c r="C10" s="3" t="s">
        <v>802</v>
      </c>
      <c r="D10" s="14"/>
      <c r="E10" s="85" t="s">
        <v>801</v>
      </c>
      <c r="F10" s="15" t="s">
        <v>790</v>
      </c>
      <c r="G10" s="15"/>
      <c r="H10" s="11"/>
      <c r="I10" s="5"/>
      <c r="J10" s="15"/>
      <c r="K10" s="93" t="s">
        <v>793</v>
      </c>
    </row>
    <row r="11" spans="1:11" ht="14.25">
      <c r="A11" s="28">
        <v>7</v>
      </c>
      <c r="B11" s="18"/>
      <c r="C11" s="3" t="s">
        <v>805</v>
      </c>
      <c r="D11" s="14"/>
      <c r="E11" s="85" t="s">
        <v>804</v>
      </c>
      <c r="F11" s="15" t="s">
        <v>791</v>
      </c>
      <c r="G11" s="15"/>
      <c r="H11" s="11"/>
      <c r="I11" s="5"/>
      <c r="J11" s="15"/>
      <c r="K11" s="93" t="s">
        <v>793</v>
      </c>
    </row>
    <row r="12" spans="1:11" ht="14.25">
      <c r="A12" s="28">
        <v>8</v>
      </c>
      <c r="B12" s="18"/>
      <c r="C12" s="3" t="s">
        <v>806</v>
      </c>
      <c r="D12" s="14"/>
      <c r="E12" s="85" t="s">
        <v>806</v>
      </c>
      <c r="F12" s="15" t="s">
        <v>792</v>
      </c>
      <c r="G12" s="15">
        <v>100</v>
      </c>
      <c r="H12" s="11"/>
      <c r="I12" s="5"/>
      <c r="J12" s="15"/>
      <c r="K12" s="93" t="s">
        <v>793</v>
      </c>
    </row>
    <row r="13" spans="1:11" ht="14.25">
      <c r="A13" s="28">
        <v>9</v>
      </c>
      <c r="B13" s="18"/>
      <c r="C13" s="13" t="s">
        <v>807</v>
      </c>
      <c r="D13" s="14"/>
      <c r="E13" s="85" t="s">
        <v>786</v>
      </c>
      <c r="F13" s="15" t="s">
        <v>791</v>
      </c>
      <c r="G13" s="15"/>
      <c r="H13" s="11"/>
      <c r="I13" s="5"/>
      <c r="J13" s="15"/>
      <c r="K13" s="93" t="s">
        <v>793</v>
      </c>
    </row>
    <row r="14" spans="1:11" ht="14.25">
      <c r="A14" s="28"/>
      <c r="B14" s="2"/>
      <c r="C14" s="3"/>
      <c r="D14" s="14"/>
      <c r="E14" s="183"/>
      <c r="F14" s="15"/>
      <c r="G14" s="15"/>
      <c r="H14" s="11"/>
      <c r="I14" s="5"/>
      <c r="J14" s="15"/>
      <c r="K14" s="12"/>
    </row>
    <row r="15" spans="1:11" ht="14.25">
      <c r="A15" s="102"/>
      <c r="B15" s="87"/>
      <c r="C15" s="88"/>
      <c r="D15" s="89"/>
      <c r="E15" s="90"/>
      <c r="F15" s="87"/>
      <c r="G15" s="87"/>
      <c r="H15" s="91"/>
      <c r="I15" s="92"/>
      <c r="J15" s="87"/>
      <c r="K15" s="93"/>
    </row>
    <row r="16" spans="1:11" ht="14.25">
      <c r="A16" s="28"/>
      <c r="B16" s="18"/>
      <c r="C16" s="17"/>
      <c r="D16" s="14"/>
      <c r="E16" s="48"/>
      <c r="F16" s="15"/>
      <c r="G16" s="15"/>
      <c r="H16" s="19"/>
      <c r="I16" s="39"/>
      <c r="J16" s="18"/>
      <c r="K16" s="12"/>
    </row>
    <row r="17" spans="1:11" s="95" customFormat="1" ht="14.25">
      <c r="A17" s="28"/>
      <c r="B17" s="18"/>
      <c r="C17" s="17"/>
      <c r="D17" s="14"/>
      <c r="E17" s="48"/>
      <c r="F17" s="15"/>
      <c r="G17" s="18"/>
      <c r="H17" s="19"/>
      <c r="I17" s="39"/>
      <c r="J17" s="18"/>
      <c r="K17" s="12"/>
    </row>
    <row r="18" spans="1:11" s="95" customFormat="1" ht="14.25">
      <c r="A18" s="28"/>
      <c r="B18" s="18"/>
      <c r="C18" s="17"/>
      <c r="D18" s="14"/>
      <c r="E18" s="48"/>
      <c r="F18" s="15"/>
      <c r="G18" s="15"/>
      <c r="H18" s="19"/>
      <c r="I18" s="39"/>
      <c r="J18" s="18"/>
      <c r="K18" s="12"/>
    </row>
    <row r="19" spans="1:11" ht="14.25">
      <c r="A19" s="28"/>
      <c r="B19" s="18"/>
      <c r="C19" s="17"/>
      <c r="D19" s="14"/>
      <c r="E19" s="48"/>
      <c r="F19" s="15"/>
      <c r="G19" s="18"/>
      <c r="H19" s="19"/>
      <c r="I19" s="39"/>
      <c r="J19" s="18"/>
      <c r="K19" s="12"/>
    </row>
    <row r="20" spans="1:11" ht="14.25">
      <c r="A20" s="8"/>
      <c r="B20" s="18"/>
      <c r="C20" s="17"/>
      <c r="D20" s="14"/>
      <c r="E20" s="48"/>
      <c r="F20" s="18"/>
      <c r="G20" s="18"/>
      <c r="H20" s="11"/>
      <c r="I20" s="11"/>
      <c r="J20" s="15"/>
      <c r="K20" s="21"/>
    </row>
    <row r="21" spans="1:11" ht="14.25">
      <c r="A21" s="8"/>
      <c r="B21" s="18"/>
      <c r="C21" s="17"/>
      <c r="D21" s="14"/>
      <c r="E21" s="48"/>
      <c r="F21" s="18"/>
      <c r="G21" s="18"/>
      <c r="H21" s="11"/>
      <c r="I21" s="11"/>
      <c r="J21" s="15"/>
      <c r="K21" s="12"/>
    </row>
    <row r="22" spans="1:11" ht="14.25">
      <c r="A22" s="8"/>
      <c r="B22" s="18"/>
      <c r="C22" s="17"/>
      <c r="D22" s="14"/>
      <c r="E22" s="48"/>
      <c r="F22" s="18"/>
      <c r="G22" s="18"/>
      <c r="H22" s="19"/>
      <c r="I22" s="19"/>
      <c r="J22" s="18"/>
      <c r="K22" s="20"/>
    </row>
    <row r="23" spans="1:11" ht="14.25">
      <c r="A23" s="8"/>
      <c r="B23" s="18"/>
      <c r="C23" s="17"/>
      <c r="D23" s="14"/>
      <c r="E23" s="48"/>
      <c r="F23" s="18"/>
      <c r="G23" s="18"/>
      <c r="H23" s="19"/>
      <c r="I23" s="19"/>
      <c r="J23" s="18"/>
      <c r="K23" s="20"/>
    </row>
    <row r="24" spans="1:11" ht="14.25">
      <c r="A24" s="8"/>
      <c r="B24" s="18"/>
      <c r="C24" s="17"/>
      <c r="D24" s="14"/>
      <c r="E24" s="48"/>
      <c r="F24" s="18"/>
      <c r="G24" s="18"/>
      <c r="H24" s="19"/>
      <c r="I24" s="19"/>
      <c r="J24" s="18"/>
      <c r="K24" s="20"/>
    </row>
    <row r="25" spans="1:11" ht="14.25">
      <c r="A25" s="8"/>
      <c r="B25" s="18"/>
      <c r="C25" s="17"/>
      <c r="D25" s="14"/>
      <c r="E25" s="48"/>
      <c r="F25" s="18"/>
      <c r="G25" s="18"/>
      <c r="H25" s="19"/>
      <c r="I25" s="19"/>
      <c r="J25" s="18"/>
      <c r="K25" s="20"/>
    </row>
    <row r="26" spans="1:11" ht="14.25">
      <c r="A26" s="8"/>
      <c r="B26" s="18"/>
      <c r="C26" s="17"/>
      <c r="D26" s="14"/>
      <c r="E26" s="48"/>
      <c r="F26" s="18"/>
      <c r="G26" s="18"/>
      <c r="H26" s="19"/>
      <c r="I26" s="19"/>
      <c r="J26" s="18"/>
      <c r="K26" s="20"/>
    </row>
    <row r="27" spans="1:11" ht="14.25">
      <c r="A27" s="8"/>
      <c r="B27" s="18"/>
      <c r="C27" s="17"/>
      <c r="D27" s="14"/>
      <c r="E27" s="48"/>
      <c r="F27" s="18"/>
      <c r="G27" s="18"/>
      <c r="H27" s="19"/>
      <c r="I27" s="19"/>
      <c r="J27" s="18"/>
      <c r="K27" s="20"/>
    </row>
    <row r="28" spans="1:11" ht="14.25">
      <c r="A28" s="8"/>
      <c r="B28" s="18"/>
      <c r="C28" s="17"/>
      <c r="D28" s="14"/>
      <c r="E28" s="48"/>
      <c r="F28" s="18"/>
      <c r="G28" s="18"/>
      <c r="H28" s="19"/>
      <c r="I28" s="19"/>
      <c r="J28" s="18"/>
      <c r="K28" s="20"/>
    </row>
    <row r="29" spans="1:11" ht="14.25">
      <c r="A29" s="8"/>
      <c r="B29" s="18"/>
      <c r="C29" s="17"/>
      <c r="D29" s="14"/>
      <c r="E29" s="48"/>
      <c r="F29" s="18"/>
      <c r="G29" s="18"/>
      <c r="H29" s="19"/>
      <c r="I29" s="19"/>
      <c r="J29" s="18"/>
      <c r="K29" s="20"/>
    </row>
    <row r="30" spans="1:11" ht="14.25">
      <c r="A30" s="8"/>
      <c r="B30" s="18"/>
      <c r="C30" s="17"/>
      <c r="D30" s="14"/>
      <c r="E30" s="48"/>
      <c r="F30" s="18"/>
      <c r="G30" s="18"/>
      <c r="H30" s="18"/>
      <c r="I30" s="18"/>
      <c r="J30" s="18"/>
      <c r="K30" s="20"/>
    </row>
    <row r="31" spans="1:11" ht="14.25">
      <c r="A31" s="8"/>
      <c r="B31" s="18"/>
      <c r="C31" s="17"/>
      <c r="D31" s="14"/>
      <c r="E31" s="48"/>
      <c r="F31" s="18"/>
      <c r="G31" s="18"/>
      <c r="H31" s="18"/>
      <c r="I31" s="18"/>
      <c r="J31" s="18"/>
      <c r="K31" s="20"/>
    </row>
    <row r="32" spans="1:11" ht="14.25">
      <c r="A32" s="8"/>
      <c r="B32" s="18"/>
      <c r="C32" s="17"/>
      <c r="D32" s="14"/>
      <c r="E32" s="48"/>
      <c r="F32" s="18"/>
      <c r="G32" s="18"/>
      <c r="H32" s="18"/>
      <c r="I32" s="18"/>
      <c r="J32" s="18"/>
      <c r="K32" s="20"/>
    </row>
    <row r="33" spans="1:11" ht="14.25">
      <c r="A33" s="8"/>
      <c r="B33" s="18"/>
      <c r="C33" s="17"/>
      <c r="D33" s="14"/>
      <c r="E33" s="48"/>
      <c r="F33" s="18"/>
      <c r="G33" s="18"/>
      <c r="H33" s="18"/>
      <c r="I33" s="18"/>
      <c r="J33" s="18"/>
      <c r="K33" s="20"/>
    </row>
    <row r="34" spans="1:11" ht="14.25">
      <c r="A34" s="8"/>
      <c r="B34" s="18"/>
      <c r="C34" s="17"/>
      <c r="D34" s="14"/>
      <c r="E34" s="48"/>
      <c r="F34" s="18"/>
      <c r="G34" s="18"/>
      <c r="H34" s="18"/>
      <c r="I34" s="18"/>
      <c r="J34" s="18"/>
      <c r="K34" s="20"/>
    </row>
    <row r="35" spans="1:11" ht="14.25">
      <c r="A35" s="8"/>
      <c r="B35" s="18"/>
      <c r="C35" s="17"/>
      <c r="D35" s="14"/>
      <c r="E35" s="48"/>
      <c r="F35" s="18"/>
      <c r="G35" s="18"/>
      <c r="H35" s="18"/>
      <c r="I35" s="18"/>
      <c r="J35" s="18"/>
      <c r="K35" s="20"/>
    </row>
    <row r="36" spans="1:11" ht="14.25">
      <c r="A36" s="8"/>
      <c r="B36" s="18"/>
      <c r="C36" s="17"/>
      <c r="D36" s="14"/>
      <c r="E36" s="48"/>
      <c r="F36" s="18"/>
      <c r="G36" s="18"/>
      <c r="H36" s="18"/>
      <c r="I36" s="18"/>
      <c r="J36" s="18"/>
      <c r="K36" s="20"/>
    </row>
    <row r="37" spans="1:11" ht="14.25">
      <c r="A37" s="8"/>
      <c r="B37" s="18"/>
      <c r="C37" s="17"/>
      <c r="D37" s="14"/>
      <c r="E37" s="48"/>
      <c r="F37" s="18"/>
      <c r="G37" s="18"/>
      <c r="H37" s="18"/>
      <c r="I37" s="18"/>
      <c r="J37" s="18"/>
      <c r="K37" s="20"/>
    </row>
    <row r="38" spans="1:11" ht="14.25">
      <c r="A38" s="8"/>
      <c r="B38" s="18"/>
      <c r="C38" s="17"/>
      <c r="D38" s="14"/>
      <c r="E38" s="48"/>
      <c r="F38" s="18"/>
      <c r="G38" s="18"/>
      <c r="H38" s="18"/>
      <c r="I38" s="18"/>
      <c r="J38" s="18"/>
      <c r="K38" s="20"/>
    </row>
    <row r="39" spans="1:11" ht="14.25">
      <c r="A39" s="8"/>
      <c r="B39" s="18"/>
      <c r="C39" s="17"/>
      <c r="D39" s="14"/>
      <c r="E39" s="48"/>
      <c r="F39" s="18"/>
      <c r="G39" s="18"/>
      <c r="H39" s="18"/>
      <c r="I39" s="18"/>
      <c r="J39" s="18"/>
      <c r="K39" s="20"/>
    </row>
    <row r="40" spans="1:11" ht="14.25">
      <c r="A40" s="8"/>
      <c r="B40" s="18"/>
      <c r="C40" s="17"/>
      <c r="D40" s="14"/>
      <c r="E40" s="48"/>
      <c r="F40" s="18"/>
      <c r="G40" s="18"/>
      <c r="H40" s="18"/>
      <c r="I40" s="18"/>
      <c r="J40" s="18"/>
      <c r="K40" s="20"/>
    </row>
    <row r="41" spans="1:11" ht="14.25">
      <c r="A41" s="8"/>
      <c r="B41" s="18"/>
      <c r="C41" s="17"/>
      <c r="D41" s="14"/>
      <c r="E41" s="48"/>
      <c r="F41" s="18"/>
      <c r="G41" s="18"/>
      <c r="H41" s="18"/>
      <c r="I41" s="18"/>
      <c r="J41" s="18"/>
      <c r="K41" s="20"/>
    </row>
    <row r="42" spans="1:11" ht="14.25">
      <c r="A42" s="8"/>
      <c r="B42" s="18"/>
      <c r="C42" s="17"/>
      <c r="D42" s="14"/>
      <c r="E42" s="48"/>
      <c r="F42" s="18"/>
      <c r="G42" s="18"/>
      <c r="H42" s="18"/>
      <c r="I42" s="18"/>
      <c r="J42" s="18"/>
      <c r="K42" s="20"/>
    </row>
    <row r="43" spans="1:11" ht="14.25">
      <c r="A43" s="8"/>
      <c r="B43" s="18"/>
      <c r="C43" s="17"/>
      <c r="D43" s="14"/>
      <c r="E43" s="48"/>
      <c r="F43" s="18"/>
      <c r="G43" s="18"/>
      <c r="H43" s="18"/>
      <c r="I43" s="18"/>
      <c r="J43" s="18"/>
      <c r="K43" s="20"/>
    </row>
    <row r="44" spans="1:11" ht="14.25">
      <c r="A44" s="8"/>
      <c r="B44" s="18"/>
      <c r="C44" s="17"/>
      <c r="D44" s="14"/>
      <c r="E44" s="48"/>
      <c r="F44" s="18"/>
      <c r="G44" s="18"/>
      <c r="H44" s="18"/>
      <c r="I44" s="18"/>
      <c r="J44" s="18"/>
      <c r="K44" s="20"/>
    </row>
    <row r="45" spans="1:11" ht="14.25">
      <c r="A45" s="8"/>
      <c r="B45" s="18"/>
      <c r="C45" s="17"/>
      <c r="D45" s="14"/>
      <c r="E45" s="48"/>
      <c r="F45" s="18"/>
      <c r="G45" s="18"/>
      <c r="H45" s="18"/>
      <c r="I45" s="18"/>
      <c r="J45" s="18"/>
      <c r="K45" s="20"/>
    </row>
    <row r="46" spans="1:11" ht="14.25">
      <c r="A46" s="8"/>
      <c r="B46" s="18"/>
      <c r="C46" s="17"/>
      <c r="D46" s="14"/>
      <c r="E46" s="48"/>
      <c r="F46" s="18"/>
      <c r="G46" s="18"/>
      <c r="H46" s="18"/>
      <c r="I46" s="18"/>
      <c r="J46" s="18"/>
      <c r="K46" s="20"/>
    </row>
    <row r="47" spans="1:11" ht="14.25">
      <c r="A47" s="8"/>
      <c r="B47" s="18"/>
      <c r="C47" s="17"/>
      <c r="D47" s="14"/>
      <c r="E47" s="48"/>
      <c r="F47" s="18"/>
      <c r="G47" s="18"/>
      <c r="H47" s="18"/>
      <c r="I47" s="18"/>
      <c r="J47" s="18"/>
      <c r="K47" s="20"/>
    </row>
    <row r="48" spans="1:11" ht="14.25">
      <c r="A48" s="8"/>
      <c r="B48" s="18"/>
      <c r="C48" s="17"/>
      <c r="D48" s="14"/>
      <c r="E48" s="48"/>
      <c r="F48" s="18"/>
      <c r="G48" s="18"/>
      <c r="H48" s="18"/>
      <c r="I48" s="18"/>
      <c r="J48" s="18"/>
      <c r="K48" s="20"/>
    </row>
    <row r="49" spans="1:11" ht="14.25">
      <c r="A49" s="8"/>
      <c r="B49" s="18"/>
      <c r="C49" s="17"/>
      <c r="D49" s="14"/>
      <c r="E49" s="48"/>
      <c r="F49" s="18"/>
      <c r="G49" s="18"/>
      <c r="H49" s="18"/>
      <c r="I49" s="18"/>
      <c r="J49" s="18"/>
      <c r="K49" s="20"/>
    </row>
    <row r="50" spans="1:11" ht="15" thickBot="1">
      <c r="A50" s="22"/>
      <c r="B50" s="23"/>
      <c r="C50" s="24"/>
      <c r="D50" s="25"/>
      <c r="E50" s="49"/>
      <c r="F50" s="23"/>
      <c r="G50" s="23"/>
      <c r="H50" s="23"/>
      <c r="I50" s="23"/>
      <c r="J50" s="23"/>
      <c r="K50" s="26"/>
    </row>
    <row r="51" spans="1:11" ht="14.25">
      <c r="A51" s="245"/>
      <c r="B51" s="245"/>
      <c r="C51" s="245"/>
      <c r="D51" s="246"/>
      <c r="E51" s="247"/>
      <c r="F51" s="245"/>
      <c r="G51" s="245"/>
      <c r="H51" s="245"/>
      <c r="I51" s="245"/>
      <c r="J51" s="245"/>
      <c r="K51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K51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9" width="5.625" style="7" customWidth="1"/>
    <col min="10" max="10" width="15" style="7" customWidth="1"/>
    <col min="11" max="11" width="66.375" style="7" customWidth="1"/>
    <col min="12" max="256" width="9" style="7"/>
    <col min="257" max="257" width="3.625" style="7" customWidth="1"/>
    <col min="258" max="258" width="5" style="7" bestFit="1" customWidth="1"/>
    <col min="259" max="259" width="20.625" style="7" customWidth="1"/>
    <col min="260" max="260" width="10.625" style="7" customWidth="1"/>
    <col min="261" max="261" width="21.25" style="7" customWidth="1"/>
    <col min="262" max="262" width="10.625" style="7" customWidth="1"/>
    <col min="263" max="265" width="5.625" style="7" customWidth="1"/>
    <col min="266" max="266" width="9" style="7"/>
    <col min="267" max="267" width="66.375" style="7" customWidth="1"/>
    <col min="268" max="512" width="9" style="7"/>
    <col min="513" max="513" width="3.625" style="7" customWidth="1"/>
    <col min="514" max="514" width="5" style="7" bestFit="1" customWidth="1"/>
    <col min="515" max="515" width="20.625" style="7" customWidth="1"/>
    <col min="516" max="516" width="10.625" style="7" customWidth="1"/>
    <col min="517" max="517" width="21.25" style="7" customWidth="1"/>
    <col min="518" max="518" width="10.625" style="7" customWidth="1"/>
    <col min="519" max="521" width="5.625" style="7" customWidth="1"/>
    <col min="522" max="522" width="9" style="7"/>
    <col min="523" max="523" width="66.375" style="7" customWidth="1"/>
    <col min="524" max="768" width="9" style="7"/>
    <col min="769" max="769" width="3.625" style="7" customWidth="1"/>
    <col min="770" max="770" width="5" style="7" bestFit="1" customWidth="1"/>
    <col min="771" max="771" width="20.625" style="7" customWidth="1"/>
    <col min="772" max="772" width="10.625" style="7" customWidth="1"/>
    <col min="773" max="773" width="21.25" style="7" customWidth="1"/>
    <col min="774" max="774" width="10.625" style="7" customWidth="1"/>
    <col min="775" max="777" width="5.625" style="7" customWidth="1"/>
    <col min="778" max="778" width="9" style="7"/>
    <col min="779" max="779" width="66.375" style="7" customWidth="1"/>
    <col min="780" max="1024" width="9" style="7"/>
    <col min="1025" max="1025" width="3.625" style="7" customWidth="1"/>
    <col min="1026" max="1026" width="5" style="7" bestFit="1" customWidth="1"/>
    <col min="1027" max="1027" width="20.625" style="7" customWidth="1"/>
    <col min="1028" max="1028" width="10.625" style="7" customWidth="1"/>
    <col min="1029" max="1029" width="21.25" style="7" customWidth="1"/>
    <col min="1030" max="1030" width="10.625" style="7" customWidth="1"/>
    <col min="1031" max="1033" width="5.625" style="7" customWidth="1"/>
    <col min="1034" max="1034" width="9" style="7"/>
    <col min="1035" max="1035" width="66.375" style="7" customWidth="1"/>
    <col min="1036" max="1280" width="9" style="7"/>
    <col min="1281" max="1281" width="3.625" style="7" customWidth="1"/>
    <col min="1282" max="1282" width="5" style="7" bestFit="1" customWidth="1"/>
    <col min="1283" max="1283" width="20.625" style="7" customWidth="1"/>
    <col min="1284" max="1284" width="10.625" style="7" customWidth="1"/>
    <col min="1285" max="1285" width="21.25" style="7" customWidth="1"/>
    <col min="1286" max="1286" width="10.625" style="7" customWidth="1"/>
    <col min="1287" max="1289" width="5.625" style="7" customWidth="1"/>
    <col min="1290" max="1290" width="9" style="7"/>
    <col min="1291" max="1291" width="66.375" style="7" customWidth="1"/>
    <col min="1292" max="1536" width="9" style="7"/>
    <col min="1537" max="1537" width="3.625" style="7" customWidth="1"/>
    <col min="1538" max="1538" width="5" style="7" bestFit="1" customWidth="1"/>
    <col min="1539" max="1539" width="20.625" style="7" customWidth="1"/>
    <col min="1540" max="1540" width="10.625" style="7" customWidth="1"/>
    <col min="1541" max="1541" width="21.25" style="7" customWidth="1"/>
    <col min="1542" max="1542" width="10.625" style="7" customWidth="1"/>
    <col min="1543" max="1545" width="5.625" style="7" customWidth="1"/>
    <col min="1546" max="1546" width="9" style="7"/>
    <col min="1547" max="1547" width="66.375" style="7" customWidth="1"/>
    <col min="1548" max="1792" width="9" style="7"/>
    <col min="1793" max="1793" width="3.625" style="7" customWidth="1"/>
    <col min="1794" max="1794" width="5" style="7" bestFit="1" customWidth="1"/>
    <col min="1795" max="1795" width="20.625" style="7" customWidth="1"/>
    <col min="1796" max="1796" width="10.625" style="7" customWidth="1"/>
    <col min="1797" max="1797" width="21.25" style="7" customWidth="1"/>
    <col min="1798" max="1798" width="10.625" style="7" customWidth="1"/>
    <col min="1799" max="1801" width="5.625" style="7" customWidth="1"/>
    <col min="1802" max="1802" width="9" style="7"/>
    <col min="1803" max="1803" width="66.375" style="7" customWidth="1"/>
    <col min="1804" max="2048" width="9" style="7"/>
    <col min="2049" max="2049" width="3.625" style="7" customWidth="1"/>
    <col min="2050" max="2050" width="5" style="7" bestFit="1" customWidth="1"/>
    <col min="2051" max="2051" width="20.625" style="7" customWidth="1"/>
    <col min="2052" max="2052" width="10.625" style="7" customWidth="1"/>
    <col min="2053" max="2053" width="21.25" style="7" customWidth="1"/>
    <col min="2054" max="2054" width="10.625" style="7" customWidth="1"/>
    <col min="2055" max="2057" width="5.625" style="7" customWidth="1"/>
    <col min="2058" max="2058" width="9" style="7"/>
    <col min="2059" max="2059" width="66.375" style="7" customWidth="1"/>
    <col min="2060" max="2304" width="9" style="7"/>
    <col min="2305" max="2305" width="3.625" style="7" customWidth="1"/>
    <col min="2306" max="2306" width="5" style="7" bestFit="1" customWidth="1"/>
    <col min="2307" max="2307" width="20.625" style="7" customWidth="1"/>
    <col min="2308" max="2308" width="10.625" style="7" customWidth="1"/>
    <col min="2309" max="2309" width="21.25" style="7" customWidth="1"/>
    <col min="2310" max="2310" width="10.625" style="7" customWidth="1"/>
    <col min="2311" max="2313" width="5.625" style="7" customWidth="1"/>
    <col min="2314" max="2314" width="9" style="7"/>
    <col min="2315" max="2315" width="66.375" style="7" customWidth="1"/>
    <col min="2316" max="2560" width="9" style="7"/>
    <col min="2561" max="2561" width="3.625" style="7" customWidth="1"/>
    <col min="2562" max="2562" width="5" style="7" bestFit="1" customWidth="1"/>
    <col min="2563" max="2563" width="20.625" style="7" customWidth="1"/>
    <col min="2564" max="2564" width="10.625" style="7" customWidth="1"/>
    <col min="2565" max="2565" width="21.25" style="7" customWidth="1"/>
    <col min="2566" max="2566" width="10.625" style="7" customWidth="1"/>
    <col min="2567" max="2569" width="5.625" style="7" customWidth="1"/>
    <col min="2570" max="2570" width="9" style="7"/>
    <col min="2571" max="2571" width="66.375" style="7" customWidth="1"/>
    <col min="2572" max="2816" width="9" style="7"/>
    <col min="2817" max="2817" width="3.625" style="7" customWidth="1"/>
    <col min="2818" max="2818" width="5" style="7" bestFit="1" customWidth="1"/>
    <col min="2819" max="2819" width="20.625" style="7" customWidth="1"/>
    <col min="2820" max="2820" width="10.625" style="7" customWidth="1"/>
    <col min="2821" max="2821" width="21.25" style="7" customWidth="1"/>
    <col min="2822" max="2822" width="10.625" style="7" customWidth="1"/>
    <col min="2823" max="2825" width="5.625" style="7" customWidth="1"/>
    <col min="2826" max="2826" width="9" style="7"/>
    <col min="2827" max="2827" width="66.375" style="7" customWidth="1"/>
    <col min="2828" max="3072" width="9" style="7"/>
    <col min="3073" max="3073" width="3.625" style="7" customWidth="1"/>
    <col min="3074" max="3074" width="5" style="7" bestFit="1" customWidth="1"/>
    <col min="3075" max="3075" width="20.625" style="7" customWidth="1"/>
    <col min="3076" max="3076" width="10.625" style="7" customWidth="1"/>
    <col min="3077" max="3077" width="21.25" style="7" customWidth="1"/>
    <col min="3078" max="3078" width="10.625" style="7" customWidth="1"/>
    <col min="3079" max="3081" width="5.625" style="7" customWidth="1"/>
    <col min="3082" max="3082" width="9" style="7"/>
    <col min="3083" max="3083" width="66.375" style="7" customWidth="1"/>
    <col min="3084" max="3328" width="9" style="7"/>
    <col min="3329" max="3329" width="3.625" style="7" customWidth="1"/>
    <col min="3330" max="3330" width="5" style="7" bestFit="1" customWidth="1"/>
    <col min="3331" max="3331" width="20.625" style="7" customWidth="1"/>
    <col min="3332" max="3332" width="10.625" style="7" customWidth="1"/>
    <col min="3333" max="3333" width="21.25" style="7" customWidth="1"/>
    <col min="3334" max="3334" width="10.625" style="7" customWidth="1"/>
    <col min="3335" max="3337" width="5.625" style="7" customWidth="1"/>
    <col min="3338" max="3338" width="9" style="7"/>
    <col min="3339" max="3339" width="66.375" style="7" customWidth="1"/>
    <col min="3340" max="3584" width="9" style="7"/>
    <col min="3585" max="3585" width="3.625" style="7" customWidth="1"/>
    <col min="3586" max="3586" width="5" style="7" bestFit="1" customWidth="1"/>
    <col min="3587" max="3587" width="20.625" style="7" customWidth="1"/>
    <col min="3588" max="3588" width="10.625" style="7" customWidth="1"/>
    <col min="3589" max="3589" width="21.25" style="7" customWidth="1"/>
    <col min="3590" max="3590" width="10.625" style="7" customWidth="1"/>
    <col min="3591" max="3593" width="5.625" style="7" customWidth="1"/>
    <col min="3594" max="3594" width="9" style="7"/>
    <col min="3595" max="3595" width="66.375" style="7" customWidth="1"/>
    <col min="3596" max="3840" width="9" style="7"/>
    <col min="3841" max="3841" width="3.625" style="7" customWidth="1"/>
    <col min="3842" max="3842" width="5" style="7" bestFit="1" customWidth="1"/>
    <col min="3843" max="3843" width="20.625" style="7" customWidth="1"/>
    <col min="3844" max="3844" width="10.625" style="7" customWidth="1"/>
    <col min="3845" max="3845" width="21.25" style="7" customWidth="1"/>
    <col min="3846" max="3846" width="10.625" style="7" customWidth="1"/>
    <col min="3847" max="3849" width="5.625" style="7" customWidth="1"/>
    <col min="3850" max="3850" width="9" style="7"/>
    <col min="3851" max="3851" width="66.375" style="7" customWidth="1"/>
    <col min="3852" max="4096" width="9" style="7"/>
    <col min="4097" max="4097" width="3.625" style="7" customWidth="1"/>
    <col min="4098" max="4098" width="5" style="7" bestFit="1" customWidth="1"/>
    <col min="4099" max="4099" width="20.625" style="7" customWidth="1"/>
    <col min="4100" max="4100" width="10.625" style="7" customWidth="1"/>
    <col min="4101" max="4101" width="21.25" style="7" customWidth="1"/>
    <col min="4102" max="4102" width="10.625" style="7" customWidth="1"/>
    <col min="4103" max="4105" width="5.625" style="7" customWidth="1"/>
    <col min="4106" max="4106" width="9" style="7"/>
    <col min="4107" max="4107" width="66.375" style="7" customWidth="1"/>
    <col min="4108" max="4352" width="9" style="7"/>
    <col min="4353" max="4353" width="3.625" style="7" customWidth="1"/>
    <col min="4354" max="4354" width="5" style="7" bestFit="1" customWidth="1"/>
    <col min="4355" max="4355" width="20.625" style="7" customWidth="1"/>
    <col min="4356" max="4356" width="10.625" style="7" customWidth="1"/>
    <col min="4357" max="4357" width="21.25" style="7" customWidth="1"/>
    <col min="4358" max="4358" width="10.625" style="7" customWidth="1"/>
    <col min="4359" max="4361" width="5.625" style="7" customWidth="1"/>
    <col min="4362" max="4362" width="9" style="7"/>
    <col min="4363" max="4363" width="66.375" style="7" customWidth="1"/>
    <col min="4364" max="4608" width="9" style="7"/>
    <col min="4609" max="4609" width="3.625" style="7" customWidth="1"/>
    <col min="4610" max="4610" width="5" style="7" bestFit="1" customWidth="1"/>
    <col min="4611" max="4611" width="20.625" style="7" customWidth="1"/>
    <col min="4612" max="4612" width="10.625" style="7" customWidth="1"/>
    <col min="4613" max="4613" width="21.25" style="7" customWidth="1"/>
    <col min="4614" max="4614" width="10.625" style="7" customWidth="1"/>
    <col min="4615" max="4617" width="5.625" style="7" customWidth="1"/>
    <col min="4618" max="4618" width="9" style="7"/>
    <col min="4619" max="4619" width="66.375" style="7" customWidth="1"/>
    <col min="4620" max="4864" width="9" style="7"/>
    <col min="4865" max="4865" width="3.625" style="7" customWidth="1"/>
    <col min="4866" max="4866" width="5" style="7" bestFit="1" customWidth="1"/>
    <col min="4867" max="4867" width="20.625" style="7" customWidth="1"/>
    <col min="4868" max="4868" width="10.625" style="7" customWidth="1"/>
    <col min="4869" max="4869" width="21.25" style="7" customWidth="1"/>
    <col min="4870" max="4870" width="10.625" style="7" customWidth="1"/>
    <col min="4871" max="4873" width="5.625" style="7" customWidth="1"/>
    <col min="4874" max="4874" width="9" style="7"/>
    <col min="4875" max="4875" width="66.375" style="7" customWidth="1"/>
    <col min="4876" max="5120" width="9" style="7"/>
    <col min="5121" max="5121" width="3.625" style="7" customWidth="1"/>
    <col min="5122" max="5122" width="5" style="7" bestFit="1" customWidth="1"/>
    <col min="5123" max="5123" width="20.625" style="7" customWidth="1"/>
    <col min="5124" max="5124" width="10.625" style="7" customWidth="1"/>
    <col min="5125" max="5125" width="21.25" style="7" customWidth="1"/>
    <col min="5126" max="5126" width="10.625" style="7" customWidth="1"/>
    <col min="5127" max="5129" width="5.625" style="7" customWidth="1"/>
    <col min="5130" max="5130" width="9" style="7"/>
    <col min="5131" max="5131" width="66.375" style="7" customWidth="1"/>
    <col min="5132" max="5376" width="9" style="7"/>
    <col min="5377" max="5377" width="3.625" style="7" customWidth="1"/>
    <col min="5378" max="5378" width="5" style="7" bestFit="1" customWidth="1"/>
    <col min="5379" max="5379" width="20.625" style="7" customWidth="1"/>
    <col min="5380" max="5380" width="10.625" style="7" customWidth="1"/>
    <col min="5381" max="5381" width="21.25" style="7" customWidth="1"/>
    <col min="5382" max="5382" width="10.625" style="7" customWidth="1"/>
    <col min="5383" max="5385" width="5.625" style="7" customWidth="1"/>
    <col min="5386" max="5386" width="9" style="7"/>
    <col min="5387" max="5387" width="66.375" style="7" customWidth="1"/>
    <col min="5388" max="5632" width="9" style="7"/>
    <col min="5633" max="5633" width="3.625" style="7" customWidth="1"/>
    <col min="5634" max="5634" width="5" style="7" bestFit="1" customWidth="1"/>
    <col min="5635" max="5635" width="20.625" style="7" customWidth="1"/>
    <col min="5636" max="5636" width="10.625" style="7" customWidth="1"/>
    <col min="5637" max="5637" width="21.25" style="7" customWidth="1"/>
    <col min="5638" max="5638" width="10.625" style="7" customWidth="1"/>
    <col min="5639" max="5641" width="5.625" style="7" customWidth="1"/>
    <col min="5642" max="5642" width="9" style="7"/>
    <col min="5643" max="5643" width="66.375" style="7" customWidth="1"/>
    <col min="5644" max="5888" width="9" style="7"/>
    <col min="5889" max="5889" width="3.625" style="7" customWidth="1"/>
    <col min="5890" max="5890" width="5" style="7" bestFit="1" customWidth="1"/>
    <col min="5891" max="5891" width="20.625" style="7" customWidth="1"/>
    <col min="5892" max="5892" width="10.625" style="7" customWidth="1"/>
    <col min="5893" max="5893" width="21.25" style="7" customWidth="1"/>
    <col min="5894" max="5894" width="10.625" style="7" customWidth="1"/>
    <col min="5895" max="5897" width="5.625" style="7" customWidth="1"/>
    <col min="5898" max="5898" width="9" style="7"/>
    <col min="5899" max="5899" width="66.375" style="7" customWidth="1"/>
    <col min="5900" max="6144" width="9" style="7"/>
    <col min="6145" max="6145" width="3.625" style="7" customWidth="1"/>
    <col min="6146" max="6146" width="5" style="7" bestFit="1" customWidth="1"/>
    <col min="6147" max="6147" width="20.625" style="7" customWidth="1"/>
    <col min="6148" max="6148" width="10.625" style="7" customWidth="1"/>
    <col min="6149" max="6149" width="21.25" style="7" customWidth="1"/>
    <col min="6150" max="6150" width="10.625" style="7" customWidth="1"/>
    <col min="6151" max="6153" width="5.625" style="7" customWidth="1"/>
    <col min="6154" max="6154" width="9" style="7"/>
    <col min="6155" max="6155" width="66.375" style="7" customWidth="1"/>
    <col min="6156" max="6400" width="9" style="7"/>
    <col min="6401" max="6401" width="3.625" style="7" customWidth="1"/>
    <col min="6402" max="6402" width="5" style="7" bestFit="1" customWidth="1"/>
    <col min="6403" max="6403" width="20.625" style="7" customWidth="1"/>
    <col min="6404" max="6404" width="10.625" style="7" customWidth="1"/>
    <col min="6405" max="6405" width="21.25" style="7" customWidth="1"/>
    <col min="6406" max="6406" width="10.625" style="7" customWidth="1"/>
    <col min="6407" max="6409" width="5.625" style="7" customWidth="1"/>
    <col min="6410" max="6410" width="9" style="7"/>
    <col min="6411" max="6411" width="66.375" style="7" customWidth="1"/>
    <col min="6412" max="6656" width="9" style="7"/>
    <col min="6657" max="6657" width="3.625" style="7" customWidth="1"/>
    <col min="6658" max="6658" width="5" style="7" bestFit="1" customWidth="1"/>
    <col min="6659" max="6659" width="20.625" style="7" customWidth="1"/>
    <col min="6660" max="6660" width="10.625" style="7" customWidth="1"/>
    <col min="6661" max="6661" width="21.25" style="7" customWidth="1"/>
    <col min="6662" max="6662" width="10.625" style="7" customWidth="1"/>
    <col min="6663" max="6665" width="5.625" style="7" customWidth="1"/>
    <col min="6666" max="6666" width="9" style="7"/>
    <col min="6667" max="6667" width="66.375" style="7" customWidth="1"/>
    <col min="6668" max="6912" width="9" style="7"/>
    <col min="6913" max="6913" width="3.625" style="7" customWidth="1"/>
    <col min="6914" max="6914" width="5" style="7" bestFit="1" customWidth="1"/>
    <col min="6915" max="6915" width="20.625" style="7" customWidth="1"/>
    <col min="6916" max="6916" width="10.625" style="7" customWidth="1"/>
    <col min="6917" max="6917" width="21.25" style="7" customWidth="1"/>
    <col min="6918" max="6918" width="10.625" style="7" customWidth="1"/>
    <col min="6919" max="6921" width="5.625" style="7" customWidth="1"/>
    <col min="6922" max="6922" width="9" style="7"/>
    <col min="6923" max="6923" width="66.375" style="7" customWidth="1"/>
    <col min="6924" max="7168" width="9" style="7"/>
    <col min="7169" max="7169" width="3.625" style="7" customWidth="1"/>
    <col min="7170" max="7170" width="5" style="7" bestFit="1" customWidth="1"/>
    <col min="7171" max="7171" width="20.625" style="7" customWidth="1"/>
    <col min="7172" max="7172" width="10.625" style="7" customWidth="1"/>
    <col min="7173" max="7173" width="21.25" style="7" customWidth="1"/>
    <col min="7174" max="7174" width="10.625" style="7" customWidth="1"/>
    <col min="7175" max="7177" width="5.625" style="7" customWidth="1"/>
    <col min="7178" max="7178" width="9" style="7"/>
    <col min="7179" max="7179" width="66.375" style="7" customWidth="1"/>
    <col min="7180" max="7424" width="9" style="7"/>
    <col min="7425" max="7425" width="3.625" style="7" customWidth="1"/>
    <col min="7426" max="7426" width="5" style="7" bestFit="1" customWidth="1"/>
    <col min="7427" max="7427" width="20.625" style="7" customWidth="1"/>
    <col min="7428" max="7428" width="10.625" style="7" customWidth="1"/>
    <col min="7429" max="7429" width="21.25" style="7" customWidth="1"/>
    <col min="7430" max="7430" width="10.625" style="7" customWidth="1"/>
    <col min="7431" max="7433" width="5.625" style="7" customWidth="1"/>
    <col min="7434" max="7434" width="9" style="7"/>
    <col min="7435" max="7435" width="66.375" style="7" customWidth="1"/>
    <col min="7436" max="7680" width="9" style="7"/>
    <col min="7681" max="7681" width="3.625" style="7" customWidth="1"/>
    <col min="7682" max="7682" width="5" style="7" bestFit="1" customWidth="1"/>
    <col min="7683" max="7683" width="20.625" style="7" customWidth="1"/>
    <col min="7684" max="7684" width="10.625" style="7" customWidth="1"/>
    <col min="7685" max="7685" width="21.25" style="7" customWidth="1"/>
    <col min="7686" max="7686" width="10.625" style="7" customWidth="1"/>
    <col min="7687" max="7689" width="5.625" style="7" customWidth="1"/>
    <col min="7690" max="7690" width="9" style="7"/>
    <col min="7691" max="7691" width="66.375" style="7" customWidth="1"/>
    <col min="7692" max="7936" width="9" style="7"/>
    <col min="7937" max="7937" width="3.625" style="7" customWidth="1"/>
    <col min="7938" max="7938" width="5" style="7" bestFit="1" customWidth="1"/>
    <col min="7939" max="7939" width="20.625" style="7" customWidth="1"/>
    <col min="7940" max="7940" width="10.625" style="7" customWidth="1"/>
    <col min="7941" max="7941" width="21.25" style="7" customWidth="1"/>
    <col min="7942" max="7942" width="10.625" style="7" customWidth="1"/>
    <col min="7943" max="7945" width="5.625" style="7" customWidth="1"/>
    <col min="7946" max="7946" width="9" style="7"/>
    <col min="7947" max="7947" width="66.375" style="7" customWidth="1"/>
    <col min="7948" max="8192" width="9" style="7"/>
    <col min="8193" max="8193" width="3.625" style="7" customWidth="1"/>
    <col min="8194" max="8194" width="5" style="7" bestFit="1" customWidth="1"/>
    <col min="8195" max="8195" width="20.625" style="7" customWidth="1"/>
    <col min="8196" max="8196" width="10.625" style="7" customWidth="1"/>
    <col min="8197" max="8197" width="21.25" style="7" customWidth="1"/>
    <col min="8198" max="8198" width="10.625" style="7" customWidth="1"/>
    <col min="8199" max="8201" width="5.625" style="7" customWidth="1"/>
    <col min="8202" max="8202" width="9" style="7"/>
    <col min="8203" max="8203" width="66.375" style="7" customWidth="1"/>
    <col min="8204" max="8448" width="9" style="7"/>
    <col min="8449" max="8449" width="3.625" style="7" customWidth="1"/>
    <col min="8450" max="8450" width="5" style="7" bestFit="1" customWidth="1"/>
    <col min="8451" max="8451" width="20.625" style="7" customWidth="1"/>
    <col min="8452" max="8452" width="10.625" style="7" customWidth="1"/>
    <col min="8453" max="8453" width="21.25" style="7" customWidth="1"/>
    <col min="8454" max="8454" width="10.625" style="7" customWidth="1"/>
    <col min="8455" max="8457" width="5.625" style="7" customWidth="1"/>
    <col min="8458" max="8458" width="9" style="7"/>
    <col min="8459" max="8459" width="66.375" style="7" customWidth="1"/>
    <col min="8460" max="8704" width="9" style="7"/>
    <col min="8705" max="8705" width="3.625" style="7" customWidth="1"/>
    <col min="8706" max="8706" width="5" style="7" bestFit="1" customWidth="1"/>
    <col min="8707" max="8707" width="20.625" style="7" customWidth="1"/>
    <col min="8708" max="8708" width="10.625" style="7" customWidth="1"/>
    <col min="8709" max="8709" width="21.25" style="7" customWidth="1"/>
    <col min="8710" max="8710" width="10.625" style="7" customWidth="1"/>
    <col min="8711" max="8713" width="5.625" style="7" customWidth="1"/>
    <col min="8714" max="8714" width="9" style="7"/>
    <col min="8715" max="8715" width="66.375" style="7" customWidth="1"/>
    <col min="8716" max="8960" width="9" style="7"/>
    <col min="8961" max="8961" width="3.625" style="7" customWidth="1"/>
    <col min="8962" max="8962" width="5" style="7" bestFit="1" customWidth="1"/>
    <col min="8963" max="8963" width="20.625" style="7" customWidth="1"/>
    <col min="8964" max="8964" width="10.625" style="7" customWidth="1"/>
    <col min="8965" max="8965" width="21.25" style="7" customWidth="1"/>
    <col min="8966" max="8966" width="10.625" style="7" customWidth="1"/>
    <col min="8967" max="8969" width="5.625" style="7" customWidth="1"/>
    <col min="8970" max="8970" width="9" style="7"/>
    <col min="8971" max="8971" width="66.375" style="7" customWidth="1"/>
    <col min="8972" max="9216" width="9" style="7"/>
    <col min="9217" max="9217" width="3.625" style="7" customWidth="1"/>
    <col min="9218" max="9218" width="5" style="7" bestFit="1" customWidth="1"/>
    <col min="9219" max="9219" width="20.625" style="7" customWidth="1"/>
    <col min="9220" max="9220" width="10.625" style="7" customWidth="1"/>
    <col min="9221" max="9221" width="21.25" style="7" customWidth="1"/>
    <col min="9222" max="9222" width="10.625" style="7" customWidth="1"/>
    <col min="9223" max="9225" width="5.625" style="7" customWidth="1"/>
    <col min="9226" max="9226" width="9" style="7"/>
    <col min="9227" max="9227" width="66.375" style="7" customWidth="1"/>
    <col min="9228" max="9472" width="9" style="7"/>
    <col min="9473" max="9473" width="3.625" style="7" customWidth="1"/>
    <col min="9474" max="9474" width="5" style="7" bestFit="1" customWidth="1"/>
    <col min="9475" max="9475" width="20.625" style="7" customWidth="1"/>
    <col min="9476" max="9476" width="10.625" style="7" customWidth="1"/>
    <col min="9477" max="9477" width="21.25" style="7" customWidth="1"/>
    <col min="9478" max="9478" width="10.625" style="7" customWidth="1"/>
    <col min="9479" max="9481" width="5.625" style="7" customWidth="1"/>
    <col min="9482" max="9482" width="9" style="7"/>
    <col min="9483" max="9483" width="66.375" style="7" customWidth="1"/>
    <col min="9484" max="9728" width="9" style="7"/>
    <col min="9729" max="9729" width="3.625" style="7" customWidth="1"/>
    <col min="9730" max="9730" width="5" style="7" bestFit="1" customWidth="1"/>
    <col min="9731" max="9731" width="20.625" style="7" customWidth="1"/>
    <col min="9732" max="9732" width="10.625" style="7" customWidth="1"/>
    <col min="9733" max="9733" width="21.25" style="7" customWidth="1"/>
    <col min="9734" max="9734" width="10.625" style="7" customWidth="1"/>
    <col min="9735" max="9737" width="5.625" style="7" customWidth="1"/>
    <col min="9738" max="9738" width="9" style="7"/>
    <col min="9739" max="9739" width="66.375" style="7" customWidth="1"/>
    <col min="9740" max="9984" width="9" style="7"/>
    <col min="9985" max="9985" width="3.625" style="7" customWidth="1"/>
    <col min="9986" max="9986" width="5" style="7" bestFit="1" customWidth="1"/>
    <col min="9987" max="9987" width="20.625" style="7" customWidth="1"/>
    <col min="9988" max="9988" width="10.625" style="7" customWidth="1"/>
    <col min="9989" max="9989" width="21.25" style="7" customWidth="1"/>
    <col min="9990" max="9990" width="10.625" style="7" customWidth="1"/>
    <col min="9991" max="9993" width="5.625" style="7" customWidth="1"/>
    <col min="9994" max="9994" width="9" style="7"/>
    <col min="9995" max="9995" width="66.375" style="7" customWidth="1"/>
    <col min="9996" max="10240" width="9" style="7"/>
    <col min="10241" max="10241" width="3.625" style="7" customWidth="1"/>
    <col min="10242" max="10242" width="5" style="7" bestFit="1" customWidth="1"/>
    <col min="10243" max="10243" width="20.625" style="7" customWidth="1"/>
    <col min="10244" max="10244" width="10.625" style="7" customWidth="1"/>
    <col min="10245" max="10245" width="21.25" style="7" customWidth="1"/>
    <col min="10246" max="10246" width="10.625" style="7" customWidth="1"/>
    <col min="10247" max="10249" width="5.625" style="7" customWidth="1"/>
    <col min="10250" max="10250" width="9" style="7"/>
    <col min="10251" max="10251" width="66.375" style="7" customWidth="1"/>
    <col min="10252" max="10496" width="9" style="7"/>
    <col min="10497" max="10497" width="3.625" style="7" customWidth="1"/>
    <col min="10498" max="10498" width="5" style="7" bestFit="1" customWidth="1"/>
    <col min="10499" max="10499" width="20.625" style="7" customWidth="1"/>
    <col min="10500" max="10500" width="10.625" style="7" customWidth="1"/>
    <col min="10501" max="10501" width="21.25" style="7" customWidth="1"/>
    <col min="10502" max="10502" width="10.625" style="7" customWidth="1"/>
    <col min="10503" max="10505" width="5.625" style="7" customWidth="1"/>
    <col min="10506" max="10506" width="9" style="7"/>
    <col min="10507" max="10507" width="66.375" style="7" customWidth="1"/>
    <col min="10508" max="10752" width="9" style="7"/>
    <col min="10753" max="10753" width="3.625" style="7" customWidth="1"/>
    <col min="10754" max="10754" width="5" style="7" bestFit="1" customWidth="1"/>
    <col min="10755" max="10755" width="20.625" style="7" customWidth="1"/>
    <col min="10756" max="10756" width="10.625" style="7" customWidth="1"/>
    <col min="10757" max="10757" width="21.25" style="7" customWidth="1"/>
    <col min="10758" max="10758" width="10.625" style="7" customWidth="1"/>
    <col min="10759" max="10761" width="5.625" style="7" customWidth="1"/>
    <col min="10762" max="10762" width="9" style="7"/>
    <col min="10763" max="10763" width="66.375" style="7" customWidth="1"/>
    <col min="10764" max="11008" width="9" style="7"/>
    <col min="11009" max="11009" width="3.625" style="7" customWidth="1"/>
    <col min="11010" max="11010" width="5" style="7" bestFit="1" customWidth="1"/>
    <col min="11011" max="11011" width="20.625" style="7" customWidth="1"/>
    <col min="11012" max="11012" width="10.625" style="7" customWidth="1"/>
    <col min="11013" max="11013" width="21.25" style="7" customWidth="1"/>
    <col min="11014" max="11014" width="10.625" style="7" customWidth="1"/>
    <col min="11015" max="11017" width="5.625" style="7" customWidth="1"/>
    <col min="11018" max="11018" width="9" style="7"/>
    <col min="11019" max="11019" width="66.375" style="7" customWidth="1"/>
    <col min="11020" max="11264" width="9" style="7"/>
    <col min="11265" max="11265" width="3.625" style="7" customWidth="1"/>
    <col min="11266" max="11266" width="5" style="7" bestFit="1" customWidth="1"/>
    <col min="11267" max="11267" width="20.625" style="7" customWidth="1"/>
    <col min="11268" max="11268" width="10.625" style="7" customWidth="1"/>
    <col min="11269" max="11269" width="21.25" style="7" customWidth="1"/>
    <col min="11270" max="11270" width="10.625" style="7" customWidth="1"/>
    <col min="11271" max="11273" width="5.625" style="7" customWidth="1"/>
    <col min="11274" max="11274" width="9" style="7"/>
    <col min="11275" max="11275" width="66.375" style="7" customWidth="1"/>
    <col min="11276" max="11520" width="9" style="7"/>
    <col min="11521" max="11521" width="3.625" style="7" customWidth="1"/>
    <col min="11522" max="11522" width="5" style="7" bestFit="1" customWidth="1"/>
    <col min="11523" max="11523" width="20.625" style="7" customWidth="1"/>
    <col min="11524" max="11524" width="10.625" style="7" customWidth="1"/>
    <col min="11525" max="11525" width="21.25" style="7" customWidth="1"/>
    <col min="11526" max="11526" width="10.625" style="7" customWidth="1"/>
    <col min="11527" max="11529" width="5.625" style="7" customWidth="1"/>
    <col min="11530" max="11530" width="9" style="7"/>
    <col min="11531" max="11531" width="66.375" style="7" customWidth="1"/>
    <col min="11532" max="11776" width="9" style="7"/>
    <col min="11777" max="11777" width="3.625" style="7" customWidth="1"/>
    <col min="11778" max="11778" width="5" style="7" bestFit="1" customWidth="1"/>
    <col min="11779" max="11779" width="20.625" style="7" customWidth="1"/>
    <col min="11780" max="11780" width="10.625" style="7" customWidth="1"/>
    <col min="11781" max="11781" width="21.25" style="7" customWidth="1"/>
    <col min="11782" max="11782" width="10.625" style="7" customWidth="1"/>
    <col min="11783" max="11785" width="5.625" style="7" customWidth="1"/>
    <col min="11786" max="11786" width="9" style="7"/>
    <col min="11787" max="11787" width="66.375" style="7" customWidth="1"/>
    <col min="11788" max="12032" width="9" style="7"/>
    <col min="12033" max="12033" width="3.625" style="7" customWidth="1"/>
    <col min="12034" max="12034" width="5" style="7" bestFit="1" customWidth="1"/>
    <col min="12035" max="12035" width="20.625" style="7" customWidth="1"/>
    <col min="12036" max="12036" width="10.625" style="7" customWidth="1"/>
    <col min="12037" max="12037" width="21.25" style="7" customWidth="1"/>
    <col min="12038" max="12038" width="10.625" style="7" customWidth="1"/>
    <col min="12039" max="12041" width="5.625" style="7" customWidth="1"/>
    <col min="12042" max="12042" width="9" style="7"/>
    <col min="12043" max="12043" width="66.375" style="7" customWidth="1"/>
    <col min="12044" max="12288" width="9" style="7"/>
    <col min="12289" max="12289" width="3.625" style="7" customWidth="1"/>
    <col min="12290" max="12290" width="5" style="7" bestFit="1" customWidth="1"/>
    <col min="12291" max="12291" width="20.625" style="7" customWidth="1"/>
    <col min="12292" max="12292" width="10.625" style="7" customWidth="1"/>
    <col min="12293" max="12293" width="21.25" style="7" customWidth="1"/>
    <col min="12294" max="12294" width="10.625" style="7" customWidth="1"/>
    <col min="12295" max="12297" width="5.625" style="7" customWidth="1"/>
    <col min="12298" max="12298" width="9" style="7"/>
    <col min="12299" max="12299" width="66.375" style="7" customWidth="1"/>
    <col min="12300" max="12544" width="9" style="7"/>
    <col min="12545" max="12545" width="3.625" style="7" customWidth="1"/>
    <col min="12546" max="12546" width="5" style="7" bestFit="1" customWidth="1"/>
    <col min="12547" max="12547" width="20.625" style="7" customWidth="1"/>
    <col min="12548" max="12548" width="10.625" style="7" customWidth="1"/>
    <col min="12549" max="12549" width="21.25" style="7" customWidth="1"/>
    <col min="12550" max="12550" width="10.625" style="7" customWidth="1"/>
    <col min="12551" max="12553" width="5.625" style="7" customWidth="1"/>
    <col min="12554" max="12554" width="9" style="7"/>
    <col min="12555" max="12555" width="66.375" style="7" customWidth="1"/>
    <col min="12556" max="12800" width="9" style="7"/>
    <col min="12801" max="12801" width="3.625" style="7" customWidth="1"/>
    <col min="12802" max="12802" width="5" style="7" bestFit="1" customWidth="1"/>
    <col min="12803" max="12803" width="20.625" style="7" customWidth="1"/>
    <col min="12804" max="12804" width="10.625" style="7" customWidth="1"/>
    <col min="12805" max="12805" width="21.25" style="7" customWidth="1"/>
    <col min="12806" max="12806" width="10.625" style="7" customWidth="1"/>
    <col min="12807" max="12809" width="5.625" style="7" customWidth="1"/>
    <col min="12810" max="12810" width="9" style="7"/>
    <col min="12811" max="12811" width="66.375" style="7" customWidth="1"/>
    <col min="12812" max="13056" width="9" style="7"/>
    <col min="13057" max="13057" width="3.625" style="7" customWidth="1"/>
    <col min="13058" max="13058" width="5" style="7" bestFit="1" customWidth="1"/>
    <col min="13059" max="13059" width="20.625" style="7" customWidth="1"/>
    <col min="13060" max="13060" width="10.625" style="7" customWidth="1"/>
    <col min="13061" max="13061" width="21.25" style="7" customWidth="1"/>
    <col min="13062" max="13062" width="10.625" style="7" customWidth="1"/>
    <col min="13063" max="13065" width="5.625" style="7" customWidth="1"/>
    <col min="13066" max="13066" width="9" style="7"/>
    <col min="13067" max="13067" width="66.375" style="7" customWidth="1"/>
    <col min="13068" max="13312" width="9" style="7"/>
    <col min="13313" max="13313" width="3.625" style="7" customWidth="1"/>
    <col min="13314" max="13314" width="5" style="7" bestFit="1" customWidth="1"/>
    <col min="13315" max="13315" width="20.625" style="7" customWidth="1"/>
    <col min="13316" max="13316" width="10.625" style="7" customWidth="1"/>
    <col min="13317" max="13317" width="21.25" style="7" customWidth="1"/>
    <col min="13318" max="13318" width="10.625" style="7" customWidth="1"/>
    <col min="13319" max="13321" width="5.625" style="7" customWidth="1"/>
    <col min="13322" max="13322" width="9" style="7"/>
    <col min="13323" max="13323" width="66.375" style="7" customWidth="1"/>
    <col min="13324" max="13568" width="9" style="7"/>
    <col min="13569" max="13569" width="3.625" style="7" customWidth="1"/>
    <col min="13570" max="13570" width="5" style="7" bestFit="1" customWidth="1"/>
    <col min="13571" max="13571" width="20.625" style="7" customWidth="1"/>
    <col min="13572" max="13572" width="10.625" style="7" customWidth="1"/>
    <col min="13573" max="13573" width="21.25" style="7" customWidth="1"/>
    <col min="13574" max="13574" width="10.625" style="7" customWidth="1"/>
    <col min="13575" max="13577" width="5.625" style="7" customWidth="1"/>
    <col min="13578" max="13578" width="9" style="7"/>
    <col min="13579" max="13579" width="66.375" style="7" customWidth="1"/>
    <col min="13580" max="13824" width="9" style="7"/>
    <col min="13825" max="13825" width="3.625" style="7" customWidth="1"/>
    <col min="13826" max="13826" width="5" style="7" bestFit="1" customWidth="1"/>
    <col min="13827" max="13827" width="20.625" style="7" customWidth="1"/>
    <col min="13828" max="13828" width="10.625" style="7" customWidth="1"/>
    <col min="13829" max="13829" width="21.25" style="7" customWidth="1"/>
    <col min="13830" max="13830" width="10.625" style="7" customWidth="1"/>
    <col min="13831" max="13833" width="5.625" style="7" customWidth="1"/>
    <col min="13834" max="13834" width="9" style="7"/>
    <col min="13835" max="13835" width="66.375" style="7" customWidth="1"/>
    <col min="13836" max="14080" width="9" style="7"/>
    <col min="14081" max="14081" width="3.625" style="7" customWidth="1"/>
    <col min="14082" max="14082" width="5" style="7" bestFit="1" customWidth="1"/>
    <col min="14083" max="14083" width="20.625" style="7" customWidth="1"/>
    <col min="14084" max="14084" width="10.625" style="7" customWidth="1"/>
    <col min="14085" max="14085" width="21.25" style="7" customWidth="1"/>
    <col min="14086" max="14086" width="10.625" style="7" customWidth="1"/>
    <col min="14087" max="14089" width="5.625" style="7" customWidth="1"/>
    <col min="14090" max="14090" width="9" style="7"/>
    <col min="14091" max="14091" width="66.375" style="7" customWidth="1"/>
    <col min="14092" max="14336" width="9" style="7"/>
    <col min="14337" max="14337" width="3.625" style="7" customWidth="1"/>
    <col min="14338" max="14338" width="5" style="7" bestFit="1" customWidth="1"/>
    <col min="14339" max="14339" width="20.625" style="7" customWidth="1"/>
    <col min="14340" max="14340" width="10.625" style="7" customWidth="1"/>
    <col min="14341" max="14341" width="21.25" style="7" customWidth="1"/>
    <col min="14342" max="14342" width="10.625" style="7" customWidth="1"/>
    <col min="14343" max="14345" width="5.625" style="7" customWidth="1"/>
    <col min="14346" max="14346" width="9" style="7"/>
    <col min="14347" max="14347" width="66.375" style="7" customWidth="1"/>
    <col min="14348" max="14592" width="9" style="7"/>
    <col min="14593" max="14593" width="3.625" style="7" customWidth="1"/>
    <col min="14594" max="14594" width="5" style="7" bestFit="1" customWidth="1"/>
    <col min="14595" max="14595" width="20.625" style="7" customWidth="1"/>
    <col min="14596" max="14596" width="10.625" style="7" customWidth="1"/>
    <col min="14597" max="14597" width="21.25" style="7" customWidth="1"/>
    <col min="14598" max="14598" width="10.625" style="7" customWidth="1"/>
    <col min="14599" max="14601" width="5.625" style="7" customWidth="1"/>
    <col min="14602" max="14602" width="9" style="7"/>
    <col min="14603" max="14603" width="66.375" style="7" customWidth="1"/>
    <col min="14604" max="14848" width="9" style="7"/>
    <col min="14849" max="14849" width="3.625" style="7" customWidth="1"/>
    <col min="14850" max="14850" width="5" style="7" bestFit="1" customWidth="1"/>
    <col min="14851" max="14851" width="20.625" style="7" customWidth="1"/>
    <col min="14852" max="14852" width="10.625" style="7" customWidth="1"/>
    <col min="14853" max="14853" width="21.25" style="7" customWidth="1"/>
    <col min="14854" max="14854" width="10.625" style="7" customWidth="1"/>
    <col min="14855" max="14857" width="5.625" style="7" customWidth="1"/>
    <col min="14858" max="14858" width="9" style="7"/>
    <col min="14859" max="14859" width="66.375" style="7" customWidth="1"/>
    <col min="14860" max="15104" width="9" style="7"/>
    <col min="15105" max="15105" width="3.625" style="7" customWidth="1"/>
    <col min="15106" max="15106" width="5" style="7" bestFit="1" customWidth="1"/>
    <col min="15107" max="15107" width="20.625" style="7" customWidth="1"/>
    <col min="15108" max="15108" width="10.625" style="7" customWidth="1"/>
    <col min="15109" max="15109" width="21.25" style="7" customWidth="1"/>
    <col min="15110" max="15110" width="10.625" style="7" customWidth="1"/>
    <col min="15111" max="15113" width="5.625" style="7" customWidth="1"/>
    <col min="15114" max="15114" width="9" style="7"/>
    <col min="15115" max="15115" width="66.375" style="7" customWidth="1"/>
    <col min="15116" max="15360" width="9" style="7"/>
    <col min="15361" max="15361" width="3.625" style="7" customWidth="1"/>
    <col min="15362" max="15362" width="5" style="7" bestFit="1" customWidth="1"/>
    <col min="15363" max="15363" width="20.625" style="7" customWidth="1"/>
    <col min="15364" max="15364" width="10.625" style="7" customWidth="1"/>
    <col min="15365" max="15365" width="21.25" style="7" customWidth="1"/>
    <col min="15366" max="15366" width="10.625" style="7" customWidth="1"/>
    <col min="15367" max="15369" width="5.625" style="7" customWidth="1"/>
    <col min="15370" max="15370" width="9" style="7"/>
    <col min="15371" max="15371" width="66.375" style="7" customWidth="1"/>
    <col min="15372" max="15616" width="9" style="7"/>
    <col min="15617" max="15617" width="3.625" style="7" customWidth="1"/>
    <col min="15618" max="15618" width="5" style="7" bestFit="1" customWidth="1"/>
    <col min="15619" max="15619" width="20.625" style="7" customWidth="1"/>
    <col min="15620" max="15620" width="10.625" style="7" customWidth="1"/>
    <col min="15621" max="15621" width="21.25" style="7" customWidth="1"/>
    <col min="15622" max="15622" width="10.625" style="7" customWidth="1"/>
    <col min="15623" max="15625" width="5.625" style="7" customWidth="1"/>
    <col min="15626" max="15626" width="9" style="7"/>
    <col min="15627" max="15627" width="66.375" style="7" customWidth="1"/>
    <col min="15628" max="15872" width="9" style="7"/>
    <col min="15873" max="15873" width="3.625" style="7" customWidth="1"/>
    <col min="15874" max="15874" width="5" style="7" bestFit="1" customWidth="1"/>
    <col min="15875" max="15875" width="20.625" style="7" customWidth="1"/>
    <col min="15876" max="15876" width="10.625" style="7" customWidth="1"/>
    <col min="15877" max="15877" width="21.25" style="7" customWidth="1"/>
    <col min="15878" max="15878" width="10.625" style="7" customWidth="1"/>
    <col min="15879" max="15881" width="5.625" style="7" customWidth="1"/>
    <col min="15882" max="15882" width="9" style="7"/>
    <col min="15883" max="15883" width="66.375" style="7" customWidth="1"/>
    <col min="15884" max="16128" width="9" style="7"/>
    <col min="16129" max="16129" width="3.625" style="7" customWidth="1"/>
    <col min="16130" max="16130" width="5" style="7" bestFit="1" customWidth="1"/>
    <col min="16131" max="16131" width="20.625" style="7" customWidth="1"/>
    <col min="16132" max="16132" width="10.625" style="7" customWidth="1"/>
    <col min="16133" max="16133" width="21.25" style="7" customWidth="1"/>
    <col min="16134" max="16134" width="10.625" style="7" customWidth="1"/>
    <col min="16135" max="16137" width="5.625" style="7" customWidth="1"/>
    <col min="16138" max="16138" width="9" style="7"/>
    <col min="16139" max="16139" width="66.375" style="7" customWidth="1"/>
    <col min="16140" max="16384" width="9" style="7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92" t="s">
        <v>808</v>
      </c>
      <c r="B2" s="393"/>
      <c r="C2" s="394"/>
      <c r="D2" s="371" t="s">
        <v>819</v>
      </c>
      <c r="E2" s="372"/>
      <c r="F2" s="372"/>
      <c r="G2" s="373"/>
      <c r="H2" s="395" t="s">
        <v>817</v>
      </c>
      <c r="I2" s="396"/>
      <c r="J2" s="396"/>
      <c r="K2" s="397"/>
    </row>
    <row r="3" spans="1:11" ht="14.25" thickBot="1"/>
    <row r="4" spans="1:11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1" ht="14.25">
      <c r="A5" s="28">
        <v>1</v>
      </c>
      <c r="B5" s="80" t="s">
        <v>250</v>
      </c>
      <c r="C5" s="3" t="s">
        <v>794</v>
      </c>
      <c r="D5" s="4"/>
      <c r="E5" s="183" t="s">
        <v>782</v>
      </c>
      <c r="F5" s="15" t="s">
        <v>814</v>
      </c>
      <c r="G5" s="5"/>
      <c r="H5" s="5"/>
      <c r="I5" s="5" t="s">
        <v>49</v>
      </c>
      <c r="J5" s="5"/>
      <c r="K5" s="12" t="s">
        <v>796</v>
      </c>
    </row>
    <row r="6" spans="1:11" ht="14.25">
      <c r="A6" s="102">
        <v>2</v>
      </c>
      <c r="B6" s="103" t="s">
        <v>809</v>
      </c>
      <c r="C6" s="88" t="s">
        <v>812</v>
      </c>
      <c r="D6" s="89"/>
      <c r="E6" s="90" t="s">
        <v>810</v>
      </c>
      <c r="F6" s="87" t="s">
        <v>787</v>
      </c>
      <c r="G6" s="92"/>
      <c r="H6" s="91"/>
      <c r="I6" s="92" t="s">
        <v>49</v>
      </c>
      <c r="J6" s="87"/>
      <c r="K6" s="93" t="s">
        <v>815</v>
      </c>
    </row>
    <row r="7" spans="1:11" ht="14.25">
      <c r="A7" s="102">
        <v>3</v>
      </c>
      <c r="B7" s="103"/>
      <c r="C7" s="88" t="s">
        <v>813</v>
      </c>
      <c r="D7" s="89"/>
      <c r="E7" s="96" t="s">
        <v>811</v>
      </c>
      <c r="F7" s="87" t="s">
        <v>788</v>
      </c>
      <c r="G7" s="87">
        <v>50</v>
      </c>
      <c r="H7" s="91"/>
      <c r="I7" s="92"/>
      <c r="J7" s="87"/>
      <c r="K7" s="93" t="s">
        <v>816</v>
      </c>
    </row>
    <row r="8" spans="1:11" ht="14.25">
      <c r="A8" s="28"/>
      <c r="B8" s="80"/>
      <c r="C8" s="3"/>
      <c r="D8" s="4"/>
      <c r="E8" s="183"/>
      <c r="F8" s="87"/>
      <c r="G8" s="10"/>
      <c r="H8" s="10"/>
      <c r="I8" s="5"/>
      <c r="J8" s="15"/>
      <c r="K8" s="93"/>
    </row>
    <row r="9" spans="1:11" ht="14.25">
      <c r="A9" s="28"/>
      <c r="B9" s="2"/>
      <c r="C9" s="3"/>
      <c r="D9" s="14"/>
      <c r="E9" s="183"/>
      <c r="F9" s="15"/>
      <c r="G9" s="15"/>
      <c r="H9" s="11"/>
      <c r="I9" s="5"/>
      <c r="J9" s="15"/>
      <c r="K9" s="93"/>
    </row>
    <row r="10" spans="1:11" ht="14.25">
      <c r="A10" s="28"/>
      <c r="B10" s="18"/>
      <c r="C10" s="3"/>
      <c r="D10" s="14"/>
      <c r="E10" s="85"/>
      <c r="F10" s="15"/>
      <c r="G10" s="15"/>
      <c r="H10" s="11"/>
      <c r="I10" s="5"/>
      <c r="J10" s="15"/>
      <c r="K10" s="93"/>
    </row>
    <row r="11" spans="1:11" ht="14.25">
      <c r="A11" s="28"/>
      <c r="B11" s="18"/>
      <c r="C11" s="3"/>
      <c r="D11" s="14"/>
      <c r="E11" s="85"/>
      <c r="F11" s="15"/>
      <c r="G11" s="15"/>
      <c r="H11" s="11"/>
      <c r="I11" s="5"/>
      <c r="J11" s="15"/>
      <c r="K11" s="93"/>
    </row>
    <row r="12" spans="1:11" ht="14.25">
      <c r="A12" s="28"/>
      <c r="B12" s="18"/>
      <c r="C12" s="3"/>
      <c r="D12" s="14"/>
      <c r="E12" s="85"/>
      <c r="F12" s="15"/>
      <c r="G12" s="15"/>
      <c r="H12" s="11"/>
      <c r="I12" s="5"/>
      <c r="J12" s="15"/>
      <c r="K12" s="93"/>
    </row>
    <row r="13" spans="1:11" ht="14.25">
      <c r="A13" s="28"/>
      <c r="B13" s="18"/>
      <c r="C13" s="13"/>
      <c r="D13" s="14"/>
      <c r="E13" s="85"/>
      <c r="F13" s="15"/>
      <c r="G13" s="15"/>
      <c r="H13" s="11"/>
      <c r="I13" s="5"/>
      <c r="J13" s="15"/>
      <c r="K13" s="93"/>
    </row>
    <row r="14" spans="1:11" ht="14.25">
      <c r="A14" s="28"/>
      <c r="B14" s="2"/>
      <c r="C14" s="3"/>
      <c r="D14" s="14"/>
      <c r="E14" s="183"/>
      <c r="F14" s="15"/>
      <c r="G14" s="15"/>
      <c r="H14" s="11"/>
      <c r="I14" s="5"/>
      <c r="J14" s="15"/>
      <c r="K14" s="12"/>
    </row>
    <row r="15" spans="1:11" ht="14.25">
      <c r="A15" s="102"/>
      <c r="B15" s="87"/>
      <c r="C15" s="88"/>
      <c r="D15" s="89"/>
      <c r="E15" s="90"/>
      <c r="F15" s="87"/>
      <c r="G15" s="87"/>
      <c r="H15" s="91"/>
      <c r="I15" s="92"/>
      <c r="J15" s="87"/>
      <c r="K15" s="93"/>
    </row>
    <row r="16" spans="1:11" ht="14.25">
      <c r="A16" s="28"/>
      <c r="B16" s="18"/>
      <c r="C16" s="17"/>
      <c r="D16" s="14"/>
      <c r="E16" s="48"/>
      <c r="F16" s="15"/>
      <c r="G16" s="15"/>
      <c r="H16" s="19"/>
      <c r="I16" s="39"/>
      <c r="J16" s="18"/>
      <c r="K16" s="12"/>
    </row>
    <row r="17" spans="1:11" s="95" customFormat="1" ht="14.25">
      <c r="A17" s="28"/>
      <c r="B17" s="18"/>
      <c r="C17" s="17"/>
      <c r="D17" s="14"/>
      <c r="E17" s="48"/>
      <c r="F17" s="15"/>
      <c r="G17" s="18"/>
      <c r="H17" s="19"/>
      <c r="I17" s="39"/>
      <c r="J17" s="18"/>
      <c r="K17" s="12"/>
    </row>
    <row r="18" spans="1:11" s="95" customFormat="1" ht="14.25">
      <c r="A18" s="28"/>
      <c r="B18" s="18"/>
      <c r="C18" s="17"/>
      <c r="D18" s="14"/>
      <c r="E18" s="48"/>
      <c r="F18" s="15"/>
      <c r="G18" s="15"/>
      <c r="H18" s="19"/>
      <c r="I18" s="39"/>
      <c r="J18" s="18"/>
      <c r="K18" s="12"/>
    </row>
    <row r="19" spans="1:11" ht="14.25">
      <c r="A19" s="28"/>
      <c r="B19" s="18"/>
      <c r="C19" s="17"/>
      <c r="D19" s="14"/>
      <c r="E19" s="48"/>
      <c r="F19" s="15"/>
      <c r="G19" s="18"/>
      <c r="H19" s="19"/>
      <c r="I19" s="39"/>
      <c r="J19" s="18"/>
      <c r="K19" s="12"/>
    </row>
    <row r="20" spans="1:11" ht="14.25">
      <c r="A20" s="8"/>
      <c r="B20" s="18"/>
      <c r="C20" s="17"/>
      <c r="D20" s="14"/>
      <c r="E20" s="48"/>
      <c r="F20" s="18"/>
      <c r="G20" s="18"/>
      <c r="H20" s="11"/>
      <c r="I20" s="11"/>
      <c r="J20" s="15"/>
      <c r="K20" s="21"/>
    </row>
    <row r="21" spans="1:11" ht="14.25">
      <c r="A21" s="8"/>
      <c r="B21" s="18"/>
      <c r="C21" s="17"/>
      <c r="D21" s="14"/>
      <c r="E21" s="48"/>
      <c r="F21" s="18"/>
      <c r="G21" s="18"/>
      <c r="H21" s="11"/>
      <c r="I21" s="11"/>
      <c r="J21" s="15"/>
      <c r="K21" s="12"/>
    </row>
    <row r="22" spans="1:11" ht="14.25">
      <c r="A22" s="8"/>
      <c r="B22" s="18"/>
      <c r="C22" s="17"/>
      <c r="D22" s="14"/>
      <c r="E22" s="48"/>
      <c r="F22" s="18"/>
      <c r="G22" s="18"/>
      <c r="H22" s="19"/>
      <c r="I22" s="19"/>
      <c r="J22" s="18"/>
      <c r="K22" s="20"/>
    </row>
    <row r="23" spans="1:11" ht="14.25">
      <c r="A23" s="8"/>
      <c r="B23" s="18"/>
      <c r="C23" s="17"/>
      <c r="D23" s="14"/>
      <c r="E23" s="48"/>
      <c r="F23" s="18"/>
      <c r="G23" s="18"/>
      <c r="H23" s="19"/>
      <c r="I23" s="19"/>
      <c r="J23" s="18"/>
      <c r="K23" s="20"/>
    </row>
    <row r="24" spans="1:11" ht="14.25">
      <c r="A24" s="8"/>
      <c r="B24" s="18"/>
      <c r="C24" s="17"/>
      <c r="D24" s="14"/>
      <c r="E24" s="48"/>
      <c r="F24" s="18"/>
      <c r="G24" s="18"/>
      <c r="H24" s="19"/>
      <c r="I24" s="19"/>
      <c r="J24" s="18"/>
      <c r="K24" s="20"/>
    </row>
    <row r="25" spans="1:11" ht="14.25">
      <c r="A25" s="8"/>
      <c r="B25" s="18"/>
      <c r="C25" s="17"/>
      <c r="D25" s="14"/>
      <c r="E25" s="48"/>
      <c r="F25" s="18"/>
      <c r="G25" s="18"/>
      <c r="H25" s="19"/>
      <c r="I25" s="19"/>
      <c r="J25" s="18"/>
      <c r="K25" s="20"/>
    </row>
    <row r="26" spans="1:11" ht="14.25">
      <c r="A26" s="8"/>
      <c r="B26" s="18"/>
      <c r="C26" s="17"/>
      <c r="D26" s="14"/>
      <c r="E26" s="48"/>
      <c r="F26" s="18"/>
      <c r="G26" s="18"/>
      <c r="H26" s="19"/>
      <c r="I26" s="19"/>
      <c r="J26" s="18"/>
      <c r="K26" s="20"/>
    </row>
    <row r="27" spans="1:11" ht="14.25">
      <c r="A27" s="8"/>
      <c r="B27" s="18"/>
      <c r="C27" s="17"/>
      <c r="D27" s="14"/>
      <c r="E27" s="48"/>
      <c r="F27" s="18"/>
      <c r="G27" s="18"/>
      <c r="H27" s="19"/>
      <c r="I27" s="19"/>
      <c r="J27" s="18"/>
      <c r="K27" s="20"/>
    </row>
    <row r="28" spans="1:11" ht="14.25">
      <c r="A28" s="8"/>
      <c r="B28" s="18"/>
      <c r="C28" s="17"/>
      <c r="D28" s="14"/>
      <c r="E28" s="48"/>
      <c r="F28" s="18"/>
      <c r="G28" s="18"/>
      <c r="H28" s="19"/>
      <c r="I28" s="19"/>
      <c r="J28" s="18"/>
      <c r="K28" s="20"/>
    </row>
    <row r="29" spans="1:11" ht="14.25">
      <c r="A29" s="8"/>
      <c r="B29" s="18"/>
      <c r="C29" s="17"/>
      <c r="D29" s="14"/>
      <c r="E29" s="48"/>
      <c r="F29" s="18"/>
      <c r="G29" s="18"/>
      <c r="H29" s="19"/>
      <c r="I29" s="19"/>
      <c r="J29" s="18"/>
      <c r="K29" s="20"/>
    </row>
    <row r="30" spans="1:11" ht="14.25">
      <c r="A30" s="8"/>
      <c r="B30" s="18"/>
      <c r="C30" s="17"/>
      <c r="D30" s="14"/>
      <c r="E30" s="48"/>
      <c r="F30" s="18"/>
      <c r="G30" s="18"/>
      <c r="H30" s="18"/>
      <c r="I30" s="18"/>
      <c r="J30" s="18"/>
      <c r="K30" s="20"/>
    </row>
    <row r="31" spans="1:11" ht="14.25">
      <c r="A31" s="8"/>
      <c r="B31" s="18"/>
      <c r="C31" s="17"/>
      <c r="D31" s="14"/>
      <c r="E31" s="48"/>
      <c r="F31" s="18"/>
      <c r="G31" s="18"/>
      <c r="H31" s="18"/>
      <c r="I31" s="18"/>
      <c r="J31" s="18"/>
      <c r="K31" s="20"/>
    </row>
    <row r="32" spans="1:11" ht="14.25">
      <c r="A32" s="8"/>
      <c r="B32" s="18"/>
      <c r="C32" s="17"/>
      <c r="D32" s="14"/>
      <c r="E32" s="48"/>
      <c r="F32" s="18"/>
      <c r="G32" s="18"/>
      <c r="H32" s="18"/>
      <c r="I32" s="18"/>
      <c r="J32" s="18"/>
      <c r="K32" s="20"/>
    </row>
    <row r="33" spans="1:11" ht="14.25">
      <c r="A33" s="8"/>
      <c r="B33" s="18"/>
      <c r="C33" s="17"/>
      <c r="D33" s="14"/>
      <c r="E33" s="48"/>
      <c r="F33" s="18"/>
      <c r="G33" s="18"/>
      <c r="H33" s="18"/>
      <c r="I33" s="18"/>
      <c r="J33" s="18"/>
      <c r="K33" s="20"/>
    </row>
    <row r="34" spans="1:11" ht="14.25">
      <c r="A34" s="8"/>
      <c r="B34" s="18"/>
      <c r="C34" s="17"/>
      <c r="D34" s="14"/>
      <c r="E34" s="48"/>
      <c r="F34" s="18"/>
      <c r="G34" s="18"/>
      <c r="H34" s="18"/>
      <c r="I34" s="18"/>
      <c r="J34" s="18"/>
      <c r="K34" s="20"/>
    </row>
    <row r="35" spans="1:11" ht="14.25">
      <c r="A35" s="8"/>
      <c r="B35" s="18"/>
      <c r="C35" s="17"/>
      <c r="D35" s="14"/>
      <c r="E35" s="48"/>
      <c r="F35" s="18"/>
      <c r="G35" s="18"/>
      <c r="H35" s="18"/>
      <c r="I35" s="18"/>
      <c r="J35" s="18"/>
      <c r="K35" s="20"/>
    </row>
    <row r="36" spans="1:11" ht="14.25">
      <c r="A36" s="8"/>
      <c r="B36" s="18"/>
      <c r="C36" s="17"/>
      <c r="D36" s="14"/>
      <c r="E36" s="48"/>
      <c r="F36" s="18"/>
      <c r="G36" s="18"/>
      <c r="H36" s="18"/>
      <c r="I36" s="18"/>
      <c r="J36" s="18"/>
      <c r="K36" s="20"/>
    </row>
    <row r="37" spans="1:11" ht="14.25">
      <c r="A37" s="8"/>
      <c r="B37" s="18"/>
      <c r="C37" s="17"/>
      <c r="D37" s="14"/>
      <c r="E37" s="48"/>
      <c r="F37" s="18"/>
      <c r="G37" s="18"/>
      <c r="H37" s="18"/>
      <c r="I37" s="18"/>
      <c r="J37" s="18"/>
      <c r="K37" s="20"/>
    </row>
    <row r="38" spans="1:11" ht="14.25">
      <c r="A38" s="8"/>
      <c r="B38" s="18"/>
      <c r="C38" s="17"/>
      <c r="D38" s="14"/>
      <c r="E38" s="48"/>
      <c r="F38" s="18"/>
      <c r="G38" s="18"/>
      <c r="H38" s="18"/>
      <c r="I38" s="18"/>
      <c r="J38" s="18"/>
      <c r="K38" s="20"/>
    </row>
    <row r="39" spans="1:11" ht="14.25">
      <c r="A39" s="8"/>
      <c r="B39" s="18"/>
      <c r="C39" s="17"/>
      <c r="D39" s="14"/>
      <c r="E39" s="48"/>
      <c r="F39" s="18"/>
      <c r="G39" s="18"/>
      <c r="H39" s="18"/>
      <c r="I39" s="18"/>
      <c r="J39" s="18"/>
      <c r="K39" s="20"/>
    </row>
    <row r="40" spans="1:11" ht="14.25">
      <c r="A40" s="8"/>
      <c r="B40" s="18"/>
      <c r="C40" s="17"/>
      <c r="D40" s="14"/>
      <c r="E40" s="48"/>
      <c r="F40" s="18"/>
      <c r="G40" s="18"/>
      <c r="H40" s="18"/>
      <c r="I40" s="18"/>
      <c r="J40" s="18"/>
      <c r="K40" s="20"/>
    </row>
    <row r="41" spans="1:11" ht="14.25">
      <c r="A41" s="8"/>
      <c r="B41" s="18"/>
      <c r="C41" s="17"/>
      <c r="D41" s="14"/>
      <c r="E41" s="48"/>
      <c r="F41" s="18"/>
      <c r="G41" s="18"/>
      <c r="H41" s="18"/>
      <c r="I41" s="18"/>
      <c r="J41" s="18"/>
      <c r="K41" s="20"/>
    </row>
    <row r="42" spans="1:11" ht="14.25">
      <c r="A42" s="8"/>
      <c r="B42" s="18"/>
      <c r="C42" s="17"/>
      <c r="D42" s="14"/>
      <c r="E42" s="48"/>
      <c r="F42" s="18"/>
      <c r="G42" s="18"/>
      <c r="H42" s="18"/>
      <c r="I42" s="18"/>
      <c r="J42" s="18"/>
      <c r="K42" s="20"/>
    </row>
    <row r="43" spans="1:11" ht="14.25">
      <c r="A43" s="8"/>
      <c r="B43" s="18"/>
      <c r="C43" s="17"/>
      <c r="D43" s="14"/>
      <c r="E43" s="48"/>
      <c r="F43" s="18"/>
      <c r="G43" s="18"/>
      <c r="H43" s="18"/>
      <c r="I43" s="18"/>
      <c r="J43" s="18"/>
      <c r="K43" s="20"/>
    </row>
    <row r="44" spans="1:11" ht="14.25">
      <c r="A44" s="8"/>
      <c r="B44" s="18"/>
      <c r="C44" s="17"/>
      <c r="D44" s="14"/>
      <c r="E44" s="48"/>
      <c r="F44" s="18"/>
      <c r="G44" s="18"/>
      <c r="H44" s="18"/>
      <c r="I44" s="18"/>
      <c r="J44" s="18"/>
      <c r="K44" s="20"/>
    </row>
    <row r="45" spans="1:11" ht="14.25">
      <c r="A45" s="8"/>
      <c r="B45" s="18"/>
      <c r="C45" s="17"/>
      <c r="D45" s="14"/>
      <c r="E45" s="48"/>
      <c r="F45" s="18"/>
      <c r="G45" s="18"/>
      <c r="H45" s="18"/>
      <c r="I45" s="18"/>
      <c r="J45" s="18"/>
      <c r="K45" s="20"/>
    </row>
    <row r="46" spans="1:11" ht="14.25">
      <c r="A46" s="8"/>
      <c r="B46" s="18"/>
      <c r="C46" s="17"/>
      <c r="D46" s="14"/>
      <c r="E46" s="48"/>
      <c r="F46" s="18"/>
      <c r="G46" s="18"/>
      <c r="H46" s="18"/>
      <c r="I46" s="18"/>
      <c r="J46" s="18"/>
      <c r="K46" s="20"/>
    </row>
    <row r="47" spans="1:11" ht="14.25">
      <c r="A47" s="8"/>
      <c r="B47" s="18"/>
      <c r="C47" s="17"/>
      <c r="D47" s="14"/>
      <c r="E47" s="48"/>
      <c r="F47" s="18"/>
      <c r="G47" s="18"/>
      <c r="H47" s="18"/>
      <c r="I47" s="18"/>
      <c r="J47" s="18"/>
      <c r="K47" s="20"/>
    </row>
    <row r="48" spans="1:11" ht="14.25">
      <c r="A48" s="8"/>
      <c r="B48" s="18"/>
      <c r="C48" s="17"/>
      <c r="D48" s="14"/>
      <c r="E48" s="48"/>
      <c r="F48" s="18"/>
      <c r="G48" s="18"/>
      <c r="H48" s="18"/>
      <c r="I48" s="18"/>
      <c r="J48" s="18"/>
      <c r="K48" s="20"/>
    </row>
    <row r="49" spans="1:11" ht="14.25">
      <c r="A49" s="8"/>
      <c r="B49" s="18"/>
      <c r="C49" s="17"/>
      <c r="D49" s="14"/>
      <c r="E49" s="48"/>
      <c r="F49" s="18"/>
      <c r="G49" s="18"/>
      <c r="H49" s="18"/>
      <c r="I49" s="18"/>
      <c r="J49" s="18"/>
      <c r="K49" s="20"/>
    </row>
    <row r="50" spans="1:11" ht="15" thickBot="1">
      <c r="A50" s="22"/>
      <c r="B50" s="23"/>
      <c r="C50" s="24"/>
      <c r="D50" s="25"/>
      <c r="E50" s="49"/>
      <c r="F50" s="23"/>
      <c r="G50" s="23"/>
      <c r="H50" s="23"/>
      <c r="I50" s="23"/>
      <c r="J50" s="23"/>
      <c r="K50" s="26"/>
    </row>
    <row r="51" spans="1:11" ht="14.25">
      <c r="A51" s="245"/>
      <c r="B51" s="245"/>
      <c r="C51" s="245"/>
      <c r="D51" s="246"/>
      <c r="E51" s="247"/>
      <c r="F51" s="245"/>
      <c r="G51" s="245"/>
      <c r="H51" s="245"/>
      <c r="I51" s="245"/>
      <c r="J51" s="245"/>
      <c r="K51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K48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9" defaultRowHeight="13.5"/>
  <cols>
    <col min="1" max="1" width="3.625" style="193" customWidth="1"/>
    <col min="2" max="2" width="6.875" style="193" customWidth="1"/>
    <col min="3" max="3" width="23.625" style="193" customWidth="1"/>
    <col min="4" max="4" width="16" style="193" customWidth="1"/>
    <col min="5" max="5" width="28.375" style="236" customWidth="1"/>
    <col min="6" max="6" width="10.625" style="193" customWidth="1"/>
    <col min="7" max="8" width="5.625" style="193" customWidth="1"/>
    <col min="9" max="9" width="5.625" style="237" customWidth="1"/>
    <col min="10" max="10" width="15" style="193" customWidth="1"/>
    <col min="11" max="11" width="66.375" style="193" customWidth="1"/>
    <col min="12" max="16384" width="9" style="193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92" t="s">
        <v>859</v>
      </c>
      <c r="B2" s="393"/>
      <c r="C2" s="394"/>
      <c r="D2" s="392" t="s">
        <v>860</v>
      </c>
      <c r="E2" s="393"/>
      <c r="F2" s="393"/>
      <c r="G2" s="394"/>
      <c r="H2" s="374" t="s">
        <v>872</v>
      </c>
      <c r="I2" s="375"/>
      <c r="J2" s="375"/>
      <c r="K2" s="376"/>
    </row>
    <row r="3" spans="1:11" ht="14.25" thickBot="1"/>
    <row r="4" spans="1:11" ht="15" thickBot="1">
      <c r="A4" s="277" t="s">
        <v>4</v>
      </c>
      <c r="B4" s="278" t="s">
        <v>5</v>
      </c>
      <c r="C4" s="279" t="s">
        <v>6</v>
      </c>
      <c r="D4" s="280"/>
      <c r="E4" s="281"/>
      <c r="F4" s="278" t="s">
        <v>7</v>
      </c>
      <c r="G4" s="278" t="s">
        <v>8</v>
      </c>
      <c r="H4" s="278" t="s">
        <v>9</v>
      </c>
      <c r="I4" s="278" t="s">
        <v>10</v>
      </c>
      <c r="J4" s="278" t="s">
        <v>11</v>
      </c>
      <c r="K4" s="282" t="s">
        <v>2</v>
      </c>
    </row>
    <row r="5" spans="1:11" ht="14.25">
      <c r="A5" s="184">
        <v>1</v>
      </c>
      <c r="B5" s="185" t="s">
        <v>861</v>
      </c>
      <c r="C5" s="186" t="s">
        <v>312</v>
      </c>
      <c r="D5" s="187"/>
      <c r="E5" s="188" t="s">
        <v>313</v>
      </c>
      <c r="F5" s="189" t="s">
        <v>112</v>
      </c>
      <c r="G5" s="190">
        <v>18</v>
      </c>
      <c r="H5" s="190"/>
      <c r="I5" s="191" t="s">
        <v>410</v>
      </c>
      <c r="J5" s="189"/>
      <c r="K5" s="192"/>
    </row>
    <row r="6" spans="1:11" ht="14.25">
      <c r="A6" s="184">
        <v>2</v>
      </c>
      <c r="B6" s="185" t="s">
        <v>862</v>
      </c>
      <c r="C6" s="186" t="s">
        <v>14</v>
      </c>
      <c r="D6" s="187"/>
      <c r="E6" s="188" t="s">
        <v>198</v>
      </c>
      <c r="F6" s="189" t="s">
        <v>12</v>
      </c>
      <c r="G6" s="190">
        <v>18</v>
      </c>
      <c r="H6" s="190"/>
      <c r="I6" s="191" t="s">
        <v>15</v>
      </c>
      <c r="J6" s="189"/>
      <c r="K6" s="192"/>
    </row>
    <row r="7" spans="1:11" ht="14.25">
      <c r="A7" s="184">
        <v>3</v>
      </c>
      <c r="B7" s="185" t="s">
        <v>105</v>
      </c>
      <c r="C7" s="194" t="s">
        <v>16</v>
      </c>
      <c r="D7" s="195"/>
      <c r="E7" s="188" t="s">
        <v>199</v>
      </c>
      <c r="F7" s="196" t="s">
        <v>12</v>
      </c>
      <c r="G7" s="197">
        <v>3</v>
      </c>
      <c r="H7" s="197"/>
      <c r="I7" s="191" t="s">
        <v>15</v>
      </c>
      <c r="J7" s="196"/>
      <c r="K7" s="192"/>
    </row>
    <row r="8" spans="1:11" ht="14.25">
      <c r="A8" s="184">
        <v>4</v>
      </c>
      <c r="B8" s="185" t="s">
        <v>825</v>
      </c>
      <c r="C8" s="194" t="s">
        <v>17</v>
      </c>
      <c r="D8" s="195"/>
      <c r="E8" s="198" t="s">
        <v>200</v>
      </c>
      <c r="F8" s="196" t="s">
        <v>12</v>
      </c>
      <c r="G8" s="196">
        <v>9</v>
      </c>
      <c r="H8" s="197"/>
      <c r="I8" s="191" t="s">
        <v>15</v>
      </c>
      <c r="J8" s="196"/>
      <c r="K8" s="192"/>
    </row>
    <row r="9" spans="1:11" ht="14.25">
      <c r="A9" s="184">
        <v>5</v>
      </c>
      <c r="B9" s="185" t="s">
        <v>861</v>
      </c>
      <c r="C9" s="194" t="s">
        <v>18</v>
      </c>
      <c r="D9" s="195"/>
      <c r="E9" s="199" t="s">
        <v>145</v>
      </c>
      <c r="F9" s="196" t="s">
        <v>19</v>
      </c>
      <c r="G9" s="196">
        <v>10</v>
      </c>
      <c r="H9" s="197"/>
      <c r="I9" s="191" t="s">
        <v>15</v>
      </c>
      <c r="J9" s="196"/>
      <c r="K9" s="192" t="s">
        <v>20</v>
      </c>
    </row>
    <row r="10" spans="1:11" ht="14.25">
      <c r="A10" s="184">
        <v>6</v>
      </c>
      <c r="B10" s="185" t="s">
        <v>861</v>
      </c>
      <c r="C10" s="194" t="s">
        <v>21</v>
      </c>
      <c r="D10" s="195"/>
      <c r="E10" s="199" t="s">
        <v>146</v>
      </c>
      <c r="F10" s="196" t="s">
        <v>19</v>
      </c>
      <c r="G10" s="196">
        <v>1</v>
      </c>
      <c r="H10" s="197"/>
      <c r="I10" s="191" t="s">
        <v>15</v>
      </c>
      <c r="J10" s="196"/>
      <c r="K10" s="192"/>
    </row>
    <row r="11" spans="1:11" ht="14.25">
      <c r="A11" s="184">
        <v>7</v>
      </c>
      <c r="B11" s="200"/>
      <c r="C11" s="207" t="s">
        <v>265</v>
      </c>
      <c r="D11" s="195"/>
      <c r="E11" s="199" t="s">
        <v>153</v>
      </c>
      <c r="F11" s="196" t="s">
        <v>863</v>
      </c>
      <c r="G11" s="196">
        <v>20</v>
      </c>
      <c r="H11" s="197"/>
      <c r="I11" s="191"/>
      <c r="J11" s="196"/>
      <c r="K11" s="192"/>
    </row>
    <row r="12" spans="1:11" ht="14.25">
      <c r="A12" s="184">
        <v>8</v>
      </c>
      <c r="B12" s="200"/>
      <c r="C12" s="202" t="s">
        <v>116</v>
      </c>
      <c r="D12" s="195"/>
      <c r="E12" s="203" t="s">
        <v>201</v>
      </c>
      <c r="F12" s="196" t="s">
        <v>12</v>
      </c>
      <c r="G12" s="196">
        <v>15</v>
      </c>
      <c r="H12" s="204"/>
      <c r="I12" s="200"/>
      <c r="J12" s="204"/>
      <c r="K12" s="206"/>
    </row>
    <row r="13" spans="1:11" ht="14.25">
      <c r="A13" s="184">
        <v>9</v>
      </c>
      <c r="B13" s="200"/>
      <c r="C13" s="202" t="s">
        <v>117</v>
      </c>
      <c r="D13" s="195"/>
      <c r="E13" s="203" t="s">
        <v>162</v>
      </c>
      <c r="F13" s="196" t="s">
        <v>228</v>
      </c>
      <c r="G13" s="204"/>
      <c r="H13" s="204">
        <v>3</v>
      </c>
      <c r="I13" s="200"/>
      <c r="J13" s="204"/>
      <c r="K13" s="206"/>
    </row>
    <row r="14" spans="1:11" ht="14.25">
      <c r="A14" s="184">
        <v>10</v>
      </c>
      <c r="B14" s="200"/>
      <c r="C14" s="202" t="s">
        <v>118</v>
      </c>
      <c r="D14" s="195"/>
      <c r="E14" s="203" t="s">
        <v>202</v>
      </c>
      <c r="F14" s="196" t="s">
        <v>12</v>
      </c>
      <c r="G14" s="196">
        <v>15</v>
      </c>
      <c r="H14" s="204"/>
      <c r="I14" s="200"/>
      <c r="J14" s="204"/>
      <c r="K14" s="206"/>
    </row>
    <row r="15" spans="1:11" ht="14.25">
      <c r="A15" s="184">
        <v>11</v>
      </c>
      <c r="B15" s="200"/>
      <c r="C15" s="202" t="s">
        <v>119</v>
      </c>
      <c r="D15" s="195"/>
      <c r="E15" s="203" t="s">
        <v>163</v>
      </c>
      <c r="F15" s="196" t="s">
        <v>228</v>
      </c>
      <c r="G15" s="204"/>
      <c r="H15" s="204">
        <v>3</v>
      </c>
      <c r="I15" s="200"/>
      <c r="J15" s="204"/>
      <c r="K15" s="206"/>
    </row>
    <row r="16" spans="1:11" ht="14.25">
      <c r="A16" s="184">
        <v>12</v>
      </c>
      <c r="B16" s="200"/>
      <c r="C16" s="194"/>
      <c r="D16" s="195"/>
      <c r="E16" s="199"/>
      <c r="F16" s="196"/>
      <c r="G16" s="196"/>
      <c r="H16" s="197"/>
      <c r="I16" s="191"/>
      <c r="J16" s="196"/>
      <c r="K16" s="192"/>
    </row>
    <row r="17" spans="1:11" ht="14.25">
      <c r="A17" s="184">
        <v>13</v>
      </c>
      <c r="B17" s="200"/>
      <c r="C17" s="202"/>
      <c r="D17" s="195"/>
      <c r="E17" s="203"/>
      <c r="F17" s="204"/>
      <c r="G17" s="204"/>
      <c r="H17" s="205"/>
      <c r="I17" s="200"/>
      <c r="J17" s="204"/>
      <c r="K17" s="206"/>
    </row>
    <row r="18" spans="1:11" ht="14.25">
      <c r="A18" s="184">
        <v>14</v>
      </c>
      <c r="B18" s="200"/>
      <c r="C18" s="202"/>
      <c r="D18" s="195"/>
      <c r="E18" s="203"/>
      <c r="F18" s="204"/>
      <c r="G18" s="204"/>
      <c r="H18" s="204"/>
      <c r="I18" s="200"/>
      <c r="J18" s="204"/>
      <c r="K18" s="206"/>
    </row>
    <row r="19" spans="1:11" ht="14.25">
      <c r="A19" s="184">
        <v>15</v>
      </c>
      <c r="B19" s="200"/>
      <c r="C19" s="194"/>
      <c r="D19" s="195"/>
      <c r="E19" s="238"/>
      <c r="F19" s="196"/>
      <c r="G19" s="196"/>
      <c r="H19" s="197"/>
      <c r="I19" s="191"/>
      <c r="J19" s="196"/>
      <c r="K19" s="201"/>
    </row>
    <row r="20" spans="1:11" ht="14.25">
      <c r="A20" s="184">
        <v>16</v>
      </c>
      <c r="B20" s="200"/>
      <c r="C20" s="194"/>
      <c r="D20" s="195"/>
      <c r="E20" s="239"/>
      <c r="F20" s="196"/>
      <c r="G20" s="196"/>
      <c r="H20" s="197"/>
      <c r="I20" s="191"/>
      <c r="J20" s="196"/>
      <c r="K20" s="201"/>
    </row>
    <row r="21" spans="1:11" ht="14.25">
      <c r="A21" s="184">
        <v>17</v>
      </c>
      <c r="B21" s="200"/>
      <c r="C21" s="194"/>
      <c r="D21" s="195"/>
      <c r="E21" s="199"/>
      <c r="F21" s="196"/>
      <c r="G21" s="196"/>
      <c r="H21" s="197"/>
      <c r="I21" s="191"/>
      <c r="J21" s="196"/>
      <c r="K21" s="192"/>
    </row>
    <row r="22" spans="1:11" ht="14.25">
      <c r="A22" s="184">
        <v>18</v>
      </c>
      <c r="B22" s="200"/>
      <c r="C22" s="194"/>
      <c r="D22" s="195"/>
      <c r="E22" s="199"/>
      <c r="F22" s="196"/>
      <c r="G22" s="196"/>
      <c r="H22" s="197"/>
      <c r="I22" s="191"/>
      <c r="J22" s="196"/>
      <c r="K22" s="192"/>
    </row>
    <row r="23" spans="1:11" ht="14.25">
      <c r="A23" s="184">
        <v>19</v>
      </c>
      <c r="B23" s="200"/>
      <c r="C23" s="207"/>
      <c r="D23" s="195"/>
      <c r="E23" s="199"/>
      <c r="F23" s="196"/>
      <c r="G23" s="196"/>
      <c r="H23" s="197"/>
      <c r="I23" s="191"/>
      <c r="J23" s="196"/>
      <c r="K23" s="192"/>
    </row>
    <row r="24" spans="1:11" ht="14.25">
      <c r="A24" s="184">
        <v>20</v>
      </c>
      <c r="B24" s="200"/>
      <c r="C24" s="194"/>
      <c r="D24" s="195"/>
      <c r="E24" s="199"/>
      <c r="F24" s="196"/>
      <c r="G24" s="196"/>
      <c r="H24" s="197"/>
      <c r="I24" s="191"/>
      <c r="J24" s="196"/>
      <c r="K24" s="208"/>
    </row>
    <row r="25" spans="1:11" ht="14.25">
      <c r="A25" s="184">
        <v>21</v>
      </c>
      <c r="B25" s="200"/>
      <c r="C25" s="194"/>
      <c r="D25" s="195"/>
      <c r="E25" s="199"/>
      <c r="F25" s="196"/>
      <c r="G25" s="196"/>
      <c r="H25" s="197"/>
      <c r="I25" s="191"/>
      <c r="J25" s="196"/>
      <c r="K25" s="208"/>
    </row>
    <row r="26" spans="1:11" ht="14.25">
      <c r="A26" s="184">
        <v>22</v>
      </c>
      <c r="B26" s="200"/>
      <c r="C26" s="209"/>
      <c r="D26" s="195"/>
      <c r="E26" s="199"/>
      <c r="F26" s="204"/>
      <c r="G26" s="204"/>
      <c r="H26" s="205"/>
      <c r="I26" s="191"/>
      <c r="J26" s="204"/>
      <c r="K26" s="208"/>
    </row>
    <row r="27" spans="1:11" ht="14.25">
      <c r="A27" s="184">
        <v>23</v>
      </c>
      <c r="B27" s="200"/>
      <c r="C27" s="202"/>
      <c r="D27" s="195"/>
      <c r="E27" s="199"/>
      <c r="F27" s="204"/>
      <c r="G27" s="204"/>
      <c r="H27" s="205"/>
      <c r="I27" s="191"/>
      <c r="J27" s="204"/>
      <c r="K27" s="208"/>
    </row>
    <row r="28" spans="1:11" ht="14.25">
      <c r="A28" s="184">
        <v>24</v>
      </c>
      <c r="B28" s="200"/>
      <c r="C28" s="202"/>
      <c r="D28" s="195"/>
      <c r="E28" s="199"/>
      <c r="F28" s="204"/>
      <c r="G28" s="204"/>
      <c r="H28" s="205"/>
      <c r="I28" s="191"/>
      <c r="J28" s="204"/>
      <c r="K28" s="208"/>
    </row>
    <row r="29" spans="1:11" ht="14.25">
      <c r="A29" s="184">
        <v>25</v>
      </c>
      <c r="B29" s="200"/>
      <c r="C29" s="202"/>
      <c r="D29" s="195"/>
      <c r="E29" s="199"/>
      <c r="F29" s="196"/>
      <c r="G29" s="204"/>
      <c r="H29" s="205"/>
      <c r="I29" s="191"/>
      <c r="J29" s="204"/>
      <c r="K29" s="208"/>
    </row>
    <row r="30" spans="1:11" ht="14.25">
      <c r="A30" s="184">
        <v>26</v>
      </c>
      <c r="B30" s="200"/>
      <c r="C30" s="202"/>
      <c r="D30" s="195"/>
      <c r="E30" s="199"/>
      <c r="F30" s="204"/>
      <c r="G30" s="204"/>
      <c r="H30" s="205"/>
      <c r="I30" s="191"/>
      <c r="J30" s="204"/>
      <c r="K30" s="208"/>
    </row>
    <row r="31" spans="1:11" ht="14.25">
      <c r="A31" s="184">
        <v>27</v>
      </c>
      <c r="B31" s="200"/>
      <c r="C31" s="202"/>
      <c r="D31" s="195"/>
      <c r="E31" s="199"/>
      <c r="F31" s="204"/>
      <c r="G31" s="204"/>
      <c r="H31" s="205"/>
      <c r="I31" s="191"/>
      <c r="J31" s="204"/>
      <c r="K31" s="208"/>
    </row>
    <row r="32" spans="1:11" ht="14.25">
      <c r="A32" s="184">
        <v>28</v>
      </c>
      <c r="B32" s="200"/>
      <c r="C32" s="202"/>
      <c r="D32" s="195"/>
      <c r="E32" s="203"/>
      <c r="F32" s="204"/>
      <c r="G32" s="204"/>
      <c r="H32" s="205"/>
      <c r="I32" s="200"/>
      <c r="J32" s="204"/>
      <c r="K32" s="206"/>
    </row>
    <row r="33" spans="1:11" ht="14.25">
      <c r="A33" s="184">
        <v>29</v>
      </c>
      <c r="B33" s="210"/>
      <c r="C33" s="211"/>
      <c r="D33" s="212"/>
      <c r="E33" s="213"/>
      <c r="F33" s="214"/>
      <c r="G33" s="214"/>
      <c r="H33" s="214"/>
      <c r="I33" s="210"/>
      <c r="J33" s="214"/>
      <c r="K33" s="215"/>
    </row>
    <row r="34" spans="1:11" ht="14.25">
      <c r="A34" s="184">
        <v>30</v>
      </c>
      <c r="B34" s="210"/>
      <c r="C34" s="211"/>
      <c r="D34" s="212"/>
      <c r="E34" s="213"/>
      <c r="F34" s="214"/>
      <c r="G34" s="214"/>
      <c r="H34" s="214"/>
      <c r="I34" s="210"/>
      <c r="J34" s="214"/>
      <c r="K34" s="215"/>
    </row>
    <row r="35" spans="1:11" ht="14.25">
      <c r="A35" s="184">
        <v>31</v>
      </c>
      <c r="B35" s="200"/>
      <c r="C35" s="202"/>
      <c r="D35" s="195"/>
      <c r="E35" s="199"/>
      <c r="F35" s="204"/>
      <c r="G35" s="205"/>
      <c r="H35" s="205"/>
      <c r="I35" s="191"/>
      <c r="J35" s="204"/>
      <c r="K35" s="216"/>
    </row>
    <row r="36" spans="1:11" ht="14.25">
      <c r="A36" s="184">
        <v>32</v>
      </c>
      <c r="B36" s="200"/>
      <c r="C36" s="202"/>
      <c r="D36" s="195"/>
      <c r="E36" s="199"/>
      <c r="F36" s="204"/>
      <c r="G36" s="205"/>
      <c r="H36" s="205"/>
      <c r="I36" s="191"/>
      <c r="J36" s="204"/>
      <c r="K36" s="216"/>
    </row>
    <row r="37" spans="1:11" ht="14.25">
      <c r="A37" s="184">
        <v>33</v>
      </c>
      <c r="B37" s="200"/>
      <c r="C37" s="202"/>
      <c r="D37" s="195"/>
      <c r="E37" s="199"/>
      <c r="F37" s="204"/>
      <c r="G37" s="205"/>
      <c r="H37" s="205"/>
      <c r="I37" s="191"/>
      <c r="J37" s="204"/>
      <c r="K37" s="208"/>
    </row>
    <row r="38" spans="1:11" ht="14.25">
      <c r="A38" s="184">
        <v>34</v>
      </c>
      <c r="B38" s="200"/>
      <c r="C38" s="202"/>
      <c r="D38" s="195"/>
      <c r="E38" s="199"/>
      <c r="F38" s="204"/>
      <c r="G38" s="205"/>
      <c r="H38" s="205"/>
      <c r="I38" s="191"/>
      <c r="J38" s="204"/>
      <c r="K38" s="208"/>
    </row>
    <row r="39" spans="1:11" ht="14.25">
      <c r="A39" s="184">
        <v>35</v>
      </c>
      <c r="B39" s="200"/>
      <c r="C39" s="202"/>
      <c r="D39" s="195"/>
      <c r="E39" s="199"/>
      <c r="F39" s="204"/>
      <c r="G39" s="205"/>
      <c r="H39" s="205"/>
      <c r="I39" s="191"/>
      <c r="J39" s="204"/>
      <c r="K39" s="208"/>
    </row>
    <row r="40" spans="1:11" ht="14.25">
      <c r="A40" s="184">
        <v>36</v>
      </c>
      <c r="B40" s="200"/>
      <c r="C40" s="202"/>
      <c r="D40" s="195"/>
      <c r="E40" s="199"/>
      <c r="F40" s="204"/>
      <c r="G40" s="204"/>
      <c r="H40" s="205"/>
      <c r="I40" s="191"/>
      <c r="J40" s="204"/>
      <c r="K40" s="206"/>
    </row>
    <row r="41" spans="1:11" ht="14.25">
      <c r="A41" s="184">
        <v>38</v>
      </c>
      <c r="B41" s="200"/>
      <c r="C41" s="202"/>
      <c r="D41" s="195"/>
      <c r="E41" s="203"/>
      <c r="F41" s="196"/>
      <c r="G41" s="196"/>
      <c r="H41" s="204"/>
      <c r="I41" s="200"/>
      <c r="J41" s="204"/>
      <c r="K41" s="206"/>
    </row>
    <row r="42" spans="1:11" ht="14.25">
      <c r="A42" s="184">
        <v>39</v>
      </c>
      <c r="B42" s="200"/>
      <c r="C42" s="202"/>
      <c r="D42" s="195"/>
      <c r="E42" s="203"/>
      <c r="F42" s="196"/>
      <c r="G42" s="196"/>
      <c r="H42" s="204"/>
      <c r="I42" s="200"/>
      <c r="J42" s="204"/>
      <c r="K42" s="206"/>
    </row>
    <row r="43" spans="1:11" ht="14.25">
      <c r="A43" s="184">
        <v>40</v>
      </c>
      <c r="B43" s="200"/>
      <c r="C43" s="202"/>
      <c r="D43" s="195"/>
      <c r="E43" s="203"/>
      <c r="F43" s="196"/>
      <c r="G43" s="204"/>
      <c r="H43" s="204"/>
      <c r="I43" s="200"/>
      <c r="J43" s="204"/>
      <c r="K43" s="206"/>
    </row>
    <row r="44" spans="1:11" ht="14.25">
      <c r="A44" s="184">
        <v>41</v>
      </c>
      <c r="B44" s="200"/>
      <c r="C44" s="202"/>
      <c r="D44" s="195"/>
      <c r="E44" s="203"/>
      <c r="F44" s="196"/>
      <c r="G44" s="196"/>
      <c r="H44" s="204"/>
      <c r="I44" s="200"/>
      <c r="J44" s="204"/>
      <c r="K44" s="206"/>
    </row>
    <row r="45" spans="1:11" ht="14.25">
      <c r="A45" s="184">
        <v>42</v>
      </c>
      <c r="B45" s="200"/>
      <c r="C45" s="202"/>
      <c r="D45" s="195"/>
      <c r="E45" s="203"/>
      <c r="F45" s="196"/>
      <c r="G45" s="204"/>
      <c r="H45" s="204"/>
      <c r="I45" s="200"/>
      <c r="J45" s="204"/>
      <c r="K45" s="206"/>
    </row>
    <row r="46" spans="1:11" ht="14.25">
      <c r="A46" s="217"/>
      <c r="B46" s="210"/>
      <c r="C46" s="211"/>
      <c r="D46" s="212"/>
      <c r="E46" s="213"/>
      <c r="F46" s="214"/>
      <c r="G46" s="214"/>
      <c r="H46" s="214"/>
      <c r="I46" s="210"/>
      <c r="J46" s="214"/>
      <c r="K46" s="215"/>
    </row>
    <row r="47" spans="1:11" ht="15" thickBot="1">
      <c r="A47" s="218"/>
      <c r="B47" s="219"/>
      <c r="C47" s="220"/>
      <c r="D47" s="221"/>
      <c r="E47" s="222"/>
      <c r="F47" s="219"/>
      <c r="G47" s="219"/>
      <c r="H47" s="219"/>
      <c r="I47" s="223"/>
      <c r="J47" s="219"/>
      <c r="K47" s="224"/>
    </row>
    <row r="48" spans="1:11" ht="14.25">
      <c r="A48" s="240"/>
      <c r="B48" s="240"/>
      <c r="C48" s="240"/>
      <c r="D48" s="241"/>
      <c r="E48" s="242"/>
      <c r="F48" s="240"/>
      <c r="G48" s="240"/>
      <c r="H48" s="240"/>
      <c r="I48" s="243"/>
      <c r="J48" s="240"/>
      <c r="K48" s="240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R50"/>
  <sheetViews>
    <sheetView showGridLines="0" tabSelected="1" view="pageBreakPreview" zoomScaleNormal="100" zoomScaleSheetLayoutView="100" workbookViewId="0">
      <pane ySplit="6" topLeftCell="A7" activePane="bottomLeft" state="frozen"/>
      <selection pane="bottomLeft" activeCell="BG15" sqref="BG15"/>
    </sheetView>
  </sheetViews>
  <sheetFormatPr defaultColWidth="1.875" defaultRowHeight="11.25"/>
  <cols>
    <col min="1" max="71" width="1.875" style="256" customWidth="1"/>
    <col min="72" max="16384" width="1.875" style="256"/>
  </cols>
  <sheetData>
    <row r="1" spans="1:70">
      <c r="A1" s="345"/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7"/>
      <c r="R1" s="345" t="s">
        <v>876</v>
      </c>
      <c r="S1" s="346"/>
      <c r="T1" s="346"/>
      <c r="U1" s="346"/>
      <c r="V1" s="346"/>
      <c r="W1" s="346"/>
      <c r="X1" s="346"/>
      <c r="Y1" s="346"/>
      <c r="Z1" s="346"/>
      <c r="AA1" s="346"/>
      <c r="AB1" s="346"/>
      <c r="AC1" s="346"/>
      <c r="AD1" s="346"/>
      <c r="AE1" s="346"/>
      <c r="AF1" s="346"/>
      <c r="AG1" s="346"/>
      <c r="AH1" s="347"/>
      <c r="AI1" s="345" t="s">
        <v>877</v>
      </c>
      <c r="AJ1" s="346"/>
      <c r="AK1" s="346"/>
      <c r="AL1" s="346"/>
      <c r="AM1" s="346"/>
      <c r="AN1" s="346"/>
      <c r="AO1" s="346"/>
      <c r="AP1" s="346"/>
      <c r="AQ1" s="346"/>
      <c r="AR1" s="346"/>
      <c r="AS1" s="346"/>
      <c r="AT1" s="347"/>
      <c r="AU1" s="345" t="s">
        <v>878</v>
      </c>
      <c r="AV1" s="346"/>
      <c r="AW1" s="346"/>
      <c r="AX1" s="346"/>
      <c r="AY1" s="346"/>
      <c r="AZ1" s="346"/>
      <c r="BA1" s="346"/>
      <c r="BB1" s="346"/>
      <c r="BC1" s="346"/>
      <c r="BD1" s="346"/>
      <c r="BE1" s="346"/>
      <c r="BF1" s="347"/>
      <c r="BG1" s="337" t="s">
        <v>879</v>
      </c>
      <c r="BH1" s="338"/>
      <c r="BI1" s="348"/>
      <c r="BJ1" s="348"/>
      <c r="BK1" s="348"/>
      <c r="BL1" s="348"/>
      <c r="BM1" s="348"/>
      <c r="BN1" s="348"/>
      <c r="BO1" s="348"/>
      <c r="BP1" s="348"/>
      <c r="BQ1" s="348"/>
      <c r="BR1" s="349"/>
    </row>
    <row r="2" spans="1:70">
      <c r="A2" s="350" t="str">
        <f>表紙!N16</f>
        <v>アイシン・エィ・ダブリュ株式会社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2"/>
      <c r="R2" s="350" t="str">
        <f>表紙!N22</f>
        <v>IT生産管理板</v>
      </c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2"/>
      <c r="AI2" s="350" t="str">
        <f>表紙!Z28</f>
        <v>テーブル定義</v>
      </c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2"/>
      <c r="AU2" s="350" t="str">
        <f ca="1">RIGHT(CELL("filename",A1),LEN(CELL("filename",A1))-FIND("]",CELL("filename",A1)))</f>
        <v>テーブル一覧</v>
      </c>
      <c r="AV2" s="351"/>
      <c r="AW2" s="351"/>
      <c r="AX2" s="351"/>
      <c r="AY2" s="351"/>
      <c r="AZ2" s="351"/>
      <c r="BA2" s="351"/>
      <c r="BB2" s="351"/>
      <c r="BC2" s="351"/>
      <c r="BD2" s="351"/>
      <c r="BE2" s="351"/>
      <c r="BF2" s="352"/>
      <c r="BG2" s="339"/>
      <c r="BH2" s="340"/>
      <c r="BI2" s="335" t="s">
        <v>888</v>
      </c>
      <c r="BJ2" s="335"/>
      <c r="BK2" s="335"/>
      <c r="BL2" s="335"/>
      <c r="BM2" s="335"/>
      <c r="BN2" s="335"/>
      <c r="BO2" s="335"/>
      <c r="BP2" s="335"/>
      <c r="BQ2" s="335"/>
      <c r="BR2" s="336"/>
    </row>
    <row r="3" spans="1:70">
      <c r="A3" s="350"/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2"/>
      <c r="R3" s="350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2"/>
      <c r="AI3" s="350"/>
      <c r="AJ3" s="351"/>
      <c r="AK3" s="351"/>
      <c r="AL3" s="351"/>
      <c r="AM3" s="351"/>
      <c r="AN3" s="351"/>
      <c r="AO3" s="351"/>
      <c r="AP3" s="351"/>
      <c r="AQ3" s="351"/>
      <c r="AR3" s="351"/>
      <c r="AS3" s="351"/>
      <c r="AT3" s="352"/>
      <c r="AU3" s="350"/>
      <c r="AV3" s="351"/>
      <c r="AW3" s="351"/>
      <c r="AX3" s="351"/>
      <c r="AY3" s="351"/>
      <c r="AZ3" s="351"/>
      <c r="BA3" s="351"/>
      <c r="BB3" s="351"/>
      <c r="BC3" s="351"/>
      <c r="BD3" s="351"/>
      <c r="BE3" s="351"/>
      <c r="BF3" s="352"/>
      <c r="BG3" s="337" t="s">
        <v>880</v>
      </c>
      <c r="BH3" s="338"/>
      <c r="BI3" s="348" t="s">
        <v>1103</v>
      </c>
      <c r="BJ3" s="348"/>
      <c r="BK3" s="348"/>
      <c r="BL3" s="348"/>
      <c r="BM3" s="348"/>
      <c r="BN3" s="348"/>
      <c r="BO3" s="348"/>
      <c r="BP3" s="348"/>
      <c r="BQ3" s="348"/>
      <c r="BR3" s="349"/>
    </row>
    <row r="4" spans="1:70">
      <c r="A4" s="353"/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5"/>
      <c r="R4" s="353"/>
      <c r="S4" s="354"/>
      <c r="T4" s="354"/>
      <c r="U4" s="354"/>
      <c r="V4" s="354"/>
      <c r="W4" s="354"/>
      <c r="X4" s="354"/>
      <c r="Y4" s="354"/>
      <c r="Z4" s="354"/>
      <c r="AA4" s="354"/>
      <c r="AB4" s="354"/>
      <c r="AC4" s="354"/>
      <c r="AD4" s="354"/>
      <c r="AE4" s="354"/>
      <c r="AF4" s="354"/>
      <c r="AG4" s="354"/>
      <c r="AH4" s="355"/>
      <c r="AI4" s="353"/>
      <c r="AJ4" s="354"/>
      <c r="AK4" s="354"/>
      <c r="AL4" s="354"/>
      <c r="AM4" s="354"/>
      <c r="AN4" s="354"/>
      <c r="AO4" s="354"/>
      <c r="AP4" s="354"/>
      <c r="AQ4" s="354"/>
      <c r="AR4" s="354"/>
      <c r="AS4" s="354"/>
      <c r="AT4" s="355"/>
      <c r="AU4" s="353"/>
      <c r="AV4" s="354"/>
      <c r="AW4" s="354"/>
      <c r="AX4" s="354"/>
      <c r="AY4" s="354"/>
      <c r="AZ4" s="354"/>
      <c r="BA4" s="354"/>
      <c r="BB4" s="354"/>
      <c r="BC4" s="354"/>
      <c r="BD4" s="354"/>
      <c r="BE4" s="354"/>
      <c r="BF4" s="355"/>
      <c r="BG4" s="339"/>
      <c r="BH4" s="340"/>
      <c r="BI4" s="335" t="s">
        <v>952</v>
      </c>
      <c r="BJ4" s="335"/>
      <c r="BK4" s="335"/>
      <c r="BL4" s="335"/>
      <c r="BM4" s="335"/>
      <c r="BN4" s="335"/>
      <c r="BO4" s="335"/>
      <c r="BP4" s="335"/>
      <c r="BQ4" s="335"/>
      <c r="BR4" s="336"/>
    </row>
    <row r="5" spans="1:70">
      <c r="A5" s="257"/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257"/>
      <c r="AV5" s="257"/>
      <c r="AW5" s="257"/>
      <c r="AX5" s="257"/>
      <c r="AY5" s="257"/>
      <c r="AZ5" s="257"/>
      <c r="BA5" s="257"/>
      <c r="BB5" s="257"/>
      <c r="BC5" s="257"/>
      <c r="BD5" s="257"/>
      <c r="BE5" s="257"/>
      <c r="BF5" s="257"/>
      <c r="BG5" s="257"/>
      <c r="BH5" s="257"/>
      <c r="BI5" s="257"/>
      <c r="BJ5" s="257"/>
      <c r="BK5" s="257"/>
      <c r="BL5" s="257"/>
      <c r="BM5" s="257"/>
      <c r="BN5" s="257"/>
      <c r="BO5" s="257"/>
      <c r="BP5" s="257"/>
      <c r="BQ5" s="257"/>
      <c r="BR5" s="257"/>
    </row>
    <row r="6" spans="1:70">
      <c r="A6" s="345" t="s">
        <v>891</v>
      </c>
      <c r="B6" s="347"/>
      <c r="C6" s="268" t="s">
        <v>890</v>
      </c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70"/>
      <c r="T6" s="268" t="s">
        <v>579</v>
      </c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70"/>
      <c r="AM6" s="268" t="s">
        <v>892</v>
      </c>
      <c r="AN6" s="269"/>
      <c r="AO6" s="269"/>
      <c r="AP6" s="269"/>
      <c r="AQ6" s="269"/>
      <c r="AR6" s="269"/>
      <c r="AS6" s="269"/>
      <c r="AT6" s="269"/>
      <c r="AU6" s="269"/>
      <c r="AV6" s="269"/>
      <c r="AW6" s="269"/>
      <c r="AX6" s="269"/>
      <c r="AY6" s="269"/>
      <c r="AZ6" s="269"/>
      <c r="BA6" s="269"/>
      <c r="BB6" s="269"/>
      <c r="BC6" s="269"/>
      <c r="BD6" s="269"/>
      <c r="BE6" s="269"/>
      <c r="BF6" s="269"/>
      <c r="BG6" s="269"/>
      <c r="BH6" s="269"/>
      <c r="BI6" s="269"/>
      <c r="BJ6" s="269"/>
      <c r="BK6" s="269"/>
      <c r="BL6" s="269"/>
      <c r="BM6" s="269"/>
      <c r="BN6" s="269"/>
      <c r="BO6" s="269"/>
      <c r="BP6" s="269"/>
      <c r="BQ6" s="269"/>
      <c r="BR6" s="270"/>
    </row>
    <row r="7" spans="1:70">
      <c r="A7" s="362">
        <v>1</v>
      </c>
      <c r="B7" s="364"/>
      <c r="C7" s="266" t="s">
        <v>893</v>
      </c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67"/>
      <c r="T7" s="266" t="s">
        <v>1038</v>
      </c>
      <c r="U7" s="257"/>
      <c r="V7" s="257"/>
      <c r="W7" s="257"/>
      <c r="X7" s="257"/>
      <c r="Y7" s="257"/>
      <c r="Z7" s="257"/>
      <c r="AA7" s="257"/>
      <c r="AB7" s="257"/>
      <c r="AC7" s="257"/>
      <c r="AD7" s="257"/>
      <c r="AE7" s="257"/>
      <c r="AF7" s="257"/>
      <c r="AG7" s="257"/>
      <c r="AH7" s="257"/>
      <c r="AI7" s="257"/>
      <c r="AJ7" s="257"/>
      <c r="AK7" s="257"/>
      <c r="AL7" s="267"/>
      <c r="AM7" s="266"/>
      <c r="AN7" s="257"/>
      <c r="AO7" s="257"/>
      <c r="AP7" s="257"/>
      <c r="AQ7" s="257"/>
      <c r="AR7" s="257"/>
      <c r="AS7" s="257"/>
      <c r="AT7" s="257"/>
      <c r="AU7" s="257"/>
      <c r="AV7" s="257"/>
      <c r="AW7" s="257"/>
      <c r="AX7" s="257"/>
      <c r="AY7" s="257"/>
      <c r="AZ7" s="257"/>
      <c r="BA7" s="257"/>
      <c r="BB7" s="257"/>
      <c r="BC7" s="257"/>
      <c r="BD7" s="257"/>
      <c r="BE7" s="257"/>
      <c r="BF7" s="257"/>
      <c r="BG7" s="257"/>
      <c r="BH7" s="257"/>
      <c r="BI7" s="257"/>
      <c r="BJ7" s="257"/>
      <c r="BK7" s="257"/>
      <c r="BL7" s="257"/>
      <c r="BM7" s="257"/>
      <c r="BN7" s="257"/>
      <c r="BO7" s="257"/>
      <c r="BP7" s="257"/>
      <c r="BQ7" s="257"/>
      <c r="BR7" s="267"/>
    </row>
    <row r="8" spans="1:70">
      <c r="A8" s="362">
        <v>2</v>
      </c>
      <c r="B8" s="364"/>
      <c r="C8" s="266" t="s">
        <v>894</v>
      </c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7"/>
      <c r="Q8" s="257"/>
      <c r="R8" s="257"/>
      <c r="S8" s="267"/>
      <c r="T8" s="266" t="s">
        <v>1039</v>
      </c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57"/>
      <c r="AI8" s="257"/>
      <c r="AJ8" s="257"/>
      <c r="AK8" s="257"/>
      <c r="AL8" s="267"/>
      <c r="AM8" s="266"/>
      <c r="AN8" s="257"/>
      <c r="AO8" s="257"/>
      <c r="AP8" s="257"/>
      <c r="AQ8" s="257"/>
      <c r="AR8" s="257"/>
      <c r="AS8" s="257"/>
      <c r="AT8" s="257"/>
      <c r="AU8" s="257"/>
      <c r="AV8" s="257"/>
      <c r="AW8" s="257"/>
      <c r="AX8" s="257"/>
      <c r="AY8" s="257"/>
      <c r="AZ8" s="257"/>
      <c r="BA8" s="257"/>
      <c r="BB8" s="257"/>
      <c r="BC8" s="257"/>
      <c r="BD8" s="257"/>
      <c r="BE8" s="257"/>
      <c r="BF8" s="257"/>
      <c r="BG8" s="257"/>
      <c r="BH8" s="257"/>
      <c r="BI8" s="257"/>
      <c r="BJ8" s="257"/>
      <c r="BK8" s="257"/>
      <c r="BL8" s="257"/>
      <c r="BM8" s="257"/>
      <c r="BN8" s="257"/>
      <c r="BO8" s="257"/>
      <c r="BP8" s="257"/>
      <c r="BQ8" s="257"/>
      <c r="BR8" s="267"/>
    </row>
    <row r="9" spans="1:70">
      <c r="A9" s="362">
        <v>3</v>
      </c>
      <c r="B9" s="364"/>
      <c r="C9" s="266" t="s">
        <v>895</v>
      </c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7"/>
      <c r="Q9" s="257"/>
      <c r="R9" s="257"/>
      <c r="S9" s="267"/>
      <c r="T9" s="266" t="s">
        <v>896</v>
      </c>
      <c r="U9" s="257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57"/>
      <c r="AI9" s="257"/>
      <c r="AJ9" s="257"/>
      <c r="AK9" s="257"/>
      <c r="AL9" s="267"/>
      <c r="AM9" s="266"/>
      <c r="AN9" s="257"/>
      <c r="AO9" s="257"/>
      <c r="AP9" s="257"/>
      <c r="AQ9" s="257"/>
      <c r="AR9" s="257"/>
      <c r="AS9" s="257"/>
      <c r="AT9" s="257"/>
      <c r="AU9" s="257"/>
      <c r="AV9" s="257"/>
      <c r="AW9" s="257"/>
      <c r="AX9" s="257"/>
      <c r="AY9" s="257"/>
      <c r="AZ9" s="257"/>
      <c r="BA9" s="257"/>
      <c r="BB9" s="257"/>
      <c r="BC9" s="257"/>
      <c r="BD9" s="257"/>
      <c r="BE9" s="257"/>
      <c r="BF9" s="257"/>
      <c r="BG9" s="257"/>
      <c r="BH9" s="257"/>
      <c r="BI9" s="257"/>
      <c r="BJ9" s="257"/>
      <c r="BK9" s="257"/>
      <c r="BL9" s="257"/>
      <c r="BM9" s="257"/>
      <c r="BN9" s="257"/>
      <c r="BO9" s="257"/>
      <c r="BP9" s="257"/>
      <c r="BQ9" s="257"/>
      <c r="BR9" s="267"/>
    </row>
    <row r="10" spans="1:70">
      <c r="A10" s="362">
        <v>4</v>
      </c>
      <c r="B10" s="364"/>
      <c r="C10" s="266" t="s">
        <v>897</v>
      </c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257"/>
      <c r="S10" s="267"/>
      <c r="T10" s="266" t="s">
        <v>898</v>
      </c>
      <c r="U10" s="257"/>
      <c r="V10" s="257"/>
      <c r="W10" s="257"/>
      <c r="X10" s="257"/>
      <c r="Y10" s="257"/>
      <c r="Z10" s="257"/>
      <c r="AA10" s="257"/>
      <c r="AB10" s="257"/>
      <c r="AC10" s="257"/>
      <c r="AD10" s="257"/>
      <c r="AE10" s="257"/>
      <c r="AF10" s="257"/>
      <c r="AG10" s="257"/>
      <c r="AH10" s="257"/>
      <c r="AI10" s="257"/>
      <c r="AJ10" s="257"/>
      <c r="AK10" s="257"/>
      <c r="AL10" s="267"/>
      <c r="AM10" s="266"/>
      <c r="AN10" s="257"/>
      <c r="AO10" s="257"/>
      <c r="AP10" s="257"/>
      <c r="AQ10" s="257"/>
      <c r="AR10" s="257"/>
      <c r="AS10" s="257"/>
      <c r="AT10" s="257"/>
      <c r="AU10" s="257"/>
      <c r="AV10" s="257"/>
      <c r="AW10" s="257"/>
      <c r="AX10" s="257"/>
      <c r="AY10" s="257"/>
      <c r="AZ10" s="257"/>
      <c r="BA10" s="257"/>
      <c r="BB10" s="257"/>
      <c r="BC10" s="257"/>
      <c r="BD10" s="257"/>
      <c r="BE10" s="257"/>
      <c r="BF10" s="257"/>
      <c r="BG10" s="257"/>
      <c r="BH10" s="257"/>
      <c r="BI10" s="257"/>
      <c r="BJ10" s="257"/>
      <c r="BK10" s="257"/>
      <c r="BL10" s="257"/>
      <c r="BM10" s="257"/>
      <c r="BN10" s="257"/>
      <c r="BO10" s="257"/>
      <c r="BP10" s="257"/>
      <c r="BQ10" s="257"/>
      <c r="BR10" s="267"/>
    </row>
    <row r="11" spans="1:70">
      <c r="A11" s="362">
        <v>5</v>
      </c>
      <c r="B11" s="364"/>
      <c r="C11" s="266" t="s">
        <v>899</v>
      </c>
      <c r="D11" s="257"/>
      <c r="E11" s="257"/>
      <c r="F11" s="257"/>
      <c r="G11" s="257"/>
      <c r="H11" s="257"/>
      <c r="I11" s="257"/>
      <c r="J11" s="257"/>
      <c r="K11" s="257"/>
      <c r="L11" s="257"/>
      <c r="M11" s="257"/>
      <c r="N11" s="257"/>
      <c r="O11" s="257"/>
      <c r="P11" s="257"/>
      <c r="Q11" s="257"/>
      <c r="R11" s="257"/>
      <c r="S11" s="267"/>
      <c r="T11" s="266" t="s">
        <v>900</v>
      </c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  <c r="AE11" s="257"/>
      <c r="AF11" s="257"/>
      <c r="AG11" s="257"/>
      <c r="AH11" s="257"/>
      <c r="AI11" s="257"/>
      <c r="AJ11" s="257"/>
      <c r="AK11" s="257"/>
      <c r="AL11" s="267"/>
      <c r="AM11" s="266"/>
      <c r="AN11" s="257"/>
      <c r="AO11" s="257"/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7"/>
      <c r="BA11" s="257"/>
      <c r="BB11" s="257"/>
      <c r="BC11" s="257"/>
      <c r="BD11" s="257"/>
      <c r="BE11" s="257"/>
      <c r="BF11" s="257"/>
      <c r="BG11" s="257"/>
      <c r="BH11" s="257"/>
      <c r="BI11" s="257"/>
      <c r="BJ11" s="257"/>
      <c r="BK11" s="257"/>
      <c r="BL11" s="257"/>
      <c r="BM11" s="257"/>
      <c r="BN11" s="257"/>
      <c r="BO11" s="257"/>
      <c r="BP11" s="257"/>
      <c r="BQ11" s="257"/>
      <c r="BR11" s="267"/>
    </row>
    <row r="12" spans="1:70">
      <c r="A12" s="362">
        <v>6</v>
      </c>
      <c r="B12" s="364"/>
      <c r="C12" s="266" t="s">
        <v>901</v>
      </c>
      <c r="D12" s="257"/>
      <c r="E12" s="257"/>
      <c r="F12" s="257"/>
      <c r="G12" s="257"/>
      <c r="H12" s="257"/>
      <c r="I12" s="257"/>
      <c r="J12" s="257"/>
      <c r="K12" s="257"/>
      <c r="L12" s="257"/>
      <c r="M12" s="257"/>
      <c r="N12" s="257"/>
      <c r="O12" s="257"/>
      <c r="P12" s="257"/>
      <c r="Q12" s="257"/>
      <c r="R12" s="257"/>
      <c r="S12" s="267"/>
      <c r="T12" s="266" t="s">
        <v>902</v>
      </c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  <c r="AE12" s="257"/>
      <c r="AF12" s="257"/>
      <c r="AG12" s="257"/>
      <c r="AH12" s="257"/>
      <c r="AI12" s="257"/>
      <c r="AJ12" s="257"/>
      <c r="AK12" s="257"/>
      <c r="AL12" s="267"/>
      <c r="AM12" s="266"/>
      <c r="AN12" s="257"/>
      <c r="AO12" s="257"/>
      <c r="AP12" s="257"/>
      <c r="AQ12" s="257"/>
      <c r="AR12" s="257"/>
      <c r="AS12" s="257"/>
      <c r="AT12" s="257"/>
      <c r="AU12" s="257"/>
      <c r="AV12" s="257"/>
      <c r="AW12" s="257"/>
      <c r="AX12" s="257"/>
      <c r="AY12" s="257"/>
      <c r="AZ12" s="257"/>
      <c r="BA12" s="257"/>
      <c r="BB12" s="257"/>
      <c r="BC12" s="257"/>
      <c r="BD12" s="257"/>
      <c r="BE12" s="257"/>
      <c r="BF12" s="257"/>
      <c r="BG12" s="257"/>
      <c r="BH12" s="257"/>
      <c r="BI12" s="257"/>
      <c r="BJ12" s="257"/>
      <c r="BK12" s="257"/>
      <c r="BL12" s="257"/>
      <c r="BM12" s="257"/>
      <c r="BN12" s="257"/>
      <c r="BO12" s="257"/>
      <c r="BP12" s="257"/>
      <c r="BQ12" s="257"/>
      <c r="BR12" s="267"/>
    </row>
    <row r="13" spans="1:70">
      <c r="A13" s="362">
        <v>7</v>
      </c>
      <c r="B13" s="364"/>
      <c r="C13" s="266" t="s">
        <v>903</v>
      </c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7"/>
      <c r="Q13" s="257"/>
      <c r="R13" s="257"/>
      <c r="S13" s="267"/>
      <c r="T13" s="266" t="s">
        <v>904</v>
      </c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  <c r="AE13" s="257"/>
      <c r="AF13" s="257"/>
      <c r="AG13" s="257"/>
      <c r="AH13" s="257"/>
      <c r="AI13" s="257"/>
      <c r="AJ13" s="257"/>
      <c r="AK13" s="257"/>
      <c r="AL13" s="267"/>
      <c r="AM13" s="266"/>
      <c r="AN13" s="257"/>
      <c r="AO13" s="257"/>
      <c r="AP13" s="257"/>
      <c r="AQ13" s="257"/>
      <c r="AR13" s="257"/>
      <c r="AS13" s="257"/>
      <c r="AT13" s="257"/>
      <c r="AU13" s="257"/>
      <c r="AV13" s="257"/>
      <c r="AW13" s="257"/>
      <c r="AX13" s="257"/>
      <c r="AY13" s="257"/>
      <c r="AZ13" s="257"/>
      <c r="BA13" s="257"/>
      <c r="BB13" s="257"/>
      <c r="BC13" s="257"/>
      <c r="BD13" s="257"/>
      <c r="BE13" s="257"/>
      <c r="BF13" s="257"/>
      <c r="BG13" s="257"/>
      <c r="BH13" s="257"/>
      <c r="BI13" s="257"/>
      <c r="BJ13" s="257"/>
      <c r="BK13" s="257"/>
      <c r="BL13" s="257"/>
      <c r="BM13" s="257"/>
      <c r="BN13" s="257"/>
      <c r="BO13" s="257"/>
      <c r="BP13" s="257"/>
      <c r="BQ13" s="257"/>
      <c r="BR13" s="267"/>
    </row>
    <row r="14" spans="1:70">
      <c r="A14" s="362">
        <v>8</v>
      </c>
      <c r="B14" s="364"/>
      <c r="C14" s="266" t="s">
        <v>905</v>
      </c>
      <c r="D14" s="257"/>
      <c r="E14" s="257"/>
      <c r="F14" s="257"/>
      <c r="G14" s="257"/>
      <c r="H14" s="257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67"/>
      <c r="T14" s="266" t="s">
        <v>906</v>
      </c>
      <c r="U14" s="257"/>
      <c r="V14" s="257"/>
      <c r="W14" s="257"/>
      <c r="X14" s="257"/>
      <c r="Y14" s="257"/>
      <c r="Z14" s="257"/>
      <c r="AA14" s="257"/>
      <c r="AB14" s="257"/>
      <c r="AC14" s="257"/>
      <c r="AD14" s="257"/>
      <c r="AE14" s="257"/>
      <c r="AF14" s="257"/>
      <c r="AG14" s="257"/>
      <c r="AH14" s="257"/>
      <c r="AI14" s="257"/>
      <c r="AJ14" s="257"/>
      <c r="AK14" s="257"/>
      <c r="AL14" s="267"/>
      <c r="AM14" s="266"/>
      <c r="AN14" s="257"/>
      <c r="AO14" s="257"/>
      <c r="AP14" s="257"/>
      <c r="AQ14" s="257"/>
      <c r="AR14" s="257"/>
      <c r="AS14" s="257"/>
      <c r="AT14" s="257"/>
      <c r="AU14" s="257"/>
      <c r="AV14" s="257"/>
      <c r="AW14" s="257"/>
      <c r="AX14" s="257"/>
      <c r="AY14" s="257"/>
      <c r="AZ14" s="257"/>
      <c r="BA14" s="257"/>
      <c r="BB14" s="257"/>
      <c r="BC14" s="257"/>
      <c r="BD14" s="257"/>
      <c r="BE14" s="257"/>
      <c r="BF14" s="257"/>
      <c r="BG14" s="257"/>
      <c r="BH14" s="257"/>
      <c r="BI14" s="257"/>
      <c r="BJ14" s="257"/>
      <c r="BK14" s="257"/>
      <c r="BL14" s="257"/>
      <c r="BM14" s="257"/>
      <c r="BN14" s="257"/>
      <c r="BO14" s="257"/>
      <c r="BP14" s="257"/>
      <c r="BQ14" s="257"/>
      <c r="BR14" s="267"/>
    </row>
    <row r="15" spans="1:70">
      <c r="A15" s="362">
        <v>9</v>
      </c>
      <c r="B15" s="364"/>
      <c r="C15" s="266" t="s">
        <v>907</v>
      </c>
      <c r="D15" s="257"/>
      <c r="E15" s="257"/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67"/>
      <c r="T15" s="266" t="s">
        <v>908</v>
      </c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7"/>
      <c r="AL15" s="267"/>
      <c r="AM15" s="266"/>
      <c r="AN15" s="257"/>
      <c r="AO15" s="257"/>
      <c r="AP15" s="257"/>
      <c r="AQ15" s="257"/>
      <c r="AR15" s="257"/>
      <c r="AS15" s="257"/>
      <c r="AT15" s="257"/>
      <c r="AU15" s="257"/>
      <c r="AV15" s="257"/>
      <c r="AW15" s="257"/>
      <c r="AX15" s="257"/>
      <c r="AY15" s="257"/>
      <c r="AZ15" s="257"/>
      <c r="BA15" s="257"/>
      <c r="BB15" s="257"/>
      <c r="BC15" s="257"/>
      <c r="BD15" s="257"/>
      <c r="BE15" s="257"/>
      <c r="BF15" s="257"/>
      <c r="BG15" s="257"/>
      <c r="BH15" s="257"/>
      <c r="BI15" s="257"/>
      <c r="BJ15" s="257"/>
      <c r="BK15" s="257"/>
      <c r="BL15" s="257"/>
      <c r="BM15" s="257"/>
      <c r="BN15" s="257"/>
      <c r="BO15" s="257"/>
      <c r="BP15" s="257"/>
      <c r="BQ15" s="257"/>
      <c r="BR15" s="267"/>
    </row>
    <row r="16" spans="1:70">
      <c r="A16" s="362">
        <v>10</v>
      </c>
      <c r="B16" s="364"/>
      <c r="C16" s="266" t="s">
        <v>909</v>
      </c>
      <c r="D16" s="257"/>
      <c r="E16" s="257"/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7"/>
      <c r="R16" s="257"/>
      <c r="S16" s="267"/>
      <c r="T16" s="266" t="s">
        <v>910</v>
      </c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  <c r="AE16" s="257"/>
      <c r="AF16" s="257"/>
      <c r="AG16" s="257"/>
      <c r="AH16" s="257"/>
      <c r="AI16" s="257"/>
      <c r="AJ16" s="257"/>
      <c r="AK16" s="257"/>
      <c r="AL16" s="267"/>
      <c r="AM16" s="266"/>
      <c r="AN16" s="257"/>
      <c r="AO16" s="257"/>
      <c r="AP16" s="257"/>
      <c r="AQ16" s="257"/>
      <c r="AR16" s="257"/>
      <c r="AS16" s="257"/>
      <c r="AT16" s="257"/>
      <c r="AU16" s="257"/>
      <c r="AV16" s="257"/>
      <c r="AW16" s="257"/>
      <c r="AX16" s="257"/>
      <c r="AY16" s="257"/>
      <c r="AZ16" s="257"/>
      <c r="BA16" s="257"/>
      <c r="BB16" s="257"/>
      <c r="BC16" s="257"/>
      <c r="BD16" s="257"/>
      <c r="BE16" s="257"/>
      <c r="BF16" s="257"/>
      <c r="BG16" s="257"/>
      <c r="BH16" s="257"/>
      <c r="BI16" s="257"/>
      <c r="BJ16" s="257"/>
      <c r="BK16" s="257"/>
      <c r="BL16" s="257"/>
      <c r="BM16" s="257"/>
      <c r="BN16" s="257"/>
      <c r="BO16" s="257"/>
      <c r="BP16" s="257"/>
      <c r="BQ16" s="257"/>
      <c r="BR16" s="267"/>
    </row>
    <row r="17" spans="1:70">
      <c r="A17" s="362">
        <v>11</v>
      </c>
      <c r="B17" s="364"/>
      <c r="C17" s="266" t="s">
        <v>911</v>
      </c>
      <c r="D17" s="257"/>
      <c r="E17" s="257"/>
      <c r="F17" s="257"/>
      <c r="G17" s="257"/>
      <c r="H17" s="257"/>
      <c r="I17" s="257"/>
      <c r="J17" s="257"/>
      <c r="K17" s="257"/>
      <c r="L17" s="257"/>
      <c r="M17" s="257"/>
      <c r="N17" s="257"/>
      <c r="O17" s="257"/>
      <c r="P17" s="257"/>
      <c r="Q17" s="257"/>
      <c r="R17" s="257"/>
      <c r="S17" s="267"/>
      <c r="T17" s="266" t="s">
        <v>912</v>
      </c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  <c r="AE17" s="257"/>
      <c r="AF17" s="257"/>
      <c r="AG17" s="257"/>
      <c r="AH17" s="257"/>
      <c r="AI17" s="257"/>
      <c r="AJ17" s="257"/>
      <c r="AK17" s="257"/>
      <c r="AL17" s="267"/>
      <c r="AM17" s="266"/>
      <c r="AN17" s="257"/>
      <c r="AO17" s="257"/>
      <c r="AP17" s="257"/>
      <c r="AQ17" s="257"/>
      <c r="AR17" s="257"/>
      <c r="AS17" s="257"/>
      <c r="AT17" s="257"/>
      <c r="AU17" s="257"/>
      <c r="AV17" s="257"/>
      <c r="AW17" s="257"/>
      <c r="AX17" s="257"/>
      <c r="AY17" s="257"/>
      <c r="AZ17" s="257"/>
      <c r="BA17" s="257"/>
      <c r="BB17" s="257"/>
      <c r="BC17" s="257"/>
      <c r="BD17" s="257"/>
      <c r="BE17" s="257"/>
      <c r="BF17" s="257"/>
      <c r="BG17" s="257"/>
      <c r="BH17" s="257"/>
      <c r="BI17" s="257"/>
      <c r="BJ17" s="257"/>
      <c r="BK17" s="257"/>
      <c r="BL17" s="257"/>
      <c r="BM17" s="257"/>
      <c r="BN17" s="257"/>
      <c r="BO17" s="257"/>
      <c r="BP17" s="257"/>
      <c r="BQ17" s="257"/>
      <c r="BR17" s="267"/>
    </row>
    <row r="18" spans="1:70">
      <c r="A18" s="362">
        <v>12</v>
      </c>
      <c r="B18" s="364"/>
      <c r="C18" s="266" t="s">
        <v>913</v>
      </c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67"/>
      <c r="T18" s="266" t="s">
        <v>914</v>
      </c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7"/>
      <c r="AK18" s="257"/>
      <c r="AL18" s="267"/>
      <c r="AM18" s="266"/>
      <c r="AN18" s="257"/>
      <c r="AO18" s="257"/>
      <c r="AP18" s="257"/>
      <c r="AQ18" s="257"/>
      <c r="AR18" s="257"/>
      <c r="AS18" s="257"/>
      <c r="AT18" s="257"/>
      <c r="AU18" s="257"/>
      <c r="AV18" s="257"/>
      <c r="AW18" s="257"/>
      <c r="AX18" s="257"/>
      <c r="AY18" s="257"/>
      <c r="AZ18" s="257"/>
      <c r="BA18" s="257"/>
      <c r="BB18" s="257"/>
      <c r="BC18" s="257"/>
      <c r="BD18" s="257"/>
      <c r="BE18" s="257"/>
      <c r="BF18" s="257"/>
      <c r="BG18" s="257"/>
      <c r="BH18" s="257"/>
      <c r="BI18" s="257"/>
      <c r="BJ18" s="257"/>
      <c r="BK18" s="257"/>
      <c r="BL18" s="257"/>
      <c r="BM18" s="257"/>
      <c r="BN18" s="257"/>
      <c r="BO18" s="257"/>
      <c r="BP18" s="257"/>
      <c r="BQ18" s="257"/>
      <c r="BR18" s="267"/>
    </row>
    <row r="19" spans="1:70">
      <c r="A19" s="362">
        <v>13</v>
      </c>
      <c r="B19" s="364"/>
      <c r="C19" s="266" t="s">
        <v>1060</v>
      </c>
      <c r="D19" s="257"/>
      <c r="E19" s="257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67"/>
      <c r="T19" s="266" t="s">
        <v>915</v>
      </c>
      <c r="U19" s="257"/>
      <c r="V19" s="257"/>
      <c r="W19" s="257"/>
      <c r="X19" s="257"/>
      <c r="Y19" s="257"/>
      <c r="Z19" s="257"/>
      <c r="AA19" s="257"/>
      <c r="AB19" s="257"/>
      <c r="AC19" s="257"/>
      <c r="AD19" s="257"/>
      <c r="AE19" s="257"/>
      <c r="AF19" s="257"/>
      <c r="AG19" s="257"/>
      <c r="AH19" s="257"/>
      <c r="AI19" s="257"/>
      <c r="AJ19" s="257"/>
      <c r="AK19" s="257"/>
      <c r="AL19" s="267"/>
      <c r="AM19" s="266"/>
      <c r="AN19" s="257"/>
      <c r="AO19" s="257"/>
      <c r="AP19" s="257"/>
      <c r="AQ19" s="257"/>
      <c r="AR19" s="257"/>
      <c r="AS19" s="257"/>
      <c r="AT19" s="257"/>
      <c r="AU19" s="257"/>
      <c r="AV19" s="257"/>
      <c r="AW19" s="257"/>
      <c r="AX19" s="257"/>
      <c r="AY19" s="257"/>
      <c r="AZ19" s="257"/>
      <c r="BA19" s="257"/>
      <c r="BB19" s="257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7"/>
      <c r="BN19" s="257"/>
      <c r="BO19" s="257"/>
      <c r="BP19" s="257"/>
      <c r="BQ19" s="257"/>
      <c r="BR19" s="267"/>
    </row>
    <row r="20" spans="1:70">
      <c r="A20" s="362">
        <v>14</v>
      </c>
      <c r="B20" s="364"/>
      <c r="C20" s="266" t="s">
        <v>916</v>
      </c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7"/>
      <c r="R20" s="257"/>
      <c r="S20" s="267"/>
      <c r="T20" s="266" t="s">
        <v>917</v>
      </c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7"/>
      <c r="AJ20" s="257"/>
      <c r="AK20" s="257"/>
      <c r="AL20" s="267"/>
      <c r="AM20" s="266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67"/>
    </row>
    <row r="21" spans="1:70">
      <c r="A21" s="362">
        <v>15</v>
      </c>
      <c r="B21" s="364"/>
      <c r="C21" s="266" t="s">
        <v>918</v>
      </c>
      <c r="D21" s="257"/>
      <c r="E21" s="257"/>
      <c r="F21" s="257"/>
      <c r="G21" s="257"/>
      <c r="H21" s="257"/>
      <c r="I21" s="257"/>
      <c r="J21" s="257"/>
      <c r="K21" s="257"/>
      <c r="L21" s="257"/>
      <c r="M21" s="257"/>
      <c r="N21" s="257"/>
      <c r="O21" s="257"/>
      <c r="P21" s="257"/>
      <c r="Q21" s="257"/>
      <c r="R21" s="257"/>
      <c r="S21" s="267"/>
      <c r="T21" s="266" t="s">
        <v>919</v>
      </c>
      <c r="U21" s="257"/>
      <c r="V21" s="257"/>
      <c r="W21" s="257"/>
      <c r="X21" s="257"/>
      <c r="Y21" s="257"/>
      <c r="Z21" s="257"/>
      <c r="AA21" s="257"/>
      <c r="AB21" s="257"/>
      <c r="AC21" s="257"/>
      <c r="AD21" s="257"/>
      <c r="AE21" s="257"/>
      <c r="AF21" s="257"/>
      <c r="AG21" s="257"/>
      <c r="AH21" s="257"/>
      <c r="AI21" s="257"/>
      <c r="AJ21" s="257"/>
      <c r="AK21" s="257"/>
      <c r="AL21" s="267"/>
      <c r="AM21" s="266"/>
      <c r="AN21" s="257"/>
      <c r="AO21" s="257"/>
      <c r="AP21" s="257"/>
      <c r="AQ21" s="257"/>
      <c r="AR21" s="257"/>
      <c r="AS21" s="257"/>
      <c r="AT21" s="257"/>
      <c r="AU21" s="257"/>
      <c r="AV21" s="257"/>
      <c r="AW21" s="257"/>
      <c r="AX21" s="257"/>
      <c r="AY21" s="257"/>
      <c r="AZ21" s="257"/>
      <c r="BA21" s="257"/>
      <c r="BB21" s="257"/>
      <c r="BC21" s="257"/>
      <c r="BD21" s="257"/>
      <c r="BE21" s="257"/>
      <c r="BF21" s="257"/>
      <c r="BG21" s="257"/>
      <c r="BH21" s="257"/>
      <c r="BI21" s="257"/>
      <c r="BJ21" s="257"/>
      <c r="BK21" s="257"/>
      <c r="BL21" s="257"/>
      <c r="BM21" s="257"/>
      <c r="BN21" s="257"/>
      <c r="BO21" s="257"/>
      <c r="BP21" s="257"/>
      <c r="BQ21" s="257"/>
      <c r="BR21" s="267"/>
    </row>
    <row r="22" spans="1:70">
      <c r="A22" s="362">
        <v>16</v>
      </c>
      <c r="B22" s="364"/>
      <c r="C22" s="266" t="s">
        <v>920</v>
      </c>
      <c r="D22" s="257"/>
      <c r="E22" s="257"/>
      <c r="F22" s="257"/>
      <c r="G22" s="257"/>
      <c r="H22" s="257"/>
      <c r="I22" s="257"/>
      <c r="J22" s="257"/>
      <c r="K22" s="257"/>
      <c r="L22" s="257"/>
      <c r="M22" s="257"/>
      <c r="N22" s="257"/>
      <c r="O22" s="257"/>
      <c r="P22" s="257"/>
      <c r="Q22" s="257"/>
      <c r="R22" s="257"/>
      <c r="S22" s="267"/>
      <c r="T22" s="266" t="s">
        <v>921</v>
      </c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  <c r="AL22" s="267"/>
      <c r="AM22" s="266"/>
      <c r="AN22" s="257"/>
      <c r="AO22" s="257"/>
      <c r="AP22" s="257"/>
      <c r="AQ22" s="257"/>
      <c r="AR22" s="257"/>
      <c r="AS22" s="257"/>
      <c r="AT22" s="257"/>
      <c r="AU22" s="257"/>
      <c r="AV22" s="257"/>
      <c r="AW22" s="257"/>
      <c r="AX22" s="257"/>
      <c r="AY22" s="257"/>
      <c r="AZ22" s="257"/>
      <c r="BA22" s="257"/>
      <c r="BB22" s="257"/>
      <c r="BC22" s="257"/>
      <c r="BD22" s="257"/>
      <c r="BE22" s="257"/>
      <c r="BF22" s="257"/>
      <c r="BG22" s="257"/>
      <c r="BH22" s="257"/>
      <c r="BI22" s="257"/>
      <c r="BJ22" s="257"/>
      <c r="BK22" s="257"/>
      <c r="BL22" s="257"/>
      <c r="BM22" s="257"/>
      <c r="BN22" s="257"/>
      <c r="BO22" s="257"/>
      <c r="BP22" s="257"/>
      <c r="BQ22" s="257"/>
      <c r="BR22" s="267"/>
    </row>
    <row r="23" spans="1:70">
      <c r="A23" s="362">
        <v>17</v>
      </c>
      <c r="B23" s="364"/>
      <c r="C23" s="266" t="s">
        <v>922</v>
      </c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  <c r="S23" s="267"/>
      <c r="T23" s="266" t="s">
        <v>923</v>
      </c>
      <c r="U23" s="257"/>
      <c r="V23" s="257"/>
      <c r="W23" s="257"/>
      <c r="X23" s="257"/>
      <c r="Y23" s="257"/>
      <c r="Z23" s="257"/>
      <c r="AA23" s="257"/>
      <c r="AB23" s="257"/>
      <c r="AC23" s="257"/>
      <c r="AD23" s="257"/>
      <c r="AE23" s="257"/>
      <c r="AF23" s="257"/>
      <c r="AG23" s="257"/>
      <c r="AH23" s="257"/>
      <c r="AI23" s="257"/>
      <c r="AJ23" s="257"/>
      <c r="AK23" s="257"/>
      <c r="AL23" s="267"/>
      <c r="AM23" s="266"/>
      <c r="AN23" s="257"/>
      <c r="AO23" s="257"/>
      <c r="AP23" s="257"/>
      <c r="AQ23" s="257"/>
      <c r="AR23" s="257"/>
      <c r="AS23" s="257"/>
      <c r="AT23" s="257"/>
      <c r="AU23" s="257"/>
      <c r="AV23" s="257"/>
      <c r="AW23" s="257"/>
      <c r="AX23" s="257"/>
      <c r="AY23" s="257"/>
      <c r="AZ23" s="257"/>
      <c r="BA23" s="257"/>
      <c r="BB23" s="257"/>
      <c r="BC23" s="257"/>
      <c r="BD23" s="257"/>
      <c r="BE23" s="257"/>
      <c r="BF23" s="257"/>
      <c r="BG23" s="257"/>
      <c r="BH23" s="257"/>
      <c r="BI23" s="257"/>
      <c r="BJ23" s="257"/>
      <c r="BK23" s="257"/>
      <c r="BL23" s="257"/>
      <c r="BM23" s="257"/>
      <c r="BN23" s="257"/>
      <c r="BO23" s="257"/>
      <c r="BP23" s="257"/>
      <c r="BQ23" s="257"/>
      <c r="BR23" s="267"/>
    </row>
    <row r="24" spans="1:70">
      <c r="A24" s="362">
        <v>18</v>
      </c>
      <c r="B24" s="364"/>
      <c r="C24" s="266" t="s">
        <v>924</v>
      </c>
      <c r="D24" s="257"/>
      <c r="E24" s="257"/>
      <c r="F24" s="257"/>
      <c r="G24" s="257"/>
      <c r="H24" s="257"/>
      <c r="I24" s="257"/>
      <c r="J24" s="257"/>
      <c r="K24" s="257"/>
      <c r="L24" s="257"/>
      <c r="M24" s="257"/>
      <c r="N24" s="257"/>
      <c r="O24" s="257"/>
      <c r="P24" s="257"/>
      <c r="Q24" s="257"/>
      <c r="R24" s="257"/>
      <c r="S24" s="267"/>
      <c r="T24" s="266" t="s">
        <v>925</v>
      </c>
      <c r="U24" s="257"/>
      <c r="V24" s="257"/>
      <c r="W24" s="257"/>
      <c r="X24" s="257"/>
      <c r="Y24" s="257"/>
      <c r="Z24" s="257"/>
      <c r="AA24" s="257"/>
      <c r="AB24" s="257"/>
      <c r="AC24" s="257"/>
      <c r="AD24" s="257"/>
      <c r="AE24" s="257"/>
      <c r="AF24" s="257"/>
      <c r="AG24" s="257"/>
      <c r="AH24" s="257"/>
      <c r="AI24" s="257"/>
      <c r="AJ24" s="257"/>
      <c r="AK24" s="257"/>
      <c r="AL24" s="267"/>
      <c r="AM24" s="266"/>
      <c r="AN24" s="257"/>
      <c r="AO24" s="257"/>
      <c r="AP24" s="257"/>
      <c r="AQ24" s="257"/>
      <c r="AR24" s="257"/>
      <c r="AS24" s="257"/>
      <c r="AT24" s="257"/>
      <c r="AU24" s="257"/>
      <c r="AV24" s="257"/>
      <c r="AW24" s="257"/>
      <c r="AX24" s="257"/>
      <c r="AY24" s="257"/>
      <c r="AZ24" s="257"/>
      <c r="BA24" s="257"/>
      <c r="BB24" s="257"/>
      <c r="BC24" s="257"/>
      <c r="BD24" s="257"/>
      <c r="BE24" s="257"/>
      <c r="BF24" s="257"/>
      <c r="BG24" s="257"/>
      <c r="BH24" s="257"/>
      <c r="BI24" s="257"/>
      <c r="BJ24" s="257"/>
      <c r="BK24" s="257"/>
      <c r="BL24" s="257"/>
      <c r="BM24" s="257"/>
      <c r="BN24" s="257"/>
      <c r="BO24" s="257"/>
      <c r="BP24" s="257"/>
      <c r="BQ24" s="257"/>
      <c r="BR24" s="267"/>
    </row>
    <row r="25" spans="1:70">
      <c r="A25" s="362">
        <v>19</v>
      </c>
      <c r="B25" s="364"/>
      <c r="C25" s="266" t="s">
        <v>926</v>
      </c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7"/>
      <c r="S25" s="267"/>
      <c r="T25" s="266" t="s">
        <v>927</v>
      </c>
      <c r="U25" s="257"/>
      <c r="V25" s="257"/>
      <c r="W25" s="257"/>
      <c r="X25" s="257"/>
      <c r="Y25" s="257"/>
      <c r="Z25" s="257"/>
      <c r="AA25" s="257"/>
      <c r="AB25" s="257"/>
      <c r="AC25" s="257"/>
      <c r="AD25" s="257"/>
      <c r="AE25" s="257"/>
      <c r="AF25" s="257"/>
      <c r="AG25" s="257"/>
      <c r="AH25" s="257"/>
      <c r="AI25" s="257"/>
      <c r="AJ25" s="257"/>
      <c r="AK25" s="257"/>
      <c r="AL25" s="267"/>
      <c r="AM25" s="266"/>
      <c r="AN25" s="257"/>
      <c r="AO25" s="257"/>
      <c r="AP25" s="257"/>
      <c r="AQ25" s="257"/>
      <c r="AR25" s="257"/>
      <c r="AS25" s="257"/>
      <c r="AT25" s="257"/>
      <c r="AU25" s="257"/>
      <c r="AV25" s="257"/>
      <c r="AW25" s="257"/>
      <c r="AX25" s="257"/>
      <c r="AY25" s="257"/>
      <c r="AZ25" s="257"/>
      <c r="BA25" s="257"/>
      <c r="BB25" s="257"/>
      <c r="BC25" s="257"/>
      <c r="BD25" s="257"/>
      <c r="BE25" s="257"/>
      <c r="BF25" s="257"/>
      <c r="BG25" s="257"/>
      <c r="BH25" s="257"/>
      <c r="BI25" s="257"/>
      <c r="BJ25" s="257"/>
      <c r="BK25" s="257"/>
      <c r="BL25" s="257"/>
      <c r="BM25" s="257"/>
      <c r="BN25" s="257"/>
      <c r="BO25" s="257"/>
      <c r="BP25" s="257"/>
      <c r="BQ25" s="257"/>
      <c r="BR25" s="267"/>
    </row>
    <row r="26" spans="1:70">
      <c r="A26" s="362">
        <v>20</v>
      </c>
      <c r="B26" s="364"/>
      <c r="C26" s="266" t="s">
        <v>928</v>
      </c>
      <c r="D26" s="257"/>
      <c r="E26" s="257"/>
      <c r="F26" s="257"/>
      <c r="G26" s="257"/>
      <c r="H26" s="257"/>
      <c r="I26" s="257"/>
      <c r="J26" s="257"/>
      <c r="K26" s="257"/>
      <c r="L26" s="257"/>
      <c r="M26" s="257"/>
      <c r="N26" s="257"/>
      <c r="O26" s="257"/>
      <c r="P26" s="257"/>
      <c r="Q26" s="257"/>
      <c r="R26" s="257"/>
      <c r="S26" s="267"/>
      <c r="T26" s="266" t="s">
        <v>929</v>
      </c>
      <c r="U26" s="257"/>
      <c r="V26" s="257"/>
      <c r="W26" s="257"/>
      <c r="X26" s="257"/>
      <c r="Y26" s="257"/>
      <c r="Z26" s="257"/>
      <c r="AA26" s="257"/>
      <c r="AB26" s="257"/>
      <c r="AC26" s="257"/>
      <c r="AD26" s="257"/>
      <c r="AE26" s="257"/>
      <c r="AF26" s="257"/>
      <c r="AG26" s="257"/>
      <c r="AH26" s="257"/>
      <c r="AI26" s="257"/>
      <c r="AJ26" s="257"/>
      <c r="AK26" s="257"/>
      <c r="AL26" s="267"/>
      <c r="AM26" s="266"/>
      <c r="AN26" s="257"/>
      <c r="AO26" s="257"/>
      <c r="AP26" s="257"/>
      <c r="AQ26" s="257"/>
      <c r="AR26" s="257"/>
      <c r="AS26" s="257"/>
      <c r="AT26" s="257"/>
      <c r="AU26" s="257"/>
      <c r="AV26" s="257"/>
      <c r="AW26" s="257"/>
      <c r="AX26" s="257"/>
      <c r="AY26" s="257"/>
      <c r="AZ26" s="257"/>
      <c r="BA26" s="257"/>
      <c r="BB26" s="257"/>
      <c r="BC26" s="257"/>
      <c r="BD26" s="257"/>
      <c r="BE26" s="257"/>
      <c r="BF26" s="257"/>
      <c r="BG26" s="257"/>
      <c r="BH26" s="257"/>
      <c r="BI26" s="257"/>
      <c r="BJ26" s="257"/>
      <c r="BK26" s="257"/>
      <c r="BL26" s="257"/>
      <c r="BM26" s="257"/>
      <c r="BN26" s="257"/>
      <c r="BO26" s="257"/>
      <c r="BP26" s="257"/>
      <c r="BQ26" s="257"/>
      <c r="BR26" s="267"/>
    </row>
    <row r="27" spans="1:70">
      <c r="A27" s="362">
        <v>21</v>
      </c>
      <c r="B27" s="364"/>
      <c r="C27" s="266" t="s">
        <v>930</v>
      </c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7"/>
      <c r="S27" s="267"/>
      <c r="T27" s="266" t="s">
        <v>931</v>
      </c>
      <c r="U27" s="257"/>
      <c r="V27" s="257"/>
      <c r="W27" s="257"/>
      <c r="X27" s="257"/>
      <c r="Y27" s="257"/>
      <c r="Z27" s="257"/>
      <c r="AA27" s="257"/>
      <c r="AB27" s="257"/>
      <c r="AC27" s="257"/>
      <c r="AD27" s="257"/>
      <c r="AE27" s="257"/>
      <c r="AF27" s="257"/>
      <c r="AG27" s="257"/>
      <c r="AH27" s="257"/>
      <c r="AI27" s="257"/>
      <c r="AJ27" s="257"/>
      <c r="AK27" s="257"/>
      <c r="AL27" s="267"/>
      <c r="AM27" s="266"/>
      <c r="AN27" s="257"/>
      <c r="AO27" s="257"/>
      <c r="AP27" s="257"/>
      <c r="AQ27" s="257"/>
      <c r="AR27" s="257"/>
      <c r="AS27" s="257"/>
      <c r="AT27" s="257"/>
      <c r="AU27" s="257"/>
      <c r="AV27" s="257"/>
      <c r="AW27" s="257"/>
      <c r="AX27" s="257"/>
      <c r="AY27" s="257"/>
      <c r="AZ27" s="257"/>
      <c r="BA27" s="257"/>
      <c r="BB27" s="257"/>
      <c r="BC27" s="257"/>
      <c r="BD27" s="257"/>
      <c r="BE27" s="257"/>
      <c r="BF27" s="257"/>
      <c r="BG27" s="257"/>
      <c r="BH27" s="257"/>
      <c r="BI27" s="257"/>
      <c r="BJ27" s="257"/>
      <c r="BK27" s="257"/>
      <c r="BL27" s="257"/>
      <c r="BM27" s="257"/>
      <c r="BN27" s="257"/>
      <c r="BO27" s="257"/>
      <c r="BP27" s="257"/>
      <c r="BQ27" s="257"/>
      <c r="BR27" s="267"/>
    </row>
    <row r="28" spans="1:70">
      <c r="A28" s="362">
        <v>22</v>
      </c>
      <c r="B28" s="364"/>
      <c r="C28" s="266" t="s">
        <v>932</v>
      </c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  <c r="S28" s="267"/>
      <c r="T28" s="266" t="s">
        <v>933</v>
      </c>
      <c r="U28" s="257"/>
      <c r="V28" s="257"/>
      <c r="W28" s="257"/>
      <c r="X28" s="257"/>
      <c r="Y28" s="257"/>
      <c r="Z28" s="257"/>
      <c r="AA28" s="257"/>
      <c r="AB28" s="257"/>
      <c r="AC28" s="257"/>
      <c r="AD28" s="257"/>
      <c r="AE28" s="257"/>
      <c r="AF28" s="257"/>
      <c r="AG28" s="257"/>
      <c r="AH28" s="257"/>
      <c r="AI28" s="257"/>
      <c r="AJ28" s="257"/>
      <c r="AK28" s="257"/>
      <c r="AL28" s="267"/>
      <c r="AM28" s="266"/>
      <c r="AN28" s="257"/>
      <c r="AO28" s="257"/>
      <c r="AP28" s="257"/>
      <c r="AQ28" s="257"/>
      <c r="AR28" s="257"/>
      <c r="AS28" s="257"/>
      <c r="AT28" s="257"/>
      <c r="AU28" s="257"/>
      <c r="AV28" s="257"/>
      <c r="AW28" s="257"/>
      <c r="AX28" s="257"/>
      <c r="AY28" s="257"/>
      <c r="AZ28" s="257"/>
      <c r="BA28" s="257"/>
      <c r="BB28" s="257"/>
      <c r="BC28" s="257"/>
      <c r="BD28" s="257"/>
      <c r="BE28" s="257"/>
      <c r="BF28" s="257"/>
      <c r="BG28" s="257"/>
      <c r="BH28" s="257"/>
      <c r="BI28" s="257"/>
      <c r="BJ28" s="257"/>
      <c r="BK28" s="257"/>
      <c r="BL28" s="257"/>
      <c r="BM28" s="257"/>
      <c r="BN28" s="257"/>
      <c r="BO28" s="257"/>
      <c r="BP28" s="257"/>
      <c r="BQ28" s="257"/>
      <c r="BR28" s="267"/>
    </row>
    <row r="29" spans="1:70">
      <c r="A29" s="362">
        <v>23</v>
      </c>
      <c r="B29" s="364"/>
      <c r="C29" s="266" t="s">
        <v>934</v>
      </c>
      <c r="D29" s="257"/>
      <c r="E29" s="257"/>
      <c r="F29" s="257"/>
      <c r="G29" s="257"/>
      <c r="H29" s="257"/>
      <c r="I29" s="257"/>
      <c r="J29" s="257"/>
      <c r="K29" s="257"/>
      <c r="L29" s="257"/>
      <c r="M29" s="257"/>
      <c r="N29" s="257"/>
      <c r="O29" s="257"/>
      <c r="P29" s="257"/>
      <c r="Q29" s="257"/>
      <c r="R29" s="257"/>
      <c r="S29" s="267"/>
      <c r="T29" s="266" t="s">
        <v>935</v>
      </c>
      <c r="U29" s="257"/>
      <c r="V29" s="257"/>
      <c r="W29" s="257"/>
      <c r="X29" s="257"/>
      <c r="Y29" s="257"/>
      <c r="Z29" s="257"/>
      <c r="AA29" s="257"/>
      <c r="AB29" s="257"/>
      <c r="AC29" s="257"/>
      <c r="AD29" s="257"/>
      <c r="AE29" s="257"/>
      <c r="AF29" s="257"/>
      <c r="AG29" s="257"/>
      <c r="AH29" s="257"/>
      <c r="AI29" s="257"/>
      <c r="AJ29" s="257"/>
      <c r="AK29" s="257"/>
      <c r="AL29" s="267"/>
      <c r="AM29" s="266"/>
      <c r="AN29" s="257"/>
      <c r="AO29" s="257"/>
      <c r="AP29" s="257"/>
      <c r="AQ29" s="257"/>
      <c r="AR29" s="257"/>
      <c r="AS29" s="257"/>
      <c r="AT29" s="257"/>
      <c r="AU29" s="257"/>
      <c r="AV29" s="257"/>
      <c r="AW29" s="257"/>
      <c r="AX29" s="257"/>
      <c r="AY29" s="257"/>
      <c r="AZ29" s="257"/>
      <c r="BA29" s="257"/>
      <c r="BB29" s="257"/>
      <c r="BC29" s="257"/>
      <c r="BD29" s="257"/>
      <c r="BE29" s="257"/>
      <c r="BF29" s="257"/>
      <c r="BG29" s="257"/>
      <c r="BH29" s="257"/>
      <c r="BI29" s="257"/>
      <c r="BJ29" s="257"/>
      <c r="BK29" s="257"/>
      <c r="BL29" s="257"/>
      <c r="BM29" s="257"/>
      <c r="BN29" s="257"/>
      <c r="BO29" s="257"/>
      <c r="BP29" s="257"/>
      <c r="BQ29" s="257"/>
      <c r="BR29" s="267"/>
    </row>
    <row r="30" spans="1:70">
      <c r="A30" s="362">
        <v>24</v>
      </c>
      <c r="B30" s="364"/>
      <c r="C30" s="266" t="s">
        <v>936</v>
      </c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57"/>
      <c r="O30" s="257"/>
      <c r="P30" s="257"/>
      <c r="Q30" s="257"/>
      <c r="R30" s="257"/>
      <c r="S30" s="267"/>
      <c r="T30" s="266" t="s">
        <v>937</v>
      </c>
      <c r="U30" s="257"/>
      <c r="V30" s="257"/>
      <c r="W30" s="257"/>
      <c r="X30" s="257"/>
      <c r="Y30" s="257"/>
      <c r="Z30" s="257"/>
      <c r="AA30" s="257"/>
      <c r="AB30" s="257"/>
      <c r="AC30" s="257"/>
      <c r="AD30" s="257"/>
      <c r="AE30" s="257"/>
      <c r="AF30" s="257"/>
      <c r="AG30" s="257"/>
      <c r="AH30" s="257"/>
      <c r="AI30" s="257"/>
      <c r="AJ30" s="257"/>
      <c r="AK30" s="257"/>
      <c r="AL30" s="267"/>
      <c r="AM30" s="266"/>
      <c r="AN30" s="257"/>
      <c r="AO30" s="257"/>
      <c r="AP30" s="257"/>
      <c r="AQ30" s="257"/>
      <c r="AR30" s="257"/>
      <c r="AS30" s="257"/>
      <c r="AT30" s="257"/>
      <c r="AU30" s="257"/>
      <c r="AV30" s="257"/>
      <c r="AW30" s="257"/>
      <c r="AX30" s="257"/>
      <c r="AY30" s="257"/>
      <c r="AZ30" s="257"/>
      <c r="BA30" s="257"/>
      <c r="BB30" s="257"/>
      <c r="BC30" s="257"/>
      <c r="BD30" s="257"/>
      <c r="BE30" s="257"/>
      <c r="BF30" s="257"/>
      <c r="BG30" s="257"/>
      <c r="BH30" s="257"/>
      <c r="BI30" s="257"/>
      <c r="BJ30" s="257"/>
      <c r="BK30" s="257"/>
      <c r="BL30" s="257"/>
      <c r="BM30" s="257"/>
      <c r="BN30" s="257"/>
      <c r="BO30" s="257"/>
      <c r="BP30" s="257"/>
      <c r="BQ30" s="257"/>
      <c r="BR30" s="267"/>
    </row>
    <row r="31" spans="1:70">
      <c r="A31" s="362">
        <v>25</v>
      </c>
      <c r="B31" s="364"/>
      <c r="C31" s="266" t="s">
        <v>938</v>
      </c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57"/>
      <c r="O31" s="257"/>
      <c r="P31" s="257"/>
      <c r="Q31" s="257"/>
      <c r="R31" s="257"/>
      <c r="S31" s="267"/>
      <c r="T31" s="266" t="s">
        <v>939</v>
      </c>
      <c r="U31" s="257"/>
      <c r="V31" s="257"/>
      <c r="W31" s="257"/>
      <c r="X31" s="257"/>
      <c r="Y31" s="257"/>
      <c r="Z31" s="257"/>
      <c r="AA31" s="257"/>
      <c r="AB31" s="257"/>
      <c r="AC31" s="257"/>
      <c r="AD31" s="257"/>
      <c r="AE31" s="257"/>
      <c r="AF31" s="257"/>
      <c r="AG31" s="257"/>
      <c r="AH31" s="257"/>
      <c r="AI31" s="257"/>
      <c r="AJ31" s="257"/>
      <c r="AK31" s="257"/>
      <c r="AL31" s="267"/>
      <c r="AM31" s="266"/>
      <c r="AN31" s="257"/>
      <c r="AO31" s="257"/>
      <c r="AP31" s="257"/>
      <c r="AQ31" s="257"/>
      <c r="AR31" s="257"/>
      <c r="AS31" s="257"/>
      <c r="AT31" s="257"/>
      <c r="AU31" s="257"/>
      <c r="AV31" s="257"/>
      <c r="AW31" s="257"/>
      <c r="AX31" s="257"/>
      <c r="AY31" s="257"/>
      <c r="AZ31" s="257"/>
      <c r="BA31" s="257"/>
      <c r="BB31" s="257"/>
      <c r="BC31" s="257"/>
      <c r="BD31" s="257"/>
      <c r="BE31" s="257"/>
      <c r="BF31" s="257"/>
      <c r="BG31" s="257"/>
      <c r="BH31" s="257"/>
      <c r="BI31" s="257"/>
      <c r="BJ31" s="257"/>
      <c r="BK31" s="257"/>
      <c r="BL31" s="257"/>
      <c r="BM31" s="257"/>
      <c r="BN31" s="257"/>
      <c r="BO31" s="257"/>
      <c r="BP31" s="257"/>
      <c r="BQ31" s="257"/>
      <c r="BR31" s="267"/>
    </row>
    <row r="32" spans="1:70">
      <c r="A32" s="362">
        <v>26</v>
      </c>
      <c r="B32" s="364"/>
      <c r="C32" s="266" t="s">
        <v>940</v>
      </c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7"/>
      <c r="R32" s="257"/>
      <c r="S32" s="267"/>
      <c r="T32" s="266" t="s">
        <v>1040</v>
      </c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  <c r="AE32" s="257"/>
      <c r="AF32" s="257"/>
      <c r="AG32" s="257"/>
      <c r="AH32" s="257"/>
      <c r="AI32" s="257"/>
      <c r="AJ32" s="257"/>
      <c r="AK32" s="257"/>
      <c r="AL32" s="267"/>
      <c r="AM32" s="266"/>
      <c r="AN32" s="257"/>
      <c r="AO32" s="257"/>
      <c r="AP32" s="257"/>
      <c r="AQ32" s="257"/>
      <c r="AR32" s="257"/>
      <c r="AS32" s="257"/>
      <c r="AT32" s="257"/>
      <c r="AU32" s="257"/>
      <c r="AV32" s="257"/>
      <c r="AW32" s="257"/>
      <c r="AX32" s="257"/>
      <c r="AY32" s="257"/>
      <c r="AZ32" s="257"/>
      <c r="BA32" s="257"/>
      <c r="BB32" s="257"/>
      <c r="BC32" s="257"/>
      <c r="BD32" s="257"/>
      <c r="BE32" s="257"/>
      <c r="BF32" s="257"/>
      <c r="BG32" s="257"/>
      <c r="BH32" s="257"/>
      <c r="BI32" s="257"/>
      <c r="BJ32" s="257"/>
      <c r="BK32" s="257"/>
      <c r="BL32" s="257"/>
      <c r="BM32" s="257"/>
      <c r="BN32" s="257"/>
      <c r="BO32" s="257"/>
      <c r="BP32" s="257"/>
      <c r="BQ32" s="257"/>
      <c r="BR32" s="267"/>
    </row>
    <row r="33" spans="1:70">
      <c r="A33" s="362">
        <v>27</v>
      </c>
      <c r="B33" s="364"/>
      <c r="C33" s="266" t="s">
        <v>941</v>
      </c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57"/>
      <c r="O33" s="257"/>
      <c r="P33" s="257"/>
      <c r="Q33" s="257"/>
      <c r="R33" s="257"/>
      <c r="S33" s="267"/>
      <c r="T33" s="266" t="s">
        <v>942</v>
      </c>
      <c r="U33" s="257"/>
      <c r="V33" s="257"/>
      <c r="W33" s="257"/>
      <c r="X33" s="257"/>
      <c r="Y33" s="257"/>
      <c r="Z33" s="257"/>
      <c r="AA33" s="257"/>
      <c r="AB33" s="257"/>
      <c r="AC33" s="257"/>
      <c r="AD33" s="257"/>
      <c r="AE33" s="257"/>
      <c r="AF33" s="257"/>
      <c r="AG33" s="257"/>
      <c r="AH33" s="257"/>
      <c r="AI33" s="257"/>
      <c r="AJ33" s="257"/>
      <c r="AK33" s="257"/>
      <c r="AL33" s="267"/>
      <c r="AM33" s="266"/>
      <c r="AN33" s="257"/>
      <c r="AO33" s="257"/>
      <c r="AP33" s="257"/>
      <c r="AQ33" s="257"/>
      <c r="AR33" s="257"/>
      <c r="AS33" s="257"/>
      <c r="AT33" s="257"/>
      <c r="AU33" s="257"/>
      <c r="AV33" s="257"/>
      <c r="AW33" s="257"/>
      <c r="AX33" s="257"/>
      <c r="AY33" s="257"/>
      <c r="AZ33" s="257"/>
      <c r="BA33" s="257"/>
      <c r="BB33" s="257"/>
      <c r="BC33" s="257"/>
      <c r="BD33" s="257"/>
      <c r="BE33" s="257"/>
      <c r="BF33" s="257"/>
      <c r="BG33" s="257"/>
      <c r="BH33" s="257"/>
      <c r="BI33" s="257"/>
      <c r="BJ33" s="257"/>
      <c r="BK33" s="257"/>
      <c r="BL33" s="257"/>
      <c r="BM33" s="257"/>
      <c r="BN33" s="257"/>
      <c r="BO33" s="257"/>
      <c r="BP33" s="257"/>
      <c r="BQ33" s="257"/>
      <c r="BR33" s="267"/>
    </row>
    <row r="34" spans="1:70">
      <c r="A34" s="362">
        <v>28</v>
      </c>
      <c r="B34" s="364"/>
      <c r="C34" s="266" t="s">
        <v>974</v>
      </c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7"/>
      <c r="S34" s="267"/>
      <c r="T34" s="266" t="s">
        <v>973</v>
      </c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7"/>
      <c r="AH34" s="257"/>
      <c r="AI34" s="257"/>
      <c r="AJ34" s="257"/>
      <c r="AK34" s="257"/>
      <c r="AL34" s="267"/>
      <c r="AM34" s="266" t="s">
        <v>1036</v>
      </c>
      <c r="AN34" s="257"/>
      <c r="AO34" s="257"/>
      <c r="AP34" s="257"/>
      <c r="AQ34" s="257"/>
      <c r="AR34" s="257"/>
      <c r="AS34" s="257"/>
      <c r="AT34" s="257"/>
      <c r="AU34" s="257"/>
      <c r="AV34" s="257"/>
      <c r="AW34" s="257"/>
      <c r="AX34" s="257"/>
      <c r="AY34" s="257"/>
      <c r="AZ34" s="257"/>
      <c r="BA34" s="257"/>
      <c r="BB34" s="257"/>
      <c r="BC34" s="257"/>
      <c r="BD34" s="257"/>
      <c r="BE34" s="257"/>
      <c r="BF34" s="257"/>
      <c r="BG34" s="257"/>
      <c r="BH34" s="257"/>
      <c r="BI34" s="257"/>
      <c r="BJ34" s="257"/>
      <c r="BK34" s="257"/>
      <c r="BL34" s="257"/>
      <c r="BM34" s="257"/>
      <c r="BN34" s="257"/>
      <c r="BO34" s="257"/>
      <c r="BP34" s="257"/>
      <c r="BQ34" s="257"/>
      <c r="BR34" s="267"/>
    </row>
    <row r="35" spans="1:70">
      <c r="A35" s="362">
        <v>29</v>
      </c>
      <c r="B35" s="364"/>
      <c r="C35" s="266" t="s">
        <v>1034</v>
      </c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7"/>
      <c r="S35" s="267"/>
      <c r="T35" s="266" t="s">
        <v>1035</v>
      </c>
      <c r="U35" s="257"/>
      <c r="V35" s="257"/>
      <c r="W35" s="257"/>
      <c r="X35" s="257"/>
      <c r="Y35" s="257"/>
      <c r="Z35" s="257"/>
      <c r="AA35" s="257"/>
      <c r="AB35" s="257"/>
      <c r="AC35" s="257"/>
      <c r="AD35" s="257"/>
      <c r="AE35" s="257"/>
      <c r="AF35" s="257"/>
      <c r="AG35" s="257"/>
      <c r="AH35" s="257"/>
      <c r="AI35" s="257"/>
      <c r="AJ35" s="257"/>
      <c r="AK35" s="257"/>
      <c r="AL35" s="267"/>
      <c r="AM35" s="266"/>
      <c r="AN35" s="257"/>
      <c r="AO35" s="257"/>
      <c r="AP35" s="257"/>
      <c r="AQ35" s="257"/>
      <c r="AR35" s="257"/>
      <c r="AS35" s="257"/>
      <c r="AT35" s="257"/>
      <c r="AU35" s="257"/>
      <c r="AV35" s="257"/>
      <c r="AW35" s="257"/>
      <c r="AX35" s="257"/>
      <c r="AY35" s="257"/>
      <c r="AZ35" s="257"/>
      <c r="BA35" s="257"/>
      <c r="BB35" s="257"/>
      <c r="BC35" s="257"/>
      <c r="BD35" s="257"/>
      <c r="BE35" s="257"/>
      <c r="BF35" s="257"/>
      <c r="BG35" s="257"/>
      <c r="BH35" s="257"/>
      <c r="BI35" s="257"/>
      <c r="BJ35" s="257"/>
      <c r="BK35" s="257"/>
      <c r="BL35" s="257"/>
      <c r="BM35" s="257"/>
      <c r="BN35" s="257"/>
      <c r="BO35" s="257"/>
      <c r="BP35" s="257"/>
      <c r="BQ35" s="257"/>
      <c r="BR35" s="267"/>
    </row>
    <row r="36" spans="1:70">
      <c r="A36" s="362">
        <v>30</v>
      </c>
      <c r="B36" s="364"/>
      <c r="C36" s="266" t="s">
        <v>1090</v>
      </c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7"/>
      <c r="S36" s="267"/>
      <c r="T36" s="266" t="s">
        <v>1091</v>
      </c>
      <c r="U36" s="257"/>
      <c r="V36" s="257"/>
      <c r="W36" s="257"/>
      <c r="X36" s="257"/>
      <c r="Y36" s="257"/>
      <c r="Z36" s="257"/>
      <c r="AA36" s="257"/>
      <c r="AB36" s="257"/>
      <c r="AC36" s="257"/>
      <c r="AD36" s="257"/>
      <c r="AE36" s="257"/>
      <c r="AF36" s="257"/>
      <c r="AG36" s="257"/>
      <c r="AH36" s="257"/>
      <c r="AI36" s="257"/>
      <c r="AJ36" s="257"/>
      <c r="AK36" s="257"/>
      <c r="AL36" s="267"/>
      <c r="AM36" s="266" t="s">
        <v>1092</v>
      </c>
      <c r="AN36" s="257"/>
      <c r="AO36" s="257"/>
      <c r="AP36" s="257"/>
      <c r="AQ36" s="257"/>
      <c r="AR36" s="257"/>
      <c r="AS36" s="257"/>
      <c r="AT36" s="257"/>
      <c r="AU36" s="257"/>
      <c r="AV36" s="257"/>
      <c r="AW36" s="257"/>
      <c r="AX36" s="257"/>
      <c r="AY36" s="257"/>
      <c r="AZ36" s="257"/>
      <c r="BA36" s="257"/>
      <c r="BB36" s="257"/>
      <c r="BC36" s="257"/>
      <c r="BD36" s="257"/>
      <c r="BE36" s="257"/>
      <c r="BF36" s="257"/>
      <c r="BG36" s="257"/>
      <c r="BH36" s="257"/>
      <c r="BI36" s="257"/>
      <c r="BJ36" s="257"/>
      <c r="BK36" s="257"/>
      <c r="BL36" s="257"/>
      <c r="BM36" s="257"/>
      <c r="BN36" s="257"/>
      <c r="BO36" s="257"/>
      <c r="BP36" s="257"/>
      <c r="BQ36" s="257"/>
      <c r="BR36" s="267"/>
    </row>
    <row r="37" spans="1:70">
      <c r="A37" s="362">
        <v>31</v>
      </c>
      <c r="B37" s="364"/>
      <c r="C37" s="266" t="s">
        <v>1099</v>
      </c>
      <c r="D37" s="257"/>
      <c r="E37" s="257"/>
      <c r="F37" s="257"/>
      <c r="G37" s="257"/>
      <c r="H37" s="257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67"/>
      <c r="T37" s="266" t="s">
        <v>1098</v>
      </c>
      <c r="U37" s="257"/>
      <c r="V37" s="257"/>
      <c r="W37" s="257"/>
      <c r="X37" s="257"/>
      <c r="Y37" s="257"/>
      <c r="Z37" s="257"/>
      <c r="AA37" s="257"/>
      <c r="AB37" s="257"/>
      <c r="AC37" s="257"/>
      <c r="AD37" s="257"/>
      <c r="AE37" s="257"/>
      <c r="AF37" s="257"/>
      <c r="AG37" s="257"/>
      <c r="AH37" s="257"/>
      <c r="AI37" s="257"/>
      <c r="AJ37" s="257"/>
      <c r="AK37" s="257"/>
      <c r="AL37" s="267"/>
      <c r="AM37" s="266" t="s">
        <v>1092</v>
      </c>
      <c r="AN37" s="257"/>
      <c r="AO37" s="257"/>
      <c r="AP37" s="257"/>
      <c r="AQ37" s="257"/>
      <c r="AR37" s="257"/>
      <c r="AS37" s="257"/>
      <c r="AT37" s="257"/>
      <c r="AU37" s="257"/>
      <c r="AV37" s="257"/>
      <c r="AW37" s="257"/>
      <c r="AX37" s="257"/>
      <c r="AY37" s="257"/>
      <c r="AZ37" s="257"/>
      <c r="BA37" s="257"/>
      <c r="BB37" s="257"/>
      <c r="BC37" s="257"/>
      <c r="BD37" s="257"/>
      <c r="BE37" s="257"/>
      <c r="BF37" s="257"/>
      <c r="BG37" s="257"/>
      <c r="BH37" s="257"/>
      <c r="BI37" s="257"/>
      <c r="BJ37" s="257"/>
      <c r="BK37" s="257"/>
      <c r="BL37" s="257"/>
      <c r="BM37" s="257"/>
      <c r="BN37" s="257"/>
      <c r="BO37" s="257"/>
      <c r="BP37" s="257"/>
      <c r="BQ37" s="257"/>
      <c r="BR37" s="267"/>
    </row>
    <row r="38" spans="1:70">
      <c r="A38" s="362">
        <v>32</v>
      </c>
      <c r="B38" s="364"/>
      <c r="C38" s="266" t="s">
        <v>1119</v>
      </c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67"/>
      <c r="T38" s="266" t="s">
        <v>1120</v>
      </c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7"/>
      <c r="AJ38" s="257"/>
      <c r="AK38" s="257"/>
      <c r="AL38" s="267"/>
      <c r="AM38" s="266" t="s">
        <v>1121</v>
      </c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7"/>
      <c r="BB38" s="257"/>
      <c r="BC38" s="257"/>
      <c r="BD38" s="257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67"/>
    </row>
    <row r="39" spans="1:70">
      <c r="A39" s="362">
        <v>33</v>
      </c>
      <c r="B39" s="364"/>
      <c r="C39" s="266"/>
      <c r="D39" s="257"/>
      <c r="E39" s="257"/>
      <c r="F39" s="257"/>
      <c r="G39" s="257"/>
      <c r="H39" s="257"/>
      <c r="I39" s="257"/>
      <c r="J39" s="257"/>
      <c r="K39" s="257"/>
      <c r="L39" s="257"/>
      <c r="M39" s="257"/>
      <c r="N39" s="257"/>
      <c r="O39" s="257"/>
      <c r="P39" s="257"/>
      <c r="Q39" s="257"/>
      <c r="R39" s="257"/>
      <c r="S39" s="267"/>
      <c r="T39" s="266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7"/>
      <c r="AF39" s="257"/>
      <c r="AG39" s="257"/>
      <c r="AH39" s="257"/>
      <c r="AI39" s="257"/>
      <c r="AJ39" s="257"/>
      <c r="AK39" s="257"/>
      <c r="AL39" s="267"/>
      <c r="AM39" s="266"/>
      <c r="AN39" s="257"/>
      <c r="AO39" s="257"/>
      <c r="AP39" s="257"/>
      <c r="AQ39" s="257"/>
      <c r="AR39" s="257"/>
      <c r="AS39" s="257"/>
      <c r="AT39" s="257"/>
      <c r="AU39" s="257"/>
      <c r="AV39" s="257"/>
      <c r="AW39" s="257"/>
      <c r="AX39" s="257"/>
      <c r="AY39" s="257"/>
      <c r="AZ39" s="257"/>
      <c r="BA39" s="257"/>
      <c r="BB39" s="257"/>
      <c r="BC39" s="257"/>
      <c r="BD39" s="257"/>
      <c r="BE39" s="257"/>
      <c r="BF39" s="257"/>
      <c r="BG39" s="257"/>
      <c r="BH39" s="257"/>
      <c r="BI39" s="257"/>
      <c r="BJ39" s="257"/>
      <c r="BK39" s="257"/>
      <c r="BL39" s="257"/>
      <c r="BM39" s="257"/>
      <c r="BN39" s="257"/>
      <c r="BO39" s="257"/>
      <c r="BP39" s="257"/>
      <c r="BQ39" s="257"/>
      <c r="BR39" s="267"/>
    </row>
    <row r="40" spans="1:70">
      <c r="A40" s="362">
        <v>34</v>
      </c>
      <c r="B40" s="364"/>
      <c r="C40" s="266"/>
      <c r="D40" s="257"/>
      <c r="E40" s="257"/>
      <c r="F40" s="257"/>
      <c r="G40" s="257"/>
      <c r="H40" s="257"/>
      <c r="I40" s="257"/>
      <c r="J40" s="257"/>
      <c r="K40" s="257"/>
      <c r="L40" s="257"/>
      <c r="M40" s="257"/>
      <c r="N40" s="257"/>
      <c r="O40" s="257"/>
      <c r="P40" s="257"/>
      <c r="Q40" s="257"/>
      <c r="R40" s="257"/>
      <c r="S40" s="267"/>
      <c r="T40" s="266"/>
      <c r="U40" s="257"/>
      <c r="V40" s="257"/>
      <c r="W40" s="257"/>
      <c r="X40" s="257"/>
      <c r="Y40" s="257"/>
      <c r="Z40" s="257"/>
      <c r="AA40" s="257"/>
      <c r="AB40" s="257"/>
      <c r="AC40" s="257"/>
      <c r="AD40" s="257"/>
      <c r="AE40" s="257"/>
      <c r="AF40" s="257"/>
      <c r="AG40" s="257"/>
      <c r="AH40" s="257"/>
      <c r="AI40" s="257"/>
      <c r="AJ40" s="257"/>
      <c r="AK40" s="257"/>
      <c r="AL40" s="267"/>
      <c r="AM40" s="266"/>
      <c r="AN40" s="257"/>
      <c r="AO40" s="257"/>
      <c r="AP40" s="257"/>
      <c r="AQ40" s="257"/>
      <c r="AR40" s="257"/>
      <c r="AS40" s="257"/>
      <c r="AT40" s="257"/>
      <c r="AU40" s="257"/>
      <c r="AV40" s="257"/>
      <c r="AW40" s="257"/>
      <c r="AX40" s="257"/>
      <c r="AY40" s="257"/>
      <c r="AZ40" s="257"/>
      <c r="BA40" s="257"/>
      <c r="BB40" s="257"/>
      <c r="BC40" s="257"/>
      <c r="BD40" s="257"/>
      <c r="BE40" s="257"/>
      <c r="BF40" s="257"/>
      <c r="BG40" s="257"/>
      <c r="BH40" s="257"/>
      <c r="BI40" s="257"/>
      <c r="BJ40" s="257"/>
      <c r="BK40" s="257"/>
      <c r="BL40" s="257"/>
      <c r="BM40" s="257"/>
      <c r="BN40" s="257"/>
      <c r="BO40" s="257"/>
      <c r="BP40" s="257"/>
      <c r="BQ40" s="257"/>
      <c r="BR40" s="267"/>
    </row>
    <row r="41" spans="1:70">
      <c r="A41" s="362">
        <v>35</v>
      </c>
      <c r="B41" s="364"/>
      <c r="C41" s="266"/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67"/>
      <c r="T41" s="266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67"/>
      <c r="AM41" s="266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57"/>
      <c r="BH41" s="257"/>
      <c r="BI41" s="257"/>
      <c r="BJ41" s="257"/>
      <c r="BK41" s="257"/>
      <c r="BL41" s="257"/>
      <c r="BM41" s="257"/>
      <c r="BN41" s="257"/>
      <c r="BO41" s="257"/>
      <c r="BP41" s="257"/>
      <c r="BQ41" s="257"/>
      <c r="BR41" s="267"/>
    </row>
    <row r="42" spans="1:70">
      <c r="A42" s="362">
        <v>36</v>
      </c>
      <c r="B42" s="364"/>
      <c r="C42" s="266"/>
      <c r="D42" s="257"/>
      <c r="E42" s="257"/>
      <c r="F42" s="257"/>
      <c r="G42" s="257"/>
      <c r="H42" s="257"/>
      <c r="I42" s="257"/>
      <c r="J42" s="257"/>
      <c r="K42" s="257"/>
      <c r="L42" s="257"/>
      <c r="M42" s="257"/>
      <c r="N42" s="257"/>
      <c r="O42" s="257"/>
      <c r="P42" s="257"/>
      <c r="Q42" s="257"/>
      <c r="R42" s="257"/>
      <c r="S42" s="267"/>
      <c r="T42" s="266"/>
      <c r="U42" s="257"/>
      <c r="V42" s="257"/>
      <c r="W42" s="257"/>
      <c r="X42" s="257"/>
      <c r="Y42" s="257"/>
      <c r="Z42" s="257"/>
      <c r="AA42" s="257"/>
      <c r="AB42" s="257"/>
      <c r="AC42" s="257"/>
      <c r="AD42" s="257"/>
      <c r="AE42" s="257"/>
      <c r="AF42" s="257"/>
      <c r="AG42" s="257"/>
      <c r="AH42" s="257"/>
      <c r="AI42" s="257"/>
      <c r="AJ42" s="257"/>
      <c r="AK42" s="257"/>
      <c r="AL42" s="267"/>
      <c r="AM42" s="266"/>
      <c r="AN42" s="257"/>
      <c r="AO42" s="257"/>
      <c r="AP42" s="257"/>
      <c r="AQ42" s="257"/>
      <c r="AR42" s="257"/>
      <c r="AS42" s="257"/>
      <c r="AT42" s="257"/>
      <c r="AU42" s="257"/>
      <c r="AV42" s="257"/>
      <c r="AW42" s="257"/>
      <c r="AX42" s="257"/>
      <c r="AY42" s="257"/>
      <c r="AZ42" s="257"/>
      <c r="BA42" s="257"/>
      <c r="BB42" s="257"/>
      <c r="BC42" s="257"/>
      <c r="BD42" s="257"/>
      <c r="BE42" s="257"/>
      <c r="BF42" s="257"/>
      <c r="BG42" s="257"/>
      <c r="BH42" s="257"/>
      <c r="BI42" s="257"/>
      <c r="BJ42" s="257"/>
      <c r="BK42" s="257"/>
      <c r="BL42" s="257"/>
      <c r="BM42" s="257"/>
      <c r="BN42" s="257"/>
      <c r="BO42" s="257"/>
      <c r="BP42" s="257"/>
      <c r="BQ42" s="257"/>
      <c r="BR42" s="267"/>
    </row>
    <row r="43" spans="1:70">
      <c r="A43" s="362">
        <v>37</v>
      </c>
      <c r="B43" s="364"/>
      <c r="C43" s="266"/>
      <c r="D43" s="257"/>
      <c r="E43" s="257"/>
      <c r="F43" s="257"/>
      <c r="G43" s="257"/>
      <c r="H43" s="257"/>
      <c r="I43" s="257"/>
      <c r="J43" s="257"/>
      <c r="K43" s="257"/>
      <c r="L43" s="257"/>
      <c r="M43" s="257"/>
      <c r="N43" s="257"/>
      <c r="O43" s="257"/>
      <c r="P43" s="257"/>
      <c r="Q43" s="257"/>
      <c r="R43" s="257"/>
      <c r="S43" s="267"/>
      <c r="T43" s="266"/>
      <c r="U43" s="257"/>
      <c r="V43" s="257"/>
      <c r="W43" s="257"/>
      <c r="X43" s="257"/>
      <c r="Y43" s="257"/>
      <c r="Z43" s="257"/>
      <c r="AA43" s="257"/>
      <c r="AB43" s="257"/>
      <c r="AC43" s="257"/>
      <c r="AD43" s="257"/>
      <c r="AE43" s="257"/>
      <c r="AF43" s="257"/>
      <c r="AG43" s="257"/>
      <c r="AH43" s="257"/>
      <c r="AI43" s="257"/>
      <c r="AJ43" s="257"/>
      <c r="AK43" s="257"/>
      <c r="AL43" s="267"/>
      <c r="AM43" s="266"/>
      <c r="AN43" s="257"/>
      <c r="AO43" s="257"/>
      <c r="AP43" s="257"/>
      <c r="AQ43" s="257"/>
      <c r="AR43" s="257"/>
      <c r="AS43" s="257"/>
      <c r="AT43" s="257"/>
      <c r="AU43" s="257"/>
      <c r="AV43" s="257"/>
      <c r="AW43" s="257"/>
      <c r="AX43" s="257"/>
      <c r="AY43" s="257"/>
      <c r="AZ43" s="257"/>
      <c r="BA43" s="257"/>
      <c r="BB43" s="257"/>
      <c r="BC43" s="257"/>
      <c r="BD43" s="257"/>
      <c r="BE43" s="257"/>
      <c r="BF43" s="257"/>
      <c r="BG43" s="257"/>
      <c r="BH43" s="257"/>
      <c r="BI43" s="257"/>
      <c r="BJ43" s="257"/>
      <c r="BK43" s="257"/>
      <c r="BL43" s="257"/>
      <c r="BM43" s="257"/>
      <c r="BN43" s="257"/>
      <c r="BO43" s="257"/>
      <c r="BP43" s="257"/>
      <c r="BQ43" s="257"/>
      <c r="BR43" s="267"/>
    </row>
    <row r="44" spans="1:70">
      <c r="A44" s="362">
        <v>38</v>
      </c>
      <c r="B44" s="364"/>
      <c r="C44" s="266"/>
      <c r="D44" s="257"/>
      <c r="E44" s="257"/>
      <c r="F44" s="257"/>
      <c r="G44" s="257"/>
      <c r="H44" s="257"/>
      <c r="I44" s="257"/>
      <c r="J44" s="257"/>
      <c r="K44" s="257"/>
      <c r="L44" s="257"/>
      <c r="M44" s="257"/>
      <c r="N44" s="257"/>
      <c r="O44" s="257"/>
      <c r="P44" s="257"/>
      <c r="Q44" s="257"/>
      <c r="R44" s="257"/>
      <c r="S44" s="267"/>
      <c r="T44" s="266"/>
      <c r="U44" s="257"/>
      <c r="V44" s="257"/>
      <c r="W44" s="257"/>
      <c r="X44" s="257"/>
      <c r="Y44" s="257"/>
      <c r="Z44" s="257"/>
      <c r="AA44" s="257"/>
      <c r="AB44" s="257"/>
      <c r="AC44" s="257"/>
      <c r="AD44" s="257"/>
      <c r="AE44" s="257"/>
      <c r="AF44" s="257"/>
      <c r="AG44" s="257"/>
      <c r="AH44" s="257"/>
      <c r="AI44" s="257"/>
      <c r="AJ44" s="257"/>
      <c r="AK44" s="257"/>
      <c r="AL44" s="267"/>
      <c r="AM44" s="266"/>
      <c r="AN44" s="257"/>
      <c r="AO44" s="257"/>
      <c r="AP44" s="257"/>
      <c r="AQ44" s="257"/>
      <c r="AR44" s="257"/>
      <c r="AS44" s="257"/>
      <c r="AT44" s="257"/>
      <c r="AU44" s="257"/>
      <c r="AV44" s="257"/>
      <c r="AW44" s="257"/>
      <c r="AX44" s="257"/>
      <c r="AY44" s="257"/>
      <c r="AZ44" s="257"/>
      <c r="BA44" s="257"/>
      <c r="BB44" s="257"/>
      <c r="BC44" s="257"/>
      <c r="BD44" s="257"/>
      <c r="BE44" s="257"/>
      <c r="BF44" s="257"/>
      <c r="BG44" s="257"/>
      <c r="BH44" s="257"/>
      <c r="BI44" s="257"/>
      <c r="BJ44" s="257"/>
      <c r="BK44" s="257"/>
      <c r="BL44" s="257"/>
      <c r="BM44" s="257"/>
      <c r="BN44" s="257"/>
      <c r="BO44" s="257"/>
      <c r="BP44" s="257"/>
      <c r="BQ44" s="257"/>
      <c r="BR44" s="267"/>
    </row>
    <row r="45" spans="1:70">
      <c r="A45" s="362">
        <v>39</v>
      </c>
      <c r="B45" s="364"/>
      <c r="C45" s="266"/>
      <c r="D45" s="257"/>
      <c r="E45" s="257"/>
      <c r="F45" s="257"/>
      <c r="G45" s="257"/>
      <c r="H45" s="257"/>
      <c r="I45" s="257"/>
      <c r="J45" s="257"/>
      <c r="K45" s="257"/>
      <c r="L45" s="257"/>
      <c r="M45" s="257"/>
      <c r="N45" s="257"/>
      <c r="O45" s="257"/>
      <c r="P45" s="257"/>
      <c r="Q45" s="257"/>
      <c r="R45" s="257"/>
      <c r="S45" s="267"/>
      <c r="T45" s="266"/>
      <c r="U45" s="257"/>
      <c r="V45" s="257"/>
      <c r="W45" s="257"/>
      <c r="X45" s="257"/>
      <c r="Y45" s="257"/>
      <c r="Z45" s="257"/>
      <c r="AA45" s="257"/>
      <c r="AB45" s="257"/>
      <c r="AC45" s="257"/>
      <c r="AD45" s="257"/>
      <c r="AE45" s="257"/>
      <c r="AF45" s="257"/>
      <c r="AG45" s="257"/>
      <c r="AH45" s="257"/>
      <c r="AI45" s="257"/>
      <c r="AJ45" s="257"/>
      <c r="AK45" s="257"/>
      <c r="AL45" s="267"/>
      <c r="AM45" s="266"/>
      <c r="AN45" s="257"/>
      <c r="AO45" s="257"/>
      <c r="AP45" s="257"/>
      <c r="AQ45" s="257"/>
      <c r="AR45" s="257"/>
      <c r="AS45" s="257"/>
      <c r="AT45" s="257"/>
      <c r="AU45" s="257"/>
      <c r="AV45" s="257"/>
      <c r="AW45" s="257"/>
      <c r="AX45" s="257"/>
      <c r="AY45" s="257"/>
      <c r="AZ45" s="257"/>
      <c r="BA45" s="257"/>
      <c r="BB45" s="257"/>
      <c r="BC45" s="257"/>
      <c r="BD45" s="257"/>
      <c r="BE45" s="257"/>
      <c r="BF45" s="257"/>
      <c r="BG45" s="257"/>
      <c r="BH45" s="257"/>
      <c r="BI45" s="257"/>
      <c r="BJ45" s="257"/>
      <c r="BK45" s="257"/>
      <c r="BL45" s="257"/>
      <c r="BM45" s="257"/>
      <c r="BN45" s="257"/>
      <c r="BO45" s="257"/>
      <c r="BP45" s="257"/>
      <c r="BQ45" s="257"/>
      <c r="BR45" s="267"/>
    </row>
    <row r="46" spans="1:70">
      <c r="A46" s="362">
        <v>40</v>
      </c>
      <c r="B46" s="364"/>
      <c r="C46" s="266"/>
      <c r="D46" s="257"/>
      <c r="E46" s="257"/>
      <c r="F46" s="257"/>
      <c r="G46" s="257"/>
      <c r="H46" s="257"/>
      <c r="I46" s="257"/>
      <c r="J46" s="257"/>
      <c r="K46" s="257"/>
      <c r="L46" s="257"/>
      <c r="M46" s="257"/>
      <c r="N46" s="257"/>
      <c r="O46" s="257"/>
      <c r="P46" s="257"/>
      <c r="Q46" s="257"/>
      <c r="R46" s="257"/>
      <c r="S46" s="267"/>
      <c r="T46" s="266"/>
      <c r="U46" s="257"/>
      <c r="V46" s="257"/>
      <c r="W46" s="257"/>
      <c r="X46" s="257"/>
      <c r="Y46" s="257"/>
      <c r="Z46" s="257"/>
      <c r="AA46" s="257"/>
      <c r="AB46" s="257"/>
      <c r="AC46" s="257"/>
      <c r="AD46" s="257"/>
      <c r="AE46" s="257"/>
      <c r="AF46" s="257"/>
      <c r="AG46" s="257"/>
      <c r="AH46" s="257"/>
      <c r="AI46" s="257"/>
      <c r="AJ46" s="257"/>
      <c r="AK46" s="257"/>
      <c r="AL46" s="267"/>
      <c r="AM46" s="266"/>
      <c r="AN46" s="257"/>
      <c r="AO46" s="257"/>
      <c r="AP46" s="257"/>
      <c r="AQ46" s="257"/>
      <c r="AR46" s="257"/>
      <c r="AS46" s="257"/>
      <c r="AT46" s="257"/>
      <c r="AU46" s="257"/>
      <c r="AV46" s="257"/>
      <c r="AW46" s="257"/>
      <c r="AX46" s="257"/>
      <c r="AY46" s="257"/>
      <c r="AZ46" s="257"/>
      <c r="BA46" s="257"/>
      <c r="BB46" s="257"/>
      <c r="BC46" s="257"/>
      <c r="BD46" s="257"/>
      <c r="BE46" s="257"/>
      <c r="BF46" s="257"/>
      <c r="BG46" s="257"/>
      <c r="BH46" s="257"/>
      <c r="BI46" s="257"/>
      <c r="BJ46" s="257"/>
      <c r="BK46" s="257"/>
      <c r="BL46" s="257"/>
      <c r="BM46" s="257"/>
      <c r="BN46" s="257"/>
      <c r="BO46" s="257"/>
      <c r="BP46" s="257"/>
      <c r="BQ46" s="257"/>
      <c r="BR46" s="267"/>
    </row>
    <row r="47" spans="1:70">
      <c r="A47" s="362">
        <v>41</v>
      </c>
      <c r="B47" s="364"/>
      <c r="C47" s="266"/>
      <c r="D47" s="257"/>
      <c r="E47" s="257"/>
      <c r="F47" s="257"/>
      <c r="G47" s="257"/>
      <c r="H47" s="257"/>
      <c r="I47" s="257"/>
      <c r="J47" s="257"/>
      <c r="K47" s="257"/>
      <c r="L47" s="257"/>
      <c r="M47" s="257"/>
      <c r="N47" s="257"/>
      <c r="O47" s="257"/>
      <c r="P47" s="257"/>
      <c r="Q47" s="257"/>
      <c r="R47" s="257"/>
      <c r="S47" s="267"/>
      <c r="T47" s="266"/>
      <c r="U47" s="257"/>
      <c r="V47" s="257"/>
      <c r="W47" s="257"/>
      <c r="X47" s="257"/>
      <c r="Y47" s="257"/>
      <c r="Z47" s="257"/>
      <c r="AA47" s="257"/>
      <c r="AB47" s="257"/>
      <c r="AC47" s="257"/>
      <c r="AD47" s="257"/>
      <c r="AE47" s="257"/>
      <c r="AF47" s="257"/>
      <c r="AG47" s="257"/>
      <c r="AH47" s="257"/>
      <c r="AI47" s="257"/>
      <c r="AJ47" s="257"/>
      <c r="AK47" s="257"/>
      <c r="AL47" s="267"/>
      <c r="AM47" s="266"/>
      <c r="AN47" s="257"/>
      <c r="AO47" s="257"/>
      <c r="AP47" s="257"/>
      <c r="AQ47" s="257"/>
      <c r="AR47" s="257"/>
      <c r="AS47" s="257"/>
      <c r="AT47" s="257"/>
      <c r="AU47" s="257"/>
      <c r="AV47" s="257"/>
      <c r="AW47" s="257"/>
      <c r="AX47" s="257"/>
      <c r="AY47" s="257"/>
      <c r="AZ47" s="257"/>
      <c r="BA47" s="257"/>
      <c r="BB47" s="257"/>
      <c r="BC47" s="257"/>
      <c r="BD47" s="257"/>
      <c r="BE47" s="257"/>
      <c r="BF47" s="257"/>
      <c r="BG47" s="257"/>
      <c r="BH47" s="257"/>
      <c r="BI47" s="257"/>
      <c r="BJ47" s="257"/>
      <c r="BK47" s="257"/>
      <c r="BL47" s="257"/>
      <c r="BM47" s="257"/>
      <c r="BN47" s="257"/>
      <c r="BO47" s="257"/>
      <c r="BP47" s="257"/>
      <c r="BQ47" s="257"/>
      <c r="BR47" s="267"/>
    </row>
    <row r="48" spans="1:70">
      <c r="A48" s="362">
        <v>42</v>
      </c>
      <c r="B48" s="364"/>
      <c r="C48" s="266"/>
      <c r="D48" s="257"/>
      <c r="E48" s="257"/>
      <c r="F48" s="257"/>
      <c r="G48" s="257"/>
      <c r="H48" s="257"/>
      <c r="I48" s="257"/>
      <c r="J48" s="257"/>
      <c r="K48" s="257"/>
      <c r="L48" s="257"/>
      <c r="M48" s="257"/>
      <c r="N48" s="257"/>
      <c r="O48" s="257"/>
      <c r="P48" s="257"/>
      <c r="Q48" s="257"/>
      <c r="R48" s="257"/>
      <c r="S48" s="267"/>
      <c r="T48" s="266"/>
      <c r="U48" s="257"/>
      <c r="V48" s="257"/>
      <c r="W48" s="257"/>
      <c r="X48" s="257"/>
      <c r="Y48" s="257"/>
      <c r="Z48" s="257"/>
      <c r="AA48" s="257"/>
      <c r="AB48" s="257"/>
      <c r="AC48" s="257"/>
      <c r="AD48" s="257"/>
      <c r="AE48" s="257"/>
      <c r="AF48" s="257"/>
      <c r="AG48" s="257"/>
      <c r="AH48" s="257"/>
      <c r="AI48" s="257"/>
      <c r="AJ48" s="257"/>
      <c r="AK48" s="257"/>
      <c r="AL48" s="267"/>
      <c r="AM48" s="266"/>
      <c r="AN48" s="257"/>
      <c r="AO48" s="257"/>
      <c r="AP48" s="257"/>
      <c r="AQ48" s="257"/>
      <c r="AR48" s="257"/>
      <c r="AS48" s="257"/>
      <c r="AT48" s="257"/>
      <c r="AU48" s="257"/>
      <c r="AV48" s="257"/>
      <c r="AW48" s="257"/>
      <c r="AX48" s="257"/>
      <c r="AY48" s="257"/>
      <c r="AZ48" s="257"/>
      <c r="BA48" s="257"/>
      <c r="BB48" s="257"/>
      <c r="BC48" s="257"/>
      <c r="BD48" s="257"/>
      <c r="BE48" s="257"/>
      <c r="BF48" s="257"/>
      <c r="BG48" s="257"/>
      <c r="BH48" s="257"/>
      <c r="BI48" s="257"/>
      <c r="BJ48" s="257"/>
      <c r="BK48" s="257"/>
      <c r="BL48" s="257"/>
      <c r="BM48" s="257"/>
      <c r="BN48" s="257"/>
      <c r="BO48" s="257"/>
      <c r="BP48" s="257"/>
      <c r="BQ48" s="257"/>
      <c r="BR48" s="267"/>
    </row>
    <row r="49" spans="1:70">
      <c r="A49" s="362">
        <v>43</v>
      </c>
      <c r="B49" s="364"/>
      <c r="C49" s="266"/>
      <c r="D49" s="257"/>
      <c r="E49" s="257"/>
      <c r="F49" s="257"/>
      <c r="G49" s="257"/>
      <c r="H49" s="257"/>
      <c r="I49" s="257"/>
      <c r="J49" s="257"/>
      <c r="K49" s="257"/>
      <c r="L49" s="257"/>
      <c r="M49" s="257"/>
      <c r="N49" s="257"/>
      <c r="O49" s="257"/>
      <c r="P49" s="257"/>
      <c r="Q49" s="257"/>
      <c r="R49" s="257"/>
      <c r="S49" s="267"/>
      <c r="T49" s="266"/>
      <c r="U49" s="257"/>
      <c r="V49" s="257"/>
      <c r="W49" s="257"/>
      <c r="X49" s="257"/>
      <c r="Y49" s="257"/>
      <c r="Z49" s="257"/>
      <c r="AA49" s="257"/>
      <c r="AB49" s="257"/>
      <c r="AC49" s="257"/>
      <c r="AD49" s="257"/>
      <c r="AE49" s="257"/>
      <c r="AF49" s="257"/>
      <c r="AG49" s="257"/>
      <c r="AH49" s="257"/>
      <c r="AI49" s="257"/>
      <c r="AJ49" s="257"/>
      <c r="AK49" s="257"/>
      <c r="AL49" s="267"/>
      <c r="AM49" s="266"/>
      <c r="AN49" s="257"/>
      <c r="AO49" s="257"/>
      <c r="AP49" s="257"/>
      <c r="AQ49" s="257"/>
      <c r="AR49" s="257"/>
      <c r="AS49" s="257"/>
      <c r="AT49" s="257"/>
      <c r="AU49" s="257"/>
      <c r="AV49" s="257"/>
      <c r="AW49" s="257"/>
      <c r="AX49" s="257"/>
      <c r="AY49" s="257"/>
      <c r="AZ49" s="257"/>
      <c r="BA49" s="257"/>
      <c r="BB49" s="257"/>
      <c r="BC49" s="257"/>
      <c r="BD49" s="257"/>
      <c r="BE49" s="257"/>
      <c r="BF49" s="257"/>
      <c r="BG49" s="257"/>
      <c r="BH49" s="257"/>
      <c r="BI49" s="257"/>
      <c r="BJ49" s="257"/>
      <c r="BK49" s="257"/>
      <c r="BL49" s="257"/>
      <c r="BM49" s="257"/>
      <c r="BN49" s="257"/>
      <c r="BO49" s="257"/>
      <c r="BP49" s="257"/>
      <c r="BQ49" s="257"/>
      <c r="BR49" s="267"/>
    </row>
    <row r="50" spans="1:70">
      <c r="A50" s="362">
        <v>44</v>
      </c>
      <c r="B50" s="364"/>
      <c r="C50" s="266"/>
      <c r="D50" s="257"/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7"/>
      <c r="Q50" s="257"/>
      <c r="R50" s="257"/>
      <c r="S50" s="267"/>
      <c r="T50" s="266"/>
      <c r="U50" s="257"/>
      <c r="V50" s="257"/>
      <c r="W50" s="257"/>
      <c r="X50" s="257"/>
      <c r="Y50" s="257"/>
      <c r="Z50" s="257"/>
      <c r="AA50" s="257"/>
      <c r="AB50" s="257"/>
      <c r="AC50" s="257"/>
      <c r="AD50" s="257"/>
      <c r="AE50" s="257"/>
      <c r="AF50" s="257"/>
      <c r="AG50" s="257"/>
      <c r="AH50" s="257"/>
      <c r="AI50" s="257"/>
      <c r="AJ50" s="257"/>
      <c r="AK50" s="257"/>
      <c r="AL50" s="267"/>
      <c r="AM50" s="266"/>
      <c r="AN50" s="257"/>
      <c r="AO50" s="257"/>
      <c r="AP50" s="257"/>
      <c r="AQ50" s="257"/>
      <c r="AR50" s="257"/>
      <c r="AS50" s="257"/>
      <c r="AT50" s="257"/>
      <c r="AU50" s="257"/>
      <c r="AV50" s="257"/>
      <c r="AW50" s="257"/>
      <c r="AX50" s="257"/>
      <c r="AY50" s="257"/>
      <c r="AZ50" s="257"/>
      <c r="BA50" s="257"/>
      <c r="BB50" s="257"/>
      <c r="BC50" s="257"/>
      <c r="BD50" s="257"/>
      <c r="BE50" s="257"/>
      <c r="BF50" s="257"/>
      <c r="BG50" s="257"/>
      <c r="BH50" s="257"/>
      <c r="BI50" s="257"/>
      <c r="BJ50" s="257"/>
      <c r="BK50" s="257"/>
      <c r="BL50" s="257"/>
      <c r="BM50" s="257"/>
      <c r="BN50" s="257"/>
      <c r="BO50" s="257"/>
      <c r="BP50" s="257"/>
      <c r="BQ50" s="257"/>
      <c r="BR50" s="267"/>
    </row>
  </sheetData>
  <mergeCells count="59">
    <mergeCell ref="A46:B46"/>
    <mergeCell ref="A47:B47"/>
    <mergeCell ref="A48:B48"/>
    <mergeCell ref="A49:B49"/>
    <mergeCell ref="A50:B50"/>
    <mergeCell ref="A41:B41"/>
    <mergeCell ref="A42:B42"/>
    <mergeCell ref="A43:B43"/>
    <mergeCell ref="A44:B44"/>
    <mergeCell ref="A45:B45"/>
    <mergeCell ref="A36:B36"/>
    <mergeCell ref="A37:B37"/>
    <mergeCell ref="A38:B38"/>
    <mergeCell ref="A39:B39"/>
    <mergeCell ref="A40:B40"/>
    <mergeCell ref="A31:B31"/>
    <mergeCell ref="A32:B32"/>
    <mergeCell ref="A33:B33"/>
    <mergeCell ref="A34:B34"/>
    <mergeCell ref="A35:B35"/>
    <mergeCell ref="A26:B26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BI2:BR2"/>
    <mergeCell ref="BG3:BH4"/>
    <mergeCell ref="BI3:BR3"/>
    <mergeCell ref="BI4:BR4"/>
    <mergeCell ref="A1:Q1"/>
    <mergeCell ref="R1:AH1"/>
    <mergeCell ref="AI1:AT1"/>
    <mergeCell ref="AU1:BF1"/>
    <mergeCell ref="BG1:BH2"/>
    <mergeCell ref="BI1:BR1"/>
    <mergeCell ref="A2:Q4"/>
    <mergeCell ref="R2:AH4"/>
    <mergeCell ref="AI2:AT4"/>
    <mergeCell ref="AU2:BF4"/>
  </mergeCells>
  <phoneticPr fontId="5"/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300" verticalDpi="300" r:id="rId1"/>
  <headerFooter>
    <oddFooter>&amp;C&amp;P/&amp;N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K48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9" defaultRowHeight="13.5"/>
  <cols>
    <col min="1" max="1" width="3.625" style="193" customWidth="1"/>
    <col min="2" max="2" width="6.875" style="193" customWidth="1"/>
    <col min="3" max="3" width="23.625" style="193" customWidth="1"/>
    <col min="4" max="4" width="16" style="193" customWidth="1"/>
    <col min="5" max="5" width="28.375" style="236" customWidth="1"/>
    <col min="6" max="6" width="10.625" style="193" customWidth="1"/>
    <col min="7" max="8" width="5.625" style="193" customWidth="1"/>
    <col min="9" max="9" width="5.625" style="237" customWidth="1"/>
    <col min="10" max="10" width="15" style="193" customWidth="1"/>
    <col min="11" max="11" width="66.375" style="193" customWidth="1"/>
    <col min="12" max="16384" width="9" style="193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92" t="s">
        <v>864</v>
      </c>
      <c r="B2" s="393"/>
      <c r="C2" s="394"/>
      <c r="D2" s="392" t="s">
        <v>865</v>
      </c>
      <c r="E2" s="393"/>
      <c r="F2" s="393"/>
      <c r="G2" s="394"/>
      <c r="H2" s="374" t="s">
        <v>873</v>
      </c>
      <c r="I2" s="375"/>
      <c r="J2" s="375"/>
      <c r="K2" s="376"/>
    </row>
    <row r="3" spans="1:11" ht="14.25" thickBot="1"/>
    <row r="4" spans="1:11" ht="15" thickBot="1">
      <c r="A4" s="277" t="s">
        <v>4</v>
      </c>
      <c r="B4" s="278" t="s">
        <v>5</v>
      </c>
      <c r="C4" s="279" t="s">
        <v>6</v>
      </c>
      <c r="D4" s="280"/>
      <c r="E4" s="281"/>
      <c r="F4" s="278" t="s">
        <v>7</v>
      </c>
      <c r="G4" s="278" t="s">
        <v>8</v>
      </c>
      <c r="H4" s="278" t="s">
        <v>9</v>
      </c>
      <c r="I4" s="278" t="s">
        <v>10</v>
      </c>
      <c r="J4" s="278" t="s">
        <v>11</v>
      </c>
      <c r="K4" s="282" t="s">
        <v>2</v>
      </c>
    </row>
    <row r="5" spans="1:11" ht="14.25">
      <c r="A5" s="184">
        <v>1</v>
      </c>
      <c r="B5" s="185" t="s">
        <v>866</v>
      </c>
      <c r="C5" s="186" t="s">
        <v>312</v>
      </c>
      <c r="D5" s="187"/>
      <c r="E5" s="188" t="s">
        <v>313</v>
      </c>
      <c r="F5" s="189" t="s">
        <v>112</v>
      </c>
      <c r="G5" s="190">
        <v>18</v>
      </c>
      <c r="H5" s="190"/>
      <c r="I5" s="191" t="s">
        <v>867</v>
      </c>
      <c r="J5" s="189"/>
      <c r="K5" s="192"/>
    </row>
    <row r="6" spans="1:11" ht="14.25">
      <c r="A6" s="184">
        <v>2</v>
      </c>
      <c r="B6" s="185" t="s">
        <v>866</v>
      </c>
      <c r="C6" s="186" t="s">
        <v>14</v>
      </c>
      <c r="D6" s="187"/>
      <c r="E6" s="188" t="s">
        <v>198</v>
      </c>
      <c r="F6" s="189" t="s">
        <v>12</v>
      </c>
      <c r="G6" s="190">
        <v>18</v>
      </c>
      <c r="H6" s="190"/>
      <c r="I6" s="191" t="s">
        <v>15</v>
      </c>
      <c r="J6" s="189"/>
      <c r="K6" s="192"/>
    </row>
    <row r="7" spans="1:11" ht="14.25">
      <c r="A7" s="184">
        <v>3</v>
      </c>
      <c r="B7" s="185" t="s">
        <v>868</v>
      </c>
      <c r="C7" s="194" t="s">
        <v>16</v>
      </c>
      <c r="D7" s="195"/>
      <c r="E7" s="188" t="s">
        <v>199</v>
      </c>
      <c r="F7" s="196" t="s">
        <v>12</v>
      </c>
      <c r="G7" s="197">
        <v>3</v>
      </c>
      <c r="H7" s="197"/>
      <c r="I7" s="191" t="s">
        <v>15</v>
      </c>
      <c r="J7" s="196"/>
      <c r="K7" s="192"/>
    </row>
    <row r="8" spans="1:11" ht="14.25">
      <c r="A8" s="184">
        <v>4</v>
      </c>
      <c r="B8" s="185" t="s">
        <v>105</v>
      </c>
      <c r="C8" s="194" t="s">
        <v>17</v>
      </c>
      <c r="D8" s="195"/>
      <c r="E8" s="198" t="s">
        <v>200</v>
      </c>
      <c r="F8" s="196" t="s">
        <v>12</v>
      </c>
      <c r="G8" s="196">
        <v>9</v>
      </c>
      <c r="H8" s="197"/>
      <c r="I8" s="191" t="s">
        <v>15</v>
      </c>
      <c r="J8" s="196"/>
      <c r="K8" s="192"/>
    </row>
    <row r="9" spans="1:11" ht="14.25">
      <c r="A9" s="184">
        <v>5</v>
      </c>
      <c r="B9" s="185" t="s">
        <v>825</v>
      </c>
      <c r="C9" s="194" t="s">
        <v>18</v>
      </c>
      <c r="D9" s="195"/>
      <c r="E9" s="199" t="s">
        <v>145</v>
      </c>
      <c r="F9" s="196" t="s">
        <v>19</v>
      </c>
      <c r="G9" s="196">
        <v>10</v>
      </c>
      <c r="H9" s="197"/>
      <c r="I9" s="191" t="s">
        <v>15</v>
      </c>
      <c r="J9" s="196"/>
      <c r="K9" s="192" t="s">
        <v>20</v>
      </c>
    </row>
    <row r="10" spans="1:11" ht="14.25">
      <c r="A10" s="184">
        <v>6</v>
      </c>
      <c r="B10" s="185" t="s">
        <v>825</v>
      </c>
      <c r="C10" s="194" t="s">
        <v>21</v>
      </c>
      <c r="D10" s="195"/>
      <c r="E10" s="199" t="s">
        <v>146</v>
      </c>
      <c r="F10" s="196" t="s">
        <v>19</v>
      </c>
      <c r="G10" s="196">
        <v>1</v>
      </c>
      <c r="H10" s="197"/>
      <c r="I10" s="191" t="s">
        <v>15</v>
      </c>
      <c r="J10" s="196"/>
      <c r="K10" s="192"/>
    </row>
    <row r="11" spans="1:11" ht="14.25">
      <c r="A11" s="184">
        <v>7</v>
      </c>
      <c r="B11" s="200"/>
      <c r="C11" s="207" t="s">
        <v>869</v>
      </c>
      <c r="D11" s="195"/>
      <c r="E11" s="199" t="s">
        <v>870</v>
      </c>
      <c r="F11" s="196" t="s">
        <v>871</v>
      </c>
      <c r="G11" s="196">
        <v>20</v>
      </c>
      <c r="H11" s="197"/>
      <c r="I11" s="191"/>
      <c r="J11" s="196"/>
      <c r="K11" s="192"/>
    </row>
    <row r="12" spans="1:11" ht="14.25">
      <c r="A12" s="184">
        <v>8</v>
      </c>
      <c r="B12" s="200"/>
      <c r="C12" s="202" t="s">
        <v>116</v>
      </c>
      <c r="D12" s="195"/>
      <c r="E12" s="203" t="s">
        <v>201</v>
      </c>
      <c r="F12" s="196" t="s">
        <v>12</v>
      </c>
      <c r="G12" s="196">
        <v>15</v>
      </c>
      <c r="H12" s="204"/>
      <c r="I12" s="200"/>
      <c r="J12" s="204"/>
      <c r="K12" s="206"/>
    </row>
    <row r="13" spans="1:11" ht="14.25">
      <c r="A13" s="184">
        <v>9</v>
      </c>
      <c r="B13" s="200"/>
      <c r="C13" s="202" t="s">
        <v>117</v>
      </c>
      <c r="D13" s="195"/>
      <c r="E13" s="203" t="s">
        <v>162</v>
      </c>
      <c r="F13" s="196" t="s">
        <v>228</v>
      </c>
      <c r="G13" s="204"/>
      <c r="H13" s="204">
        <v>3</v>
      </c>
      <c r="I13" s="200"/>
      <c r="J13" s="204"/>
      <c r="K13" s="206"/>
    </row>
    <row r="14" spans="1:11" ht="14.25">
      <c r="A14" s="184">
        <v>10</v>
      </c>
      <c r="B14" s="200"/>
      <c r="C14" s="202" t="s">
        <v>118</v>
      </c>
      <c r="D14" s="195"/>
      <c r="E14" s="203" t="s">
        <v>202</v>
      </c>
      <c r="F14" s="196" t="s">
        <v>12</v>
      </c>
      <c r="G14" s="196">
        <v>15</v>
      </c>
      <c r="H14" s="204"/>
      <c r="I14" s="200"/>
      <c r="J14" s="204"/>
      <c r="K14" s="206"/>
    </row>
    <row r="15" spans="1:11" ht="14.25">
      <c r="A15" s="184">
        <v>11</v>
      </c>
      <c r="B15" s="200"/>
      <c r="C15" s="202" t="s">
        <v>119</v>
      </c>
      <c r="D15" s="195"/>
      <c r="E15" s="203" t="s">
        <v>163</v>
      </c>
      <c r="F15" s="196" t="s">
        <v>228</v>
      </c>
      <c r="G15" s="204"/>
      <c r="H15" s="204">
        <v>3</v>
      </c>
      <c r="I15" s="200"/>
      <c r="J15" s="204"/>
      <c r="K15" s="206"/>
    </row>
    <row r="16" spans="1:11" ht="14.25">
      <c r="A16" s="184">
        <v>12</v>
      </c>
      <c r="B16" s="200"/>
      <c r="C16" s="194"/>
      <c r="D16" s="195"/>
      <c r="E16" s="199"/>
      <c r="F16" s="196"/>
      <c r="G16" s="196"/>
      <c r="H16" s="197"/>
      <c r="I16" s="191"/>
      <c r="J16" s="196"/>
      <c r="K16" s="192"/>
    </row>
    <row r="17" spans="1:11" ht="14.25">
      <c r="A17" s="184">
        <v>13</v>
      </c>
      <c r="B17" s="200"/>
      <c r="C17" s="202"/>
      <c r="D17" s="195"/>
      <c r="E17" s="203"/>
      <c r="F17" s="204"/>
      <c r="G17" s="204"/>
      <c r="H17" s="205"/>
      <c r="I17" s="200"/>
      <c r="J17" s="204"/>
      <c r="K17" s="206"/>
    </row>
    <row r="18" spans="1:11" ht="14.25">
      <c r="A18" s="184">
        <v>14</v>
      </c>
      <c r="B18" s="200"/>
      <c r="C18" s="202"/>
      <c r="D18" s="195"/>
      <c r="E18" s="203"/>
      <c r="F18" s="204"/>
      <c r="G18" s="204"/>
      <c r="H18" s="204"/>
      <c r="I18" s="200"/>
      <c r="J18" s="204"/>
      <c r="K18" s="206"/>
    </row>
    <row r="19" spans="1:11" ht="14.25">
      <c r="A19" s="184">
        <v>15</v>
      </c>
      <c r="B19" s="200"/>
      <c r="C19" s="194"/>
      <c r="D19" s="195"/>
      <c r="E19" s="238"/>
      <c r="F19" s="196"/>
      <c r="G19" s="196"/>
      <c r="H19" s="197"/>
      <c r="I19" s="191"/>
      <c r="J19" s="196"/>
      <c r="K19" s="201"/>
    </row>
    <row r="20" spans="1:11" ht="14.25">
      <c r="A20" s="184">
        <v>16</v>
      </c>
      <c r="B20" s="200"/>
      <c r="C20" s="194"/>
      <c r="D20" s="195"/>
      <c r="E20" s="239"/>
      <c r="F20" s="196"/>
      <c r="G20" s="196"/>
      <c r="H20" s="197"/>
      <c r="I20" s="191"/>
      <c r="J20" s="196"/>
      <c r="K20" s="201"/>
    </row>
    <row r="21" spans="1:11" ht="14.25">
      <c r="A21" s="184">
        <v>17</v>
      </c>
      <c r="B21" s="200"/>
      <c r="C21" s="194"/>
      <c r="D21" s="195"/>
      <c r="E21" s="199"/>
      <c r="F21" s="196"/>
      <c r="G21" s="196"/>
      <c r="H21" s="197"/>
      <c r="I21" s="191"/>
      <c r="J21" s="196"/>
      <c r="K21" s="192"/>
    </row>
    <row r="22" spans="1:11" ht="14.25">
      <c r="A22" s="184">
        <v>18</v>
      </c>
      <c r="B22" s="200"/>
      <c r="C22" s="194"/>
      <c r="D22" s="195"/>
      <c r="E22" s="199"/>
      <c r="F22" s="196"/>
      <c r="G22" s="196"/>
      <c r="H22" s="197"/>
      <c r="I22" s="191"/>
      <c r="J22" s="196"/>
      <c r="K22" s="192"/>
    </row>
    <row r="23" spans="1:11" ht="14.25">
      <c r="A23" s="184">
        <v>19</v>
      </c>
      <c r="B23" s="200"/>
      <c r="C23" s="207"/>
      <c r="D23" s="195"/>
      <c r="E23" s="199"/>
      <c r="F23" s="196"/>
      <c r="G23" s="196"/>
      <c r="H23" s="197"/>
      <c r="I23" s="191"/>
      <c r="J23" s="196"/>
      <c r="K23" s="192"/>
    </row>
    <row r="24" spans="1:11" ht="14.25">
      <c r="A24" s="184">
        <v>20</v>
      </c>
      <c r="B24" s="200"/>
      <c r="C24" s="194"/>
      <c r="D24" s="195"/>
      <c r="E24" s="199"/>
      <c r="F24" s="196"/>
      <c r="G24" s="196"/>
      <c r="H24" s="197"/>
      <c r="I24" s="191"/>
      <c r="J24" s="196"/>
      <c r="K24" s="208"/>
    </row>
    <row r="25" spans="1:11" ht="14.25">
      <c r="A25" s="184">
        <v>21</v>
      </c>
      <c r="B25" s="200"/>
      <c r="C25" s="194"/>
      <c r="D25" s="195"/>
      <c r="E25" s="199"/>
      <c r="F25" s="196"/>
      <c r="G25" s="196"/>
      <c r="H25" s="197"/>
      <c r="I25" s="191"/>
      <c r="J25" s="196"/>
      <c r="K25" s="208"/>
    </row>
    <row r="26" spans="1:11" ht="14.25">
      <c r="A26" s="184">
        <v>22</v>
      </c>
      <c r="B26" s="200"/>
      <c r="C26" s="209"/>
      <c r="D26" s="195"/>
      <c r="E26" s="199"/>
      <c r="F26" s="204"/>
      <c r="G26" s="204"/>
      <c r="H26" s="205"/>
      <c r="I26" s="191"/>
      <c r="J26" s="204"/>
      <c r="K26" s="208"/>
    </row>
    <row r="27" spans="1:11" ht="14.25">
      <c r="A27" s="184">
        <v>23</v>
      </c>
      <c r="B27" s="200"/>
      <c r="C27" s="202"/>
      <c r="D27" s="195"/>
      <c r="E27" s="199"/>
      <c r="F27" s="204"/>
      <c r="G27" s="204"/>
      <c r="H27" s="205"/>
      <c r="I27" s="191"/>
      <c r="J27" s="204"/>
      <c r="K27" s="208"/>
    </row>
    <row r="28" spans="1:11" ht="14.25">
      <c r="A28" s="184">
        <v>24</v>
      </c>
      <c r="B28" s="200"/>
      <c r="C28" s="202"/>
      <c r="D28" s="195"/>
      <c r="E28" s="199"/>
      <c r="F28" s="204"/>
      <c r="G28" s="204"/>
      <c r="H28" s="205"/>
      <c r="I28" s="191"/>
      <c r="J28" s="204"/>
      <c r="K28" s="208"/>
    </row>
    <row r="29" spans="1:11" ht="14.25">
      <c r="A29" s="184">
        <v>25</v>
      </c>
      <c r="B29" s="200"/>
      <c r="C29" s="202"/>
      <c r="D29" s="195"/>
      <c r="E29" s="199"/>
      <c r="F29" s="196"/>
      <c r="G29" s="204"/>
      <c r="H29" s="205"/>
      <c r="I29" s="191"/>
      <c r="J29" s="204"/>
      <c r="K29" s="208"/>
    </row>
    <row r="30" spans="1:11" ht="14.25">
      <c r="A30" s="184">
        <v>26</v>
      </c>
      <c r="B30" s="200"/>
      <c r="C30" s="202"/>
      <c r="D30" s="195"/>
      <c r="E30" s="199"/>
      <c r="F30" s="204"/>
      <c r="G30" s="204"/>
      <c r="H30" s="205"/>
      <c r="I30" s="191"/>
      <c r="J30" s="204"/>
      <c r="K30" s="208"/>
    </row>
    <row r="31" spans="1:11" ht="14.25">
      <c r="A31" s="184">
        <v>27</v>
      </c>
      <c r="B31" s="200"/>
      <c r="C31" s="202"/>
      <c r="D31" s="195"/>
      <c r="E31" s="199"/>
      <c r="F31" s="204"/>
      <c r="G31" s="204"/>
      <c r="H31" s="205"/>
      <c r="I31" s="191"/>
      <c r="J31" s="204"/>
      <c r="K31" s="208"/>
    </row>
    <row r="32" spans="1:11" ht="14.25">
      <c r="A32" s="184">
        <v>28</v>
      </c>
      <c r="B32" s="200"/>
      <c r="C32" s="202"/>
      <c r="D32" s="195"/>
      <c r="E32" s="203"/>
      <c r="F32" s="204"/>
      <c r="G32" s="204"/>
      <c r="H32" s="205"/>
      <c r="I32" s="200"/>
      <c r="J32" s="204"/>
      <c r="K32" s="206"/>
    </row>
    <row r="33" spans="1:11" ht="14.25">
      <c r="A33" s="184">
        <v>29</v>
      </c>
      <c r="B33" s="210"/>
      <c r="C33" s="211"/>
      <c r="D33" s="212"/>
      <c r="E33" s="213"/>
      <c r="F33" s="214"/>
      <c r="G33" s="214"/>
      <c r="H33" s="214"/>
      <c r="I33" s="210"/>
      <c r="J33" s="214"/>
      <c r="K33" s="215"/>
    </row>
    <row r="34" spans="1:11" ht="14.25">
      <c r="A34" s="184">
        <v>30</v>
      </c>
      <c r="B34" s="210"/>
      <c r="C34" s="211"/>
      <c r="D34" s="212"/>
      <c r="E34" s="213"/>
      <c r="F34" s="214"/>
      <c r="G34" s="214"/>
      <c r="H34" s="214"/>
      <c r="I34" s="210"/>
      <c r="J34" s="214"/>
      <c r="K34" s="215"/>
    </row>
    <row r="35" spans="1:11" ht="14.25">
      <c r="A35" s="184">
        <v>31</v>
      </c>
      <c r="B35" s="200"/>
      <c r="C35" s="202"/>
      <c r="D35" s="195"/>
      <c r="E35" s="199"/>
      <c r="F35" s="204"/>
      <c r="G35" s="205"/>
      <c r="H35" s="205"/>
      <c r="I35" s="191"/>
      <c r="J35" s="204"/>
      <c r="K35" s="216"/>
    </row>
    <row r="36" spans="1:11" ht="14.25">
      <c r="A36" s="184">
        <v>32</v>
      </c>
      <c r="B36" s="200"/>
      <c r="C36" s="202"/>
      <c r="D36" s="195"/>
      <c r="E36" s="199"/>
      <c r="F36" s="204"/>
      <c r="G36" s="205"/>
      <c r="H36" s="205"/>
      <c r="I36" s="191"/>
      <c r="J36" s="204"/>
      <c r="K36" s="216"/>
    </row>
    <row r="37" spans="1:11" ht="14.25">
      <c r="A37" s="184">
        <v>33</v>
      </c>
      <c r="B37" s="200"/>
      <c r="C37" s="202"/>
      <c r="D37" s="195"/>
      <c r="E37" s="199"/>
      <c r="F37" s="204"/>
      <c r="G37" s="205"/>
      <c r="H37" s="205"/>
      <c r="I37" s="191"/>
      <c r="J37" s="204"/>
      <c r="K37" s="208"/>
    </row>
    <row r="38" spans="1:11" ht="14.25">
      <c r="A38" s="184">
        <v>34</v>
      </c>
      <c r="B38" s="200"/>
      <c r="C38" s="202"/>
      <c r="D38" s="195"/>
      <c r="E38" s="199"/>
      <c r="F38" s="204"/>
      <c r="G38" s="205"/>
      <c r="H38" s="205"/>
      <c r="I38" s="191"/>
      <c r="J38" s="204"/>
      <c r="K38" s="208"/>
    </row>
    <row r="39" spans="1:11" ht="14.25">
      <c r="A39" s="184">
        <v>35</v>
      </c>
      <c r="B39" s="200"/>
      <c r="C39" s="202"/>
      <c r="D39" s="195"/>
      <c r="E39" s="199"/>
      <c r="F39" s="204"/>
      <c r="G39" s="205"/>
      <c r="H39" s="205"/>
      <c r="I39" s="191"/>
      <c r="J39" s="204"/>
      <c r="K39" s="208"/>
    </row>
    <row r="40" spans="1:11" ht="14.25">
      <c r="A40" s="184">
        <v>36</v>
      </c>
      <c r="B40" s="200"/>
      <c r="C40" s="202"/>
      <c r="D40" s="195"/>
      <c r="E40" s="199"/>
      <c r="F40" s="204"/>
      <c r="G40" s="204"/>
      <c r="H40" s="205"/>
      <c r="I40" s="191"/>
      <c r="J40" s="204"/>
      <c r="K40" s="206"/>
    </row>
    <row r="41" spans="1:11" ht="14.25">
      <c r="A41" s="184">
        <v>38</v>
      </c>
      <c r="B41" s="200"/>
      <c r="C41" s="202"/>
      <c r="D41" s="195"/>
      <c r="E41" s="203"/>
      <c r="F41" s="196"/>
      <c r="G41" s="196"/>
      <c r="H41" s="204"/>
      <c r="I41" s="200"/>
      <c r="J41" s="204"/>
      <c r="K41" s="206"/>
    </row>
    <row r="42" spans="1:11" ht="14.25">
      <c r="A42" s="184">
        <v>39</v>
      </c>
      <c r="B42" s="200"/>
      <c r="C42" s="202"/>
      <c r="D42" s="195"/>
      <c r="E42" s="203"/>
      <c r="F42" s="196"/>
      <c r="G42" s="196"/>
      <c r="H42" s="204"/>
      <c r="I42" s="200"/>
      <c r="J42" s="204"/>
      <c r="K42" s="206"/>
    </row>
    <row r="43" spans="1:11" ht="14.25">
      <c r="A43" s="184">
        <v>40</v>
      </c>
      <c r="B43" s="200"/>
      <c r="C43" s="202"/>
      <c r="D43" s="195"/>
      <c r="E43" s="203"/>
      <c r="F43" s="196"/>
      <c r="G43" s="204"/>
      <c r="H43" s="204"/>
      <c r="I43" s="200"/>
      <c r="J43" s="204"/>
      <c r="K43" s="206"/>
    </row>
    <row r="44" spans="1:11" ht="14.25">
      <c r="A44" s="184">
        <v>41</v>
      </c>
      <c r="B44" s="200"/>
      <c r="C44" s="202"/>
      <c r="D44" s="195"/>
      <c r="E44" s="203"/>
      <c r="F44" s="196"/>
      <c r="G44" s="196"/>
      <c r="H44" s="204"/>
      <c r="I44" s="200"/>
      <c r="J44" s="204"/>
      <c r="K44" s="206"/>
    </row>
    <row r="45" spans="1:11" ht="14.25">
      <c r="A45" s="184">
        <v>42</v>
      </c>
      <c r="B45" s="200"/>
      <c r="C45" s="202"/>
      <c r="D45" s="195"/>
      <c r="E45" s="203"/>
      <c r="F45" s="196"/>
      <c r="G45" s="204"/>
      <c r="H45" s="204"/>
      <c r="I45" s="200"/>
      <c r="J45" s="204"/>
      <c r="K45" s="206"/>
    </row>
    <row r="46" spans="1:11" ht="14.25">
      <c r="A46" s="217"/>
      <c r="B46" s="210"/>
      <c r="C46" s="211"/>
      <c r="D46" s="212"/>
      <c r="E46" s="213"/>
      <c r="F46" s="214"/>
      <c r="G46" s="214"/>
      <c r="H46" s="214"/>
      <c r="I46" s="210"/>
      <c r="J46" s="214"/>
      <c r="K46" s="215"/>
    </row>
    <row r="47" spans="1:11" ht="15" thickBot="1">
      <c r="A47" s="218"/>
      <c r="B47" s="219"/>
      <c r="C47" s="220"/>
      <c r="D47" s="221"/>
      <c r="E47" s="222"/>
      <c r="F47" s="219"/>
      <c r="G47" s="219"/>
      <c r="H47" s="219"/>
      <c r="I47" s="223"/>
      <c r="J47" s="219"/>
      <c r="K47" s="224"/>
    </row>
    <row r="48" spans="1:11" ht="14.25">
      <c r="A48" s="240"/>
      <c r="B48" s="240"/>
      <c r="C48" s="240"/>
      <c r="D48" s="241"/>
      <c r="E48" s="242"/>
      <c r="F48" s="240"/>
      <c r="G48" s="240"/>
      <c r="H48" s="240"/>
      <c r="I48" s="243"/>
      <c r="J48" s="240"/>
      <c r="K48" s="240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K53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8.25" defaultRowHeight="13.5"/>
  <cols>
    <col min="1" max="1" width="3.625" style="193" customWidth="1"/>
    <col min="2" max="2" width="6.875" style="193" customWidth="1"/>
    <col min="3" max="3" width="23.625" style="193" customWidth="1"/>
    <col min="4" max="4" width="16" style="193" customWidth="1"/>
    <col min="5" max="5" width="28.375" style="236" customWidth="1"/>
    <col min="6" max="6" width="10.625" style="193" customWidth="1"/>
    <col min="7" max="8" width="5.625" style="193" customWidth="1"/>
    <col min="9" max="9" width="5.625" style="237" customWidth="1"/>
    <col min="10" max="10" width="15" style="193" customWidth="1"/>
    <col min="11" max="11" width="66.375" style="193" customWidth="1"/>
    <col min="12" max="16384" width="8.25" style="193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71" t="s">
        <v>969</v>
      </c>
      <c r="B2" s="372"/>
      <c r="C2" s="373"/>
      <c r="D2" s="371" t="s">
        <v>976</v>
      </c>
      <c r="E2" s="372"/>
      <c r="F2" s="372"/>
      <c r="G2" s="373"/>
      <c r="H2" s="383" t="s">
        <v>967</v>
      </c>
      <c r="I2" s="375"/>
      <c r="J2" s="375"/>
      <c r="K2" s="376"/>
    </row>
    <row r="3" spans="1:11" ht="14.25" thickBot="1"/>
    <row r="4" spans="1:11" ht="15" thickBot="1">
      <c r="A4" s="277" t="s">
        <v>4</v>
      </c>
      <c r="B4" s="278" t="s">
        <v>5</v>
      </c>
      <c r="C4" s="279" t="s">
        <v>6</v>
      </c>
      <c r="D4" s="280"/>
      <c r="E4" s="281"/>
      <c r="F4" s="278" t="s">
        <v>7</v>
      </c>
      <c r="G4" s="278" t="s">
        <v>8</v>
      </c>
      <c r="H4" s="278" t="s">
        <v>9</v>
      </c>
      <c r="I4" s="278" t="s">
        <v>10</v>
      </c>
      <c r="J4" s="278" t="s">
        <v>11</v>
      </c>
      <c r="K4" s="282" t="s">
        <v>2</v>
      </c>
    </row>
    <row r="5" spans="1:11" ht="14.25">
      <c r="A5" s="284">
        <v>1</v>
      </c>
      <c r="B5" s="185" t="s">
        <v>965</v>
      </c>
      <c r="C5" s="186" t="s">
        <v>312</v>
      </c>
      <c r="D5" s="187"/>
      <c r="E5" s="301" t="s">
        <v>986</v>
      </c>
      <c r="F5" s="189" t="s">
        <v>987</v>
      </c>
      <c r="G5" s="190">
        <v>18</v>
      </c>
      <c r="H5" s="190"/>
      <c r="I5" s="300" t="s">
        <v>962</v>
      </c>
      <c r="J5" s="189"/>
      <c r="K5" s="192"/>
    </row>
    <row r="6" spans="1:11" ht="14.25">
      <c r="A6" s="284">
        <v>2</v>
      </c>
      <c r="B6" s="185" t="s">
        <v>965</v>
      </c>
      <c r="C6" s="186" t="s">
        <v>14</v>
      </c>
      <c r="D6" s="187"/>
      <c r="E6" s="301" t="s">
        <v>988</v>
      </c>
      <c r="F6" s="189" t="s">
        <v>12</v>
      </c>
      <c r="G6" s="190">
        <v>18</v>
      </c>
      <c r="H6" s="190"/>
      <c r="I6" s="300" t="s">
        <v>962</v>
      </c>
      <c r="J6" s="189"/>
      <c r="K6" s="192"/>
    </row>
    <row r="7" spans="1:11" ht="14.25">
      <c r="A7" s="284">
        <v>3</v>
      </c>
      <c r="B7" s="185" t="s">
        <v>965</v>
      </c>
      <c r="C7" s="194" t="s">
        <v>16</v>
      </c>
      <c r="D7" s="195"/>
      <c r="E7" s="203" t="s">
        <v>989</v>
      </c>
      <c r="F7" s="196" t="s">
        <v>990</v>
      </c>
      <c r="G7" s="197">
        <v>3</v>
      </c>
      <c r="H7" s="197"/>
      <c r="I7" s="300" t="s">
        <v>962</v>
      </c>
      <c r="J7" s="196"/>
      <c r="K7" s="192"/>
    </row>
    <row r="8" spans="1:11" ht="14.25">
      <c r="A8" s="284">
        <v>4</v>
      </c>
      <c r="B8" s="185" t="s">
        <v>965</v>
      </c>
      <c r="C8" s="194" t="s">
        <v>17</v>
      </c>
      <c r="D8" s="195"/>
      <c r="E8" s="198" t="s">
        <v>991</v>
      </c>
      <c r="F8" s="196" t="s">
        <v>990</v>
      </c>
      <c r="G8" s="196">
        <v>9</v>
      </c>
      <c r="H8" s="197"/>
      <c r="I8" s="300" t="s">
        <v>962</v>
      </c>
      <c r="J8" s="196"/>
      <c r="K8" s="192"/>
    </row>
    <row r="9" spans="1:11" ht="14.25">
      <c r="A9" s="284">
        <v>5</v>
      </c>
      <c r="B9" s="185" t="s">
        <v>965</v>
      </c>
      <c r="C9" s="194" t="s">
        <v>38</v>
      </c>
      <c r="D9" s="195"/>
      <c r="E9" s="203" t="s">
        <v>993</v>
      </c>
      <c r="F9" s="196" t="s">
        <v>992</v>
      </c>
      <c r="G9" s="196">
        <v>10</v>
      </c>
      <c r="H9" s="197"/>
      <c r="I9" s="300" t="s">
        <v>962</v>
      </c>
      <c r="J9" s="196"/>
      <c r="K9" s="192" t="s">
        <v>20</v>
      </c>
    </row>
    <row r="10" spans="1:11" s="31" customFormat="1" ht="14.25">
      <c r="A10" s="284">
        <v>6</v>
      </c>
      <c r="B10" s="2" t="s">
        <v>105</v>
      </c>
      <c r="C10" s="32" t="s">
        <v>21</v>
      </c>
      <c r="D10" s="33"/>
      <c r="E10" s="48" t="s">
        <v>994</v>
      </c>
      <c r="F10" s="11" t="s">
        <v>19</v>
      </c>
      <c r="G10" s="11">
        <v>1</v>
      </c>
      <c r="H10" s="11"/>
      <c r="I10" s="100" t="s">
        <v>13</v>
      </c>
      <c r="J10" s="11"/>
      <c r="K10" s="21"/>
    </row>
    <row r="11" spans="1:11" s="289" customFormat="1" ht="14.25">
      <c r="A11" s="284">
        <v>7</v>
      </c>
      <c r="B11" s="298" t="s">
        <v>965</v>
      </c>
      <c r="C11" s="297" t="s">
        <v>971</v>
      </c>
      <c r="D11" s="286"/>
      <c r="E11" s="198" t="s">
        <v>995</v>
      </c>
      <c r="F11" s="197" t="s">
        <v>966</v>
      </c>
      <c r="G11" s="197">
        <v>1</v>
      </c>
      <c r="H11" s="197"/>
      <c r="I11" s="296" t="s">
        <v>962</v>
      </c>
      <c r="J11" s="197"/>
      <c r="K11" s="299" t="s">
        <v>975</v>
      </c>
    </row>
    <row r="12" spans="1:11" s="289" customFormat="1" ht="14.25">
      <c r="A12" s="284">
        <v>8</v>
      </c>
      <c r="B12" s="298" t="s">
        <v>965</v>
      </c>
      <c r="C12" s="297" t="s">
        <v>964</v>
      </c>
      <c r="D12" s="286"/>
      <c r="E12" s="198" t="s">
        <v>996</v>
      </c>
      <c r="F12" s="197" t="s">
        <v>963</v>
      </c>
      <c r="G12" s="197"/>
      <c r="H12" s="197">
        <v>3</v>
      </c>
      <c r="I12" s="296" t="s">
        <v>962</v>
      </c>
      <c r="J12" s="197"/>
      <c r="K12" s="299"/>
    </row>
    <row r="13" spans="1:11" s="289" customFormat="1" ht="14.25">
      <c r="A13" s="284">
        <v>9</v>
      </c>
      <c r="B13" s="298"/>
      <c r="C13" s="297" t="s">
        <v>961</v>
      </c>
      <c r="D13" s="286"/>
      <c r="E13" s="198" t="s">
        <v>960</v>
      </c>
      <c r="F13" s="197" t="s">
        <v>997</v>
      </c>
      <c r="G13" s="197"/>
      <c r="H13" s="197">
        <v>3</v>
      </c>
      <c r="I13" s="296"/>
      <c r="J13" s="197"/>
      <c r="K13" s="288"/>
    </row>
    <row r="14" spans="1:11" s="289" customFormat="1" ht="14.25">
      <c r="A14" s="284">
        <v>10</v>
      </c>
      <c r="B14" s="292"/>
      <c r="C14" s="295" t="s">
        <v>972</v>
      </c>
      <c r="D14" s="294"/>
      <c r="E14" s="293" t="s">
        <v>998</v>
      </c>
      <c r="F14" s="291" t="s">
        <v>999</v>
      </c>
      <c r="G14" s="291">
        <v>40</v>
      </c>
      <c r="H14" s="291"/>
      <c r="I14" s="292"/>
      <c r="J14" s="291"/>
      <c r="K14" s="290"/>
    </row>
    <row r="15" spans="1:11" ht="14.25">
      <c r="A15" s="284">
        <v>11</v>
      </c>
      <c r="B15" s="283"/>
      <c r="C15" s="287" t="s">
        <v>341</v>
      </c>
      <c r="D15" s="286"/>
      <c r="E15" s="198" t="s">
        <v>1000</v>
      </c>
      <c r="F15" s="197" t="s">
        <v>1001</v>
      </c>
      <c r="G15" s="197">
        <v>15</v>
      </c>
      <c r="H15" s="205"/>
      <c r="I15" s="283"/>
      <c r="J15" s="205"/>
      <c r="K15" s="288"/>
    </row>
    <row r="16" spans="1:11" ht="14.25">
      <c r="A16" s="284">
        <v>12</v>
      </c>
      <c r="B16" s="205"/>
      <c r="C16" s="287" t="s">
        <v>116</v>
      </c>
      <c r="D16" s="286"/>
      <c r="E16" s="198" t="s">
        <v>1002</v>
      </c>
      <c r="F16" s="197" t="s">
        <v>12</v>
      </c>
      <c r="G16" s="197">
        <v>15</v>
      </c>
      <c r="H16" s="205"/>
      <c r="I16" s="283"/>
      <c r="J16" s="205"/>
      <c r="K16" s="206"/>
    </row>
    <row r="17" spans="1:11" ht="14.25">
      <c r="A17" s="284">
        <v>13</v>
      </c>
      <c r="B17" s="205"/>
      <c r="C17" s="287" t="s">
        <v>117</v>
      </c>
      <c r="D17" s="286"/>
      <c r="E17" s="198" t="s">
        <v>1003</v>
      </c>
      <c r="F17" s="197" t="s">
        <v>959</v>
      </c>
      <c r="G17" s="205"/>
      <c r="H17" s="205">
        <v>3</v>
      </c>
      <c r="I17" s="283"/>
      <c r="J17" s="205"/>
      <c r="K17" s="285"/>
    </row>
    <row r="18" spans="1:11" ht="14.25">
      <c r="A18" s="284">
        <v>14</v>
      </c>
      <c r="B18" s="205"/>
      <c r="C18" s="287" t="s">
        <v>118</v>
      </c>
      <c r="D18" s="286"/>
      <c r="E18" s="198" t="s">
        <v>202</v>
      </c>
      <c r="F18" s="197" t="s">
        <v>12</v>
      </c>
      <c r="G18" s="197">
        <v>15</v>
      </c>
      <c r="H18" s="205"/>
      <c r="I18" s="283"/>
      <c r="J18" s="205"/>
      <c r="K18" s="285"/>
    </row>
    <row r="19" spans="1:11" ht="14.25">
      <c r="A19" s="284">
        <v>15</v>
      </c>
      <c r="B19" s="205"/>
      <c r="C19" s="287" t="s">
        <v>119</v>
      </c>
      <c r="D19" s="286"/>
      <c r="E19" s="198" t="s">
        <v>163</v>
      </c>
      <c r="F19" s="197" t="s">
        <v>228</v>
      </c>
      <c r="G19" s="205"/>
      <c r="H19" s="205">
        <v>3</v>
      </c>
      <c r="I19" s="283"/>
      <c r="J19" s="205"/>
      <c r="K19" s="285"/>
    </row>
    <row r="20" spans="1:11" ht="14.25">
      <c r="A20" s="284"/>
      <c r="B20" s="204"/>
      <c r="C20" s="202"/>
      <c r="D20" s="195"/>
      <c r="E20" s="203"/>
      <c r="F20" s="196"/>
      <c r="G20" s="196"/>
      <c r="H20" s="205"/>
      <c r="I20" s="283"/>
      <c r="J20" s="204"/>
      <c r="K20" s="206"/>
    </row>
    <row r="21" spans="1:11" ht="14.25">
      <c r="A21" s="284"/>
      <c r="B21" s="204"/>
      <c r="C21" s="202"/>
      <c r="D21" s="195"/>
      <c r="E21" s="203"/>
      <c r="F21" s="196"/>
      <c r="G21" s="204"/>
      <c r="H21" s="205"/>
      <c r="I21" s="283"/>
      <c r="J21" s="204"/>
      <c r="K21" s="206"/>
    </row>
    <row r="22" spans="1:11" ht="14.25">
      <c r="A22" s="284"/>
      <c r="B22" s="204"/>
      <c r="C22" s="202"/>
      <c r="D22" s="195"/>
      <c r="E22" s="203"/>
      <c r="F22" s="204"/>
      <c r="G22" s="204"/>
      <c r="H22" s="205"/>
      <c r="I22" s="283"/>
      <c r="J22" s="204"/>
      <c r="K22" s="206"/>
    </row>
    <row r="23" spans="1:11" ht="14.25">
      <c r="A23" s="184"/>
      <c r="B23" s="204"/>
      <c r="C23" s="202"/>
      <c r="D23" s="195"/>
      <c r="E23" s="203"/>
      <c r="F23" s="204"/>
      <c r="G23" s="204"/>
      <c r="H23" s="205"/>
      <c r="I23" s="283"/>
      <c r="J23" s="204"/>
      <c r="K23" s="206"/>
    </row>
    <row r="24" spans="1:11" ht="14.25">
      <c r="A24" s="184"/>
      <c r="B24" s="204"/>
      <c r="C24" s="202"/>
      <c r="D24" s="195"/>
      <c r="E24" s="203"/>
      <c r="F24" s="204"/>
      <c r="G24" s="204"/>
      <c r="H24" s="205"/>
      <c r="I24" s="283"/>
      <c r="J24" s="204"/>
      <c r="K24" s="206"/>
    </row>
    <row r="25" spans="1:11" ht="14.25">
      <c r="A25" s="184"/>
      <c r="B25" s="204"/>
      <c r="C25" s="202"/>
      <c r="D25" s="195"/>
      <c r="E25" s="203"/>
      <c r="F25" s="204"/>
      <c r="G25" s="204"/>
      <c r="H25" s="204"/>
      <c r="I25" s="200"/>
      <c r="J25" s="204"/>
      <c r="K25" s="206"/>
    </row>
    <row r="26" spans="1:11" ht="14.25">
      <c r="A26" s="184"/>
      <c r="B26" s="204"/>
      <c r="C26" s="202"/>
      <c r="D26" s="195"/>
      <c r="E26" s="203"/>
      <c r="F26" s="204"/>
      <c r="G26" s="204"/>
      <c r="H26" s="204"/>
      <c r="I26" s="200"/>
      <c r="J26" s="204"/>
      <c r="K26" s="206"/>
    </row>
    <row r="27" spans="1:11" ht="14.25">
      <c r="A27" s="184"/>
      <c r="B27" s="204"/>
      <c r="C27" s="202"/>
      <c r="D27" s="195"/>
      <c r="E27" s="203"/>
      <c r="F27" s="204"/>
      <c r="G27" s="204"/>
      <c r="H27" s="204"/>
      <c r="I27" s="200"/>
      <c r="J27" s="204"/>
      <c r="K27" s="206"/>
    </row>
    <row r="28" spans="1:11" ht="14.25">
      <c r="A28" s="184"/>
      <c r="B28" s="204"/>
      <c r="C28" s="202"/>
      <c r="D28" s="195"/>
      <c r="E28" s="203"/>
      <c r="F28" s="204"/>
      <c r="G28" s="204"/>
      <c r="H28" s="204"/>
      <c r="I28" s="200"/>
      <c r="J28" s="204"/>
      <c r="K28" s="206"/>
    </row>
    <row r="29" spans="1:11" ht="14.25">
      <c r="A29" s="184"/>
      <c r="B29" s="204"/>
      <c r="C29" s="202"/>
      <c r="D29" s="195"/>
      <c r="E29" s="203"/>
      <c r="F29" s="204"/>
      <c r="G29" s="204"/>
      <c r="H29" s="204"/>
      <c r="I29" s="200"/>
      <c r="J29" s="204"/>
      <c r="K29" s="206"/>
    </row>
    <row r="30" spans="1:11" ht="14.25">
      <c r="A30" s="184"/>
      <c r="B30" s="204"/>
      <c r="C30" s="202"/>
      <c r="D30" s="195"/>
      <c r="E30" s="203"/>
      <c r="F30" s="204"/>
      <c r="G30" s="204"/>
      <c r="H30" s="204"/>
      <c r="I30" s="200"/>
      <c r="J30" s="204"/>
      <c r="K30" s="206"/>
    </row>
    <row r="31" spans="1:11" ht="14.25">
      <c r="A31" s="184"/>
      <c r="B31" s="204"/>
      <c r="C31" s="202"/>
      <c r="D31" s="195"/>
      <c r="E31" s="203"/>
      <c r="F31" s="204"/>
      <c r="G31" s="204"/>
      <c r="H31" s="204"/>
      <c r="I31" s="200"/>
      <c r="J31" s="204"/>
      <c r="K31" s="206"/>
    </row>
    <row r="32" spans="1:11" ht="14.25">
      <c r="A32" s="184"/>
      <c r="B32" s="204"/>
      <c r="C32" s="202"/>
      <c r="D32" s="195"/>
      <c r="E32" s="203"/>
      <c r="F32" s="204"/>
      <c r="G32" s="204"/>
      <c r="H32" s="204"/>
      <c r="I32" s="200"/>
      <c r="J32" s="204"/>
      <c r="K32" s="206"/>
    </row>
    <row r="33" spans="1:11" ht="14.25">
      <c r="A33" s="184"/>
      <c r="B33" s="204"/>
      <c r="C33" s="202"/>
      <c r="D33" s="195"/>
      <c r="E33" s="203"/>
      <c r="F33" s="204"/>
      <c r="G33" s="204"/>
      <c r="H33" s="204"/>
      <c r="I33" s="200"/>
      <c r="J33" s="204"/>
      <c r="K33" s="206"/>
    </row>
    <row r="34" spans="1:11" ht="14.25">
      <c r="A34" s="184"/>
      <c r="B34" s="204"/>
      <c r="C34" s="202"/>
      <c r="D34" s="195"/>
      <c r="E34" s="203"/>
      <c r="F34" s="204"/>
      <c r="G34" s="204"/>
      <c r="H34" s="204"/>
      <c r="I34" s="200"/>
      <c r="J34" s="204"/>
      <c r="K34" s="206"/>
    </row>
    <row r="35" spans="1:11" ht="14.25">
      <c r="A35" s="184"/>
      <c r="B35" s="204"/>
      <c r="C35" s="202"/>
      <c r="D35" s="195"/>
      <c r="E35" s="203"/>
      <c r="F35" s="204"/>
      <c r="G35" s="204"/>
      <c r="H35" s="204"/>
      <c r="I35" s="200"/>
      <c r="J35" s="204"/>
      <c r="K35" s="206"/>
    </row>
    <row r="36" spans="1:11" ht="14.25">
      <c r="A36" s="184"/>
      <c r="B36" s="204"/>
      <c r="C36" s="202"/>
      <c r="D36" s="195"/>
      <c r="E36" s="203"/>
      <c r="F36" s="204"/>
      <c r="G36" s="204"/>
      <c r="H36" s="204"/>
      <c r="I36" s="200"/>
      <c r="J36" s="204"/>
      <c r="K36" s="206"/>
    </row>
    <row r="37" spans="1:11" ht="14.25">
      <c r="A37" s="184"/>
      <c r="B37" s="204"/>
      <c r="C37" s="202"/>
      <c r="D37" s="195"/>
      <c r="E37" s="203"/>
      <c r="F37" s="204"/>
      <c r="G37" s="204"/>
      <c r="H37" s="204"/>
      <c r="I37" s="200"/>
      <c r="J37" s="204"/>
      <c r="K37" s="206"/>
    </row>
    <row r="38" spans="1:11" ht="14.25">
      <c r="A38" s="184"/>
      <c r="B38" s="204"/>
      <c r="C38" s="202"/>
      <c r="D38" s="195"/>
      <c r="E38" s="203"/>
      <c r="F38" s="204"/>
      <c r="G38" s="204"/>
      <c r="H38" s="204"/>
      <c r="I38" s="200"/>
      <c r="J38" s="204"/>
      <c r="K38" s="206"/>
    </row>
    <row r="39" spans="1:11" ht="14.25">
      <c r="A39" s="184"/>
      <c r="B39" s="204"/>
      <c r="C39" s="202"/>
      <c r="D39" s="195"/>
      <c r="E39" s="203"/>
      <c r="F39" s="204"/>
      <c r="G39" s="204"/>
      <c r="H39" s="204"/>
      <c r="I39" s="200"/>
      <c r="J39" s="204"/>
      <c r="K39" s="206"/>
    </row>
    <row r="40" spans="1:11" ht="14.25">
      <c r="A40" s="184"/>
      <c r="B40" s="204"/>
      <c r="C40" s="202"/>
      <c r="D40" s="195"/>
      <c r="E40" s="203"/>
      <c r="F40" s="204"/>
      <c r="G40" s="204"/>
      <c r="H40" s="204"/>
      <c r="I40" s="200"/>
      <c r="J40" s="204"/>
      <c r="K40" s="206"/>
    </row>
    <row r="41" spans="1:11" ht="14.25">
      <c r="A41" s="184"/>
      <c r="B41" s="204"/>
      <c r="C41" s="202"/>
      <c r="D41" s="195"/>
      <c r="E41" s="203"/>
      <c r="F41" s="204"/>
      <c r="G41" s="204"/>
      <c r="H41" s="204"/>
      <c r="I41" s="200"/>
      <c r="J41" s="204"/>
      <c r="K41" s="206"/>
    </row>
    <row r="42" spans="1:11" ht="14.25">
      <c r="A42" s="184"/>
      <c r="B42" s="204"/>
      <c r="C42" s="202"/>
      <c r="D42" s="195"/>
      <c r="E42" s="203"/>
      <c r="F42" s="204"/>
      <c r="G42" s="204"/>
      <c r="H42" s="204"/>
      <c r="I42" s="200"/>
      <c r="J42" s="204"/>
      <c r="K42" s="206"/>
    </row>
    <row r="43" spans="1:11" ht="14.25">
      <c r="A43" s="184"/>
      <c r="B43" s="204"/>
      <c r="C43" s="202"/>
      <c r="D43" s="195"/>
      <c r="E43" s="203"/>
      <c r="F43" s="204"/>
      <c r="G43" s="204"/>
      <c r="H43" s="204"/>
      <c r="I43" s="200"/>
      <c r="J43" s="204"/>
      <c r="K43" s="206"/>
    </row>
    <row r="44" spans="1:11" ht="14.25">
      <c r="A44" s="184"/>
      <c r="B44" s="204"/>
      <c r="C44" s="202"/>
      <c r="D44" s="195"/>
      <c r="E44" s="203"/>
      <c r="F44" s="204"/>
      <c r="G44" s="204"/>
      <c r="H44" s="204"/>
      <c r="I44" s="200"/>
      <c r="J44" s="204"/>
      <c r="K44" s="206"/>
    </row>
    <row r="45" spans="1:11" ht="14.25">
      <c r="A45" s="184"/>
      <c r="B45" s="204"/>
      <c r="C45" s="202"/>
      <c r="D45" s="195"/>
      <c r="E45" s="203"/>
      <c r="F45" s="204"/>
      <c r="G45" s="204"/>
      <c r="H45" s="204"/>
      <c r="I45" s="200"/>
      <c r="J45" s="204"/>
      <c r="K45" s="206"/>
    </row>
    <row r="46" spans="1:11" ht="14.25">
      <c r="A46" s="184"/>
      <c r="B46" s="204"/>
      <c r="C46" s="202"/>
      <c r="D46" s="195"/>
      <c r="E46" s="203"/>
      <c r="F46" s="204"/>
      <c r="G46" s="204"/>
      <c r="H46" s="204"/>
      <c r="I46" s="200"/>
      <c r="J46" s="204"/>
      <c r="K46" s="206"/>
    </row>
    <row r="47" spans="1:11" ht="14.25">
      <c r="A47" s="184"/>
      <c r="B47" s="204"/>
      <c r="C47" s="202"/>
      <c r="D47" s="195"/>
      <c r="E47" s="203"/>
      <c r="F47" s="204"/>
      <c r="G47" s="204"/>
      <c r="H47" s="204"/>
      <c r="I47" s="200"/>
      <c r="J47" s="204"/>
      <c r="K47" s="206"/>
    </row>
    <row r="48" spans="1:11" ht="14.25">
      <c r="A48" s="184"/>
      <c r="B48" s="204"/>
      <c r="C48" s="202"/>
      <c r="D48" s="195"/>
      <c r="E48" s="203"/>
      <c r="F48" s="204"/>
      <c r="G48" s="204"/>
      <c r="H48" s="204"/>
      <c r="I48" s="200"/>
      <c r="J48" s="204"/>
      <c r="K48" s="206"/>
    </row>
    <row r="49" spans="1:11" ht="14.25">
      <c r="A49" s="184"/>
      <c r="B49" s="204"/>
      <c r="C49" s="202"/>
      <c r="D49" s="195"/>
      <c r="E49" s="203"/>
      <c r="F49" s="204"/>
      <c r="G49" s="204"/>
      <c r="H49" s="204"/>
      <c r="I49" s="200"/>
      <c r="J49" s="204"/>
      <c r="K49" s="206"/>
    </row>
    <row r="50" spans="1:11" ht="14.25">
      <c r="A50" s="184"/>
      <c r="B50" s="204"/>
      <c r="C50" s="202"/>
      <c r="D50" s="195"/>
      <c r="E50" s="203"/>
      <c r="F50" s="204"/>
      <c r="G50" s="204"/>
      <c r="H50" s="204"/>
      <c r="I50" s="200"/>
      <c r="J50" s="204"/>
      <c r="K50" s="206"/>
    </row>
    <row r="51" spans="1:11" ht="14.25">
      <c r="A51" s="184"/>
      <c r="B51" s="204"/>
      <c r="C51" s="202"/>
      <c r="D51" s="195"/>
      <c r="E51" s="203"/>
      <c r="F51" s="204"/>
      <c r="G51" s="204"/>
      <c r="H51" s="204"/>
      <c r="I51" s="200"/>
      <c r="J51" s="204"/>
      <c r="K51" s="206"/>
    </row>
    <row r="52" spans="1:11" ht="15" thickBot="1">
      <c r="A52" s="218"/>
      <c r="B52" s="219"/>
      <c r="C52" s="220"/>
      <c r="D52" s="221"/>
      <c r="E52" s="222"/>
      <c r="F52" s="219"/>
      <c r="G52" s="219"/>
      <c r="H52" s="219"/>
      <c r="I52" s="223"/>
      <c r="J52" s="219"/>
      <c r="K52" s="224"/>
    </row>
    <row r="53" spans="1:11" ht="14.25">
      <c r="A53" s="240"/>
      <c r="B53" s="240"/>
      <c r="C53" s="240"/>
      <c r="D53" s="241"/>
      <c r="E53" s="242"/>
      <c r="F53" s="240"/>
      <c r="G53" s="240"/>
      <c r="H53" s="240"/>
      <c r="I53" s="243"/>
      <c r="J53" s="240"/>
      <c r="K53" s="240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2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9"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8" width="5.625" style="7" customWidth="1"/>
    <col min="9" max="9" width="5.625" style="248" customWidth="1"/>
    <col min="10" max="10" width="15" style="7" customWidth="1"/>
    <col min="11" max="11" width="66.375" style="7" customWidth="1"/>
    <col min="12" max="16384" width="9" style="7"/>
  </cols>
  <sheetData>
    <row r="1" spans="1:14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4" ht="47.25" customHeight="1" thickBot="1">
      <c r="A2" s="371" t="s">
        <v>1058</v>
      </c>
      <c r="B2" s="372"/>
      <c r="C2" s="373"/>
      <c r="D2" s="371" t="s">
        <v>1035</v>
      </c>
      <c r="E2" s="372"/>
      <c r="F2" s="372"/>
      <c r="G2" s="373"/>
      <c r="H2" s="374" t="s">
        <v>1010</v>
      </c>
      <c r="I2" s="375"/>
      <c r="J2" s="375"/>
      <c r="K2" s="376"/>
    </row>
    <row r="3" spans="1:14" ht="14.25" thickBot="1"/>
    <row r="4" spans="1:14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4" s="31" customFormat="1" ht="14.25">
      <c r="A5" s="28">
        <v>1</v>
      </c>
      <c r="B5" s="2" t="s">
        <v>450</v>
      </c>
      <c r="C5" s="32" t="s">
        <v>319</v>
      </c>
      <c r="D5" s="33"/>
      <c r="E5" s="47" t="s">
        <v>1050</v>
      </c>
      <c r="F5" s="11" t="s">
        <v>452</v>
      </c>
      <c r="G5" s="11">
        <v>18</v>
      </c>
      <c r="H5" s="11"/>
      <c r="I5" s="100" t="s">
        <v>453</v>
      </c>
      <c r="J5" s="11"/>
      <c r="K5" s="21"/>
      <c r="N5" s="31" t="str">
        <f t="shared" ref="N5:N20" si="0">"EXEC sys.sp_addextendedproperty @name=N'MS_Description',@value=N'"&amp;C5&amp;"',@level0type=N'SCHEMA',@level0name=N'dbo',@level1type=N'TABLE',@level1name=N'"&amp;$D$2&amp;"',@level2type=N'COLUMN',@level2name=N'"&amp;E5&amp;"';"</f>
        <v>EXEC sys.sp_addextendedproperty @name=N'MS_Description',@value=N'組コード',@level0type=N'SCHEMA',@level0name=N'dbo',@level1type=N'TABLE',@level1name=N'T_KANRIBAN_HAGU_KOKAN_TBL',@level2type=N'COLUMN',@level2name=N'KUMI_CD';</v>
      </c>
    </row>
    <row r="6" spans="1:14" s="31" customFormat="1" ht="14.25">
      <c r="A6" s="28">
        <v>2</v>
      </c>
      <c r="B6" s="2" t="s">
        <v>450</v>
      </c>
      <c r="C6" s="29" t="s">
        <v>14</v>
      </c>
      <c r="D6" s="30"/>
      <c r="E6" s="51" t="s">
        <v>198</v>
      </c>
      <c r="F6" s="10" t="s">
        <v>12</v>
      </c>
      <c r="G6" s="10">
        <v>18</v>
      </c>
      <c r="H6" s="10"/>
      <c r="I6" s="100" t="s">
        <v>453</v>
      </c>
      <c r="J6" s="10"/>
      <c r="K6" s="21"/>
      <c r="N6" s="289" t="str">
        <f t="shared" si="0"/>
        <v>EXEC sys.sp_addextendedproperty @name=N'MS_Description',@value=N'ラインコード',@level0type=N'SCHEMA',@level0name=N'dbo',@level1type=N'TABLE',@level1name=N'T_KANRIBAN_HAGU_KOKAN_TBL',@level2type=N'COLUMN',@level2name=N'LINE_CD';</v>
      </c>
    </row>
    <row r="7" spans="1:14" s="31" customFormat="1" ht="14.25">
      <c r="A7" s="28">
        <v>3</v>
      </c>
      <c r="B7" s="2" t="s">
        <v>450</v>
      </c>
      <c r="C7" s="32" t="s">
        <v>16</v>
      </c>
      <c r="D7" s="33"/>
      <c r="E7" s="47" t="s">
        <v>199</v>
      </c>
      <c r="F7" s="11" t="s">
        <v>12</v>
      </c>
      <c r="G7" s="11">
        <v>3</v>
      </c>
      <c r="H7" s="11"/>
      <c r="I7" s="100" t="s">
        <v>453</v>
      </c>
      <c r="J7" s="11"/>
      <c r="K7" s="21"/>
      <c r="N7" s="289" t="str">
        <f t="shared" si="0"/>
        <v>EXEC sys.sp_addextendedproperty @name=N'MS_Description',@value=N'小ラインコード',@level0type=N'SCHEMA',@level0name=N'dbo',@level1type=N'TABLE',@level1name=N'T_KANRIBAN_HAGU_KOKAN_TBL',@level2type=N'COLUMN',@level2name=N'LINE_SUB_CD';</v>
      </c>
    </row>
    <row r="8" spans="1:14" s="31" customFormat="1" ht="14.25">
      <c r="A8" s="28">
        <v>4</v>
      </c>
      <c r="B8" s="2" t="s">
        <v>450</v>
      </c>
      <c r="C8" s="32" t="s">
        <v>17</v>
      </c>
      <c r="D8" s="33"/>
      <c r="E8" s="47" t="s">
        <v>200</v>
      </c>
      <c r="F8" s="11" t="s">
        <v>12</v>
      </c>
      <c r="G8" s="11">
        <v>9</v>
      </c>
      <c r="H8" s="11"/>
      <c r="I8" s="100" t="s">
        <v>453</v>
      </c>
      <c r="J8" s="11"/>
      <c r="K8" s="21"/>
      <c r="N8" s="289" t="str">
        <f t="shared" si="0"/>
        <v>EXEC sys.sp_addextendedproperty @name=N'MS_Description',@value=N'生産管理板コード',@level0type=N'SCHEMA',@level0name=N'dbo',@level1type=N'TABLE',@level1name=N'T_KANRIBAN_HAGU_KOKAN_TBL',@level2type=N'COLUMN',@level2name=N'KANRIBAN_CD';</v>
      </c>
    </row>
    <row r="9" spans="1:14" s="31" customFormat="1" ht="14.25">
      <c r="A9" s="28">
        <v>5</v>
      </c>
      <c r="B9" s="2" t="s">
        <v>450</v>
      </c>
      <c r="C9" s="32" t="s">
        <v>65</v>
      </c>
      <c r="D9" s="33"/>
      <c r="E9" s="47" t="s">
        <v>454</v>
      </c>
      <c r="F9" s="11" t="s">
        <v>452</v>
      </c>
      <c r="G9" s="11">
        <v>10</v>
      </c>
      <c r="H9" s="11"/>
      <c r="I9" s="100" t="s">
        <v>453</v>
      </c>
      <c r="J9" s="11"/>
      <c r="K9" s="21"/>
      <c r="N9" s="289" t="str">
        <f t="shared" si="0"/>
        <v>EXEC sys.sp_addextendedproperty @name=N'MS_Description',@value=N'工程No.',@level0type=N'SCHEMA',@level0name=N'dbo',@level1type=N'TABLE',@level1name=N'T_KANRIBAN_HAGU_KOKAN_TBL',@level2type=N'COLUMN',@level2name=N'KOUTEI_NO';</v>
      </c>
    </row>
    <row r="10" spans="1:14" s="31" customFormat="1" ht="14.25">
      <c r="A10" s="28">
        <v>6</v>
      </c>
      <c r="B10" s="2" t="s">
        <v>450</v>
      </c>
      <c r="C10" s="32" t="s">
        <v>38</v>
      </c>
      <c r="D10" s="33"/>
      <c r="E10" s="48" t="s">
        <v>455</v>
      </c>
      <c r="F10" s="11" t="s">
        <v>19</v>
      </c>
      <c r="G10" s="11">
        <v>10</v>
      </c>
      <c r="H10" s="11"/>
      <c r="I10" s="100" t="s">
        <v>456</v>
      </c>
      <c r="J10" s="11"/>
      <c r="K10" s="21" t="s">
        <v>457</v>
      </c>
      <c r="N10" s="289" t="str">
        <f t="shared" si="0"/>
        <v>EXEC sys.sp_addextendedproperty @name=N'MS_Description',@value=N'作業年月日',@level0type=N'SCHEMA',@level0name=N'dbo',@level1type=N'TABLE',@level1name=N'T_KANRIBAN_HAGU_KOKAN_TBL',@level2type=N'COLUMN',@level2name=N'LINE_DATE';</v>
      </c>
    </row>
    <row r="11" spans="1:14" s="31" customFormat="1" ht="14.25">
      <c r="A11" s="28">
        <v>7</v>
      </c>
      <c r="B11" s="2" t="s">
        <v>458</v>
      </c>
      <c r="C11" s="32" t="s">
        <v>21</v>
      </c>
      <c r="D11" s="33"/>
      <c r="E11" s="48" t="s">
        <v>146</v>
      </c>
      <c r="F11" s="11" t="s">
        <v>19</v>
      </c>
      <c r="G11" s="11">
        <v>1</v>
      </c>
      <c r="H11" s="11"/>
      <c r="I11" s="100" t="s">
        <v>456</v>
      </c>
      <c r="J11" s="11"/>
      <c r="K11" s="21"/>
      <c r="N11" s="289" t="str">
        <f t="shared" si="0"/>
        <v>EXEC sys.sp_addextendedproperty @name=N'MS_Description',@value=N'昼夜区分',@level0type=N'SCHEMA',@level0name=N'dbo',@level1type=N'TABLE',@level1name=N'T_KANRIBAN_HAGU_KOKAN_TBL',@level2type=N'COLUMN',@level2name=N'TYOKU_KBN';</v>
      </c>
    </row>
    <row r="12" spans="1:14" s="31" customFormat="1" ht="14.25">
      <c r="A12" s="28">
        <v>8</v>
      </c>
      <c r="B12" s="2" t="s">
        <v>458</v>
      </c>
      <c r="C12" s="32" t="s">
        <v>39</v>
      </c>
      <c r="D12" s="33"/>
      <c r="E12" s="48" t="s">
        <v>211</v>
      </c>
      <c r="F12" s="11" t="s">
        <v>19</v>
      </c>
      <c r="G12" s="11">
        <v>2</v>
      </c>
      <c r="H12" s="11"/>
      <c r="I12" s="100" t="s">
        <v>456</v>
      </c>
      <c r="J12" s="11"/>
      <c r="K12" s="34"/>
      <c r="N12" s="289" t="str">
        <f t="shared" si="0"/>
        <v>EXEC sys.sp_addextendedproperty @name=N'MS_Description',@value=N'時間割区分',@level0type=N'SCHEMA',@level0name=N'dbo',@level1type=N'TABLE',@level1name=N'T_KANRIBAN_HAGU_KOKAN_TBL',@level2type=N'COLUMN',@level2name=N'JIKANWARI_KBN';</v>
      </c>
    </row>
    <row r="13" spans="1:14" s="31" customFormat="1" ht="14.25">
      <c r="A13" s="28">
        <v>9</v>
      </c>
      <c r="B13" s="39" t="s">
        <v>458</v>
      </c>
      <c r="C13" s="32" t="s">
        <v>459</v>
      </c>
      <c r="D13" s="33"/>
      <c r="E13" s="51" t="s">
        <v>176</v>
      </c>
      <c r="F13" s="10" t="s">
        <v>460</v>
      </c>
      <c r="G13" s="10">
        <v>32</v>
      </c>
      <c r="H13" s="11"/>
      <c r="I13" s="100" t="s">
        <v>456</v>
      </c>
      <c r="J13" s="11"/>
      <c r="K13" s="21"/>
      <c r="N13" s="289" t="str">
        <f t="shared" si="0"/>
        <v>EXEC sys.sp_addextendedproperty @name=N'MS_Description',@value=N'アラームNo.',@level0type=N'SCHEMA',@level0name=N'dbo',@level1type=N'TABLE',@level1name=N'T_KANRIBAN_HAGU_KOKAN_TBL',@level2type=N'COLUMN',@level2name=N'ALARM_NO';</v>
      </c>
    </row>
    <row r="14" spans="1:14" s="31" customFormat="1" ht="28.5">
      <c r="A14" s="102">
        <v>10</v>
      </c>
      <c r="B14" s="103" t="s">
        <v>458</v>
      </c>
      <c r="C14" s="98" t="s">
        <v>108</v>
      </c>
      <c r="D14" s="97"/>
      <c r="E14" s="96" t="s">
        <v>461</v>
      </c>
      <c r="F14" s="91" t="s">
        <v>228</v>
      </c>
      <c r="G14" s="91"/>
      <c r="H14" s="91">
        <v>3</v>
      </c>
      <c r="I14" s="104" t="s">
        <v>456</v>
      </c>
      <c r="J14" s="91"/>
      <c r="K14" s="94" t="s">
        <v>504</v>
      </c>
      <c r="N14" s="289" t="str">
        <f t="shared" si="0"/>
        <v>EXEC sys.sp_addextendedproperty @name=N'MS_Description',@value=N'生産阻害発生時刻',@level0type=N'SCHEMA',@level0name=N'dbo',@level1type=N'TABLE',@level1name=N'T_KANRIBAN_HAGU_KOKAN_TBL',@level2type=N'COLUMN',@level2name=N'SOGAI_OCCUREDTIME';</v>
      </c>
    </row>
    <row r="15" spans="1:14" s="31" customFormat="1" ht="14.25" customHeight="1">
      <c r="A15" s="28">
        <v>11</v>
      </c>
      <c r="B15" s="39" t="s">
        <v>1008</v>
      </c>
      <c r="C15" s="32" t="s">
        <v>1047</v>
      </c>
      <c r="D15" s="33"/>
      <c r="E15" s="301" t="s">
        <v>197</v>
      </c>
      <c r="F15" s="309" t="s">
        <v>12</v>
      </c>
      <c r="G15" s="189">
        <v>10</v>
      </c>
      <c r="H15" s="11"/>
      <c r="I15" s="39" t="s">
        <v>1009</v>
      </c>
      <c r="J15" s="11"/>
      <c r="K15" s="21"/>
      <c r="L15" s="31" t="s">
        <v>1049</v>
      </c>
      <c r="N15" s="289" t="str">
        <f t="shared" si="0"/>
        <v>EXEC sys.sp_addextendedproperty @name=N'MS_Description',@value=N'設備機番',@level0type=N'SCHEMA',@level0name=N'dbo',@level1type=N'TABLE',@level1name=N'T_KANRIBAN_HAGU_KOKAN_TBL',@level2type=N'COLUMN',@level2name=N'KIBAN_CD';</v>
      </c>
    </row>
    <row r="16" spans="1:14" s="31" customFormat="1" ht="14.25">
      <c r="A16" s="28">
        <v>12</v>
      </c>
      <c r="B16" s="283" t="s">
        <v>105</v>
      </c>
      <c r="C16" s="297" t="s">
        <v>1037</v>
      </c>
      <c r="D16" s="286"/>
      <c r="E16" s="198" t="s">
        <v>1051</v>
      </c>
      <c r="F16" s="306" t="s">
        <v>261</v>
      </c>
      <c r="G16" s="205">
        <v>10</v>
      </c>
      <c r="H16" s="197"/>
      <c r="I16" s="283" t="s">
        <v>13</v>
      </c>
      <c r="J16" s="11"/>
      <c r="K16" s="21"/>
      <c r="N16" s="289" t="str">
        <f t="shared" si="0"/>
        <v>EXEC sys.sp_addextendedproperty @name=N'MS_Description',@value=N'ツールNo.',@level0type=N'SCHEMA',@level0name=N'dbo',@level1type=N'TABLE',@level1name=N'T_KANRIBAN_HAGU_KOKAN_TBL',@level2type=N'COLUMN',@level2name=N'TOOL_NO';</v>
      </c>
    </row>
    <row r="17" spans="1:14" s="31" customFormat="1" ht="14.25">
      <c r="A17" s="304">
        <v>13</v>
      </c>
      <c r="B17" s="185"/>
      <c r="C17" s="307" t="s">
        <v>116</v>
      </c>
      <c r="D17" s="305"/>
      <c r="E17" s="308" t="s">
        <v>201</v>
      </c>
      <c r="F17" s="306" t="s">
        <v>12</v>
      </c>
      <c r="G17" s="306">
        <v>15</v>
      </c>
      <c r="H17" s="309"/>
      <c r="I17" s="283"/>
      <c r="J17" s="19"/>
      <c r="K17" s="43"/>
      <c r="N17" s="289" t="str">
        <f t="shared" si="0"/>
        <v>EXEC sys.sp_addextendedproperty @name=N'MS_Description',@value=N'登録者氏名コード',@level0type=N'SCHEMA',@level0name=N'dbo',@level1type=N'TABLE',@level1name=N'T_KANRIBAN_HAGU_KOKAN_TBL',@level2type=N'COLUMN',@level2name=N'CREATE_STAFF_CD';</v>
      </c>
    </row>
    <row r="18" spans="1:14" ht="14.25">
      <c r="A18" s="304">
        <v>14</v>
      </c>
      <c r="B18" s="309"/>
      <c r="C18" s="307" t="s">
        <v>117</v>
      </c>
      <c r="D18" s="305"/>
      <c r="E18" s="308" t="s">
        <v>162</v>
      </c>
      <c r="F18" s="306" t="s">
        <v>228</v>
      </c>
      <c r="G18" s="309"/>
      <c r="H18" s="309">
        <v>3</v>
      </c>
      <c r="I18" s="191"/>
      <c r="J18" s="11"/>
      <c r="K18" s="21"/>
      <c r="N18" s="289" t="str">
        <f t="shared" si="0"/>
        <v>EXEC sys.sp_addextendedproperty @name=N'MS_Description',@value=N'登録日時',@level0type=N'SCHEMA',@level0name=N'dbo',@level1type=N'TABLE',@level1name=N'T_KANRIBAN_HAGU_KOKAN_TBL',@level2type=N'COLUMN',@level2name=N'CREATE_TIME';</v>
      </c>
    </row>
    <row r="19" spans="1:14" ht="14.25">
      <c r="A19" s="304">
        <v>15</v>
      </c>
      <c r="B19" s="309"/>
      <c r="C19" s="307" t="s">
        <v>118</v>
      </c>
      <c r="D19" s="305"/>
      <c r="E19" s="308" t="s">
        <v>202</v>
      </c>
      <c r="F19" s="306" t="s">
        <v>12</v>
      </c>
      <c r="G19" s="306">
        <v>15</v>
      </c>
      <c r="H19" s="309"/>
      <c r="I19" s="191"/>
      <c r="J19" s="11"/>
      <c r="K19" s="21"/>
      <c r="N19" s="289" t="str">
        <f t="shared" si="0"/>
        <v>EXEC sys.sp_addextendedproperty @name=N'MS_Description',@value=N'更新者氏名コード',@level0type=N'SCHEMA',@level0name=N'dbo',@level1type=N'TABLE',@level1name=N'T_KANRIBAN_HAGU_KOKAN_TBL',@level2type=N'COLUMN',@level2name=N'UPDATE_STAFF_CD';</v>
      </c>
    </row>
    <row r="20" spans="1:14" ht="14.25">
      <c r="A20" s="304">
        <v>16</v>
      </c>
      <c r="B20" s="309"/>
      <c r="C20" s="307" t="s">
        <v>119</v>
      </c>
      <c r="D20" s="305"/>
      <c r="E20" s="308" t="s">
        <v>163</v>
      </c>
      <c r="F20" s="306" t="s">
        <v>228</v>
      </c>
      <c r="G20" s="309"/>
      <c r="H20" s="309">
        <v>3</v>
      </c>
      <c r="I20" s="283"/>
      <c r="J20" s="19"/>
      <c r="K20" s="42"/>
      <c r="N20" s="289" t="str">
        <f t="shared" si="0"/>
        <v>EXEC sys.sp_addextendedproperty @name=N'MS_Description',@value=N'更新日時',@level0type=N'SCHEMA',@level0name=N'dbo',@level1type=N'TABLE',@level1name=N'T_KANRIBAN_HAGU_KOKAN_TBL',@level2type=N'COLUMN',@level2name=N'UPDATE_TIME';</v>
      </c>
    </row>
    <row r="21" spans="1:14" ht="14.25">
      <c r="A21" s="28"/>
      <c r="B21" s="36"/>
      <c r="C21" s="35"/>
      <c r="D21" s="33"/>
      <c r="E21" s="47"/>
      <c r="F21" s="19"/>
      <c r="G21" s="19"/>
      <c r="H21" s="19"/>
      <c r="I21" s="39"/>
      <c r="J21" s="19"/>
      <c r="K21" s="42"/>
    </row>
    <row r="22" spans="1:14" ht="14.25">
      <c r="A22" s="28"/>
      <c r="B22" s="36"/>
      <c r="C22" s="35"/>
      <c r="D22" s="33"/>
      <c r="E22" s="47"/>
      <c r="F22" s="19"/>
      <c r="G22" s="19"/>
      <c r="H22" s="19"/>
      <c r="I22" s="39"/>
      <c r="J22" s="19"/>
      <c r="K22" s="42"/>
    </row>
    <row r="23" spans="1:14" ht="15" customHeight="1">
      <c r="A23" s="28"/>
      <c r="B23" s="18"/>
      <c r="C23" s="35"/>
      <c r="D23" s="33"/>
      <c r="E23" s="47"/>
      <c r="F23" s="19"/>
      <c r="G23" s="19"/>
      <c r="H23" s="19"/>
      <c r="I23" s="39"/>
      <c r="J23" s="19"/>
      <c r="K23" s="42"/>
    </row>
    <row r="24" spans="1:14" ht="14.25">
      <c r="A24" s="28"/>
      <c r="B24" s="18"/>
      <c r="C24" s="35"/>
      <c r="D24" s="33"/>
      <c r="E24" s="47"/>
      <c r="F24" s="19"/>
      <c r="G24" s="19"/>
      <c r="H24" s="19"/>
      <c r="I24" s="39"/>
      <c r="J24" s="19"/>
      <c r="K24" s="42"/>
    </row>
    <row r="25" spans="1:14" ht="14.25">
      <c r="A25" s="28"/>
      <c r="B25" s="18"/>
      <c r="C25" s="35"/>
      <c r="D25" s="33"/>
      <c r="E25" s="47"/>
      <c r="F25" s="19"/>
      <c r="G25" s="19"/>
      <c r="H25" s="19"/>
      <c r="I25" s="39"/>
      <c r="J25" s="19"/>
      <c r="K25" s="42"/>
    </row>
    <row r="26" spans="1:14" ht="14.25">
      <c r="A26" s="28"/>
      <c r="B26" s="18"/>
      <c r="C26" s="35"/>
      <c r="D26" s="33"/>
      <c r="E26" s="47"/>
      <c r="F26" s="19"/>
      <c r="G26" s="19"/>
      <c r="H26" s="19"/>
      <c r="I26" s="39"/>
      <c r="J26" s="19"/>
      <c r="K26" s="42"/>
    </row>
    <row r="27" spans="1:14" ht="14.25">
      <c r="A27" s="28"/>
      <c r="B27" s="18"/>
      <c r="C27" s="13"/>
      <c r="D27" s="14"/>
      <c r="E27" s="48"/>
      <c r="F27" s="19"/>
      <c r="G27" s="19"/>
      <c r="H27" s="19"/>
      <c r="I27" s="39"/>
      <c r="J27" s="19"/>
      <c r="K27" s="42"/>
    </row>
    <row r="28" spans="1:14" ht="14.25">
      <c r="A28" s="28"/>
      <c r="B28" s="18"/>
      <c r="C28" s="32"/>
      <c r="D28" s="33"/>
      <c r="E28" s="47"/>
      <c r="F28" s="19"/>
      <c r="G28" s="19"/>
      <c r="H28" s="11"/>
      <c r="I28" s="101"/>
      <c r="J28" s="11"/>
      <c r="K28" s="42"/>
    </row>
    <row r="29" spans="1:14" ht="14.25">
      <c r="A29" s="28"/>
      <c r="B29" s="18"/>
      <c r="C29" s="35"/>
      <c r="D29" s="33"/>
      <c r="E29" s="47"/>
      <c r="F29" s="19"/>
      <c r="G29" s="19"/>
      <c r="H29" s="19"/>
      <c r="I29" s="39"/>
      <c r="J29" s="19"/>
      <c r="K29" s="42"/>
    </row>
    <row r="30" spans="1:14" ht="14.25">
      <c r="A30" s="28"/>
      <c r="B30" s="18"/>
      <c r="C30" s="35"/>
      <c r="D30" s="33"/>
      <c r="E30" s="47"/>
      <c r="F30" s="19"/>
      <c r="G30" s="19"/>
      <c r="H30" s="19"/>
      <c r="I30" s="39"/>
      <c r="J30" s="19"/>
      <c r="K30" s="42"/>
    </row>
    <row r="31" spans="1:14" ht="14.25">
      <c r="A31" s="28"/>
      <c r="B31" s="18"/>
      <c r="C31" s="35"/>
      <c r="D31" s="33"/>
      <c r="E31" s="47"/>
      <c r="F31" s="19"/>
      <c r="G31" s="19"/>
      <c r="H31" s="19"/>
      <c r="I31" s="39"/>
      <c r="J31" s="19"/>
      <c r="K31" s="42"/>
    </row>
    <row r="32" spans="1:14" ht="14.25">
      <c r="A32" s="28"/>
      <c r="B32" s="18"/>
      <c r="C32" s="35"/>
      <c r="D32" s="33"/>
      <c r="E32" s="47"/>
      <c r="F32" s="19"/>
      <c r="G32" s="19"/>
      <c r="H32" s="19"/>
      <c r="I32" s="39"/>
      <c r="J32" s="19"/>
      <c r="K32" s="42"/>
    </row>
    <row r="33" spans="1:11" ht="14.25">
      <c r="A33" s="28"/>
      <c r="B33" s="18"/>
      <c r="C33" s="35"/>
      <c r="D33" s="33"/>
      <c r="E33" s="47"/>
      <c r="F33" s="19"/>
      <c r="G33" s="19"/>
      <c r="H33" s="19"/>
      <c r="I33" s="39"/>
      <c r="J33" s="19"/>
      <c r="K33" s="42"/>
    </row>
    <row r="34" spans="1:11" ht="14.25">
      <c r="A34" s="28"/>
      <c r="B34" s="18"/>
      <c r="C34" s="35"/>
      <c r="D34" s="33"/>
      <c r="E34" s="47"/>
      <c r="F34" s="19"/>
      <c r="G34" s="19"/>
      <c r="H34" s="19"/>
      <c r="I34" s="39"/>
      <c r="J34" s="19"/>
      <c r="K34" s="42"/>
    </row>
    <row r="35" spans="1:11" ht="14.25">
      <c r="A35" s="28"/>
      <c r="B35" s="18"/>
      <c r="C35" s="35"/>
      <c r="D35" s="33"/>
      <c r="E35" s="47"/>
      <c r="F35" s="19"/>
      <c r="G35" s="19"/>
      <c r="H35" s="19"/>
      <c r="I35" s="39"/>
      <c r="J35" s="19"/>
      <c r="K35" s="42"/>
    </row>
    <row r="36" spans="1:11" ht="14.25">
      <c r="A36" s="28"/>
      <c r="B36" s="18"/>
      <c r="C36" s="35"/>
      <c r="D36" s="33"/>
      <c r="E36" s="47"/>
      <c r="F36" s="19"/>
      <c r="G36" s="19"/>
      <c r="H36" s="19"/>
      <c r="I36" s="39"/>
      <c r="J36" s="19"/>
      <c r="K36" s="42"/>
    </row>
    <row r="37" spans="1:11" ht="14.25">
      <c r="A37" s="28"/>
      <c r="B37" s="18"/>
      <c r="C37" s="35"/>
      <c r="D37" s="33"/>
      <c r="E37" s="47"/>
      <c r="F37" s="19"/>
      <c r="G37" s="19"/>
      <c r="H37" s="19"/>
      <c r="I37" s="39"/>
      <c r="J37" s="19"/>
      <c r="K37" s="42"/>
    </row>
    <row r="38" spans="1:11" s="67" customFormat="1" ht="14.25">
      <c r="A38" s="28"/>
      <c r="B38" s="9"/>
      <c r="C38" s="17"/>
      <c r="D38" s="14"/>
      <c r="E38" s="48"/>
      <c r="F38" s="11"/>
      <c r="G38" s="11"/>
      <c r="H38" s="18"/>
      <c r="I38" s="9"/>
      <c r="J38" s="18"/>
      <c r="K38" s="20"/>
    </row>
    <row r="39" spans="1:11" ht="14.25">
      <c r="A39" s="28"/>
      <c r="B39" s="9"/>
      <c r="C39" s="17"/>
      <c r="D39" s="14"/>
      <c r="E39" s="48"/>
      <c r="F39" s="15"/>
      <c r="G39" s="15"/>
      <c r="H39" s="18"/>
      <c r="I39" s="9"/>
      <c r="J39" s="18"/>
      <c r="K39" s="20"/>
    </row>
    <row r="40" spans="1:11" ht="14.25">
      <c r="A40" s="28"/>
      <c r="B40" s="18"/>
      <c r="C40" s="35"/>
      <c r="D40" s="33"/>
      <c r="E40" s="48"/>
      <c r="F40" s="15"/>
      <c r="G40" s="15"/>
      <c r="H40" s="11"/>
      <c r="I40" s="39"/>
      <c r="J40" s="19"/>
      <c r="K40" s="42"/>
    </row>
    <row r="41" spans="1:11" ht="14.25">
      <c r="A41" s="28"/>
      <c r="B41" s="18"/>
      <c r="C41" s="17"/>
      <c r="D41" s="14"/>
      <c r="E41" s="48"/>
      <c r="F41" s="15"/>
      <c r="G41" s="18"/>
      <c r="H41" s="11"/>
      <c r="I41" s="9"/>
      <c r="J41" s="18"/>
      <c r="K41" s="20"/>
    </row>
    <row r="42" spans="1:11" ht="14.25">
      <c r="A42" s="28"/>
      <c r="B42" s="18"/>
      <c r="C42" s="17"/>
      <c r="D42" s="14"/>
      <c r="E42" s="48"/>
      <c r="F42" s="15"/>
      <c r="G42" s="15"/>
      <c r="H42" s="11"/>
      <c r="I42" s="9"/>
      <c r="J42" s="18"/>
      <c r="K42" s="20"/>
    </row>
    <row r="43" spans="1:11" ht="14.25">
      <c r="A43" s="28"/>
      <c r="B43" s="18"/>
      <c r="C43" s="17"/>
      <c r="D43" s="14"/>
      <c r="E43" s="48"/>
      <c r="F43" s="15"/>
      <c r="G43" s="18"/>
      <c r="H43" s="19"/>
      <c r="I43" s="9"/>
      <c r="J43" s="18"/>
      <c r="K43" s="20"/>
    </row>
    <row r="44" spans="1:11" ht="14.25">
      <c r="A44" s="28"/>
      <c r="B44" s="18"/>
      <c r="C44" s="17"/>
      <c r="D44" s="14"/>
      <c r="E44" s="48"/>
      <c r="F44" s="48"/>
      <c r="G44" s="19"/>
      <c r="H44" s="19"/>
      <c r="I44" s="9"/>
      <c r="J44" s="18"/>
      <c r="K44" s="20"/>
    </row>
    <row r="45" spans="1:11" ht="14.25">
      <c r="A45" s="28"/>
      <c r="B45" s="18"/>
      <c r="C45" s="17"/>
      <c r="D45" s="14"/>
      <c r="E45" s="48"/>
      <c r="F45" s="48"/>
      <c r="G45" s="19"/>
      <c r="H45" s="19"/>
      <c r="I45" s="9"/>
      <c r="J45" s="18"/>
      <c r="K45" s="20"/>
    </row>
    <row r="46" spans="1:11" ht="14.25">
      <c r="A46" s="28"/>
      <c r="B46" s="18"/>
      <c r="C46" s="17"/>
      <c r="D46" s="14"/>
      <c r="E46" s="48"/>
      <c r="F46" s="48"/>
      <c r="G46" s="19"/>
      <c r="H46" s="19"/>
      <c r="I46" s="9"/>
      <c r="J46" s="18"/>
      <c r="K46" s="20"/>
    </row>
    <row r="47" spans="1:11" ht="14.25">
      <c r="A47" s="28"/>
      <c r="B47" s="18"/>
      <c r="C47" s="17"/>
      <c r="D47" s="14"/>
      <c r="E47" s="48"/>
      <c r="F47" s="48"/>
      <c r="G47" s="19"/>
      <c r="H47" s="19"/>
      <c r="I47" s="9"/>
      <c r="J47" s="18"/>
      <c r="K47" s="20"/>
    </row>
    <row r="48" spans="1:11" ht="14.25">
      <c r="A48" s="28"/>
      <c r="B48" s="18"/>
      <c r="C48" s="17"/>
      <c r="D48" s="14"/>
      <c r="E48" s="48"/>
      <c r="F48" s="48"/>
      <c r="G48" s="27"/>
      <c r="H48" s="19"/>
      <c r="I48" s="9"/>
      <c r="J48" s="18"/>
      <c r="K48" s="20"/>
    </row>
    <row r="49" spans="1:11" ht="14.25">
      <c r="A49" s="28"/>
      <c r="B49" s="18"/>
      <c r="C49" s="17"/>
      <c r="D49" s="14"/>
      <c r="E49" s="48"/>
      <c r="F49" s="15"/>
      <c r="G49" s="18"/>
      <c r="H49" s="19"/>
      <c r="I49" s="9"/>
      <c r="J49" s="18"/>
      <c r="K49" s="20"/>
    </row>
    <row r="50" spans="1:11" ht="14.25">
      <c r="A50" s="28"/>
      <c r="B50" s="18"/>
      <c r="C50" s="17"/>
      <c r="D50" s="14"/>
      <c r="E50" s="48"/>
      <c r="F50" s="15"/>
      <c r="G50" s="15"/>
      <c r="H50" s="15"/>
      <c r="I50" s="9"/>
      <c r="J50" s="18"/>
      <c r="K50" s="20"/>
    </row>
    <row r="51" spans="1:11" ht="15" thickBot="1">
      <c r="A51" s="22"/>
      <c r="B51" s="23"/>
      <c r="C51" s="24"/>
      <c r="D51" s="25"/>
      <c r="E51" s="49"/>
      <c r="F51" s="23"/>
      <c r="G51" s="23"/>
      <c r="H51" s="23"/>
      <c r="I51" s="99"/>
      <c r="J51" s="23"/>
      <c r="K51" s="26"/>
    </row>
    <row r="52" spans="1:11" ht="14.25">
      <c r="A52" s="245"/>
      <c r="B52" s="245"/>
      <c r="C52" s="245"/>
      <c r="D52" s="246"/>
      <c r="E52" s="247"/>
      <c r="F52" s="245"/>
      <c r="G52" s="245"/>
      <c r="H52" s="245"/>
      <c r="I52" s="250"/>
      <c r="J52" s="245"/>
      <c r="K52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8.25" defaultRowHeight="13.5"/>
  <cols>
    <col min="1" max="1" width="3.625" style="302" customWidth="1"/>
    <col min="2" max="2" width="6.875" style="302" customWidth="1"/>
    <col min="3" max="3" width="23.625" style="302" customWidth="1"/>
    <col min="4" max="4" width="16" style="302" customWidth="1"/>
    <col min="5" max="5" width="28.375" style="244" customWidth="1"/>
    <col min="6" max="6" width="10.625" style="302" customWidth="1"/>
    <col min="7" max="8" width="5.625" style="302" customWidth="1"/>
    <col min="9" max="9" width="5.625" style="248" customWidth="1"/>
    <col min="10" max="10" width="15" style="302" customWidth="1"/>
    <col min="11" max="11" width="66.375" style="302" customWidth="1"/>
    <col min="12" max="16384" width="8.25" style="302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71" t="s">
        <v>1071</v>
      </c>
      <c r="B2" s="372"/>
      <c r="C2" s="373"/>
      <c r="D2" s="371" t="s">
        <v>1070</v>
      </c>
      <c r="E2" s="372"/>
      <c r="F2" s="372"/>
      <c r="G2" s="373"/>
      <c r="H2" s="383" t="s">
        <v>1068</v>
      </c>
      <c r="I2" s="375"/>
      <c r="J2" s="375"/>
      <c r="K2" s="376"/>
    </row>
    <row r="3" spans="1:11" ht="14.25" thickBot="1"/>
    <row r="4" spans="1:11" ht="15" thickBot="1">
      <c r="A4" s="277" t="s">
        <v>4</v>
      </c>
      <c r="B4" s="278" t="s">
        <v>5</v>
      </c>
      <c r="C4" s="279" t="s">
        <v>6</v>
      </c>
      <c r="D4" s="280"/>
      <c r="E4" s="281"/>
      <c r="F4" s="278" t="s">
        <v>7</v>
      </c>
      <c r="G4" s="278" t="s">
        <v>8</v>
      </c>
      <c r="H4" s="278" t="s">
        <v>9</v>
      </c>
      <c r="I4" s="278" t="s">
        <v>10</v>
      </c>
      <c r="J4" s="278" t="s">
        <v>11</v>
      </c>
      <c r="K4" s="282" t="s">
        <v>2</v>
      </c>
    </row>
    <row r="5" spans="1:11" ht="14.25">
      <c r="A5" s="284">
        <v>1</v>
      </c>
      <c r="B5" s="185" t="s">
        <v>105</v>
      </c>
      <c r="C5" s="186" t="s">
        <v>312</v>
      </c>
      <c r="D5" s="187"/>
      <c r="E5" s="301" t="s">
        <v>313</v>
      </c>
      <c r="F5" s="189" t="s">
        <v>112</v>
      </c>
      <c r="G5" s="190">
        <v>18</v>
      </c>
      <c r="H5" s="190"/>
      <c r="I5" s="300" t="s">
        <v>13</v>
      </c>
      <c r="J5" s="189"/>
      <c r="K5" s="192"/>
    </row>
    <row r="6" spans="1:11" ht="14.25">
      <c r="A6" s="284">
        <v>2</v>
      </c>
      <c r="B6" s="185" t="s">
        <v>105</v>
      </c>
      <c r="C6" s="186" t="s">
        <v>14</v>
      </c>
      <c r="D6" s="187"/>
      <c r="E6" s="301" t="s">
        <v>988</v>
      </c>
      <c r="F6" s="189" t="s">
        <v>12</v>
      </c>
      <c r="G6" s="190">
        <v>18</v>
      </c>
      <c r="H6" s="190"/>
      <c r="I6" s="300" t="s">
        <v>13</v>
      </c>
      <c r="J6" s="189"/>
      <c r="K6" s="192"/>
    </row>
    <row r="7" spans="1:11" ht="14.25">
      <c r="A7" s="284">
        <v>3</v>
      </c>
      <c r="B7" s="185" t="s">
        <v>105</v>
      </c>
      <c r="C7" s="194" t="s">
        <v>16</v>
      </c>
      <c r="D7" s="305"/>
      <c r="E7" s="308" t="s">
        <v>989</v>
      </c>
      <c r="F7" s="306" t="s">
        <v>112</v>
      </c>
      <c r="G7" s="197">
        <v>3</v>
      </c>
      <c r="H7" s="197"/>
      <c r="I7" s="300" t="s">
        <v>13</v>
      </c>
      <c r="J7" s="306"/>
      <c r="K7" s="192"/>
    </row>
    <row r="8" spans="1:11" ht="14.25">
      <c r="A8" s="284">
        <v>4</v>
      </c>
      <c r="B8" s="185" t="s">
        <v>105</v>
      </c>
      <c r="C8" s="194" t="s">
        <v>17</v>
      </c>
      <c r="D8" s="305"/>
      <c r="E8" s="198" t="s">
        <v>991</v>
      </c>
      <c r="F8" s="306" t="s">
        <v>112</v>
      </c>
      <c r="G8" s="306">
        <v>9</v>
      </c>
      <c r="H8" s="197"/>
      <c r="I8" s="300" t="s">
        <v>13</v>
      </c>
      <c r="J8" s="306"/>
      <c r="K8" s="192"/>
    </row>
    <row r="9" spans="1:11" ht="14.25">
      <c r="A9" s="284">
        <v>5</v>
      </c>
      <c r="B9" s="185" t="s">
        <v>105</v>
      </c>
      <c r="C9" s="194" t="s">
        <v>38</v>
      </c>
      <c r="D9" s="305"/>
      <c r="E9" s="308" t="s">
        <v>189</v>
      </c>
      <c r="F9" s="306" t="s">
        <v>134</v>
      </c>
      <c r="G9" s="306">
        <v>10</v>
      </c>
      <c r="H9" s="197"/>
      <c r="I9" s="300" t="s">
        <v>13</v>
      </c>
      <c r="J9" s="306"/>
      <c r="K9" s="192" t="s">
        <v>20</v>
      </c>
    </row>
    <row r="10" spans="1:11" s="289" customFormat="1" ht="14.25">
      <c r="A10" s="284">
        <v>6</v>
      </c>
      <c r="B10" s="185" t="s">
        <v>105</v>
      </c>
      <c r="C10" s="297" t="s">
        <v>21</v>
      </c>
      <c r="D10" s="286"/>
      <c r="E10" s="308" t="s">
        <v>994</v>
      </c>
      <c r="F10" s="197" t="s">
        <v>19</v>
      </c>
      <c r="G10" s="197">
        <v>1</v>
      </c>
      <c r="H10" s="197"/>
      <c r="I10" s="296" t="s">
        <v>13</v>
      </c>
      <c r="J10" s="197"/>
      <c r="K10" s="285"/>
    </row>
    <row r="11" spans="1:11" s="289" customFormat="1" ht="14.25">
      <c r="A11" s="284">
        <v>7</v>
      </c>
      <c r="B11" s="298" t="s">
        <v>105</v>
      </c>
      <c r="C11" s="297" t="s">
        <v>971</v>
      </c>
      <c r="D11" s="286"/>
      <c r="E11" s="198" t="s">
        <v>995</v>
      </c>
      <c r="F11" s="197" t="s">
        <v>966</v>
      </c>
      <c r="G11" s="197">
        <v>1</v>
      </c>
      <c r="H11" s="197"/>
      <c r="I11" s="296" t="s">
        <v>13</v>
      </c>
      <c r="J11" s="197"/>
      <c r="K11" s="299" t="s">
        <v>1069</v>
      </c>
    </row>
    <row r="12" spans="1:11" s="289" customFormat="1" ht="14.25">
      <c r="A12" s="284">
        <v>8</v>
      </c>
      <c r="B12" s="298" t="s">
        <v>105</v>
      </c>
      <c r="C12" s="297" t="s">
        <v>964</v>
      </c>
      <c r="D12" s="286"/>
      <c r="E12" s="198" t="s">
        <v>996</v>
      </c>
      <c r="F12" s="197" t="s">
        <v>963</v>
      </c>
      <c r="G12" s="197"/>
      <c r="H12" s="197">
        <v>3</v>
      </c>
      <c r="I12" s="296" t="s">
        <v>13</v>
      </c>
      <c r="J12" s="197"/>
      <c r="K12" s="299"/>
    </row>
    <row r="13" spans="1:11" s="289" customFormat="1" ht="14.25">
      <c r="A13" s="284">
        <v>9</v>
      </c>
      <c r="B13" s="298"/>
      <c r="C13" s="297" t="s">
        <v>961</v>
      </c>
      <c r="D13" s="286"/>
      <c r="E13" s="198" t="s">
        <v>960</v>
      </c>
      <c r="F13" s="197" t="s">
        <v>409</v>
      </c>
      <c r="G13" s="197"/>
      <c r="H13" s="197">
        <v>3</v>
      </c>
      <c r="I13" s="296"/>
      <c r="J13" s="197"/>
      <c r="K13" s="288"/>
    </row>
    <row r="14" spans="1:11" s="289" customFormat="1" ht="14.25">
      <c r="A14" s="284">
        <v>10</v>
      </c>
      <c r="B14" s="292"/>
      <c r="C14" s="295" t="s">
        <v>972</v>
      </c>
      <c r="D14" s="294"/>
      <c r="E14" s="293" t="s">
        <v>998</v>
      </c>
      <c r="F14" s="291" t="s">
        <v>856</v>
      </c>
      <c r="G14" s="291">
        <v>40</v>
      </c>
      <c r="H14" s="291"/>
      <c r="I14" s="292"/>
      <c r="J14" s="291"/>
      <c r="K14" s="290"/>
    </row>
    <row r="15" spans="1:11" ht="14.25">
      <c r="A15" s="284">
        <v>11</v>
      </c>
      <c r="B15" s="283"/>
      <c r="C15" s="287" t="s">
        <v>341</v>
      </c>
      <c r="D15" s="286"/>
      <c r="E15" s="198" t="s">
        <v>1000</v>
      </c>
      <c r="F15" s="197" t="s">
        <v>112</v>
      </c>
      <c r="G15" s="197">
        <v>15</v>
      </c>
      <c r="H15" s="205"/>
      <c r="I15" s="283"/>
      <c r="J15" s="205"/>
      <c r="K15" s="288"/>
    </row>
    <row r="16" spans="1:11" ht="14.25">
      <c r="A16" s="284">
        <v>12</v>
      </c>
      <c r="B16" s="205"/>
      <c r="C16" s="287" t="s">
        <v>116</v>
      </c>
      <c r="D16" s="286"/>
      <c r="E16" s="198" t="s">
        <v>1002</v>
      </c>
      <c r="F16" s="197" t="s">
        <v>12</v>
      </c>
      <c r="G16" s="197">
        <v>15</v>
      </c>
      <c r="H16" s="205"/>
      <c r="I16" s="283"/>
      <c r="J16" s="205"/>
      <c r="K16" s="303"/>
    </row>
    <row r="17" spans="1:11" ht="14.25">
      <c r="A17" s="284">
        <v>13</v>
      </c>
      <c r="B17" s="205"/>
      <c r="C17" s="287" t="s">
        <v>117</v>
      </c>
      <c r="D17" s="286"/>
      <c r="E17" s="198" t="s">
        <v>1003</v>
      </c>
      <c r="F17" s="197" t="s">
        <v>409</v>
      </c>
      <c r="G17" s="205"/>
      <c r="H17" s="205">
        <v>3</v>
      </c>
      <c r="I17" s="283"/>
      <c r="J17" s="205"/>
      <c r="K17" s="285"/>
    </row>
    <row r="18" spans="1:11" ht="14.25">
      <c r="A18" s="284">
        <v>14</v>
      </c>
      <c r="B18" s="205"/>
      <c r="C18" s="287" t="s">
        <v>118</v>
      </c>
      <c r="D18" s="286"/>
      <c r="E18" s="198" t="s">
        <v>202</v>
      </c>
      <c r="F18" s="197" t="s">
        <v>12</v>
      </c>
      <c r="G18" s="197">
        <v>15</v>
      </c>
      <c r="H18" s="205"/>
      <c r="I18" s="283"/>
      <c r="J18" s="205"/>
      <c r="K18" s="285"/>
    </row>
    <row r="19" spans="1:11" ht="14.25">
      <c r="A19" s="284">
        <v>15</v>
      </c>
      <c r="B19" s="205"/>
      <c r="C19" s="287" t="s">
        <v>119</v>
      </c>
      <c r="D19" s="286"/>
      <c r="E19" s="198" t="s">
        <v>163</v>
      </c>
      <c r="F19" s="197" t="s">
        <v>228</v>
      </c>
      <c r="G19" s="205"/>
      <c r="H19" s="205">
        <v>3</v>
      </c>
      <c r="I19" s="283"/>
      <c r="J19" s="205"/>
      <c r="K19" s="285"/>
    </row>
    <row r="20" spans="1:11" ht="14.25">
      <c r="A20" s="284"/>
      <c r="B20" s="309"/>
      <c r="C20" s="307"/>
      <c r="D20" s="305"/>
      <c r="E20" s="308"/>
      <c r="F20" s="306"/>
      <c r="G20" s="306"/>
      <c r="H20" s="205"/>
      <c r="I20" s="283"/>
      <c r="J20" s="309"/>
      <c r="K20" s="303"/>
    </row>
    <row r="21" spans="1:11" ht="14.25">
      <c r="A21" s="284"/>
      <c r="B21" s="309"/>
      <c r="C21" s="307"/>
      <c r="D21" s="305"/>
      <c r="E21" s="308"/>
      <c r="F21" s="306"/>
      <c r="G21" s="309"/>
      <c r="H21" s="205"/>
      <c r="I21" s="283"/>
      <c r="J21" s="309"/>
      <c r="K21" s="303"/>
    </row>
    <row r="22" spans="1:11" ht="14.25">
      <c r="A22" s="284"/>
      <c r="B22" s="309"/>
      <c r="C22" s="307"/>
      <c r="D22" s="305"/>
      <c r="E22" s="308"/>
      <c r="F22" s="309"/>
      <c r="G22" s="309"/>
      <c r="H22" s="205"/>
      <c r="I22" s="283"/>
      <c r="J22" s="309"/>
      <c r="K22" s="303"/>
    </row>
    <row r="23" spans="1:11" ht="14.25">
      <c r="A23" s="184"/>
      <c r="B23" s="309"/>
      <c r="C23" s="307"/>
      <c r="D23" s="305"/>
      <c r="E23" s="308"/>
      <c r="F23" s="309"/>
      <c r="G23" s="309"/>
      <c r="H23" s="205"/>
      <c r="I23" s="283"/>
      <c r="J23" s="309"/>
      <c r="K23" s="303"/>
    </row>
    <row r="24" spans="1:11" ht="14.25">
      <c r="A24" s="184"/>
      <c r="B24" s="309"/>
      <c r="C24" s="307"/>
      <c r="D24" s="305"/>
      <c r="E24" s="308"/>
      <c r="F24" s="309"/>
      <c r="G24" s="309"/>
      <c r="H24" s="205"/>
      <c r="I24" s="283"/>
      <c r="J24" s="309"/>
      <c r="K24" s="303"/>
    </row>
    <row r="25" spans="1:11" ht="14.25">
      <c r="A25" s="184"/>
      <c r="B25" s="309"/>
      <c r="C25" s="307"/>
      <c r="D25" s="305"/>
      <c r="E25" s="308"/>
      <c r="F25" s="309"/>
      <c r="G25" s="309"/>
      <c r="H25" s="309"/>
      <c r="I25" s="200"/>
      <c r="J25" s="309"/>
      <c r="K25" s="303"/>
    </row>
    <row r="26" spans="1:11" ht="14.25">
      <c r="A26" s="184"/>
      <c r="B26" s="309"/>
      <c r="C26" s="307"/>
      <c r="D26" s="305"/>
      <c r="E26" s="308"/>
      <c r="F26" s="309"/>
      <c r="G26" s="309"/>
      <c r="H26" s="309"/>
      <c r="I26" s="200"/>
      <c r="J26" s="309"/>
      <c r="K26" s="303"/>
    </row>
    <row r="27" spans="1:11" ht="14.25">
      <c r="A27" s="184"/>
      <c r="B27" s="309"/>
      <c r="C27" s="307"/>
      <c r="D27" s="305"/>
      <c r="E27" s="308"/>
      <c r="F27" s="309"/>
      <c r="G27" s="309"/>
      <c r="H27" s="309"/>
      <c r="I27" s="200"/>
      <c r="J27" s="309"/>
      <c r="K27" s="303"/>
    </row>
    <row r="28" spans="1:11" ht="14.25">
      <c r="A28" s="184"/>
      <c r="B28" s="309"/>
      <c r="C28" s="307"/>
      <c r="D28" s="305"/>
      <c r="E28" s="308"/>
      <c r="F28" s="309"/>
      <c r="G28" s="309"/>
      <c r="H28" s="309"/>
      <c r="I28" s="200"/>
      <c r="J28" s="309"/>
      <c r="K28" s="303"/>
    </row>
    <row r="29" spans="1:11" ht="14.25">
      <c r="A29" s="184"/>
      <c r="B29" s="309"/>
      <c r="C29" s="307"/>
      <c r="D29" s="305"/>
      <c r="E29" s="308"/>
      <c r="F29" s="309"/>
      <c r="G29" s="309"/>
      <c r="H29" s="309"/>
      <c r="I29" s="200"/>
      <c r="J29" s="309"/>
      <c r="K29" s="303"/>
    </row>
    <row r="30" spans="1:11" ht="14.25">
      <c r="A30" s="184"/>
      <c r="B30" s="309"/>
      <c r="C30" s="307"/>
      <c r="D30" s="305"/>
      <c r="E30" s="308"/>
      <c r="F30" s="309"/>
      <c r="G30" s="309"/>
      <c r="H30" s="309"/>
      <c r="I30" s="200"/>
      <c r="J30" s="309"/>
      <c r="K30" s="303"/>
    </row>
    <row r="31" spans="1:11" ht="14.25">
      <c r="A31" s="184"/>
      <c r="B31" s="309"/>
      <c r="C31" s="307"/>
      <c r="D31" s="305"/>
      <c r="E31" s="308"/>
      <c r="F31" s="309"/>
      <c r="G31" s="309"/>
      <c r="H31" s="309"/>
      <c r="I31" s="200"/>
      <c r="J31" s="309"/>
      <c r="K31" s="303"/>
    </row>
    <row r="32" spans="1:11" ht="14.25">
      <c r="A32" s="184"/>
      <c r="B32" s="309"/>
      <c r="C32" s="307"/>
      <c r="D32" s="305"/>
      <c r="E32" s="308"/>
      <c r="F32" s="309"/>
      <c r="G32" s="309"/>
      <c r="H32" s="309"/>
      <c r="I32" s="200"/>
      <c r="J32" s="309"/>
      <c r="K32" s="303"/>
    </row>
    <row r="33" spans="1:11" ht="14.25">
      <c r="A33" s="184"/>
      <c r="B33" s="309"/>
      <c r="C33" s="307"/>
      <c r="D33" s="305"/>
      <c r="E33" s="308"/>
      <c r="F33" s="309"/>
      <c r="G33" s="309"/>
      <c r="H33" s="309"/>
      <c r="I33" s="200"/>
      <c r="J33" s="309"/>
      <c r="K33" s="303"/>
    </row>
    <row r="34" spans="1:11" ht="14.25">
      <c r="A34" s="184"/>
      <c r="B34" s="309"/>
      <c r="C34" s="307"/>
      <c r="D34" s="305"/>
      <c r="E34" s="308"/>
      <c r="F34" s="309"/>
      <c r="G34" s="309"/>
      <c r="H34" s="309"/>
      <c r="I34" s="200"/>
      <c r="J34" s="309"/>
      <c r="K34" s="303"/>
    </row>
    <row r="35" spans="1:11" ht="14.25">
      <c r="A35" s="184"/>
      <c r="B35" s="309"/>
      <c r="C35" s="307"/>
      <c r="D35" s="305"/>
      <c r="E35" s="308"/>
      <c r="F35" s="309"/>
      <c r="G35" s="309"/>
      <c r="H35" s="309"/>
      <c r="I35" s="200"/>
      <c r="J35" s="309"/>
      <c r="K35" s="303"/>
    </row>
    <row r="36" spans="1:11" ht="14.25">
      <c r="A36" s="184"/>
      <c r="B36" s="309"/>
      <c r="C36" s="307"/>
      <c r="D36" s="305"/>
      <c r="E36" s="308"/>
      <c r="F36" s="309"/>
      <c r="G36" s="309"/>
      <c r="H36" s="309"/>
      <c r="I36" s="200"/>
      <c r="J36" s="309"/>
      <c r="K36" s="303"/>
    </row>
    <row r="37" spans="1:11" ht="14.25">
      <c r="A37" s="184"/>
      <c r="B37" s="309"/>
      <c r="C37" s="307"/>
      <c r="D37" s="305"/>
      <c r="E37" s="308"/>
      <c r="F37" s="309"/>
      <c r="G37" s="309"/>
      <c r="H37" s="309"/>
      <c r="I37" s="200"/>
      <c r="J37" s="309"/>
      <c r="K37" s="303"/>
    </row>
    <row r="38" spans="1:11" ht="14.25">
      <c r="A38" s="184"/>
      <c r="B38" s="309"/>
      <c r="C38" s="307"/>
      <c r="D38" s="305"/>
      <c r="E38" s="308"/>
      <c r="F38" s="309"/>
      <c r="G38" s="309"/>
      <c r="H38" s="309"/>
      <c r="I38" s="200"/>
      <c r="J38" s="309"/>
      <c r="K38" s="303"/>
    </row>
    <row r="39" spans="1:11" ht="14.25">
      <c r="A39" s="184"/>
      <c r="B39" s="309"/>
      <c r="C39" s="307"/>
      <c r="D39" s="305"/>
      <c r="E39" s="308"/>
      <c r="F39" s="309"/>
      <c r="G39" s="309"/>
      <c r="H39" s="309"/>
      <c r="I39" s="200"/>
      <c r="J39" s="309"/>
      <c r="K39" s="303"/>
    </row>
    <row r="40" spans="1:11" ht="14.25">
      <c r="A40" s="184"/>
      <c r="B40" s="309"/>
      <c r="C40" s="307"/>
      <c r="D40" s="305"/>
      <c r="E40" s="308"/>
      <c r="F40" s="309"/>
      <c r="G40" s="309"/>
      <c r="H40" s="309"/>
      <c r="I40" s="200"/>
      <c r="J40" s="309"/>
      <c r="K40" s="303"/>
    </row>
    <row r="41" spans="1:11" ht="14.25">
      <c r="A41" s="184"/>
      <c r="B41" s="309"/>
      <c r="C41" s="307"/>
      <c r="D41" s="305"/>
      <c r="E41" s="308"/>
      <c r="F41" s="309"/>
      <c r="G41" s="309"/>
      <c r="H41" s="309"/>
      <c r="I41" s="200"/>
      <c r="J41" s="309"/>
      <c r="K41" s="303"/>
    </row>
    <row r="42" spans="1:11" ht="14.25">
      <c r="A42" s="184"/>
      <c r="B42" s="309"/>
      <c r="C42" s="307"/>
      <c r="D42" s="305"/>
      <c r="E42" s="308"/>
      <c r="F42" s="309"/>
      <c r="G42" s="309"/>
      <c r="H42" s="309"/>
      <c r="I42" s="200"/>
      <c r="J42" s="309"/>
      <c r="K42" s="303"/>
    </row>
    <row r="43" spans="1:11" ht="14.25">
      <c r="A43" s="184"/>
      <c r="B43" s="309"/>
      <c r="C43" s="307"/>
      <c r="D43" s="305"/>
      <c r="E43" s="308"/>
      <c r="F43" s="309"/>
      <c r="G43" s="309"/>
      <c r="H43" s="309"/>
      <c r="I43" s="200"/>
      <c r="J43" s="309"/>
      <c r="K43" s="303"/>
    </row>
    <row r="44" spans="1:11" ht="14.25">
      <c r="A44" s="184"/>
      <c r="B44" s="309"/>
      <c r="C44" s="307"/>
      <c r="D44" s="305"/>
      <c r="E44" s="308"/>
      <c r="F44" s="309"/>
      <c r="G44" s="309"/>
      <c r="H44" s="309"/>
      <c r="I44" s="200"/>
      <c r="J44" s="309"/>
      <c r="K44" s="303"/>
    </row>
    <row r="45" spans="1:11" ht="14.25">
      <c r="A45" s="184"/>
      <c r="B45" s="309"/>
      <c r="C45" s="307"/>
      <c r="D45" s="305"/>
      <c r="E45" s="308"/>
      <c r="F45" s="309"/>
      <c r="G45" s="309"/>
      <c r="H45" s="309"/>
      <c r="I45" s="200"/>
      <c r="J45" s="309"/>
      <c r="K45" s="303"/>
    </row>
    <row r="46" spans="1:11" ht="14.25">
      <c r="A46" s="184"/>
      <c r="B46" s="309"/>
      <c r="C46" s="307"/>
      <c r="D46" s="305"/>
      <c r="E46" s="308"/>
      <c r="F46" s="309"/>
      <c r="G46" s="309"/>
      <c r="H46" s="309"/>
      <c r="I46" s="200"/>
      <c r="J46" s="309"/>
      <c r="K46" s="303"/>
    </row>
    <row r="47" spans="1:11" ht="14.25">
      <c r="A47" s="184"/>
      <c r="B47" s="309"/>
      <c r="C47" s="307"/>
      <c r="D47" s="305"/>
      <c r="E47" s="308"/>
      <c r="F47" s="309"/>
      <c r="G47" s="309"/>
      <c r="H47" s="309"/>
      <c r="I47" s="200"/>
      <c r="J47" s="309"/>
      <c r="K47" s="303"/>
    </row>
    <row r="48" spans="1:11" ht="14.25">
      <c r="A48" s="184"/>
      <c r="B48" s="309"/>
      <c r="C48" s="307"/>
      <c r="D48" s="305"/>
      <c r="E48" s="308"/>
      <c r="F48" s="309"/>
      <c r="G48" s="309"/>
      <c r="H48" s="309"/>
      <c r="I48" s="200"/>
      <c r="J48" s="309"/>
      <c r="K48" s="303"/>
    </row>
    <row r="49" spans="1:11" ht="14.25">
      <c r="A49" s="184"/>
      <c r="B49" s="309"/>
      <c r="C49" s="307"/>
      <c r="D49" s="305"/>
      <c r="E49" s="308"/>
      <c r="F49" s="309"/>
      <c r="G49" s="309"/>
      <c r="H49" s="309"/>
      <c r="I49" s="200"/>
      <c r="J49" s="309"/>
      <c r="K49" s="303"/>
    </row>
    <row r="50" spans="1:11" ht="14.25">
      <c r="A50" s="184"/>
      <c r="B50" s="309"/>
      <c r="C50" s="307"/>
      <c r="D50" s="305"/>
      <c r="E50" s="308"/>
      <c r="F50" s="309"/>
      <c r="G50" s="309"/>
      <c r="H50" s="309"/>
      <c r="I50" s="200"/>
      <c r="J50" s="309"/>
      <c r="K50" s="303"/>
    </row>
    <row r="51" spans="1:11" ht="14.25">
      <c r="A51" s="184"/>
      <c r="B51" s="309"/>
      <c r="C51" s="307"/>
      <c r="D51" s="305"/>
      <c r="E51" s="308"/>
      <c r="F51" s="309"/>
      <c r="G51" s="309"/>
      <c r="H51" s="309"/>
      <c r="I51" s="200"/>
      <c r="J51" s="309"/>
      <c r="K51" s="303"/>
    </row>
    <row r="52" spans="1:11" ht="15" thickBot="1">
      <c r="A52" s="218"/>
      <c r="B52" s="219"/>
      <c r="C52" s="220"/>
      <c r="D52" s="221"/>
      <c r="E52" s="222"/>
      <c r="F52" s="219"/>
      <c r="G52" s="219"/>
      <c r="H52" s="219"/>
      <c r="I52" s="223"/>
      <c r="J52" s="219"/>
      <c r="K52" s="224"/>
    </row>
    <row r="53" spans="1:11" ht="14.25">
      <c r="A53" s="245"/>
      <c r="B53" s="245"/>
      <c r="C53" s="245"/>
      <c r="D53" s="246"/>
      <c r="E53" s="247"/>
      <c r="F53" s="245"/>
      <c r="G53" s="245"/>
      <c r="H53" s="245"/>
      <c r="I53" s="250"/>
      <c r="J53" s="245"/>
      <c r="K53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9" defaultRowHeight="13.5"/>
  <cols>
    <col min="1" max="1" width="3.625" style="302" customWidth="1"/>
    <col min="2" max="2" width="6.875" style="302" customWidth="1"/>
    <col min="3" max="3" width="23.625" style="302" customWidth="1"/>
    <col min="4" max="4" width="16" style="302" customWidth="1"/>
    <col min="5" max="5" width="28.375" style="244" customWidth="1"/>
    <col min="6" max="6" width="10.625" style="302" customWidth="1"/>
    <col min="7" max="9" width="5.625" style="302" customWidth="1"/>
    <col min="10" max="10" width="15" style="302" customWidth="1"/>
    <col min="11" max="11" width="66.375" style="302" customWidth="1"/>
    <col min="12" max="12" width="9" style="302"/>
    <col min="13" max="13" width="0" style="302" hidden="1" customWidth="1"/>
    <col min="14" max="16384" width="9" style="302"/>
  </cols>
  <sheetData>
    <row r="1" spans="1:13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3" ht="47.25" customHeight="1" thickBot="1">
      <c r="A2" s="371" t="s">
        <v>1072</v>
      </c>
      <c r="B2" s="372"/>
      <c r="C2" s="373"/>
      <c r="D2" s="371" t="s">
        <v>1073</v>
      </c>
      <c r="E2" s="372"/>
      <c r="F2" s="372"/>
      <c r="G2" s="373"/>
      <c r="H2" s="374"/>
      <c r="I2" s="375"/>
      <c r="J2" s="375"/>
      <c r="K2" s="376"/>
    </row>
    <row r="3" spans="1:13" ht="14.25" thickBot="1">
      <c r="M3" s="302" t="str">
        <f>"create table [dbo]."&amp;D2&amp;" ("</f>
        <v>create table [dbo].M_NUMBER_OF_PEOPLE_CT (</v>
      </c>
    </row>
    <row r="4" spans="1:13" ht="15" thickBot="1">
      <c r="A4" s="277" t="s">
        <v>4</v>
      </c>
      <c r="B4" s="278" t="s">
        <v>5</v>
      </c>
      <c r="C4" s="279" t="s">
        <v>6</v>
      </c>
      <c r="D4" s="280"/>
      <c r="E4" s="281"/>
      <c r="F4" s="278" t="s">
        <v>7</v>
      </c>
      <c r="G4" s="278" t="s">
        <v>8</v>
      </c>
      <c r="H4" s="278" t="s">
        <v>9</v>
      </c>
      <c r="I4" s="278" t="s">
        <v>10</v>
      </c>
      <c r="J4" s="278" t="s">
        <v>11</v>
      </c>
      <c r="K4" s="282" t="s">
        <v>2</v>
      </c>
    </row>
    <row r="5" spans="1:13" ht="14.25">
      <c r="A5" s="284">
        <v>1</v>
      </c>
      <c r="B5" s="185" t="s">
        <v>1074</v>
      </c>
      <c r="C5" s="194" t="s">
        <v>46</v>
      </c>
      <c r="D5" s="305"/>
      <c r="E5" s="308" t="s">
        <v>203</v>
      </c>
      <c r="F5" s="306" t="s">
        <v>12</v>
      </c>
      <c r="G5" s="306">
        <v>45</v>
      </c>
      <c r="H5" s="197"/>
      <c r="I5" s="300" t="s">
        <v>1075</v>
      </c>
      <c r="J5" s="189"/>
      <c r="K5" s="192"/>
      <c r="M5" s="302" t="str">
        <f>E5&amp;" "&amp;F5&amp;IF(G5="",""," ("&amp;G5&amp;")")&amp; IF(I5="NOT"," not null","")</f>
        <v>HINBAN_CD varchar (45) not null</v>
      </c>
    </row>
    <row r="6" spans="1:13" ht="14.25">
      <c r="A6" s="284">
        <v>2</v>
      </c>
      <c r="B6" s="200" t="s">
        <v>1074</v>
      </c>
      <c r="C6" s="297" t="s">
        <v>1076</v>
      </c>
      <c r="D6" s="286"/>
      <c r="E6" s="198" t="s">
        <v>1077</v>
      </c>
      <c r="F6" s="205" t="s">
        <v>1078</v>
      </c>
      <c r="G6" s="205"/>
      <c r="H6" s="45"/>
      <c r="I6" s="313" t="s">
        <v>1075</v>
      </c>
      <c r="J6" s="197"/>
      <c r="K6" s="192"/>
      <c r="M6" s="302" t="str">
        <f>", "&amp;E6&amp;" "&amp;F6&amp;IF(G6="",""," ("&amp;G6&amp;")")&amp; IF(I6="NOT"," not null","")</f>
        <v>, NUMBER_OF_WORKERS int not null</v>
      </c>
    </row>
    <row r="7" spans="1:13" ht="14.25">
      <c r="A7" s="284">
        <v>3</v>
      </c>
      <c r="B7" s="200"/>
      <c r="C7" s="287" t="s">
        <v>26</v>
      </c>
      <c r="D7" s="286"/>
      <c r="E7" s="198" t="s">
        <v>168</v>
      </c>
      <c r="F7" s="197" t="s">
        <v>23</v>
      </c>
      <c r="G7" s="197">
        <v>8</v>
      </c>
      <c r="H7" s="205">
        <v>2</v>
      </c>
      <c r="I7" s="313" t="s">
        <v>1075</v>
      </c>
      <c r="J7" s="205"/>
      <c r="K7" s="192"/>
      <c r="M7" s="302" t="str">
        <f t="shared" ref="M7:M11" si="0">", "&amp;E7&amp;" "&amp;F7&amp;IF(G7="",""," ("&amp;G7&amp;")")&amp; IF(I7="NOT"," not null","")</f>
        <v>, CYCLE_TIME decimal (8) not null</v>
      </c>
    </row>
    <row r="8" spans="1:13" s="289" customFormat="1" ht="14.25">
      <c r="A8" s="284">
        <v>4</v>
      </c>
      <c r="B8" s="309"/>
      <c r="C8" s="287" t="s">
        <v>116</v>
      </c>
      <c r="D8" s="286"/>
      <c r="E8" s="308" t="s">
        <v>201</v>
      </c>
      <c r="F8" s="197" t="s">
        <v>12</v>
      </c>
      <c r="G8" s="197">
        <v>15</v>
      </c>
      <c r="H8" s="197"/>
      <c r="I8" s="191"/>
      <c r="J8" s="197"/>
      <c r="K8" s="192"/>
      <c r="M8" s="302" t="str">
        <f t="shared" si="0"/>
        <v>, CREATE_STAFF_CD varchar (15)</v>
      </c>
    </row>
    <row r="9" spans="1:13" ht="14.25">
      <c r="A9" s="284">
        <v>5</v>
      </c>
      <c r="B9" s="309"/>
      <c r="C9" s="297" t="s">
        <v>117</v>
      </c>
      <c r="D9" s="286"/>
      <c r="E9" s="308" t="s">
        <v>162</v>
      </c>
      <c r="F9" s="306" t="s">
        <v>228</v>
      </c>
      <c r="G9" s="205"/>
      <c r="H9" s="197">
        <v>3</v>
      </c>
      <c r="I9" s="191"/>
      <c r="J9" s="197"/>
      <c r="K9" s="192"/>
      <c r="M9" s="302" t="str">
        <f t="shared" si="0"/>
        <v>, CREATE_TIME datetime2</v>
      </c>
    </row>
    <row r="10" spans="1:13" ht="14.25">
      <c r="A10" s="284">
        <v>6</v>
      </c>
      <c r="B10" s="309"/>
      <c r="C10" s="287" t="s">
        <v>118</v>
      </c>
      <c r="D10" s="286"/>
      <c r="E10" s="308" t="s">
        <v>202</v>
      </c>
      <c r="F10" s="306" t="s">
        <v>12</v>
      </c>
      <c r="G10" s="197">
        <v>15</v>
      </c>
      <c r="H10" s="205"/>
      <c r="I10" s="283"/>
      <c r="J10" s="205"/>
      <c r="K10" s="192"/>
      <c r="M10" s="302" t="str">
        <f t="shared" si="0"/>
        <v>, UPDATE_STAFF_CD varchar (15)</v>
      </c>
    </row>
    <row r="11" spans="1:13" ht="14.25">
      <c r="A11" s="284">
        <v>7</v>
      </c>
      <c r="B11" s="309"/>
      <c r="C11" s="287" t="s">
        <v>119</v>
      </c>
      <c r="D11" s="286"/>
      <c r="E11" s="308" t="s">
        <v>163</v>
      </c>
      <c r="F11" s="306" t="s">
        <v>228</v>
      </c>
      <c r="G11" s="205"/>
      <c r="H11" s="205">
        <v>3</v>
      </c>
      <c r="I11" s="283"/>
      <c r="J11" s="205"/>
      <c r="K11" s="192"/>
      <c r="M11" s="302" t="str">
        <f t="shared" si="0"/>
        <v>, UPDATE_TIME datetime2</v>
      </c>
    </row>
    <row r="12" spans="1:13" ht="14.25">
      <c r="A12" s="284"/>
      <c r="B12" s="309"/>
      <c r="C12" s="307"/>
      <c r="D12" s="305"/>
      <c r="E12" s="308"/>
      <c r="F12" s="309"/>
      <c r="G12" s="309"/>
      <c r="H12" s="205"/>
      <c r="I12" s="283"/>
      <c r="J12" s="309"/>
      <c r="K12" s="201"/>
    </row>
    <row r="13" spans="1:13" ht="14.25">
      <c r="A13" s="284"/>
      <c r="B13" s="309"/>
      <c r="C13" s="307"/>
      <c r="D13" s="305"/>
      <c r="E13" s="308"/>
      <c r="F13" s="309"/>
      <c r="G13" s="309"/>
      <c r="H13" s="205"/>
      <c r="I13" s="283"/>
      <c r="J13" s="309"/>
      <c r="K13" s="192"/>
    </row>
    <row r="14" spans="1:13" ht="14.25">
      <c r="A14" s="284"/>
      <c r="B14" s="309"/>
      <c r="C14" s="307"/>
      <c r="D14" s="305"/>
      <c r="E14" s="308"/>
      <c r="F14" s="309"/>
      <c r="G14" s="309"/>
      <c r="H14" s="205"/>
      <c r="I14" s="283"/>
      <c r="J14" s="309"/>
      <c r="K14" s="285"/>
    </row>
    <row r="15" spans="1:13" ht="14.25">
      <c r="A15" s="284"/>
      <c r="B15" s="309"/>
      <c r="C15" s="307"/>
      <c r="D15" s="305"/>
      <c r="E15" s="308"/>
      <c r="F15" s="309"/>
      <c r="G15" s="309"/>
      <c r="H15" s="205"/>
      <c r="I15" s="283"/>
      <c r="J15" s="309"/>
      <c r="K15" s="285"/>
    </row>
    <row r="16" spans="1:13" ht="14.25">
      <c r="A16" s="284"/>
      <c r="B16" s="309"/>
      <c r="C16" s="307"/>
      <c r="D16" s="305"/>
      <c r="E16" s="308"/>
      <c r="F16" s="309"/>
      <c r="G16" s="309"/>
      <c r="H16" s="205"/>
      <c r="I16" s="283"/>
      <c r="J16" s="309"/>
      <c r="K16" s="299"/>
    </row>
    <row r="17" spans="1:13" ht="14.25">
      <c r="A17" s="284"/>
      <c r="B17" s="309"/>
      <c r="C17" s="307"/>
      <c r="D17" s="305"/>
      <c r="E17" s="308"/>
      <c r="F17" s="309"/>
      <c r="G17" s="309"/>
      <c r="H17" s="205"/>
      <c r="I17" s="283"/>
      <c r="J17" s="309"/>
      <c r="K17" s="285"/>
    </row>
    <row r="18" spans="1:13" ht="14.25">
      <c r="A18" s="284"/>
      <c r="B18" s="309"/>
      <c r="C18" s="287"/>
      <c r="D18" s="286"/>
      <c r="E18" s="198"/>
      <c r="F18" s="197"/>
      <c r="G18" s="197"/>
      <c r="H18" s="205"/>
      <c r="I18" s="313"/>
      <c r="J18" s="205"/>
      <c r="K18" s="288"/>
    </row>
    <row r="19" spans="1:13" ht="14.25">
      <c r="A19" s="284"/>
      <c r="B19" s="309"/>
      <c r="C19" s="287"/>
      <c r="D19" s="286"/>
      <c r="E19" s="308"/>
      <c r="F19" s="197"/>
      <c r="G19" s="197"/>
      <c r="H19" s="197"/>
      <c r="I19" s="191"/>
      <c r="J19" s="197"/>
      <c r="K19" s="285"/>
    </row>
    <row r="20" spans="1:13" ht="14.25">
      <c r="A20" s="284"/>
      <c r="B20" s="309"/>
      <c r="C20" s="297"/>
      <c r="D20" s="286"/>
      <c r="E20" s="308"/>
      <c r="F20" s="306"/>
      <c r="G20" s="205"/>
      <c r="H20" s="197"/>
      <c r="I20" s="191"/>
      <c r="J20" s="197"/>
      <c r="K20" s="285"/>
    </row>
    <row r="21" spans="1:13" ht="14.25">
      <c r="A21" s="284"/>
      <c r="B21" s="309"/>
      <c r="C21" s="287"/>
      <c r="D21" s="286"/>
      <c r="E21" s="308"/>
      <c r="F21" s="306"/>
      <c r="G21" s="197"/>
      <c r="H21" s="205"/>
      <c r="I21" s="283"/>
      <c r="J21" s="205"/>
      <c r="K21" s="285"/>
    </row>
    <row r="22" spans="1:13" ht="14.25">
      <c r="A22" s="284"/>
      <c r="B22" s="309"/>
      <c r="C22" s="287"/>
      <c r="D22" s="286"/>
      <c r="E22" s="308"/>
      <c r="F22" s="306"/>
      <c r="G22" s="205"/>
      <c r="H22" s="205"/>
      <c r="I22" s="283"/>
      <c r="J22" s="205"/>
      <c r="K22" s="288"/>
    </row>
    <row r="23" spans="1:13" ht="14.25">
      <c r="A23" s="184"/>
      <c r="B23" s="309"/>
      <c r="C23" s="307"/>
      <c r="D23" s="305"/>
      <c r="E23" s="308"/>
      <c r="F23" s="309"/>
      <c r="G23" s="309"/>
      <c r="H23" s="205"/>
      <c r="I23" s="283"/>
      <c r="J23" s="309"/>
      <c r="K23" s="303"/>
      <c r="M23" s="302" t="str">
        <f>", primary key ("</f>
        <v>, primary key (</v>
      </c>
    </row>
    <row r="24" spans="1:13" ht="14.25">
      <c r="A24" s="184"/>
      <c r="B24" s="309"/>
      <c r="C24" s="307"/>
      <c r="D24" s="305"/>
      <c r="E24" s="308"/>
      <c r="F24" s="309"/>
      <c r="G24" s="309"/>
      <c r="H24" s="205"/>
      <c r="I24" s="283"/>
      <c r="J24" s="309"/>
      <c r="K24" s="303"/>
      <c r="M24" s="302" t="str">
        <f>E5</f>
        <v>HINBAN_CD</v>
      </c>
    </row>
    <row r="25" spans="1:13" ht="14.25">
      <c r="A25" s="184"/>
      <c r="B25" s="309"/>
      <c r="C25" s="307"/>
      <c r="D25" s="305"/>
      <c r="E25" s="308"/>
      <c r="F25" s="309"/>
      <c r="G25" s="309"/>
      <c r="H25" s="205"/>
      <c r="I25" s="283"/>
      <c r="J25" s="309"/>
      <c r="K25" s="303"/>
      <c r="M25" s="302" t="str">
        <f>", "&amp;E6</f>
        <v>, NUMBER_OF_WORKERS</v>
      </c>
    </row>
    <row r="26" spans="1:13" ht="14.25">
      <c r="A26" s="184"/>
      <c r="B26" s="309"/>
      <c r="C26" s="307"/>
      <c r="D26" s="305"/>
      <c r="E26" s="308"/>
      <c r="F26" s="309"/>
      <c r="G26" s="309"/>
      <c r="H26" s="205"/>
      <c r="I26" s="283"/>
      <c r="J26" s="309"/>
      <c r="K26" s="303"/>
      <c r="M26" s="302" t="str">
        <f>")"</f>
        <v>)</v>
      </c>
    </row>
    <row r="27" spans="1:13" ht="14.25">
      <c r="A27" s="184"/>
      <c r="B27" s="309"/>
      <c r="C27" s="307"/>
      <c r="D27" s="305"/>
      <c r="E27" s="308"/>
      <c r="F27" s="309"/>
      <c r="G27" s="309"/>
      <c r="H27" s="205"/>
      <c r="I27" s="283"/>
      <c r="J27" s="309"/>
      <c r="K27" s="303"/>
    </row>
    <row r="28" spans="1:13" ht="14.25">
      <c r="A28" s="184"/>
      <c r="B28" s="309"/>
      <c r="C28" s="307"/>
      <c r="D28" s="305"/>
      <c r="E28" s="308"/>
      <c r="F28" s="309"/>
      <c r="G28" s="309"/>
      <c r="H28" s="205"/>
      <c r="I28" s="283"/>
      <c r="J28" s="309"/>
      <c r="K28" s="303"/>
    </row>
    <row r="29" spans="1:13" ht="14.25">
      <c r="A29" s="184"/>
      <c r="B29" s="309"/>
      <c r="C29" s="307"/>
      <c r="D29" s="305"/>
      <c r="E29" s="308"/>
      <c r="F29" s="309"/>
      <c r="G29" s="309"/>
      <c r="H29" s="205"/>
      <c r="I29" s="283"/>
      <c r="J29" s="309"/>
      <c r="K29" s="303"/>
    </row>
    <row r="30" spans="1:13" ht="14.25">
      <c r="A30" s="184"/>
      <c r="B30" s="309"/>
      <c r="C30" s="307"/>
      <c r="D30" s="305"/>
      <c r="E30" s="308"/>
      <c r="F30" s="309"/>
      <c r="G30" s="309"/>
      <c r="H30" s="205"/>
      <c r="I30" s="283"/>
      <c r="J30" s="309"/>
      <c r="K30" s="303"/>
    </row>
    <row r="31" spans="1:13" ht="14.25">
      <c r="A31" s="184"/>
      <c r="B31" s="309"/>
      <c r="C31" s="307"/>
      <c r="D31" s="305"/>
      <c r="E31" s="308"/>
      <c r="F31" s="309"/>
      <c r="G31" s="309"/>
      <c r="H31" s="309"/>
      <c r="I31" s="200"/>
      <c r="J31" s="309"/>
      <c r="K31" s="303"/>
    </row>
    <row r="32" spans="1:13" ht="14.25">
      <c r="A32" s="184"/>
      <c r="B32" s="309"/>
      <c r="C32" s="307"/>
      <c r="D32" s="305"/>
      <c r="E32" s="308"/>
      <c r="F32" s="309"/>
      <c r="G32" s="309"/>
      <c r="H32" s="309"/>
      <c r="I32" s="200"/>
      <c r="J32" s="309"/>
      <c r="K32" s="303"/>
    </row>
    <row r="33" spans="1:11" ht="14.25">
      <c r="A33" s="184"/>
      <c r="B33" s="309"/>
      <c r="C33" s="307"/>
      <c r="D33" s="305"/>
      <c r="E33" s="308"/>
      <c r="F33" s="309"/>
      <c r="G33" s="309"/>
      <c r="H33" s="309"/>
      <c r="I33" s="200"/>
      <c r="J33" s="309"/>
      <c r="K33" s="303"/>
    </row>
    <row r="34" spans="1:11" ht="14.25">
      <c r="A34" s="184"/>
      <c r="B34" s="309"/>
      <c r="C34" s="307"/>
      <c r="D34" s="305"/>
      <c r="E34" s="308"/>
      <c r="F34" s="309"/>
      <c r="G34" s="309"/>
      <c r="H34" s="309"/>
      <c r="I34" s="200"/>
      <c r="J34" s="309"/>
      <c r="K34" s="303"/>
    </row>
    <row r="35" spans="1:11" ht="14.25">
      <c r="A35" s="184"/>
      <c r="B35" s="309"/>
      <c r="C35" s="307"/>
      <c r="D35" s="305"/>
      <c r="E35" s="308"/>
      <c r="F35" s="309"/>
      <c r="G35" s="309"/>
      <c r="H35" s="309"/>
      <c r="I35" s="200"/>
      <c r="J35" s="309"/>
      <c r="K35" s="303"/>
    </row>
    <row r="36" spans="1:11" ht="14.25">
      <c r="A36" s="184"/>
      <c r="B36" s="309"/>
      <c r="C36" s="307"/>
      <c r="D36" s="305"/>
      <c r="E36" s="308"/>
      <c r="F36" s="309"/>
      <c r="G36" s="309"/>
      <c r="H36" s="309"/>
      <c r="I36" s="200"/>
      <c r="J36" s="309"/>
      <c r="K36" s="303"/>
    </row>
    <row r="37" spans="1:11" ht="14.25">
      <c r="A37" s="184"/>
      <c r="B37" s="309"/>
      <c r="C37" s="307"/>
      <c r="D37" s="305"/>
      <c r="E37" s="308"/>
      <c r="F37" s="309"/>
      <c r="G37" s="309"/>
      <c r="H37" s="309"/>
      <c r="I37" s="200"/>
      <c r="J37" s="309"/>
      <c r="K37" s="303"/>
    </row>
    <row r="38" spans="1:11" ht="14.25">
      <c r="A38" s="184"/>
      <c r="B38" s="309"/>
      <c r="C38" s="307"/>
      <c r="D38" s="305"/>
      <c r="E38" s="308"/>
      <c r="F38" s="309"/>
      <c r="G38" s="309"/>
      <c r="H38" s="309"/>
      <c r="I38" s="200"/>
      <c r="J38" s="309"/>
      <c r="K38" s="303"/>
    </row>
    <row r="39" spans="1:11" ht="14.25">
      <c r="A39" s="184"/>
      <c r="B39" s="309"/>
      <c r="C39" s="307"/>
      <c r="D39" s="305"/>
      <c r="E39" s="308"/>
      <c r="F39" s="309"/>
      <c r="G39" s="309"/>
      <c r="H39" s="309"/>
      <c r="I39" s="200"/>
      <c r="J39" s="309"/>
      <c r="K39" s="303"/>
    </row>
    <row r="40" spans="1:11" ht="15" thickBot="1">
      <c r="A40" s="218"/>
      <c r="B40" s="219"/>
      <c r="C40" s="220"/>
      <c r="D40" s="221"/>
      <c r="E40" s="222"/>
      <c r="F40" s="219"/>
      <c r="G40" s="219"/>
      <c r="H40" s="219"/>
      <c r="I40" s="223"/>
      <c r="J40" s="219"/>
      <c r="K40" s="224"/>
    </row>
    <row r="41" spans="1:11" ht="14.25">
      <c r="A41" s="245"/>
      <c r="B41" s="245"/>
      <c r="C41" s="245"/>
      <c r="D41" s="246"/>
      <c r="E41" s="247"/>
      <c r="F41" s="245"/>
      <c r="G41" s="245"/>
      <c r="H41" s="245"/>
      <c r="I41" s="245"/>
      <c r="J41" s="245"/>
      <c r="K41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view="pageBreakPreview" zoomScaleNormal="100" zoomScaleSheetLayoutView="100" workbookViewId="0">
      <pane ySplit="2" topLeftCell="A3" activePane="bottomLeft" state="frozen"/>
      <selection activeCell="C27" sqref="C27"/>
      <selection pane="bottomLeft" activeCell="C12" sqref="C12"/>
    </sheetView>
  </sheetViews>
  <sheetFormatPr defaultColWidth="9" defaultRowHeight="13.5"/>
  <cols>
    <col min="1" max="1" width="3.625" style="302" customWidth="1"/>
    <col min="2" max="2" width="6.875" style="302" customWidth="1"/>
    <col min="3" max="3" width="23.625" style="302" customWidth="1"/>
    <col min="4" max="4" width="16" style="302" customWidth="1"/>
    <col min="5" max="5" width="28.375" style="244" customWidth="1"/>
    <col min="6" max="6" width="10.625" style="302" customWidth="1"/>
    <col min="7" max="9" width="5.625" style="302" customWidth="1"/>
    <col min="10" max="10" width="15" style="302" customWidth="1"/>
    <col min="11" max="11" width="66.375" style="302" customWidth="1"/>
    <col min="12" max="12" width="9" style="302"/>
    <col min="13" max="13" width="0" style="302" hidden="1" customWidth="1"/>
    <col min="14" max="16384" width="9" style="302"/>
  </cols>
  <sheetData>
    <row r="1" spans="1:13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3" ht="47.25" customHeight="1" thickBot="1">
      <c r="A2" s="371" t="s">
        <v>1101</v>
      </c>
      <c r="B2" s="372"/>
      <c r="C2" s="373"/>
      <c r="D2" s="371" t="s">
        <v>1100</v>
      </c>
      <c r="E2" s="372"/>
      <c r="F2" s="372"/>
      <c r="G2" s="373"/>
      <c r="H2" s="374"/>
      <c r="I2" s="375"/>
      <c r="J2" s="375"/>
      <c r="K2" s="376"/>
    </row>
    <row r="3" spans="1:13" ht="14.25" thickBot="1">
      <c r="M3" s="302" t="str">
        <f>"create table [dbo]."&amp;D2&amp;" ("</f>
        <v>create table [dbo].T_KANRIBAN_HOURLY_KANSEISU_DTL_TBL (</v>
      </c>
    </row>
    <row r="4" spans="1:13" ht="15" thickBot="1">
      <c r="A4" s="277" t="s">
        <v>4</v>
      </c>
      <c r="B4" s="278" t="s">
        <v>5</v>
      </c>
      <c r="C4" s="279" t="s">
        <v>6</v>
      </c>
      <c r="D4" s="280"/>
      <c r="E4" s="281"/>
      <c r="F4" s="278" t="s">
        <v>7</v>
      </c>
      <c r="G4" s="278" t="s">
        <v>8</v>
      </c>
      <c r="H4" s="278" t="s">
        <v>9</v>
      </c>
      <c r="I4" s="278" t="s">
        <v>10</v>
      </c>
      <c r="J4" s="278" t="s">
        <v>11</v>
      </c>
      <c r="K4" s="282" t="s">
        <v>2</v>
      </c>
    </row>
    <row r="5" spans="1:13" ht="14.25">
      <c r="A5" s="284">
        <v>1</v>
      </c>
      <c r="B5" s="185" t="s">
        <v>1074</v>
      </c>
      <c r="C5" s="186" t="s">
        <v>312</v>
      </c>
      <c r="D5" s="187"/>
      <c r="E5" s="301" t="s">
        <v>1079</v>
      </c>
      <c r="F5" s="189" t="s">
        <v>1080</v>
      </c>
      <c r="G5" s="190">
        <v>18</v>
      </c>
      <c r="H5" s="190"/>
      <c r="I5" s="300" t="s">
        <v>1075</v>
      </c>
      <c r="J5" s="189"/>
      <c r="K5" s="192"/>
      <c r="M5" s="302" t="str">
        <f>E5&amp;" "&amp;F5&amp;IF(G5="",""," ("&amp;G5&amp;")")&amp; IF(I5="NOT"," not null","")</f>
        <v>KUMI_CD varchar (18) not null</v>
      </c>
    </row>
    <row r="6" spans="1:13" ht="14.25">
      <c r="A6" s="284">
        <v>2</v>
      </c>
      <c r="B6" s="185" t="s">
        <v>1074</v>
      </c>
      <c r="C6" s="186" t="s">
        <v>14</v>
      </c>
      <c r="D6" s="187"/>
      <c r="E6" s="301" t="s">
        <v>198</v>
      </c>
      <c r="F6" s="189" t="s">
        <v>12</v>
      </c>
      <c r="G6" s="190">
        <v>18</v>
      </c>
      <c r="H6" s="190"/>
      <c r="I6" s="300" t="s">
        <v>1075</v>
      </c>
      <c r="J6" s="189"/>
      <c r="K6" s="192"/>
      <c r="M6" s="302" t="str">
        <f>", "&amp;E6&amp;" "&amp;F6&amp;IF(G6="",""," ("&amp;G6&amp;")")&amp; IF(I6="NOT"," not null","")</f>
        <v>, LINE_CD varchar (18) not null</v>
      </c>
    </row>
    <row r="7" spans="1:13" ht="14.25">
      <c r="A7" s="284">
        <v>3</v>
      </c>
      <c r="B7" s="185" t="s">
        <v>1074</v>
      </c>
      <c r="C7" s="194" t="s">
        <v>16</v>
      </c>
      <c r="D7" s="305"/>
      <c r="E7" s="308" t="s">
        <v>199</v>
      </c>
      <c r="F7" s="306" t="s">
        <v>12</v>
      </c>
      <c r="G7" s="197">
        <v>3</v>
      </c>
      <c r="H7" s="197"/>
      <c r="I7" s="300" t="s">
        <v>1075</v>
      </c>
      <c r="J7" s="306"/>
      <c r="K7" s="192"/>
      <c r="M7" s="302" t="str">
        <f t="shared" ref="M7:M21" si="0">", "&amp;E7&amp;" "&amp;F7&amp;IF(G7="",""," ("&amp;G7&amp;")")&amp; IF(I7="NOT"," not null","")</f>
        <v>, LINE_SUB_CD varchar (3) not null</v>
      </c>
    </row>
    <row r="8" spans="1:13" s="289" customFormat="1" ht="14.25">
      <c r="A8" s="284">
        <v>4</v>
      </c>
      <c r="B8" s="185" t="s">
        <v>1074</v>
      </c>
      <c r="C8" s="194" t="s">
        <v>17</v>
      </c>
      <c r="D8" s="305"/>
      <c r="E8" s="198" t="s">
        <v>200</v>
      </c>
      <c r="F8" s="306" t="s">
        <v>12</v>
      </c>
      <c r="G8" s="306">
        <v>9</v>
      </c>
      <c r="H8" s="197"/>
      <c r="I8" s="300" t="s">
        <v>1075</v>
      </c>
      <c r="J8" s="306"/>
      <c r="K8" s="192" t="s">
        <v>623</v>
      </c>
      <c r="M8" s="302" t="str">
        <f t="shared" si="0"/>
        <v>, KANRIBAN_CD varchar (9) not null</v>
      </c>
    </row>
    <row r="9" spans="1:13" ht="14.25">
      <c r="A9" s="284">
        <v>5</v>
      </c>
      <c r="B9" s="185" t="s">
        <v>1074</v>
      </c>
      <c r="C9" s="194" t="s">
        <v>1110</v>
      </c>
      <c r="D9" s="305"/>
      <c r="E9" s="308" t="s">
        <v>145</v>
      </c>
      <c r="F9" s="306" t="s">
        <v>19</v>
      </c>
      <c r="G9" s="306">
        <v>10</v>
      </c>
      <c r="H9" s="197"/>
      <c r="I9" s="300" t="s">
        <v>1075</v>
      </c>
      <c r="J9" s="306"/>
      <c r="K9" s="192" t="s">
        <v>20</v>
      </c>
      <c r="M9" s="302" t="str">
        <f t="shared" si="0"/>
        <v>, LINE_DATE char (10) not null</v>
      </c>
    </row>
    <row r="10" spans="1:13" ht="14.25">
      <c r="A10" s="284">
        <v>6</v>
      </c>
      <c r="B10" s="185" t="s">
        <v>1074</v>
      </c>
      <c r="C10" s="194" t="s">
        <v>21</v>
      </c>
      <c r="D10" s="305"/>
      <c r="E10" s="308" t="s">
        <v>146</v>
      </c>
      <c r="F10" s="306" t="s">
        <v>19</v>
      </c>
      <c r="G10" s="306">
        <v>1</v>
      </c>
      <c r="H10" s="197"/>
      <c r="I10" s="300" t="s">
        <v>1075</v>
      </c>
      <c r="J10" s="306"/>
      <c r="K10" s="192"/>
      <c r="M10" s="302" t="str">
        <f t="shared" si="0"/>
        <v>, TYOKU_KBN char (1) not null</v>
      </c>
    </row>
    <row r="11" spans="1:13" ht="14.25">
      <c r="A11" s="284">
        <v>7</v>
      </c>
      <c r="B11" s="185" t="s">
        <v>1074</v>
      </c>
      <c r="C11" s="194" t="s">
        <v>39</v>
      </c>
      <c r="D11" s="305"/>
      <c r="E11" s="308" t="s">
        <v>211</v>
      </c>
      <c r="F11" s="306" t="s">
        <v>19</v>
      </c>
      <c r="G11" s="306">
        <v>2</v>
      </c>
      <c r="H11" s="197"/>
      <c r="I11" s="300" t="s">
        <v>1075</v>
      </c>
      <c r="J11" s="306"/>
      <c r="K11" s="192"/>
      <c r="M11" s="302" t="str">
        <f t="shared" si="0"/>
        <v>, JIKANWARI_KBN char (2) not null</v>
      </c>
    </row>
    <row r="12" spans="1:13" ht="14.25">
      <c r="A12" s="284">
        <v>8</v>
      </c>
      <c r="B12" s="185" t="s">
        <v>1074</v>
      </c>
      <c r="C12" s="194" t="s">
        <v>46</v>
      </c>
      <c r="D12" s="305"/>
      <c r="E12" s="308" t="s">
        <v>203</v>
      </c>
      <c r="F12" s="306" t="s">
        <v>12</v>
      </c>
      <c r="G12" s="306">
        <v>45</v>
      </c>
      <c r="H12" s="197"/>
      <c r="I12" s="300" t="s">
        <v>1075</v>
      </c>
      <c r="J12" s="306"/>
      <c r="K12" s="201"/>
      <c r="M12" s="302" t="str">
        <f t="shared" si="0"/>
        <v>, HINBAN_CD varchar (45) not null</v>
      </c>
    </row>
    <row r="13" spans="1:13" ht="14.25">
      <c r="A13" s="284">
        <v>9</v>
      </c>
      <c r="B13" s="185" t="s">
        <v>1082</v>
      </c>
      <c r="C13" s="314" t="s">
        <v>964</v>
      </c>
      <c r="D13" s="315"/>
      <c r="E13" s="316" t="s">
        <v>1083</v>
      </c>
      <c r="F13" s="317" t="s">
        <v>1084</v>
      </c>
      <c r="G13" s="317"/>
      <c r="H13" s="317">
        <v>3</v>
      </c>
      <c r="I13" s="313" t="s">
        <v>1081</v>
      </c>
      <c r="J13" s="197"/>
      <c r="K13" s="285"/>
      <c r="M13" s="302" t="str">
        <f t="shared" si="0"/>
        <v>, START_TIME datetime2 not null</v>
      </c>
    </row>
    <row r="14" spans="1:13" ht="14.25">
      <c r="A14" s="284">
        <v>10</v>
      </c>
      <c r="B14" s="309"/>
      <c r="C14" s="314" t="s">
        <v>961</v>
      </c>
      <c r="D14" s="315"/>
      <c r="E14" s="316" t="s">
        <v>1085</v>
      </c>
      <c r="F14" s="317" t="s">
        <v>1086</v>
      </c>
      <c r="G14" s="317"/>
      <c r="H14" s="317">
        <v>3</v>
      </c>
      <c r="I14" s="313" t="s">
        <v>1081</v>
      </c>
      <c r="J14" s="197"/>
      <c r="K14" s="285"/>
      <c r="M14" s="302" t="str">
        <f t="shared" si="0"/>
        <v>, END_TIME datetime2 not null</v>
      </c>
    </row>
    <row r="15" spans="1:13" ht="14.25">
      <c r="A15" s="284">
        <v>11</v>
      </c>
      <c r="B15" s="309"/>
      <c r="C15" s="297" t="s">
        <v>1076</v>
      </c>
      <c r="D15" s="286"/>
      <c r="E15" s="198" t="s">
        <v>1087</v>
      </c>
      <c r="F15" s="205" t="s">
        <v>1088</v>
      </c>
      <c r="G15" s="205"/>
      <c r="H15" s="45"/>
      <c r="I15" s="313"/>
      <c r="J15" s="197"/>
      <c r="K15" s="299"/>
      <c r="M15" s="302" t="str">
        <f t="shared" si="0"/>
        <v>, NUMBER_OF_WORKERS int</v>
      </c>
    </row>
    <row r="16" spans="1:13" ht="14.25">
      <c r="A16" s="284">
        <v>12</v>
      </c>
      <c r="B16" s="309"/>
      <c r="C16" s="287" t="s">
        <v>28</v>
      </c>
      <c r="D16" s="286"/>
      <c r="E16" s="198" t="s">
        <v>1089</v>
      </c>
      <c r="F16" s="306" t="s">
        <v>23</v>
      </c>
      <c r="G16" s="197">
        <v>7</v>
      </c>
      <c r="H16" s="197"/>
      <c r="I16" s="296" t="s">
        <v>1081</v>
      </c>
      <c r="J16" s="197"/>
      <c r="K16" s="285"/>
      <c r="M16" s="302" t="str">
        <f t="shared" si="0"/>
        <v>, PRODUCT_CNT decimal (7) not null</v>
      </c>
    </row>
    <row r="17" spans="1:13" ht="14.25">
      <c r="A17" s="284">
        <v>13</v>
      </c>
      <c r="B17" s="309"/>
      <c r="C17" s="287" t="s">
        <v>26</v>
      </c>
      <c r="D17" s="286"/>
      <c r="E17" s="198" t="s">
        <v>168</v>
      </c>
      <c r="F17" s="197" t="s">
        <v>23</v>
      </c>
      <c r="G17" s="197">
        <v>8</v>
      </c>
      <c r="H17" s="205">
        <v>2</v>
      </c>
      <c r="I17" s="313"/>
      <c r="J17" s="205"/>
      <c r="K17" s="288"/>
      <c r="M17" s="302" t="str">
        <f t="shared" si="0"/>
        <v>, CYCLE_TIME decimal (8)</v>
      </c>
    </row>
    <row r="18" spans="1:13" ht="14.25">
      <c r="A18" s="284">
        <v>14</v>
      </c>
      <c r="B18" s="309"/>
      <c r="C18" s="287" t="s">
        <v>116</v>
      </c>
      <c r="D18" s="286"/>
      <c r="E18" s="308" t="s">
        <v>201</v>
      </c>
      <c r="F18" s="197" t="s">
        <v>12</v>
      </c>
      <c r="G18" s="197">
        <v>15</v>
      </c>
      <c r="H18" s="197"/>
      <c r="I18" s="191"/>
      <c r="J18" s="197"/>
      <c r="K18" s="285"/>
      <c r="M18" s="302" t="str">
        <f t="shared" si="0"/>
        <v>, CREATE_STAFF_CD varchar (15)</v>
      </c>
    </row>
    <row r="19" spans="1:13" ht="14.25">
      <c r="A19" s="284">
        <v>15</v>
      </c>
      <c r="B19" s="309"/>
      <c r="C19" s="297" t="s">
        <v>117</v>
      </c>
      <c r="D19" s="286"/>
      <c r="E19" s="308" t="s">
        <v>162</v>
      </c>
      <c r="F19" s="306" t="s">
        <v>228</v>
      </c>
      <c r="G19" s="205"/>
      <c r="H19" s="197">
        <v>3</v>
      </c>
      <c r="I19" s="191"/>
      <c r="J19" s="197"/>
      <c r="K19" s="285"/>
      <c r="M19" s="302" t="str">
        <f t="shared" si="0"/>
        <v>, CREATE_TIME datetime2</v>
      </c>
    </row>
    <row r="20" spans="1:13" ht="14.25">
      <c r="A20" s="284">
        <v>16</v>
      </c>
      <c r="B20" s="309"/>
      <c r="C20" s="287" t="s">
        <v>118</v>
      </c>
      <c r="D20" s="286"/>
      <c r="E20" s="308" t="s">
        <v>202</v>
      </c>
      <c r="F20" s="306" t="s">
        <v>12</v>
      </c>
      <c r="G20" s="197">
        <v>15</v>
      </c>
      <c r="H20" s="205"/>
      <c r="I20" s="283"/>
      <c r="J20" s="205"/>
      <c r="K20" s="285"/>
      <c r="M20" s="302" t="str">
        <f t="shared" si="0"/>
        <v>, UPDATE_STAFF_CD varchar (15)</v>
      </c>
    </row>
    <row r="21" spans="1:13" ht="14.25">
      <c r="A21" s="284">
        <v>17</v>
      </c>
      <c r="B21" s="309"/>
      <c r="C21" s="287" t="s">
        <v>119</v>
      </c>
      <c r="D21" s="286"/>
      <c r="E21" s="308" t="s">
        <v>163</v>
      </c>
      <c r="F21" s="306" t="s">
        <v>228</v>
      </c>
      <c r="G21" s="205"/>
      <c r="H21" s="205">
        <v>3</v>
      </c>
      <c r="I21" s="283"/>
      <c r="J21" s="205"/>
      <c r="K21" s="288"/>
      <c r="M21" s="302" t="str">
        <f t="shared" si="0"/>
        <v>, UPDATE_TIME datetime2</v>
      </c>
    </row>
    <row r="22" spans="1:13" ht="14.25">
      <c r="A22" s="184"/>
      <c r="B22" s="309"/>
      <c r="C22" s="307"/>
      <c r="D22" s="305"/>
      <c r="E22" s="308"/>
      <c r="F22" s="309"/>
      <c r="G22" s="309"/>
      <c r="H22" s="205"/>
      <c r="I22" s="283"/>
      <c r="J22" s="309"/>
      <c r="K22" s="303"/>
      <c r="M22" s="302" t="str">
        <f>", primary key ("</f>
        <v>, primary key (</v>
      </c>
    </row>
    <row r="23" spans="1:13" ht="14.25">
      <c r="A23" s="184"/>
      <c r="B23" s="309"/>
      <c r="C23" s="307"/>
      <c r="D23" s="305"/>
      <c r="E23" s="308"/>
      <c r="F23" s="309"/>
      <c r="G23" s="309"/>
      <c r="H23" s="205"/>
      <c r="I23" s="283"/>
      <c r="J23" s="309"/>
      <c r="K23" s="303"/>
      <c r="M23" s="302" t="str">
        <f>E5</f>
        <v>KUMI_CD</v>
      </c>
    </row>
    <row r="24" spans="1:13" ht="14.25">
      <c r="A24" s="184"/>
      <c r="B24" s="309"/>
      <c r="C24" s="307"/>
      <c r="D24" s="305"/>
      <c r="E24" s="308"/>
      <c r="F24" s="309"/>
      <c r="G24" s="309"/>
      <c r="H24" s="205"/>
      <c r="I24" s="283"/>
      <c r="J24" s="309"/>
      <c r="K24" s="303"/>
      <c r="M24" s="302" t="str">
        <f>", "&amp;E6</f>
        <v>, LINE_CD</v>
      </c>
    </row>
    <row r="25" spans="1:13" ht="14.25">
      <c r="A25" s="184"/>
      <c r="B25" s="309"/>
      <c r="C25" s="307"/>
      <c r="D25" s="305"/>
      <c r="E25" s="308"/>
      <c r="F25" s="309"/>
      <c r="G25" s="309"/>
      <c r="H25" s="205"/>
      <c r="I25" s="283"/>
      <c r="J25" s="309"/>
      <c r="K25" s="303"/>
      <c r="M25" s="302" t="str">
        <f>", "&amp;E7</f>
        <v>, LINE_SUB_CD</v>
      </c>
    </row>
    <row r="26" spans="1:13" ht="14.25">
      <c r="A26" s="184"/>
      <c r="B26" s="309"/>
      <c r="C26" s="307"/>
      <c r="D26" s="305"/>
      <c r="E26" s="308"/>
      <c r="F26" s="309"/>
      <c r="G26" s="309"/>
      <c r="H26" s="205"/>
      <c r="I26" s="283"/>
      <c r="J26" s="309"/>
      <c r="K26" s="303"/>
    </row>
    <row r="27" spans="1:13" ht="14.25">
      <c r="A27" s="184"/>
      <c r="B27" s="309"/>
      <c r="C27" s="307"/>
      <c r="D27" s="305"/>
      <c r="E27" s="308"/>
      <c r="F27" s="309"/>
      <c r="G27" s="309"/>
      <c r="H27" s="205"/>
      <c r="I27" s="283"/>
      <c r="J27" s="309"/>
      <c r="K27" s="303"/>
      <c r="M27" s="302" t="str">
        <f>", "&amp;E8</f>
        <v>, KANRIBAN_CD</v>
      </c>
    </row>
    <row r="28" spans="1:13" ht="14.25">
      <c r="A28" s="184"/>
      <c r="B28" s="309"/>
      <c r="C28" s="307"/>
      <c r="D28" s="305"/>
      <c r="E28" s="308"/>
      <c r="F28" s="309"/>
      <c r="G28" s="309"/>
      <c r="H28" s="205"/>
      <c r="I28" s="283"/>
      <c r="J28" s="309"/>
      <c r="K28" s="303"/>
      <c r="M28" s="302" t="str">
        <f>", "&amp;E9</f>
        <v>, LINE_DATE</v>
      </c>
    </row>
    <row r="29" spans="1:13" ht="14.25">
      <c r="A29" s="184"/>
      <c r="B29" s="309"/>
      <c r="C29" s="307"/>
      <c r="D29" s="305"/>
      <c r="E29" s="308"/>
      <c r="F29" s="309"/>
      <c r="G29" s="309"/>
      <c r="H29" s="205"/>
      <c r="I29" s="283"/>
      <c r="J29" s="309"/>
      <c r="K29" s="303"/>
      <c r="M29" s="302" t="str">
        <f>", "&amp;E10</f>
        <v>, TYOKU_KBN</v>
      </c>
    </row>
    <row r="30" spans="1:13" ht="14.25">
      <c r="A30" s="184"/>
      <c r="B30" s="309"/>
      <c r="C30" s="307"/>
      <c r="D30" s="305"/>
      <c r="E30" s="308"/>
      <c r="F30" s="309"/>
      <c r="G30" s="309"/>
      <c r="H30" s="205"/>
      <c r="I30" s="283"/>
      <c r="J30" s="309"/>
      <c r="K30" s="303"/>
      <c r="M30" s="302" t="str">
        <f>", "&amp;E11</f>
        <v>, JIKANWARI_KBN</v>
      </c>
    </row>
    <row r="31" spans="1:13" ht="14.25">
      <c r="A31" s="184"/>
      <c r="B31" s="309"/>
      <c r="C31" s="307"/>
      <c r="D31" s="305"/>
      <c r="E31" s="308"/>
      <c r="F31" s="309"/>
      <c r="G31" s="309"/>
      <c r="H31" s="309"/>
      <c r="I31" s="200"/>
      <c r="J31" s="309"/>
      <c r="K31" s="303"/>
      <c r="M31" s="302" t="str">
        <f>", "&amp;E12</f>
        <v>, HINBAN_CD</v>
      </c>
    </row>
    <row r="32" spans="1:13" ht="14.25">
      <c r="A32" s="184"/>
      <c r="B32" s="309"/>
      <c r="C32" s="307"/>
      <c r="D32" s="305"/>
      <c r="E32" s="308"/>
      <c r="F32" s="309"/>
      <c r="G32" s="309"/>
      <c r="H32" s="309"/>
      <c r="I32" s="200"/>
      <c r="J32" s="309"/>
      <c r="K32" s="303"/>
      <c r="M32" s="302" t="e">
        <f>", "&amp;#REF!</f>
        <v>#REF!</v>
      </c>
    </row>
    <row r="33" spans="1:13" ht="14.25">
      <c r="A33" s="184"/>
      <c r="B33" s="309"/>
      <c r="C33" s="307"/>
      <c r="D33" s="305"/>
      <c r="E33" s="308"/>
      <c r="F33" s="309"/>
      <c r="G33" s="309"/>
      <c r="H33" s="309"/>
      <c r="I33" s="200"/>
      <c r="J33" s="309"/>
      <c r="K33" s="303"/>
      <c r="M33" s="302" t="str">
        <f t="shared" ref="M33" si="1">", "&amp;E13</f>
        <v>, START_TIME</v>
      </c>
    </row>
    <row r="34" spans="1:13" ht="14.25">
      <c r="A34" s="184"/>
      <c r="B34" s="309"/>
      <c r="C34" s="307"/>
      <c r="D34" s="305"/>
      <c r="E34" s="308"/>
      <c r="F34" s="309"/>
      <c r="G34" s="309"/>
      <c r="H34" s="309"/>
      <c r="I34" s="200"/>
      <c r="J34" s="309"/>
      <c r="K34" s="303"/>
      <c r="M34" s="302" t="str">
        <f>")"</f>
        <v>)</v>
      </c>
    </row>
    <row r="35" spans="1:13" ht="14.25">
      <c r="A35" s="184"/>
      <c r="B35" s="309"/>
      <c r="C35" s="307"/>
      <c r="D35" s="305"/>
      <c r="E35" s="308"/>
      <c r="F35" s="309"/>
      <c r="G35" s="309"/>
      <c r="H35" s="309"/>
      <c r="I35" s="200"/>
      <c r="J35" s="309"/>
      <c r="K35" s="303"/>
    </row>
    <row r="36" spans="1:13" ht="14.25">
      <c r="A36" s="184"/>
      <c r="B36" s="309"/>
      <c r="C36" s="307"/>
      <c r="D36" s="305"/>
      <c r="E36" s="308"/>
      <c r="F36" s="309"/>
      <c r="G36" s="309"/>
      <c r="H36" s="309"/>
      <c r="I36" s="200"/>
      <c r="J36" s="309"/>
      <c r="K36" s="303"/>
    </row>
    <row r="37" spans="1:13" ht="14.25">
      <c r="A37" s="184"/>
      <c r="B37" s="309"/>
      <c r="C37" s="307"/>
      <c r="D37" s="305"/>
      <c r="E37" s="308"/>
      <c r="F37" s="309"/>
      <c r="G37" s="309"/>
      <c r="H37" s="309"/>
      <c r="I37" s="200"/>
      <c r="J37" s="309"/>
      <c r="K37" s="303"/>
    </row>
    <row r="38" spans="1:13" ht="14.25">
      <c r="A38" s="184"/>
      <c r="B38" s="309"/>
      <c r="C38" s="307"/>
      <c r="D38" s="305"/>
      <c r="E38" s="308"/>
      <c r="F38" s="309"/>
      <c r="G38" s="309"/>
      <c r="H38" s="309"/>
      <c r="I38" s="200"/>
      <c r="J38" s="309"/>
      <c r="K38" s="303"/>
    </row>
    <row r="39" spans="1:13" ht="14.25">
      <c r="A39" s="184"/>
      <c r="B39" s="309"/>
      <c r="C39" s="307"/>
      <c r="D39" s="305"/>
      <c r="E39" s="308"/>
      <c r="F39" s="309"/>
      <c r="G39" s="309"/>
      <c r="H39" s="309"/>
      <c r="I39" s="200"/>
      <c r="J39" s="309"/>
      <c r="K39" s="303"/>
    </row>
    <row r="40" spans="1:13" ht="15" thickBot="1">
      <c r="A40" s="218"/>
      <c r="B40" s="219"/>
      <c r="C40" s="220"/>
      <c r="D40" s="221"/>
      <c r="E40" s="222"/>
      <c r="F40" s="219"/>
      <c r="G40" s="219"/>
      <c r="H40" s="219"/>
      <c r="I40" s="223"/>
      <c r="J40" s="219"/>
      <c r="K40" s="224"/>
    </row>
    <row r="41" spans="1:13" ht="14.25">
      <c r="A41" s="245"/>
      <c r="B41" s="245"/>
      <c r="C41" s="245"/>
      <c r="D41" s="246"/>
      <c r="E41" s="247"/>
      <c r="F41" s="245"/>
      <c r="G41" s="245"/>
      <c r="H41" s="245"/>
      <c r="I41" s="245"/>
      <c r="J41" s="245"/>
      <c r="K41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K38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activeCell="D2" sqref="D2:G2"/>
    </sheetView>
  </sheetViews>
  <sheetFormatPr defaultColWidth="9" defaultRowHeight="13.5"/>
  <cols>
    <col min="1" max="1" width="3.625" style="302" customWidth="1"/>
    <col min="2" max="2" width="6.875" style="302" customWidth="1"/>
    <col min="3" max="3" width="23.625" style="302" customWidth="1"/>
    <col min="4" max="4" width="16" style="302" customWidth="1"/>
    <col min="5" max="5" width="28.375" style="244" customWidth="1"/>
    <col min="6" max="6" width="10.625" style="302" customWidth="1"/>
    <col min="7" max="9" width="5.625" style="302" customWidth="1"/>
    <col min="10" max="10" width="15" style="302" customWidth="1"/>
    <col min="11" max="11" width="66.375" style="302" customWidth="1"/>
    <col min="12" max="16384" width="9" style="302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71" t="s">
        <v>1115</v>
      </c>
      <c r="B2" s="372"/>
      <c r="C2" s="373"/>
      <c r="D2" s="371" t="s">
        <v>1116</v>
      </c>
      <c r="E2" s="372"/>
      <c r="F2" s="372"/>
      <c r="G2" s="373"/>
      <c r="H2" s="374"/>
      <c r="I2" s="375"/>
      <c r="J2" s="375"/>
      <c r="K2" s="376"/>
    </row>
    <row r="3" spans="1:11" ht="14.25" thickBot="1"/>
    <row r="4" spans="1:11" ht="15" thickBot="1">
      <c r="A4" s="277" t="s">
        <v>4</v>
      </c>
      <c r="B4" s="278" t="s">
        <v>5</v>
      </c>
      <c r="C4" s="279" t="s">
        <v>6</v>
      </c>
      <c r="D4" s="280"/>
      <c r="E4" s="281"/>
      <c r="F4" s="278" t="s">
        <v>7</v>
      </c>
      <c r="G4" s="278" t="s">
        <v>8</v>
      </c>
      <c r="H4" s="278" t="s">
        <v>9</v>
      </c>
      <c r="I4" s="278" t="s">
        <v>10</v>
      </c>
      <c r="J4" s="278" t="s">
        <v>11</v>
      </c>
      <c r="K4" s="282" t="s">
        <v>2</v>
      </c>
    </row>
    <row r="5" spans="1:11" ht="14.25">
      <c r="A5" s="284">
        <v>1</v>
      </c>
      <c r="B5" s="185" t="s">
        <v>250</v>
      </c>
      <c r="C5" s="186" t="s">
        <v>312</v>
      </c>
      <c r="D5" s="187"/>
      <c r="E5" s="301" t="s">
        <v>313</v>
      </c>
      <c r="F5" s="189" t="s">
        <v>112</v>
      </c>
      <c r="G5" s="190">
        <v>18</v>
      </c>
      <c r="H5" s="190"/>
      <c r="I5" s="189" t="s">
        <v>328</v>
      </c>
      <c r="J5" s="189"/>
      <c r="K5" s="192"/>
    </row>
    <row r="6" spans="1:11" ht="14.25">
      <c r="A6" s="284">
        <v>2</v>
      </c>
      <c r="B6" s="185" t="s">
        <v>105</v>
      </c>
      <c r="C6" s="186" t="s">
        <v>14</v>
      </c>
      <c r="D6" s="187"/>
      <c r="E6" s="301" t="s">
        <v>198</v>
      </c>
      <c r="F6" s="189" t="s">
        <v>12</v>
      </c>
      <c r="G6" s="190">
        <v>18</v>
      </c>
      <c r="H6" s="190"/>
      <c r="I6" s="189" t="s">
        <v>45</v>
      </c>
      <c r="J6" s="189"/>
      <c r="K6" s="192"/>
    </row>
    <row r="7" spans="1:11" ht="14.25">
      <c r="A7" s="284">
        <v>3</v>
      </c>
      <c r="B7" s="185" t="s">
        <v>105</v>
      </c>
      <c r="C7" s="194" t="s">
        <v>16</v>
      </c>
      <c r="D7" s="305"/>
      <c r="E7" s="308" t="s">
        <v>199</v>
      </c>
      <c r="F7" s="306" t="s">
        <v>12</v>
      </c>
      <c r="G7" s="197">
        <v>3</v>
      </c>
      <c r="H7" s="197"/>
      <c r="I7" s="189" t="s">
        <v>45</v>
      </c>
      <c r="J7" s="306"/>
      <c r="K7" s="192"/>
    </row>
    <row r="8" spans="1:11" ht="14.25">
      <c r="A8" s="284">
        <v>4</v>
      </c>
      <c r="B8" s="185" t="s">
        <v>105</v>
      </c>
      <c r="C8" s="194" t="s">
        <v>17</v>
      </c>
      <c r="D8" s="305"/>
      <c r="E8" s="198" t="s">
        <v>200</v>
      </c>
      <c r="F8" s="306" t="s">
        <v>12</v>
      </c>
      <c r="G8" s="306">
        <v>9</v>
      </c>
      <c r="H8" s="197"/>
      <c r="I8" s="189" t="s">
        <v>45</v>
      </c>
      <c r="J8" s="306"/>
      <c r="K8" s="192"/>
    </row>
    <row r="9" spans="1:11" ht="14.25">
      <c r="A9" s="284">
        <v>5</v>
      </c>
      <c r="B9" s="185" t="s">
        <v>105</v>
      </c>
      <c r="C9" s="194" t="s">
        <v>38</v>
      </c>
      <c r="D9" s="305"/>
      <c r="E9" s="308" t="s">
        <v>145</v>
      </c>
      <c r="F9" s="306" t="s">
        <v>19</v>
      </c>
      <c r="G9" s="306">
        <v>10</v>
      </c>
      <c r="H9" s="197"/>
      <c r="I9" s="189" t="s">
        <v>45</v>
      </c>
      <c r="J9" s="306"/>
      <c r="K9" s="192"/>
    </row>
    <row r="10" spans="1:11" ht="14.25">
      <c r="A10" s="284">
        <v>6</v>
      </c>
      <c r="B10" s="185" t="s">
        <v>105</v>
      </c>
      <c r="C10" s="194" t="s">
        <v>21</v>
      </c>
      <c r="D10" s="305"/>
      <c r="E10" s="308" t="s">
        <v>146</v>
      </c>
      <c r="F10" s="306" t="s">
        <v>19</v>
      </c>
      <c r="G10" s="306">
        <v>1</v>
      </c>
      <c r="H10" s="197"/>
      <c r="I10" s="189" t="s">
        <v>45</v>
      </c>
      <c r="J10" s="306"/>
      <c r="K10" s="192"/>
    </row>
    <row r="11" spans="1:11" ht="14.25">
      <c r="A11" s="284">
        <v>7</v>
      </c>
      <c r="B11" s="185" t="s">
        <v>105</v>
      </c>
      <c r="C11" s="194" t="s">
        <v>39</v>
      </c>
      <c r="D11" s="305"/>
      <c r="E11" s="308" t="s">
        <v>211</v>
      </c>
      <c r="F11" s="306" t="s">
        <v>19</v>
      </c>
      <c r="G11" s="306">
        <v>2</v>
      </c>
      <c r="H11" s="197"/>
      <c r="I11" s="189" t="s">
        <v>45</v>
      </c>
      <c r="J11" s="306"/>
      <c r="K11" s="192"/>
    </row>
    <row r="12" spans="1:11" ht="14.25">
      <c r="A12" s="284">
        <v>8</v>
      </c>
      <c r="B12" s="185" t="s">
        <v>105</v>
      </c>
      <c r="C12" s="194" t="s">
        <v>46</v>
      </c>
      <c r="D12" s="305"/>
      <c r="E12" s="308" t="s">
        <v>203</v>
      </c>
      <c r="F12" s="306" t="s">
        <v>12</v>
      </c>
      <c r="G12" s="306">
        <v>45</v>
      </c>
      <c r="H12" s="197"/>
      <c r="I12" s="189" t="s">
        <v>45</v>
      </c>
      <c r="J12" s="306"/>
      <c r="K12" s="192"/>
    </row>
    <row r="13" spans="1:11" ht="14.25">
      <c r="A13" s="284">
        <v>9</v>
      </c>
      <c r="B13" s="185"/>
      <c r="C13" s="297" t="s">
        <v>1118</v>
      </c>
      <c r="D13" s="286"/>
      <c r="E13" s="198" t="s">
        <v>1117</v>
      </c>
      <c r="F13" s="306" t="s">
        <v>379</v>
      </c>
      <c r="G13" s="197">
        <v>7</v>
      </c>
      <c r="H13" s="197"/>
      <c r="I13" s="190" t="s">
        <v>45</v>
      </c>
      <c r="J13" s="306"/>
      <c r="K13" s="192"/>
    </row>
    <row r="14" spans="1:11" ht="14.25">
      <c r="A14" s="284">
        <v>10</v>
      </c>
      <c r="B14" s="309"/>
      <c r="C14" s="307" t="s">
        <v>341</v>
      </c>
      <c r="D14" s="305"/>
      <c r="E14" s="308" t="s">
        <v>342</v>
      </c>
      <c r="F14" s="306" t="s">
        <v>12</v>
      </c>
      <c r="G14" s="306">
        <v>15</v>
      </c>
      <c r="H14" s="309"/>
      <c r="I14" s="309"/>
      <c r="J14" s="197"/>
      <c r="K14" s="285"/>
    </row>
    <row r="15" spans="1:11" ht="14.25">
      <c r="A15" s="284">
        <v>11</v>
      </c>
      <c r="B15" s="309"/>
      <c r="C15" s="287" t="s">
        <v>116</v>
      </c>
      <c r="D15" s="286"/>
      <c r="E15" s="308" t="s">
        <v>201</v>
      </c>
      <c r="F15" s="197" t="s">
        <v>12</v>
      </c>
      <c r="G15" s="197">
        <v>15</v>
      </c>
      <c r="H15" s="197"/>
      <c r="I15" s="197"/>
      <c r="J15" s="309"/>
      <c r="K15" s="303"/>
    </row>
    <row r="16" spans="1:11" ht="14.25">
      <c r="A16" s="284">
        <v>12</v>
      </c>
      <c r="B16" s="309"/>
      <c r="C16" s="297" t="s">
        <v>117</v>
      </c>
      <c r="D16" s="286"/>
      <c r="E16" s="308" t="s">
        <v>162</v>
      </c>
      <c r="F16" s="306" t="s">
        <v>228</v>
      </c>
      <c r="G16" s="205"/>
      <c r="H16" s="197">
        <v>3</v>
      </c>
      <c r="I16" s="197"/>
      <c r="J16" s="197"/>
      <c r="K16" s="285"/>
    </row>
    <row r="17" spans="1:11" ht="14.25">
      <c r="A17" s="284">
        <v>13</v>
      </c>
      <c r="B17" s="309"/>
      <c r="C17" s="287" t="s">
        <v>118</v>
      </c>
      <c r="D17" s="286"/>
      <c r="E17" s="308" t="s">
        <v>202</v>
      </c>
      <c r="F17" s="306" t="s">
        <v>12</v>
      </c>
      <c r="G17" s="197">
        <v>15</v>
      </c>
      <c r="H17" s="205"/>
      <c r="I17" s="205"/>
      <c r="J17" s="197"/>
      <c r="K17" s="285"/>
    </row>
    <row r="18" spans="1:11" ht="14.25">
      <c r="A18" s="284">
        <v>14</v>
      </c>
      <c r="B18" s="200"/>
      <c r="C18" s="287" t="s">
        <v>119</v>
      </c>
      <c r="D18" s="286"/>
      <c r="E18" s="308" t="s">
        <v>163</v>
      </c>
      <c r="F18" s="306" t="s">
        <v>228</v>
      </c>
      <c r="G18" s="205"/>
      <c r="H18" s="205">
        <v>3</v>
      </c>
      <c r="I18" s="205"/>
      <c r="J18" s="205"/>
      <c r="K18" s="285"/>
    </row>
    <row r="19" spans="1:11" ht="14.25">
      <c r="A19" s="284"/>
      <c r="B19" s="309"/>
      <c r="C19" s="307"/>
      <c r="D19" s="305"/>
      <c r="E19" s="308"/>
      <c r="F19" s="309"/>
      <c r="G19" s="309"/>
      <c r="H19" s="205"/>
      <c r="I19" s="205"/>
      <c r="J19" s="205"/>
      <c r="K19" s="288"/>
    </row>
    <row r="20" spans="1:11" ht="14.25">
      <c r="A20" s="284"/>
      <c r="B20" s="309"/>
      <c r="C20" s="307"/>
      <c r="D20" s="305"/>
      <c r="E20" s="308"/>
      <c r="F20" s="309"/>
      <c r="G20" s="309"/>
      <c r="H20" s="205"/>
      <c r="I20" s="205"/>
      <c r="J20" s="309"/>
      <c r="K20" s="303"/>
    </row>
    <row r="21" spans="1:11" ht="14.25">
      <c r="A21" s="284"/>
      <c r="B21" s="309"/>
      <c r="C21" s="307"/>
      <c r="D21" s="305"/>
      <c r="E21" s="308"/>
      <c r="F21" s="309"/>
      <c r="G21" s="309"/>
      <c r="H21" s="205"/>
      <c r="I21" s="205"/>
      <c r="J21" s="309"/>
      <c r="K21" s="303"/>
    </row>
    <row r="22" spans="1:11" ht="14.25">
      <c r="A22" s="284"/>
      <c r="B22" s="309"/>
      <c r="C22" s="307"/>
      <c r="D22" s="305"/>
      <c r="E22" s="308"/>
      <c r="F22" s="309"/>
      <c r="G22" s="309"/>
      <c r="H22" s="205"/>
      <c r="I22" s="205"/>
      <c r="J22" s="309"/>
      <c r="K22" s="303"/>
    </row>
    <row r="23" spans="1:11" ht="14.25">
      <c r="A23" s="184"/>
      <c r="B23" s="309"/>
      <c r="C23" s="307"/>
      <c r="D23" s="305"/>
      <c r="E23" s="308"/>
      <c r="F23" s="309"/>
      <c r="G23" s="309"/>
      <c r="H23" s="205"/>
      <c r="I23" s="205"/>
      <c r="J23" s="309"/>
      <c r="K23" s="303"/>
    </row>
    <row r="24" spans="1:11" ht="14.25">
      <c r="A24" s="184"/>
      <c r="B24" s="309"/>
      <c r="C24" s="307"/>
      <c r="D24" s="305"/>
      <c r="E24" s="308"/>
      <c r="F24" s="309"/>
      <c r="G24" s="309"/>
      <c r="H24" s="205"/>
      <c r="I24" s="205"/>
      <c r="J24" s="309"/>
      <c r="K24" s="303"/>
    </row>
    <row r="25" spans="1:11" ht="14.25">
      <c r="A25" s="184"/>
      <c r="B25" s="309"/>
      <c r="C25" s="307"/>
      <c r="D25" s="305"/>
      <c r="E25" s="308"/>
      <c r="F25" s="309"/>
      <c r="G25" s="309"/>
      <c r="H25" s="205"/>
      <c r="I25" s="205"/>
      <c r="J25" s="309"/>
      <c r="K25" s="303"/>
    </row>
    <row r="26" spans="1:11" ht="14.25">
      <c r="A26" s="184"/>
      <c r="B26" s="309"/>
      <c r="C26" s="307"/>
      <c r="D26" s="305"/>
      <c r="E26" s="308"/>
      <c r="F26" s="309"/>
      <c r="G26" s="309"/>
      <c r="H26" s="309"/>
      <c r="I26" s="309"/>
      <c r="J26" s="309"/>
      <c r="K26" s="303"/>
    </row>
    <row r="27" spans="1:11" ht="14.25">
      <c r="A27" s="184"/>
      <c r="B27" s="309"/>
      <c r="C27" s="307"/>
      <c r="D27" s="305"/>
      <c r="E27" s="308"/>
      <c r="F27" s="309"/>
      <c r="G27" s="309"/>
      <c r="H27" s="309"/>
      <c r="I27" s="309"/>
      <c r="J27" s="309"/>
      <c r="K27" s="303"/>
    </row>
    <row r="28" spans="1:11" ht="14.25">
      <c r="A28" s="184"/>
      <c r="B28" s="309"/>
      <c r="C28" s="307"/>
      <c r="D28" s="305"/>
      <c r="E28" s="308"/>
      <c r="F28" s="309"/>
      <c r="G28" s="309"/>
      <c r="H28" s="309"/>
      <c r="I28" s="309"/>
      <c r="J28" s="309"/>
      <c r="K28" s="303"/>
    </row>
    <row r="29" spans="1:11" ht="14.25">
      <c r="A29" s="184"/>
      <c r="B29" s="309"/>
      <c r="C29" s="307"/>
      <c r="D29" s="305"/>
      <c r="E29" s="308"/>
      <c r="F29" s="309"/>
      <c r="G29" s="309"/>
      <c r="H29" s="309"/>
      <c r="I29" s="309"/>
      <c r="J29" s="309"/>
      <c r="K29" s="303"/>
    </row>
    <row r="30" spans="1:11" ht="14.25">
      <c r="A30" s="184"/>
      <c r="B30" s="309"/>
      <c r="C30" s="307"/>
      <c r="D30" s="305"/>
      <c r="E30" s="308"/>
      <c r="F30" s="309"/>
      <c r="G30" s="309"/>
      <c r="H30" s="309"/>
      <c r="I30" s="309"/>
      <c r="J30" s="309"/>
      <c r="K30" s="303"/>
    </row>
    <row r="31" spans="1:11" ht="14.25">
      <c r="A31" s="184"/>
      <c r="B31" s="309"/>
      <c r="C31" s="307"/>
      <c r="D31" s="305"/>
      <c r="E31" s="308"/>
      <c r="F31" s="309"/>
      <c r="G31" s="309"/>
      <c r="H31" s="309"/>
      <c r="I31" s="309"/>
      <c r="J31" s="309"/>
      <c r="K31" s="303"/>
    </row>
    <row r="32" spans="1:11" ht="14.25">
      <c r="A32" s="184"/>
      <c r="B32" s="309"/>
      <c r="C32" s="307"/>
      <c r="D32" s="305"/>
      <c r="E32" s="308"/>
      <c r="F32" s="309"/>
      <c r="G32" s="309"/>
      <c r="H32" s="309"/>
      <c r="I32" s="309"/>
      <c r="J32" s="309"/>
      <c r="K32" s="303"/>
    </row>
    <row r="33" spans="1:11" ht="14.25">
      <c r="A33" s="184"/>
      <c r="B33" s="309"/>
      <c r="C33" s="307"/>
      <c r="D33" s="305"/>
      <c r="E33" s="308"/>
      <c r="F33" s="309"/>
      <c r="G33" s="309"/>
      <c r="H33" s="309"/>
      <c r="I33" s="309"/>
      <c r="J33" s="309"/>
      <c r="K33" s="303"/>
    </row>
    <row r="34" spans="1:11" ht="14.25">
      <c r="A34" s="184"/>
      <c r="B34" s="309"/>
      <c r="C34" s="307"/>
      <c r="D34" s="305"/>
      <c r="E34" s="308"/>
      <c r="F34" s="309"/>
      <c r="G34" s="309"/>
      <c r="H34" s="309"/>
      <c r="I34" s="309"/>
      <c r="J34" s="309"/>
      <c r="K34" s="303"/>
    </row>
    <row r="35" spans="1:11" ht="14.25">
      <c r="A35" s="184"/>
      <c r="B35" s="309"/>
      <c r="C35" s="307"/>
      <c r="D35" s="305"/>
      <c r="E35" s="308"/>
      <c r="F35" s="309"/>
      <c r="G35" s="309"/>
      <c r="H35" s="309"/>
      <c r="I35" s="309"/>
      <c r="J35" s="309"/>
      <c r="K35" s="303"/>
    </row>
    <row r="36" spans="1:11" ht="14.25">
      <c r="A36" s="184"/>
      <c r="B36" s="309"/>
      <c r="C36" s="307"/>
      <c r="D36" s="305"/>
      <c r="E36" s="308"/>
      <c r="F36" s="309"/>
      <c r="G36" s="309"/>
      <c r="H36" s="309"/>
      <c r="I36" s="309"/>
      <c r="J36" s="309"/>
      <c r="K36" s="303"/>
    </row>
    <row r="37" spans="1:11" ht="15" thickBot="1">
      <c r="A37" s="218"/>
      <c r="B37" s="219"/>
      <c r="C37" s="220"/>
      <c r="D37" s="221"/>
      <c r="E37" s="222"/>
      <c r="F37" s="219"/>
      <c r="G37" s="219"/>
      <c r="H37" s="219"/>
      <c r="I37" s="219"/>
      <c r="J37" s="219"/>
      <c r="K37" s="224"/>
    </row>
    <row r="38" spans="1:11" ht="14.25">
      <c r="A38" s="245"/>
      <c r="B38" s="245"/>
      <c r="C38" s="245"/>
      <c r="D38" s="246"/>
      <c r="E38" s="247"/>
      <c r="F38" s="245"/>
      <c r="G38" s="245"/>
      <c r="H38" s="245"/>
      <c r="I38" s="245"/>
      <c r="J38" s="245"/>
      <c r="K38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K41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9"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9" width="5.625" style="7" customWidth="1"/>
    <col min="10" max="10" width="15" style="7" customWidth="1"/>
    <col min="11" max="11" width="66.375" style="7" customWidth="1"/>
    <col min="12" max="16384" width="9" style="7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71" t="s">
        <v>81</v>
      </c>
      <c r="B2" s="372"/>
      <c r="C2" s="373"/>
      <c r="D2" s="377" t="s">
        <v>367</v>
      </c>
      <c r="E2" s="378"/>
      <c r="F2" s="378"/>
      <c r="G2" s="379"/>
      <c r="H2" s="374"/>
      <c r="I2" s="375"/>
      <c r="J2" s="375"/>
      <c r="K2" s="376"/>
    </row>
    <row r="3" spans="1:11" ht="14.25" thickBot="1"/>
    <row r="4" spans="1:11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1" s="31" customFormat="1" ht="14.25">
      <c r="A5" s="28">
        <v>1</v>
      </c>
      <c r="B5" s="2" t="s">
        <v>318</v>
      </c>
      <c r="C5" s="32" t="s">
        <v>319</v>
      </c>
      <c r="D5" s="33"/>
      <c r="E5" s="47" t="s">
        <v>313</v>
      </c>
      <c r="F5" s="11" t="s">
        <v>320</v>
      </c>
      <c r="G5" s="11">
        <v>18</v>
      </c>
      <c r="H5" s="11"/>
      <c r="I5" s="100" t="s">
        <v>13</v>
      </c>
      <c r="J5" s="11"/>
      <c r="K5" s="21"/>
    </row>
    <row r="6" spans="1:11" ht="14.25">
      <c r="A6" s="28">
        <v>2</v>
      </c>
      <c r="B6" s="2" t="s">
        <v>105</v>
      </c>
      <c r="C6" s="3" t="s">
        <v>14</v>
      </c>
      <c r="D6" s="4"/>
      <c r="E6" s="50" t="s">
        <v>198</v>
      </c>
      <c r="F6" s="5" t="s">
        <v>12</v>
      </c>
      <c r="G6" s="10">
        <v>18</v>
      </c>
      <c r="H6" s="10"/>
      <c r="I6" s="80" t="s">
        <v>45</v>
      </c>
      <c r="J6" s="5"/>
      <c r="K6" s="12"/>
    </row>
    <row r="7" spans="1:11" ht="14.25">
      <c r="A7" s="28">
        <v>3</v>
      </c>
      <c r="B7" s="2" t="s">
        <v>105</v>
      </c>
      <c r="C7" s="13" t="s">
        <v>16</v>
      </c>
      <c r="D7" s="14"/>
      <c r="E7" s="48" t="s">
        <v>199</v>
      </c>
      <c r="F7" s="15" t="s">
        <v>12</v>
      </c>
      <c r="G7" s="11">
        <v>3</v>
      </c>
      <c r="H7" s="11"/>
      <c r="I7" s="80" t="s">
        <v>45</v>
      </c>
      <c r="J7" s="15"/>
      <c r="K7" s="12"/>
    </row>
    <row r="8" spans="1:11" ht="14.25">
      <c r="A8" s="28">
        <v>4</v>
      </c>
      <c r="B8" s="2" t="s">
        <v>105</v>
      </c>
      <c r="C8" s="13" t="s">
        <v>17</v>
      </c>
      <c r="D8" s="14"/>
      <c r="E8" s="47" t="s">
        <v>200</v>
      </c>
      <c r="F8" s="15" t="s">
        <v>12</v>
      </c>
      <c r="G8" s="15">
        <v>9</v>
      </c>
      <c r="H8" s="11"/>
      <c r="I8" s="80" t="s">
        <v>45</v>
      </c>
      <c r="J8" s="15"/>
      <c r="K8" s="12"/>
    </row>
    <row r="9" spans="1:11" ht="14.25">
      <c r="A9" s="28">
        <v>5</v>
      </c>
      <c r="B9" s="2"/>
      <c r="C9" s="13" t="s">
        <v>82</v>
      </c>
      <c r="D9" s="14"/>
      <c r="E9" s="48" t="s">
        <v>195</v>
      </c>
      <c r="F9" s="15" t="s">
        <v>19</v>
      </c>
      <c r="G9" s="15">
        <v>10</v>
      </c>
      <c r="H9" s="11"/>
      <c r="I9" s="80" t="s">
        <v>45</v>
      </c>
      <c r="J9" s="15"/>
      <c r="K9" s="12" t="s">
        <v>20</v>
      </c>
    </row>
    <row r="10" spans="1:11" ht="14.25">
      <c r="A10" s="28">
        <v>6</v>
      </c>
      <c r="B10" s="18"/>
      <c r="C10" s="13" t="s">
        <v>83</v>
      </c>
      <c r="D10" s="14"/>
      <c r="E10" s="48" t="s">
        <v>196</v>
      </c>
      <c r="F10" s="15" t="s">
        <v>19</v>
      </c>
      <c r="G10" s="15">
        <v>1</v>
      </c>
      <c r="H10" s="11"/>
      <c r="I10" s="80" t="s">
        <v>45</v>
      </c>
      <c r="J10" s="15"/>
      <c r="K10" s="12"/>
    </row>
    <row r="11" spans="1:11" ht="14.25">
      <c r="A11" s="1"/>
      <c r="B11" s="18"/>
      <c r="C11" s="17"/>
      <c r="D11" s="14"/>
      <c r="E11" s="48"/>
      <c r="F11" s="15"/>
      <c r="G11" s="15"/>
      <c r="H11" s="11"/>
      <c r="I11" s="80"/>
      <c r="J11" s="15"/>
      <c r="K11" s="12"/>
    </row>
    <row r="12" spans="1:11" ht="14.25">
      <c r="A12" s="1"/>
      <c r="B12" s="18"/>
      <c r="C12" s="17"/>
      <c r="D12" s="14"/>
      <c r="E12" s="48"/>
      <c r="F12" s="15"/>
      <c r="G12" s="18"/>
      <c r="H12" s="11"/>
      <c r="I12" s="80"/>
      <c r="J12" s="15"/>
      <c r="K12" s="16"/>
    </row>
    <row r="13" spans="1:11" ht="14.25">
      <c r="A13" s="1"/>
      <c r="B13" s="18"/>
      <c r="C13" s="17"/>
      <c r="D13" s="14"/>
      <c r="E13" s="48"/>
      <c r="F13" s="15"/>
      <c r="G13" s="15"/>
      <c r="H13" s="11"/>
      <c r="I13" s="80"/>
      <c r="J13" s="15"/>
      <c r="K13" s="12"/>
    </row>
    <row r="14" spans="1:11" ht="14.25">
      <c r="A14" s="1"/>
      <c r="B14" s="18"/>
      <c r="C14" s="17"/>
      <c r="D14" s="14"/>
      <c r="E14" s="48"/>
      <c r="F14" s="15"/>
      <c r="G14" s="18"/>
      <c r="H14" s="11"/>
      <c r="I14" s="80"/>
      <c r="J14" s="15"/>
      <c r="K14" s="12"/>
    </row>
    <row r="15" spans="1:11" ht="14.25">
      <c r="A15" s="8"/>
      <c r="B15" s="18"/>
      <c r="C15" s="17"/>
      <c r="D15" s="14"/>
      <c r="E15" s="48"/>
      <c r="F15" s="18"/>
      <c r="G15" s="18"/>
      <c r="H15" s="11"/>
      <c r="I15" s="80"/>
      <c r="J15" s="15"/>
      <c r="K15" s="12"/>
    </row>
    <row r="16" spans="1:11" ht="14.25">
      <c r="A16" s="8"/>
      <c r="B16" s="18"/>
      <c r="C16" s="13"/>
      <c r="D16" s="14"/>
      <c r="E16" s="48"/>
      <c r="F16" s="15"/>
      <c r="G16" s="15"/>
      <c r="H16" s="11"/>
      <c r="I16" s="80"/>
      <c r="J16" s="15"/>
      <c r="K16" s="12"/>
    </row>
    <row r="17" spans="1:11" ht="14.25">
      <c r="A17" s="8"/>
      <c r="B17" s="18"/>
      <c r="C17" s="13"/>
      <c r="D17" s="14"/>
      <c r="E17" s="48"/>
      <c r="F17" s="15"/>
      <c r="G17" s="15"/>
      <c r="H17" s="19"/>
      <c r="I17" s="80"/>
      <c r="J17" s="18"/>
      <c r="K17" s="20"/>
    </row>
    <row r="18" spans="1:11" ht="14.25">
      <c r="A18" s="8"/>
      <c r="B18" s="18"/>
      <c r="C18" s="17"/>
      <c r="D18" s="14"/>
      <c r="E18" s="48"/>
      <c r="F18" s="15"/>
      <c r="G18" s="15"/>
      <c r="H18" s="11"/>
      <c r="I18" s="101"/>
      <c r="J18" s="15"/>
      <c r="K18" s="16"/>
    </row>
    <row r="19" spans="1:11" ht="14.25">
      <c r="A19" s="8"/>
      <c r="B19" s="18"/>
      <c r="C19" s="17"/>
      <c r="D19" s="14"/>
      <c r="E19" s="48"/>
      <c r="F19" s="15"/>
      <c r="G19" s="15"/>
      <c r="H19" s="11"/>
      <c r="I19" s="101"/>
      <c r="J19" s="15"/>
      <c r="K19" s="12"/>
    </row>
    <row r="20" spans="1:11" ht="14.25">
      <c r="A20" s="8"/>
      <c r="B20" s="18"/>
      <c r="C20" s="17"/>
      <c r="D20" s="14"/>
      <c r="E20" s="48"/>
      <c r="F20" s="15"/>
      <c r="G20" s="15"/>
      <c r="H20" s="11"/>
      <c r="I20" s="101"/>
      <c r="J20" s="15"/>
      <c r="K20" s="12"/>
    </row>
    <row r="21" spans="1:11" ht="14.25">
      <c r="A21" s="8"/>
      <c r="B21" s="18"/>
      <c r="C21" s="17"/>
      <c r="D21" s="14"/>
      <c r="E21" s="48"/>
      <c r="F21" s="15"/>
      <c r="G21" s="15"/>
      <c r="H21" s="11"/>
      <c r="I21" s="101"/>
      <c r="J21" s="15"/>
      <c r="K21" s="12"/>
    </row>
    <row r="22" spans="1:11" ht="14.25">
      <c r="A22" s="8"/>
      <c r="B22" s="18"/>
      <c r="C22" s="17"/>
      <c r="D22" s="14"/>
      <c r="E22" s="48"/>
      <c r="F22" s="18"/>
      <c r="G22" s="18"/>
      <c r="H22" s="11"/>
      <c r="I22" s="101"/>
      <c r="J22" s="15"/>
      <c r="K22" s="21"/>
    </row>
    <row r="23" spans="1:11" ht="14.25">
      <c r="A23" s="8"/>
      <c r="B23" s="18"/>
      <c r="C23" s="17"/>
      <c r="D23" s="14"/>
      <c r="E23" s="48"/>
      <c r="F23" s="18"/>
      <c r="G23" s="18"/>
      <c r="H23" s="11"/>
      <c r="I23" s="101"/>
      <c r="J23" s="15"/>
      <c r="K23" s="12"/>
    </row>
    <row r="24" spans="1:11" ht="14.25">
      <c r="A24" s="8"/>
      <c r="B24" s="18"/>
      <c r="C24" s="17"/>
      <c r="D24" s="14"/>
      <c r="E24" s="48"/>
      <c r="F24" s="18"/>
      <c r="G24" s="18"/>
      <c r="H24" s="19"/>
      <c r="I24" s="39"/>
      <c r="J24" s="18"/>
      <c r="K24" s="20"/>
    </row>
    <row r="25" spans="1:11" ht="14.25">
      <c r="A25" s="8"/>
      <c r="B25" s="18"/>
      <c r="C25" s="17"/>
      <c r="D25" s="14"/>
      <c r="E25" s="48"/>
      <c r="F25" s="18"/>
      <c r="G25" s="18"/>
      <c r="H25" s="19"/>
      <c r="I25" s="39"/>
      <c r="J25" s="18"/>
      <c r="K25" s="20"/>
    </row>
    <row r="26" spans="1:11" ht="14.25">
      <c r="A26" s="8"/>
      <c r="B26" s="18"/>
      <c r="C26" s="17"/>
      <c r="D26" s="14"/>
      <c r="E26" s="48"/>
      <c r="F26" s="18"/>
      <c r="G26" s="18"/>
      <c r="H26" s="19"/>
      <c r="I26" s="39"/>
      <c r="J26" s="18"/>
      <c r="K26" s="20"/>
    </row>
    <row r="27" spans="1:11" ht="14.25">
      <c r="A27" s="8"/>
      <c r="B27" s="18"/>
      <c r="C27" s="17"/>
      <c r="D27" s="14"/>
      <c r="E27" s="48"/>
      <c r="F27" s="18"/>
      <c r="G27" s="18"/>
      <c r="H27" s="19"/>
      <c r="I27" s="39"/>
      <c r="J27" s="18"/>
      <c r="K27" s="20"/>
    </row>
    <row r="28" spans="1:11" ht="14.25">
      <c r="A28" s="8"/>
      <c r="B28" s="18"/>
      <c r="C28" s="17"/>
      <c r="D28" s="14"/>
      <c r="E28" s="48"/>
      <c r="F28" s="18"/>
      <c r="G28" s="18"/>
      <c r="H28" s="19"/>
      <c r="I28" s="39"/>
      <c r="J28" s="18"/>
      <c r="K28" s="20"/>
    </row>
    <row r="29" spans="1:11" ht="14.25">
      <c r="A29" s="8"/>
      <c r="B29" s="18"/>
      <c r="C29" s="17"/>
      <c r="D29" s="14"/>
      <c r="E29" s="48"/>
      <c r="F29" s="18"/>
      <c r="G29" s="18"/>
      <c r="H29" s="19"/>
      <c r="I29" s="39"/>
      <c r="J29" s="18"/>
      <c r="K29" s="20"/>
    </row>
    <row r="30" spans="1:11" ht="14.25">
      <c r="A30" s="8"/>
      <c r="B30" s="18"/>
      <c r="C30" s="17"/>
      <c r="D30" s="14"/>
      <c r="E30" s="48"/>
      <c r="F30" s="18"/>
      <c r="G30" s="18"/>
      <c r="H30" s="19"/>
      <c r="I30" s="39"/>
      <c r="J30" s="18"/>
      <c r="K30" s="20"/>
    </row>
    <row r="31" spans="1:11" ht="14.25">
      <c r="A31" s="8"/>
      <c r="B31" s="18"/>
      <c r="C31" s="17"/>
      <c r="D31" s="14"/>
      <c r="E31" s="48"/>
      <c r="F31" s="18"/>
      <c r="G31" s="18"/>
      <c r="H31" s="19"/>
      <c r="I31" s="39"/>
      <c r="J31" s="18"/>
      <c r="K31" s="20"/>
    </row>
    <row r="32" spans="1:11" ht="14.25">
      <c r="A32" s="8"/>
      <c r="B32" s="18"/>
      <c r="C32" s="17"/>
      <c r="D32" s="14"/>
      <c r="E32" s="48"/>
      <c r="F32" s="18"/>
      <c r="G32" s="18"/>
      <c r="H32" s="18"/>
      <c r="I32" s="9"/>
      <c r="J32" s="18"/>
      <c r="K32" s="20"/>
    </row>
    <row r="33" spans="1:11" ht="14.25">
      <c r="A33" s="8"/>
      <c r="B33" s="18"/>
      <c r="C33" s="17"/>
      <c r="D33" s="14"/>
      <c r="E33" s="48"/>
      <c r="F33" s="18"/>
      <c r="G33" s="18"/>
      <c r="H33" s="18"/>
      <c r="I33" s="9"/>
      <c r="J33" s="18"/>
      <c r="K33" s="20"/>
    </row>
    <row r="34" spans="1:11" ht="14.25">
      <c r="A34" s="8"/>
      <c r="B34" s="18"/>
      <c r="C34" s="17"/>
      <c r="D34" s="14"/>
      <c r="E34" s="48"/>
      <c r="F34" s="18"/>
      <c r="G34" s="18"/>
      <c r="H34" s="18"/>
      <c r="I34" s="9"/>
      <c r="J34" s="18"/>
      <c r="K34" s="20"/>
    </row>
    <row r="35" spans="1:11" ht="14.25">
      <c r="A35" s="8"/>
      <c r="B35" s="18"/>
      <c r="C35" s="17"/>
      <c r="D35" s="14"/>
      <c r="E35" s="48"/>
      <c r="F35" s="18"/>
      <c r="G35" s="18"/>
      <c r="H35" s="18"/>
      <c r="I35" s="9"/>
      <c r="J35" s="18"/>
      <c r="K35" s="20"/>
    </row>
    <row r="36" spans="1:11" ht="14.25">
      <c r="A36" s="8"/>
      <c r="B36" s="18"/>
      <c r="C36" s="17"/>
      <c r="D36" s="14"/>
      <c r="E36" s="48"/>
      <c r="F36" s="18"/>
      <c r="G36" s="18"/>
      <c r="H36" s="18"/>
      <c r="I36" s="9"/>
      <c r="J36" s="18"/>
      <c r="K36" s="20"/>
    </row>
    <row r="37" spans="1:11" ht="14.25">
      <c r="A37" s="8"/>
      <c r="B37" s="18"/>
      <c r="C37" s="17"/>
      <c r="D37" s="14"/>
      <c r="E37" s="48"/>
      <c r="F37" s="18"/>
      <c r="G37" s="18"/>
      <c r="H37" s="18"/>
      <c r="I37" s="9"/>
      <c r="J37" s="18"/>
      <c r="K37" s="20"/>
    </row>
    <row r="38" spans="1:11" ht="14.25">
      <c r="A38" s="8"/>
      <c r="B38" s="18"/>
      <c r="C38" s="17"/>
      <c r="D38" s="14"/>
      <c r="E38" s="48"/>
      <c r="F38" s="18"/>
      <c r="G38" s="18"/>
      <c r="H38" s="18"/>
      <c r="I38" s="9"/>
      <c r="J38" s="18"/>
      <c r="K38" s="20"/>
    </row>
    <row r="39" spans="1:11" ht="14.25">
      <c r="A39" s="8"/>
      <c r="B39" s="18"/>
      <c r="C39" s="17"/>
      <c r="D39" s="14"/>
      <c r="E39" s="48"/>
      <c r="F39" s="18"/>
      <c r="G39" s="18"/>
      <c r="H39" s="18"/>
      <c r="I39" s="9"/>
      <c r="J39" s="18"/>
      <c r="K39" s="20"/>
    </row>
    <row r="40" spans="1:11" ht="15" thickBot="1">
      <c r="A40" s="22"/>
      <c r="B40" s="23"/>
      <c r="C40" s="24"/>
      <c r="D40" s="25"/>
      <c r="E40" s="49"/>
      <c r="F40" s="23"/>
      <c r="G40" s="23"/>
      <c r="H40" s="23"/>
      <c r="I40" s="99"/>
      <c r="J40" s="23"/>
      <c r="K40" s="26"/>
    </row>
    <row r="41" spans="1:11" ht="14.25">
      <c r="A41" s="245"/>
      <c r="B41" s="245"/>
      <c r="C41" s="245"/>
      <c r="D41" s="246"/>
      <c r="E41" s="247"/>
      <c r="F41" s="245"/>
      <c r="G41" s="245"/>
      <c r="H41" s="245"/>
      <c r="I41" s="245"/>
      <c r="J41" s="245"/>
      <c r="K41" s="245"/>
    </row>
  </sheetData>
  <mergeCells count="6">
    <mergeCell ref="A1:C1"/>
    <mergeCell ref="D1:G1"/>
    <mergeCell ref="H1:K1"/>
    <mergeCell ref="A2:C2"/>
    <mergeCell ref="H2:K2"/>
    <mergeCell ref="D2:G2"/>
  </mergeCells>
  <phoneticPr fontId="5"/>
  <pageMargins left="0.59055118110236227" right="0" top="0.59055118110236227" bottom="0.19685039370078741" header="0.59055118110236227" footer="0.19685039370078741"/>
  <pageSetup paperSize="9" scale="73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51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activeCell="E11" sqref="E11"/>
    </sheetView>
  </sheetViews>
  <sheetFormatPr defaultColWidth="9"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8" width="5.625" style="7" customWidth="1"/>
    <col min="9" max="9" width="5.625" style="248" customWidth="1"/>
    <col min="10" max="10" width="15" style="7" customWidth="1"/>
    <col min="11" max="11" width="66.375" style="7" customWidth="1"/>
    <col min="12" max="16384" width="9" style="7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71" t="s">
        <v>3</v>
      </c>
      <c r="B2" s="372"/>
      <c r="C2" s="373"/>
      <c r="D2" s="371" t="s">
        <v>820</v>
      </c>
      <c r="E2" s="372"/>
      <c r="F2" s="372"/>
      <c r="G2" s="373"/>
      <c r="H2" s="374"/>
      <c r="I2" s="375"/>
      <c r="J2" s="375"/>
      <c r="K2" s="376"/>
    </row>
    <row r="3" spans="1:11" ht="14.25" thickBot="1"/>
    <row r="4" spans="1:11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1" ht="14.25">
      <c r="A5" s="8">
        <v>1</v>
      </c>
      <c r="B5" s="2" t="s">
        <v>311</v>
      </c>
      <c r="C5" s="3" t="s">
        <v>312</v>
      </c>
      <c r="D5" s="4"/>
      <c r="E5" s="46" t="s">
        <v>314</v>
      </c>
      <c r="F5" s="5" t="s">
        <v>325</v>
      </c>
      <c r="G5" s="10">
        <v>18</v>
      </c>
      <c r="H5" s="10"/>
      <c r="I5" s="101" t="s">
        <v>330</v>
      </c>
      <c r="J5" s="5"/>
      <c r="K5" s="12"/>
    </row>
    <row r="6" spans="1:11" s="193" customFormat="1" ht="14.25">
      <c r="A6" s="184">
        <v>2</v>
      </c>
      <c r="B6" s="185" t="s">
        <v>821</v>
      </c>
      <c r="C6" s="186" t="s">
        <v>14</v>
      </c>
      <c r="D6" s="187"/>
      <c r="E6" s="188" t="s">
        <v>198</v>
      </c>
      <c r="F6" s="189" t="s">
        <v>12</v>
      </c>
      <c r="G6" s="190">
        <v>18</v>
      </c>
      <c r="H6" s="190"/>
      <c r="I6" s="191" t="s">
        <v>15</v>
      </c>
      <c r="J6" s="189"/>
      <c r="K6" s="192"/>
    </row>
    <row r="7" spans="1:11" s="193" customFormat="1" ht="14.25">
      <c r="A7" s="184">
        <v>3</v>
      </c>
      <c r="B7" s="185" t="s">
        <v>822</v>
      </c>
      <c r="C7" s="194" t="s">
        <v>16</v>
      </c>
      <c r="D7" s="195"/>
      <c r="E7" s="188" t="s">
        <v>199</v>
      </c>
      <c r="F7" s="196" t="s">
        <v>12</v>
      </c>
      <c r="G7" s="197">
        <v>3</v>
      </c>
      <c r="H7" s="197"/>
      <c r="I7" s="191" t="s">
        <v>15</v>
      </c>
      <c r="J7" s="196"/>
      <c r="K7" s="192"/>
    </row>
    <row r="8" spans="1:11" s="193" customFormat="1" ht="14.25">
      <c r="A8" s="184">
        <v>4</v>
      </c>
      <c r="B8" s="185" t="s">
        <v>823</v>
      </c>
      <c r="C8" s="194" t="s">
        <v>17</v>
      </c>
      <c r="D8" s="195"/>
      <c r="E8" s="198" t="s">
        <v>200</v>
      </c>
      <c r="F8" s="196" t="s">
        <v>12</v>
      </c>
      <c r="G8" s="196">
        <v>9</v>
      </c>
      <c r="H8" s="197"/>
      <c r="I8" s="191" t="s">
        <v>15</v>
      </c>
      <c r="J8" s="196"/>
      <c r="K8" s="192"/>
    </row>
    <row r="9" spans="1:11" s="193" customFormat="1" ht="14.25">
      <c r="A9" s="184">
        <v>5</v>
      </c>
      <c r="B9" s="185" t="s">
        <v>824</v>
      </c>
      <c r="C9" s="194" t="s">
        <v>18</v>
      </c>
      <c r="D9" s="195"/>
      <c r="E9" s="199" t="s">
        <v>145</v>
      </c>
      <c r="F9" s="196" t="s">
        <v>19</v>
      </c>
      <c r="G9" s="196">
        <v>10</v>
      </c>
      <c r="H9" s="197"/>
      <c r="I9" s="191" t="s">
        <v>15</v>
      </c>
      <c r="J9" s="196"/>
      <c r="K9" s="192" t="s">
        <v>20</v>
      </c>
    </row>
    <row r="10" spans="1:11" s="193" customFormat="1" ht="14.25">
      <c r="A10" s="184">
        <v>6</v>
      </c>
      <c r="B10" s="185" t="s">
        <v>825</v>
      </c>
      <c r="C10" s="194" t="s">
        <v>21</v>
      </c>
      <c r="D10" s="195"/>
      <c r="E10" s="199" t="s">
        <v>146</v>
      </c>
      <c r="F10" s="196" t="s">
        <v>19</v>
      </c>
      <c r="G10" s="196">
        <v>1</v>
      </c>
      <c r="H10" s="197"/>
      <c r="I10" s="191" t="s">
        <v>15</v>
      </c>
      <c r="J10" s="196"/>
      <c r="K10" s="192"/>
    </row>
    <row r="11" spans="1:11" s="193" customFormat="1" ht="14.25">
      <c r="A11" s="184">
        <v>7</v>
      </c>
      <c r="B11" s="200"/>
      <c r="C11" s="194" t="s">
        <v>22</v>
      </c>
      <c r="D11" s="195"/>
      <c r="E11" s="199" t="s">
        <v>147</v>
      </c>
      <c r="F11" s="196" t="s">
        <v>23</v>
      </c>
      <c r="G11" s="196">
        <v>9</v>
      </c>
      <c r="H11" s="197">
        <v>2</v>
      </c>
      <c r="I11" s="191" t="s">
        <v>15</v>
      </c>
      <c r="J11" s="196"/>
      <c r="K11" s="192" t="s">
        <v>343</v>
      </c>
    </row>
    <row r="12" spans="1:11" s="193" customFormat="1" ht="14.25">
      <c r="A12" s="184">
        <v>8</v>
      </c>
      <c r="B12" s="200"/>
      <c r="C12" s="194" t="s">
        <v>24</v>
      </c>
      <c r="D12" s="195"/>
      <c r="E12" s="199" t="s">
        <v>148</v>
      </c>
      <c r="F12" s="196" t="s">
        <v>23</v>
      </c>
      <c r="G12" s="196">
        <v>9</v>
      </c>
      <c r="H12" s="197">
        <v>2</v>
      </c>
      <c r="I12" s="191" t="s">
        <v>15</v>
      </c>
      <c r="J12" s="196"/>
      <c r="K12" s="201" t="s">
        <v>826</v>
      </c>
    </row>
    <row r="13" spans="1:11" s="193" customFormat="1" ht="14.25">
      <c r="A13" s="184">
        <v>9</v>
      </c>
      <c r="B13" s="200"/>
      <c r="C13" s="194" t="s">
        <v>353</v>
      </c>
      <c r="D13" s="195"/>
      <c r="E13" s="199" t="s">
        <v>354</v>
      </c>
      <c r="F13" s="196" t="s">
        <v>228</v>
      </c>
      <c r="G13" s="196"/>
      <c r="H13" s="197">
        <v>3</v>
      </c>
      <c r="I13" s="191"/>
      <c r="J13" s="196"/>
      <c r="K13" s="201"/>
    </row>
    <row r="14" spans="1:11" s="193" customFormat="1" ht="14.25">
      <c r="A14" s="184">
        <v>10</v>
      </c>
      <c r="B14" s="200"/>
      <c r="C14" s="194" t="s">
        <v>355</v>
      </c>
      <c r="D14" s="195"/>
      <c r="E14" s="199" t="s">
        <v>356</v>
      </c>
      <c r="F14" s="196" t="s">
        <v>228</v>
      </c>
      <c r="G14" s="196"/>
      <c r="H14" s="197">
        <v>3</v>
      </c>
      <c r="I14" s="191"/>
      <c r="J14" s="196"/>
      <c r="K14" s="201"/>
    </row>
    <row r="15" spans="1:11" s="193" customFormat="1" ht="14.25">
      <c r="A15" s="184">
        <v>11</v>
      </c>
      <c r="B15" s="200"/>
      <c r="C15" s="194" t="s">
        <v>669</v>
      </c>
      <c r="D15" s="195"/>
      <c r="E15" s="199" t="s">
        <v>149</v>
      </c>
      <c r="F15" s="196" t="s">
        <v>23</v>
      </c>
      <c r="G15" s="196">
        <v>9</v>
      </c>
      <c r="H15" s="197">
        <v>2</v>
      </c>
      <c r="I15" s="191" t="s">
        <v>15</v>
      </c>
      <c r="J15" s="196"/>
      <c r="K15" s="192" t="s">
        <v>827</v>
      </c>
    </row>
    <row r="16" spans="1:11" s="193" customFormat="1" ht="14.25">
      <c r="A16" s="184">
        <v>12</v>
      </c>
      <c r="B16" s="200"/>
      <c r="C16" s="194" t="s">
        <v>25</v>
      </c>
      <c r="D16" s="195"/>
      <c r="E16" s="199" t="s">
        <v>150</v>
      </c>
      <c r="F16" s="196" t="s">
        <v>23</v>
      </c>
      <c r="G16" s="196">
        <v>9</v>
      </c>
      <c r="H16" s="197">
        <v>2</v>
      </c>
      <c r="I16" s="191" t="s">
        <v>15</v>
      </c>
      <c r="J16" s="196"/>
      <c r="K16" s="192" t="s">
        <v>828</v>
      </c>
    </row>
    <row r="17" spans="1:11" s="193" customFormat="1" ht="14.25">
      <c r="A17" s="184">
        <v>13</v>
      </c>
      <c r="B17" s="200"/>
      <c r="C17" s="202" t="s">
        <v>566</v>
      </c>
      <c r="D17" s="195"/>
      <c r="E17" s="203" t="s">
        <v>829</v>
      </c>
      <c r="F17" s="204" t="s">
        <v>830</v>
      </c>
      <c r="G17" s="204">
        <v>10</v>
      </c>
      <c r="H17" s="205"/>
      <c r="I17" s="200"/>
      <c r="J17" s="204"/>
      <c r="K17" s="206" t="s">
        <v>114</v>
      </c>
    </row>
    <row r="18" spans="1:11" s="193" customFormat="1" ht="14.25">
      <c r="A18" s="184">
        <v>14</v>
      </c>
      <c r="B18" s="200"/>
      <c r="C18" s="202" t="s">
        <v>567</v>
      </c>
      <c r="D18" s="195"/>
      <c r="E18" s="203" t="s">
        <v>831</v>
      </c>
      <c r="F18" s="204" t="s">
        <v>832</v>
      </c>
      <c r="G18" s="204">
        <v>6</v>
      </c>
      <c r="H18" s="204"/>
      <c r="I18" s="200"/>
      <c r="J18" s="204"/>
      <c r="K18" s="206" t="s">
        <v>114</v>
      </c>
    </row>
    <row r="19" spans="1:11" s="193" customFormat="1" ht="14.25">
      <c r="A19" s="184">
        <v>15</v>
      </c>
      <c r="B19" s="200"/>
      <c r="C19" s="194" t="s">
        <v>120</v>
      </c>
      <c r="D19" s="195"/>
      <c r="E19" s="238" t="s">
        <v>833</v>
      </c>
      <c r="F19" s="196" t="s">
        <v>23</v>
      </c>
      <c r="G19" s="196">
        <v>7</v>
      </c>
      <c r="H19" s="197"/>
      <c r="I19" s="191" t="s">
        <v>15</v>
      </c>
      <c r="J19" s="196"/>
      <c r="K19" s="201"/>
    </row>
    <row r="20" spans="1:11" s="193" customFormat="1" ht="14.25">
      <c r="A20" s="184">
        <v>16</v>
      </c>
      <c r="B20" s="200"/>
      <c r="C20" s="194" t="s">
        <v>121</v>
      </c>
      <c r="D20" s="195"/>
      <c r="E20" s="239" t="s">
        <v>834</v>
      </c>
      <c r="F20" s="196" t="s">
        <v>23</v>
      </c>
      <c r="G20" s="196">
        <v>7</v>
      </c>
      <c r="H20" s="197"/>
      <c r="I20" s="191" t="s">
        <v>15</v>
      </c>
      <c r="J20" s="196"/>
      <c r="K20" s="201"/>
    </row>
    <row r="21" spans="1:11" s="193" customFormat="1" ht="14.25">
      <c r="A21" s="184">
        <v>17</v>
      </c>
      <c r="B21" s="200"/>
      <c r="C21" s="194" t="s">
        <v>29</v>
      </c>
      <c r="D21" s="195"/>
      <c r="E21" s="199" t="s">
        <v>151</v>
      </c>
      <c r="F21" s="196" t="s">
        <v>23</v>
      </c>
      <c r="G21" s="196">
        <v>7</v>
      </c>
      <c r="H21" s="197"/>
      <c r="I21" s="191" t="s">
        <v>15</v>
      </c>
      <c r="J21" s="196"/>
      <c r="K21" s="192"/>
    </row>
    <row r="22" spans="1:11" s="193" customFormat="1" ht="14.25">
      <c r="A22" s="184">
        <v>18</v>
      </c>
      <c r="B22" s="200"/>
      <c r="C22" s="194" t="s">
        <v>30</v>
      </c>
      <c r="D22" s="195"/>
      <c r="E22" s="199" t="s">
        <v>152</v>
      </c>
      <c r="F22" s="196" t="s">
        <v>23</v>
      </c>
      <c r="G22" s="196">
        <v>7</v>
      </c>
      <c r="H22" s="197"/>
      <c r="I22" s="191" t="s">
        <v>15</v>
      </c>
      <c r="J22" s="196"/>
      <c r="K22" s="192" t="s">
        <v>114</v>
      </c>
    </row>
    <row r="23" spans="1:11" s="193" customFormat="1" ht="14.25">
      <c r="A23" s="184">
        <v>19</v>
      </c>
      <c r="B23" s="200"/>
      <c r="C23" s="207" t="s">
        <v>265</v>
      </c>
      <c r="D23" s="195"/>
      <c r="E23" s="199" t="s">
        <v>153</v>
      </c>
      <c r="F23" s="196" t="s">
        <v>835</v>
      </c>
      <c r="G23" s="196">
        <v>20</v>
      </c>
      <c r="H23" s="197"/>
      <c r="I23" s="191"/>
      <c r="J23" s="196"/>
      <c r="K23" s="192"/>
    </row>
    <row r="24" spans="1:11" s="193" customFormat="1" ht="14.25">
      <c r="A24" s="184">
        <v>20</v>
      </c>
      <c r="B24" s="200"/>
      <c r="C24" s="194" t="s">
        <v>31</v>
      </c>
      <c r="D24" s="195"/>
      <c r="E24" s="199" t="s">
        <v>154</v>
      </c>
      <c r="F24" s="196" t="s">
        <v>23</v>
      </c>
      <c r="G24" s="196">
        <v>5</v>
      </c>
      <c r="H24" s="197">
        <v>2</v>
      </c>
      <c r="I24" s="191" t="s">
        <v>15</v>
      </c>
      <c r="J24" s="196"/>
      <c r="K24" s="208" t="s">
        <v>124</v>
      </c>
    </row>
    <row r="25" spans="1:11" s="193" customFormat="1" ht="14.25">
      <c r="A25" s="184">
        <v>21</v>
      </c>
      <c r="B25" s="200"/>
      <c r="C25" s="194" t="s">
        <v>32</v>
      </c>
      <c r="D25" s="195"/>
      <c r="E25" s="199" t="s">
        <v>155</v>
      </c>
      <c r="F25" s="196" t="s">
        <v>23</v>
      </c>
      <c r="G25" s="196">
        <v>5</v>
      </c>
      <c r="H25" s="197">
        <v>2</v>
      </c>
      <c r="I25" s="191" t="s">
        <v>15</v>
      </c>
      <c r="J25" s="196"/>
      <c r="K25" s="208" t="s">
        <v>124</v>
      </c>
    </row>
    <row r="26" spans="1:11" s="193" customFormat="1" ht="14.25">
      <c r="A26" s="184">
        <v>22</v>
      </c>
      <c r="B26" s="200"/>
      <c r="C26" s="209" t="s">
        <v>266</v>
      </c>
      <c r="D26" s="195"/>
      <c r="E26" s="199" t="s">
        <v>267</v>
      </c>
      <c r="F26" s="204" t="s">
        <v>23</v>
      </c>
      <c r="G26" s="204">
        <v>5</v>
      </c>
      <c r="H26" s="205">
        <v>2</v>
      </c>
      <c r="I26" s="191" t="s">
        <v>15</v>
      </c>
      <c r="J26" s="204"/>
      <c r="K26" s="208" t="s">
        <v>124</v>
      </c>
    </row>
    <row r="27" spans="1:11" s="193" customFormat="1" ht="14.25">
      <c r="A27" s="184">
        <v>23</v>
      </c>
      <c r="B27" s="200"/>
      <c r="C27" s="202" t="s">
        <v>357</v>
      </c>
      <c r="D27" s="195"/>
      <c r="E27" s="199" t="s">
        <v>836</v>
      </c>
      <c r="F27" s="204" t="s">
        <v>23</v>
      </c>
      <c r="G27" s="204">
        <v>5</v>
      </c>
      <c r="H27" s="205">
        <v>2</v>
      </c>
      <c r="I27" s="191"/>
      <c r="J27" s="204"/>
      <c r="K27" s="208" t="s">
        <v>358</v>
      </c>
    </row>
    <row r="28" spans="1:11" s="193" customFormat="1" ht="14.25">
      <c r="A28" s="184">
        <v>24</v>
      </c>
      <c r="B28" s="200"/>
      <c r="C28" s="202" t="s">
        <v>33</v>
      </c>
      <c r="D28" s="195"/>
      <c r="E28" s="199" t="s">
        <v>156</v>
      </c>
      <c r="F28" s="204" t="s">
        <v>23</v>
      </c>
      <c r="G28" s="204">
        <v>5</v>
      </c>
      <c r="H28" s="205">
        <v>2</v>
      </c>
      <c r="I28" s="191" t="s">
        <v>15</v>
      </c>
      <c r="J28" s="204"/>
      <c r="K28" s="208" t="s">
        <v>124</v>
      </c>
    </row>
    <row r="29" spans="1:11" s="193" customFormat="1" ht="14.25">
      <c r="A29" s="184">
        <v>25</v>
      </c>
      <c r="B29" s="200"/>
      <c r="C29" s="202" t="s">
        <v>34</v>
      </c>
      <c r="D29" s="195"/>
      <c r="E29" s="199" t="s">
        <v>157</v>
      </c>
      <c r="F29" s="196" t="s">
        <v>23</v>
      </c>
      <c r="G29" s="204">
        <v>7</v>
      </c>
      <c r="H29" s="205"/>
      <c r="I29" s="191" t="s">
        <v>15</v>
      </c>
      <c r="J29" s="204"/>
      <c r="K29" s="208" t="s">
        <v>124</v>
      </c>
    </row>
    <row r="30" spans="1:11" s="193" customFormat="1" ht="14.25">
      <c r="A30" s="184">
        <v>26</v>
      </c>
      <c r="B30" s="200"/>
      <c r="C30" s="202" t="s">
        <v>35</v>
      </c>
      <c r="D30" s="195"/>
      <c r="E30" s="199" t="s">
        <v>837</v>
      </c>
      <c r="F30" s="204" t="s">
        <v>838</v>
      </c>
      <c r="G30" s="204">
        <v>5</v>
      </c>
      <c r="H30" s="205">
        <v>2</v>
      </c>
      <c r="I30" s="191" t="s">
        <v>15</v>
      </c>
      <c r="J30" s="204"/>
      <c r="K30" s="208" t="s">
        <v>124</v>
      </c>
    </row>
    <row r="31" spans="1:11" s="193" customFormat="1" ht="14.25">
      <c r="A31" s="184">
        <v>27</v>
      </c>
      <c r="B31" s="200"/>
      <c r="C31" s="202" t="s">
        <v>36</v>
      </c>
      <c r="D31" s="195"/>
      <c r="E31" s="199" t="s">
        <v>158</v>
      </c>
      <c r="F31" s="204" t="s">
        <v>23</v>
      </c>
      <c r="G31" s="204">
        <v>5</v>
      </c>
      <c r="H31" s="205">
        <v>3</v>
      </c>
      <c r="I31" s="191" t="s">
        <v>15</v>
      </c>
      <c r="J31" s="204"/>
      <c r="K31" s="208" t="s">
        <v>124</v>
      </c>
    </row>
    <row r="32" spans="1:11" s="193" customFormat="1" ht="14.25">
      <c r="A32" s="184">
        <v>28</v>
      </c>
      <c r="B32" s="200"/>
      <c r="C32" s="202" t="s">
        <v>378</v>
      </c>
      <c r="D32" s="195"/>
      <c r="E32" s="203" t="s">
        <v>839</v>
      </c>
      <c r="F32" s="204" t="s">
        <v>840</v>
      </c>
      <c r="G32" s="204">
        <v>5</v>
      </c>
      <c r="H32" s="205">
        <v>2</v>
      </c>
      <c r="I32" s="200"/>
      <c r="J32" s="204"/>
      <c r="K32" s="206" t="s">
        <v>114</v>
      </c>
    </row>
    <row r="33" spans="1:12" s="193" customFormat="1" ht="14.25">
      <c r="A33" s="184">
        <v>29</v>
      </c>
      <c r="B33" s="210"/>
      <c r="C33" s="211" t="s">
        <v>644</v>
      </c>
      <c r="D33" s="212"/>
      <c r="E33" s="213" t="s">
        <v>841</v>
      </c>
      <c r="F33" s="214" t="s">
        <v>832</v>
      </c>
      <c r="G33" s="214">
        <v>5</v>
      </c>
      <c r="H33" s="214">
        <v>2</v>
      </c>
      <c r="I33" s="210"/>
      <c r="J33" s="214"/>
      <c r="K33" s="215" t="s">
        <v>611</v>
      </c>
    </row>
    <row r="34" spans="1:12" s="193" customFormat="1" ht="14.25">
      <c r="A34" s="184">
        <v>30</v>
      </c>
      <c r="B34" s="210"/>
      <c r="C34" s="211" t="s">
        <v>645</v>
      </c>
      <c r="D34" s="212"/>
      <c r="E34" s="213" t="s">
        <v>842</v>
      </c>
      <c r="F34" s="214" t="s">
        <v>832</v>
      </c>
      <c r="G34" s="214">
        <v>5</v>
      </c>
      <c r="H34" s="214">
        <v>2</v>
      </c>
      <c r="I34" s="210"/>
      <c r="J34" s="214"/>
      <c r="K34" s="215" t="s">
        <v>611</v>
      </c>
    </row>
    <row r="35" spans="1:12" s="193" customFormat="1" ht="14.25">
      <c r="A35" s="184">
        <v>31</v>
      </c>
      <c r="B35" s="200"/>
      <c r="C35" s="202" t="s">
        <v>122</v>
      </c>
      <c r="D35" s="195"/>
      <c r="E35" s="199" t="s">
        <v>159</v>
      </c>
      <c r="F35" s="204" t="s">
        <v>23</v>
      </c>
      <c r="G35" s="205">
        <v>6</v>
      </c>
      <c r="H35" s="205">
        <v>2</v>
      </c>
      <c r="I35" s="191" t="s">
        <v>15</v>
      </c>
      <c r="J35" s="204"/>
      <c r="K35" s="216" t="s">
        <v>843</v>
      </c>
    </row>
    <row r="36" spans="1:12" s="193" customFormat="1" ht="14.25">
      <c r="A36" s="184">
        <v>32</v>
      </c>
      <c r="B36" s="200"/>
      <c r="C36" s="202" t="s">
        <v>123</v>
      </c>
      <c r="D36" s="195"/>
      <c r="E36" s="199" t="s">
        <v>160</v>
      </c>
      <c r="F36" s="204" t="s">
        <v>23</v>
      </c>
      <c r="G36" s="205">
        <v>6</v>
      </c>
      <c r="H36" s="205">
        <v>2</v>
      </c>
      <c r="I36" s="191" t="s">
        <v>15</v>
      </c>
      <c r="J36" s="204"/>
      <c r="K36" s="216" t="s">
        <v>844</v>
      </c>
    </row>
    <row r="37" spans="1:12" s="193" customFormat="1" ht="14.25">
      <c r="A37" s="184">
        <v>33</v>
      </c>
      <c r="B37" s="200"/>
      <c r="C37" s="202" t="s">
        <v>271</v>
      </c>
      <c r="D37" s="195"/>
      <c r="E37" s="199" t="s">
        <v>268</v>
      </c>
      <c r="F37" s="204" t="s">
        <v>23</v>
      </c>
      <c r="G37" s="205">
        <v>6</v>
      </c>
      <c r="H37" s="205">
        <v>2</v>
      </c>
      <c r="I37" s="191" t="s">
        <v>15</v>
      </c>
      <c r="J37" s="204"/>
      <c r="K37" s="208" t="s">
        <v>124</v>
      </c>
    </row>
    <row r="38" spans="1:12" s="193" customFormat="1" ht="14.25">
      <c r="A38" s="184">
        <v>34</v>
      </c>
      <c r="B38" s="200"/>
      <c r="C38" s="202" t="s">
        <v>272</v>
      </c>
      <c r="D38" s="195"/>
      <c r="E38" s="199" t="s">
        <v>269</v>
      </c>
      <c r="F38" s="204" t="s">
        <v>23</v>
      </c>
      <c r="G38" s="205">
        <v>6</v>
      </c>
      <c r="H38" s="205">
        <v>2</v>
      </c>
      <c r="I38" s="191" t="s">
        <v>15</v>
      </c>
      <c r="J38" s="204"/>
      <c r="K38" s="208" t="s">
        <v>124</v>
      </c>
    </row>
    <row r="39" spans="1:12" s="193" customFormat="1" ht="14.25">
      <c r="A39" s="184">
        <v>35</v>
      </c>
      <c r="B39" s="200"/>
      <c r="C39" s="202" t="s">
        <v>273</v>
      </c>
      <c r="D39" s="195"/>
      <c r="E39" s="199" t="s">
        <v>270</v>
      </c>
      <c r="F39" s="204" t="s">
        <v>23</v>
      </c>
      <c r="G39" s="205">
        <v>6</v>
      </c>
      <c r="H39" s="205">
        <v>2</v>
      </c>
      <c r="I39" s="191" t="s">
        <v>15</v>
      </c>
      <c r="J39" s="204"/>
      <c r="K39" s="208" t="s">
        <v>124</v>
      </c>
    </row>
    <row r="40" spans="1:12" s="193" customFormat="1" ht="14.25">
      <c r="A40" s="184">
        <v>36</v>
      </c>
      <c r="B40" s="200"/>
      <c r="C40" s="202" t="s">
        <v>136</v>
      </c>
      <c r="D40" s="195"/>
      <c r="E40" s="199" t="s">
        <v>161</v>
      </c>
      <c r="F40" s="204" t="s">
        <v>845</v>
      </c>
      <c r="G40" s="204">
        <v>450</v>
      </c>
      <c r="H40" s="205"/>
      <c r="I40" s="191"/>
      <c r="J40" s="204"/>
      <c r="K40" s="206"/>
    </row>
    <row r="41" spans="1:12" s="193" customFormat="1" ht="14.25">
      <c r="A41" s="184">
        <v>37</v>
      </c>
      <c r="B41" s="200"/>
      <c r="C41" s="202" t="s">
        <v>341</v>
      </c>
      <c r="D41" s="195"/>
      <c r="E41" s="203" t="s">
        <v>342</v>
      </c>
      <c r="F41" s="196" t="s">
        <v>12</v>
      </c>
      <c r="G41" s="196">
        <v>15</v>
      </c>
      <c r="H41" s="204"/>
      <c r="I41" s="200"/>
      <c r="J41" s="204"/>
      <c r="K41" s="206"/>
    </row>
    <row r="42" spans="1:12" s="193" customFormat="1" ht="14.25">
      <c r="A42" s="184">
        <v>38</v>
      </c>
      <c r="B42" s="200"/>
      <c r="C42" s="202" t="s">
        <v>116</v>
      </c>
      <c r="D42" s="195"/>
      <c r="E42" s="203" t="s">
        <v>201</v>
      </c>
      <c r="F42" s="196" t="s">
        <v>12</v>
      </c>
      <c r="G42" s="196">
        <v>15</v>
      </c>
      <c r="H42" s="204"/>
      <c r="I42" s="200"/>
      <c r="J42" s="204"/>
      <c r="K42" s="206"/>
    </row>
    <row r="43" spans="1:12" s="193" customFormat="1" ht="14.25">
      <c r="A43" s="184">
        <v>39</v>
      </c>
      <c r="B43" s="200"/>
      <c r="C43" s="202" t="s">
        <v>117</v>
      </c>
      <c r="D43" s="195"/>
      <c r="E43" s="203" t="s">
        <v>162</v>
      </c>
      <c r="F43" s="196" t="s">
        <v>228</v>
      </c>
      <c r="G43" s="204"/>
      <c r="H43" s="204">
        <v>3</v>
      </c>
      <c r="I43" s="200"/>
      <c r="J43" s="204"/>
      <c r="K43" s="206"/>
    </row>
    <row r="44" spans="1:12" s="193" customFormat="1" ht="14.25">
      <c r="A44" s="184">
        <v>40</v>
      </c>
      <c r="B44" s="200"/>
      <c r="C44" s="202" t="s">
        <v>118</v>
      </c>
      <c r="D44" s="195"/>
      <c r="E44" s="203" t="s">
        <v>202</v>
      </c>
      <c r="F44" s="196" t="s">
        <v>12</v>
      </c>
      <c r="G44" s="196">
        <v>15</v>
      </c>
      <c r="H44" s="204"/>
      <c r="I44" s="200"/>
      <c r="J44" s="204"/>
      <c r="K44" s="206"/>
    </row>
    <row r="45" spans="1:12" s="193" customFormat="1" ht="14.25">
      <c r="A45" s="184">
        <v>41</v>
      </c>
      <c r="B45" s="200"/>
      <c r="C45" s="202" t="s">
        <v>119</v>
      </c>
      <c r="D45" s="195"/>
      <c r="E45" s="203" t="s">
        <v>163</v>
      </c>
      <c r="F45" s="196" t="s">
        <v>228</v>
      </c>
      <c r="G45" s="204"/>
      <c r="H45" s="204">
        <v>3</v>
      </c>
      <c r="I45" s="200"/>
      <c r="J45" s="204"/>
      <c r="K45" s="206"/>
    </row>
    <row r="46" spans="1:12" s="193" customFormat="1" ht="14.25">
      <c r="A46" s="184">
        <v>42</v>
      </c>
      <c r="B46" s="210"/>
      <c r="C46" s="211" t="s">
        <v>846</v>
      </c>
      <c r="D46" s="212"/>
      <c r="E46" s="213" t="s">
        <v>847</v>
      </c>
      <c r="F46" s="214" t="s">
        <v>848</v>
      </c>
      <c r="G46" s="214">
        <v>20</v>
      </c>
      <c r="H46" s="214"/>
      <c r="I46" s="210"/>
      <c r="J46" s="214"/>
      <c r="K46" s="215"/>
      <c r="L46" s="193" t="s">
        <v>857</v>
      </c>
    </row>
    <row r="47" spans="1:12" s="193" customFormat="1" ht="14.25">
      <c r="A47" s="184">
        <v>43</v>
      </c>
      <c r="B47" s="210"/>
      <c r="C47" s="211" t="s">
        <v>849</v>
      </c>
      <c r="D47" s="212"/>
      <c r="E47" s="213" t="s">
        <v>850</v>
      </c>
      <c r="F47" s="214" t="s">
        <v>851</v>
      </c>
      <c r="G47" s="214">
        <v>15</v>
      </c>
      <c r="H47" s="214"/>
      <c r="I47" s="210"/>
      <c r="J47" s="214"/>
      <c r="K47" s="215"/>
      <c r="L47" s="193" t="s">
        <v>857</v>
      </c>
    </row>
    <row r="48" spans="1:12" s="193" customFormat="1" ht="14.25">
      <c r="A48" s="184">
        <v>44</v>
      </c>
      <c r="B48" s="210"/>
      <c r="C48" s="211" t="s">
        <v>852</v>
      </c>
      <c r="D48" s="212"/>
      <c r="E48" s="213" t="s">
        <v>853</v>
      </c>
      <c r="F48" s="214" t="s">
        <v>12</v>
      </c>
      <c r="G48" s="214">
        <v>15</v>
      </c>
      <c r="H48" s="214"/>
      <c r="I48" s="210"/>
      <c r="J48" s="214"/>
      <c r="K48" s="215"/>
      <c r="L48" s="193" t="s">
        <v>858</v>
      </c>
    </row>
    <row r="49" spans="1:12" s="193" customFormat="1" ht="14.25">
      <c r="A49" s="184">
        <v>45</v>
      </c>
      <c r="B49" s="210"/>
      <c r="C49" s="211" t="s">
        <v>854</v>
      </c>
      <c r="D49" s="212"/>
      <c r="E49" s="213" t="s">
        <v>855</v>
      </c>
      <c r="F49" s="214" t="s">
        <v>856</v>
      </c>
      <c r="G49" s="214">
        <v>600</v>
      </c>
      <c r="H49" s="214"/>
      <c r="I49" s="210"/>
      <c r="J49" s="214"/>
      <c r="K49" s="215"/>
      <c r="L49" s="193" t="s">
        <v>858</v>
      </c>
    </row>
    <row r="50" spans="1:12" ht="15" thickBot="1">
      <c r="A50" s="22"/>
      <c r="B50" s="23"/>
      <c r="C50" s="24"/>
      <c r="D50" s="25"/>
      <c r="E50" s="49"/>
      <c r="F50" s="23"/>
      <c r="G50" s="23"/>
      <c r="H50" s="23"/>
      <c r="I50" s="99"/>
      <c r="J50" s="23"/>
      <c r="K50" s="26"/>
    </row>
    <row r="51" spans="1:12" ht="14.25">
      <c r="A51" s="245"/>
      <c r="B51" s="245"/>
      <c r="C51" s="245"/>
      <c r="D51" s="246"/>
      <c r="E51" s="247"/>
      <c r="F51" s="245"/>
      <c r="G51" s="245"/>
      <c r="H51" s="245"/>
      <c r="I51" s="250"/>
      <c r="J51" s="245"/>
      <c r="K51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39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9"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9" width="5.625" style="7" customWidth="1"/>
    <col min="10" max="10" width="15" style="7" customWidth="1"/>
    <col min="11" max="11" width="66.375" style="7" customWidth="1"/>
    <col min="12" max="16384" width="9" style="7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71" t="s">
        <v>37</v>
      </c>
      <c r="B2" s="372"/>
      <c r="C2" s="373"/>
      <c r="D2" s="371" t="s">
        <v>368</v>
      </c>
      <c r="E2" s="372"/>
      <c r="F2" s="372"/>
      <c r="G2" s="373"/>
      <c r="H2" s="374"/>
      <c r="I2" s="375"/>
      <c r="J2" s="375"/>
      <c r="K2" s="376"/>
    </row>
    <row r="3" spans="1:11" ht="14.25" thickBot="1"/>
    <row r="4" spans="1:11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1" ht="14.25">
      <c r="A5" s="1">
        <v>1</v>
      </c>
      <c r="B5" s="2" t="s">
        <v>105</v>
      </c>
      <c r="C5" s="3" t="s">
        <v>312</v>
      </c>
      <c r="D5" s="4"/>
      <c r="E5" s="50" t="s">
        <v>317</v>
      </c>
      <c r="F5" s="5" t="s">
        <v>112</v>
      </c>
      <c r="G5" s="10">
        <v>18</v>
      </c>
      <c r="H5" s="10"/>
      <c r="I5" s="5" t="s">
        <v>329</v>
      </c>
      <c r="J5" s="5"/>
      <c r="K5" s="12"/>
    </row>
    <row r="6" spans="1:11" ht="14.25">
      <c r="A6" s="1">
        <v>2</v>
      </c>
      <c r="B6" s="2" t="s">
        <v>105</v>
      </c>
      <c r="C6" s="3" t="s">
        <v>14</v>
      </c>
      <c r="D6" s="4"/>
      <c r="E6" s="50" t="s">
        <v>198</v>
      </c>
      <c r="F6" s="5" t="s">
        <v>12</v>
      </c>
      <c r="G6" s="10">
        <v>18</v>
      </c>
      <c r="H6" s="10"/>
      <c r="I6" s="5" t="s">
        <v>13</v>
      </c>
      <c r="J6" s="5"/>
      <c r="K6" s="12"/>
    </row>
    <row r="7" spans="1:11" ht="14.25">
      <c r="A7" s="1">
        <v>3</v>
      </c>
      <c r="B7" s="2" t="s">
        <v>105</v>
      </c>
      <c r="C7" s="13" t="s">
        <v>16</v>
      </c>
      <c r="D7" s="14"/>
      <c r="E7" s="48" t="s">
        <v>199</v>
      </c>
      <c r="F7" s="15" t="s">
        <v>12</v>
      </c>
      <c r="G7" s="11">
        <v>3</v>
      </c>
      <c r="H7" s="11"/>
      <c r="I7" s="5" t="s">
        <v>13</v>
      </c>
      <c r="J7" s="15"/>
      <c r="K7" s="12"/>
    </row>
    <row r="8" spans="1:11" ht="14.25">
      <c r="A8" s="1">
        <v>4</v>
      </c>
      <c r="B8" s="2" t="s">
        <v>105</v>
      </c>
      <c r="C8" s="13" t="s">
        <v>17</v>
      </c>
      <c r="D8" s="14"/>
      <c r="E8" s="47" t="s">
        <v>200</v>
      </c>
      <c r="F8" s="15" t="s">
        <v>12</v>
      </c>
      <c r="G8" s="15">
        <v>9</v>
      </c>
      <c r="H8" s="11"/>
      <c r="I8" s="5" t="s">
        <v>13</v>
      </c>
      <c r="J8" s="15"/>
      <c r="K8" s="12"/>
    </row>
    <row r="9" spans="1:11" ht="14.25">
      <c r="A9" s="1">
        <v>5</v>
      </c>
      <c r="B9" s="2" t="s">
        <v>105</v>
      </c>
      <c r="C9" s="13" t="s">
        <v>38</v>
      </c>
      <c r="D9" s="14"/>
      <c r="E9" s="48" t="s">
        <v>145</v>
      </c>
      <c r="F9" s="15" t="s">
        <v>19</v>
      </c>
      <c r="G9" s="15">
        <v>10</v>
      </c>
      <c r="H9" s="11"/>
      <c r="I9" s="5" t="s">
        <v>13</v>
      </c>
      <c r="J9" s="15"/>
      <c r="K9" s="12" t="s">
        <v>20</v>
      </c>
    </row>
    <row r="10" spans="1:11" ht="14.25">
      <c r="A10" s="1">
        <v>6</v>
      </c>
      <c r="B10" s="2" t="s">
        <v>105</v>
      </c>
      <c r="C10" s="13" t="s">
        <v>21</v>
      </c>
      <c r="D10" s="14"/>
      <c r="E10" s="48" t="s">
        <v>146</v>
      </c>
      <c r="F10" s="15" t="s">
        <v>19</v>
      </c>
      <c r="G10" s="15">
        <v>1</v>
      </c>
      <c r="H10" s="11"/>
      <c r="I10" s="5" t="s">
        <v>13</v>
      </c>
      <c r="J10" s="15"/>
      <c r="K10" s="12"/>
    </row>
    <row r="11" spans="1:11" ht="14.25">
      <c r="A11" s="1">
        <v>7</v>
      </c>
      <c r="B11" s="2" t="s">
        <v>105</v>
      </c>
      <c r="C11" s="13" t="s">
        <v>39</v>
      </c>
      <c r="D11" s="14"/>
      <c r="E11" s="48" t="s">
        <v>211</v>
      </c>
      <c r="F11" s="15" t="s">
        <v>19</v>
      </c>
      <c r="G11" s="15">
        <v>2</v>
      </c>
      <c r="H11" s="11"/>
      <c r="I11" s="5" t="s">
        <v>13</v>
      </c>
      <c r="J11" s="15"/>
      <c r="K11" s="12"/>
    </row>
    <row r="12" spans="1:11" ht="14.25">
      <c r="A12" s="1">
        <v>8</v>
      </c>
      <c r="B12" s="18"/>
      <c r="C12" s="13" t="s">
        <v>40</v>
      </c>
      <c r="D12" s="14"/>
      <c r="E12" s="48" t="s">
        <v>165</v>
      </c>
      <c r="F12" s="15" t="s">
        <v>228</v>
      </c>
      <c r="G12" s="15"/>
      <c r="H12" s="18">
        <v>3</v>
      </c>
      <c r="I12" s="5" t="s">
        <v>13</v>
      </c>
      <c r="J12" s="15"/>
      <c r="K12" s="16" t="s">
        <v>125</v>
      </c>
    </row>
    <row r="13" spans="1:11" ht="14.25">
      <c r="A13" s="1">
        <v>9</v>
      </c>
      <c r="B13" s="27"/>
      <c r="C13" s="13" t="s">
        <v>142</v>
      </c>
      <c r="D13" s="14"/>
      <c r="E13" s="48" t="s">
        <v>166</v>
      </c>
      <c r="F13" s="15" t="s">
        <v>228</v>
      </c>
      <c r="G13" s="15"/>
      <c r="H13" s="18">
        <v>3</v>
      </c>
      <c r="I13" s="5" t="s">
        <v>13</v>
      </c>
      <c r="J13" s="15"/>
      <c r="K13" s="16" t="s">
        <v>125</v>
      </c>
    </row>
    <row r="14" spans="1:11" ht="14.25">
      <c r="A14" s="1">
        <v>10</v>
      </c>
      <c r="B14" s="18"/>
      <c r="C14" s="13" t="s">
        <v>116</v>
      </c>
      <c r="D14" s="14"/>
      <c r="E14" s="48" t="s">
        <v>201</v>
      </c>
      <c r="F14" s="15" t="s">
        <v>12</v>
      </c>
      <c r="G14" s="15">
        <v>15</v>
      </c>
      <c r="H14" s="11"/>
      <c r="I14" s="11"/>
      <c r="J14" s="15"/>
      <c r="K14" s="12"/>
    </row>
    <row r="15" spans="1:11" ht="14.25">
      <c r="A15" s="1">
        <v>11</v>
      </c>
      <c r="B15" s="18"/>
      <c r="C15" s="17" t="s">
        <v>117</v>
      </c>
      <c r="D15" s="14"/>
      <c r="E15" s="48" t="s">
        <v>162</v>
      </c>
      <c r="F15" s="15" t="s">
        <v>228</v>
      </c>
      <c r="G15" s="18"/>
      <c r="H15" s="18">
        <v>3</v>
      </c>
      <c r="I15" s="19"/>
      <c r="J15" s="18"/>
      <c r="K15" s="20"/>
    </row>
    <row r="16" spans="1:11" ht="14.25">
      <c r="A16" s="1">
        <v>12</v>
      </c>
      <c r="B16" s="18"/>
      <c r="C16" s="13" t="s">
        <v>118</v>
      </c>
      <c r="D16" s="14"/>
      <c r="E16" s="48" t="s">
        <v>202</v>
      </c>
      <c r="F16" s="15" t="s">
        <v>12</v>
      </c>
      <c r="G16" s="15">
        <v>15</v>
      </c>
      <c r="H16" s="18"/>
      <c r="I16" s="11"/>
      <c r="J16" s="15"/>
      <c r="K16" s="16"/>
    </row>
    <row r="17" spans="1:11" ht="14.25">
      <c r="A17" s="1">
        <v>13</v>
      </c>
      <c r="B17" s="18"/>
      <c r="C17" s="13" t="s">
        <v>119</v>
      </c>
      <c r="D17" s="14"/>
      <c r="E17" s="48" t="s">
        <v>163</v>
      </c>
      <c r="F17" s="15" t="s">
        <v>228</v>
      </c>
      <c r="G17" s="18"/>
      <c r="H17" s="18">
        <v>3</v>
      </c>
      <c r="I17" s="11"/>
      <c r="J17" s="15"/>
      <c r="K17" s="12"/>
    </row>
    <row r="18" spans="1:11" ht="14.25">
      <c r="A18" s="8"/>
      <c r="B18" s="18"/>
      <c r="C18" s="13"/>
      <c r="D18" s="14"/>
      <c r="E18" s="48"/>
      <c r="F18" s="15"/>
      <c r="G18" s="15"/>
      <c r="H18" s="11"/>
      <c r="I18" s="11"/>
      <c r="J18" s="15"/>
      <c r="K18" s="12"/>
    </row>
    <row r="19" spans="1:11" ht="14.25">
      <c r="A19" s="8"/>
      <c r="B19" s="18"/>
      <c r="C19" s="13"/>
      <c r="D19" s="14"/>
      <c r="E19" s="48"/>
      <c r="F19" s="15"/>
      <c r="G19" s="15"/>
      <c r="H19" s="11"/>
      <c r="I19" s="11"/>
      <c r="J19" s="15"/>
      <c r="K19" s="12"/>
    </row>
    <row r="20" spans="1:11" ht="14.25">
      <c r="A20" s="8"/>
      <c r="B20" s="18"/>
      <c r="C20" s="13"/>
      <c r="D20" s="14"/>
      <c r="E20" s="48"/>
      <c r="F20" s="15"/>
      <c r="G20" s="15"/>
      <c r="H20" s="11"/>
      <c r="I20" s="11"/>
      <c r="J20" s="15"/>
      <c r="K20" s="21"/>
    </row>
    <row r="21" spans="1:11" ht="14.25">
      <c r="A21" s="8"/>
      <c r="B21" s="18"/>
      <c r="C21" s="13"/>
      <c r="D21" s="14"/>
      <c r="E21" s="48"/>
      <c r="F21" s="15"/>
      <c r="G21" s="15"/>
      <c r="H21" s="11"/>
      <c r="I21" s="11"/>
      <c r="J21" s="15"/>
      <c r="K21" s="12"/>
    </row>
    <row r="22" spans="1:11" ht="14.25">
      <c r="A22" s="8"/>
      <c r="B22" s="18"/>
      <c r="C22" s="17"/>
      <c r="D22" s="14"/>
      <c r="E22" s="48"/>
      <c r="F22" s="18"/>
      <c r="G22" s="18"/>
      <c r="H22" s="19"/>
      <c r="I22" s="19"/>
      <c r="J22" s="18"/>
      <c r="K22" s="20"/>
    </row>
    <row r="23" spans="1:11" ht="14.25">
      <c r="A23" s="8"/>
      <c r="B23" s="18"/>
      <c r="C23" s="17"/>
      <c r="D23" s="14"/>
      <c r="E23" s="48"/>
      <c r="F23" s="18"/>
      <c r="G23" s="18"/>
      <c r="H23" s="19"/>
      <c r="I23" s="19"/>
      <c r="J23" s="18"/>
      <c r="K23" s="20"/>
    </row>
    <row r="24" spans="1:11" ht="14.25">
      <c r="A24" s="8"/>
      <c r="B24" s="18"/>
      <c r="C24" s="17"/>
      <c r="D24" s="14"/>
      <c r="E24" s="48"/>
      <c r="F24" s="18"/>
      <c r="G24" s="18"/>
      <c r="H24" s="19"/>
      <c r="I24" s="19"/>
      <c r="J24" s="18"/>
      <c r="K24" s="20"/>
    </row>
    <row r="25" spans="1:11" ht="14.25">
      <c r="A25" s="8"/>
      <c r="B25" s="18"/>
      <c r="C25" s="17"/>
      <c r="D25" s="14"/>
      <c r="E25" s="48"/>
      <c r="F25" s="18"/>
      <c r="G25" s="18"/>
      <c r="H25" s="19"/>
      <c r="I25" s="19"/>
      <c r="J25" s="18"/>
      <c r="K25" s="20"/>
    </row>
    <row r="26" spans="1:11" ht="14.25">
      <c r="A26" s="8"/>
      <c r="B26" s="18"/>
      <c r="C26" s="17"/>
      <c r="D26" s="14"/>
      <c r="E26" s="48"/>
      <c r="F26" s="18"/>
      <c r="G26" s="18"/>
      <c r="H26" s="19"/>
      <c r="I26" s="19"/>
      <c r="J26" s="18"/>
      <c r="K26" s="20"/>
    </row>
    <row r="27" spans="1:11" ht="14.25">
      <c r="A27" s="8"/>
      <c r="B27" s="18"/>
      <c r="C27" s="17"/>
      <c r="D27" s="14"/>
      <c r="E27" s="48"/>
      <c r="F27" s="18"/>
      <c r="G27" s="18"/>
      <c r="H27" s="19"/>
      <c r="I27" s="19"/>
      <c r="J27" s="18"/>
      <c r="K27" s="20"/>
    </row>
    <row r="28" spans="1:11" ht="14.25">
      <c r="A28" s="8"/>
      <c r="B28" s="18"/>
      <c r="C28" s="17"/>
      <c r="D28" s="14"/>
      <c r="E28" s="48"/>
      <c r="F28" s="18"/>
      <c r="G28" s="18"/>
      <c r="H28" s="19"/>
      <c r="I28" s="19"/>
      <c r="J28" s="18"/>
      <c r="K28" s="20"/>
    </row>
    <row r="29" spans="1:11" ht="14.25">
      <c r="A29" s="8"/>
      <c r="B29" s="18"/>
      <c r="C29" s="17"/>
      <c r="D29" s="14"/>
      <c r="E29" s="48"/>
      <c r="F29" s="18"/>
      <c r="G29" s="18"/>
      <c r="H29" s="19"/>
      <c r="I29" s="19"/>
      <c r="J29" s="18"/>
      <c r="K29" s="20"/>
    </row>
    <row r="30" spans="1:11" ht="14.25">
      <c r="A30" s="8"/>
      <c r="B30" s="18"/>
      <c r="C30" s="17"/>
      <c r="D30" s="14"/>
      <c r="E30" s="48"/>
      <c r="F30" s="18"/>
      <c r="G30" s="18"/>
      <c r="H30" s="18"/>
      <c r="I30" s="18"/>
      <c r="J30" s="18"/>
      <c r="K30" s="20"/>
    </row>
    <row r="31" spans="1:11" ht="14.25">
      <c r="A31" s="8"/>
      <c r="B31" s="18"/>
      <c r="C31" s="17"/>
      <c r="D31" s="14"/>
      <c r="E31" s="48"/>
      <c r="F31" s="18"/>
      <c r="G31" s="18"/>
      <c r="H31" s="18"/>
      <c r="I31" s="18"/>
      <c r="J31" s="18"/>
      <c r="K31" s="20"/>
    </row>
    <row r="32" spans="1:11" ht="14.25">
      <c r="A32" s="8"/>
      <c r="B32" s="18"/>
      <c r="C32" s="17"/>
      <c r="D32" s="14"/>
      <c r="E32" s="48"/>
      <c r="F32" s="18"/>
      <c r="G32" s="18"/>
      <c r="H32" s="18"/>
      <c r="I32" s="18"/>
      <c r="J32" s="18"/>
      <c r="K32" s="20"/>
    </row>
    <row r="33" spans="1:11" ht="14.25">
      <c r="A33" s="8"/>
      <c r="B33" s="18"/>
      <c r="C33" s="17"/>
      <c r="D33" s="14"/>
      <c r="E33" s="48"/>
      <c r="F33" s="18"/>
      <c r="G33" s="18"/>
      <c r="H33" s="18"/>
      <c r="I33" s="18"/>
      <c r="J33" s="18"/>
      <c r="K33" s="20"/>
    </row>
    <row r="34" spans="1:11" ht="14.25">
      <c r="A34" s="8"/>
      <c r="B34" s="18"/>
      <c r="C34" s="17"/>
      <c r="D34" s="14"/>
      <c r="E34" s="48"/>
      <c r="F34" s="18"/>
      <c r="G34" s="18"/>
      <c r="H34" s="18"/>
      <c r="I34" s="18"/>
      <c r="J34" s="18"/>
      <c r="K34" s="20"/>
    </row>
    <row r="35" spans="1:11" ht="14.25">
      <c r="A35" s="8"/>
      <c r="B35" s="18"/>
      <c r="C35" s="17"/>
      <c r="D35" s="14"/>
      <c r="E35" s="48"/>
      <c r="F35" s="18"/>
      <c r="G35" s="18"/>
      <c r="H35" s="18"/>
      <c r="I35" s="18"/>
      <c r="J35" s="18"/>
      <c r="K35" s="20"/>
    </row>
    <row r="36" spans="1:11" ht="14.25">
      <c r="A36" s="8"/>
      <c r="B36" s="18"/>
      <c r="C36" s="17"/>
      <c r="D36" s="14"/>
      <c r="E36" s="48"/>
      <c r="F36" s="18"/>
      <c r="G36" s="18"/>
      <c r="H36" s="18"/>
      <c r="I36" s="18"/>
      <c r="J36" s="18"/>
      <c r="K36" s="20"/>
    </row>
    <row r="37" spans="1:11" ht="14.25">
      <c r="A37" s="8"/>
      <c r="B37" s="18"/>
      <c r="C37" s="17"/>
      <c r="D37" s="14"/>
      <c r="E37" s="48"/>
      <c r="F37" s="18"/>
      <c r="G37" s="18"/>
      <c r="H37" s="18"/>
      <c r="I37" s="18"/>
      <c r="J37" s="18"/>
      <c r="K37" s="20"/>
    </row>
    <row r="38" spans="1:11" ht="15" thickBot="1">
      <c r="A38" s="22"/>
      <c r="B38" s="23"/>
      <c r="C38" s="24"/>
      <c r="D38" s="25"/>
      <c r="E38" s="49"/>
      <c r="F38" s="23"/>
      <c r="G38" s="23"/>
      <c r="H38" s="23"/>
      <c r="I38" s="23"/>
      <c r="J38" s="23"/>
      <c r="K38" s="26"/>
    </row>
    <row r="39" spans="1:11" ht="14.25">
      <c r="A39" s="245"/>
      <c r="B39" s="245"/>
      <c r="C39" s="245"/>
      <c r="D39" s="246"/>
      <c r="E39" s="247"/>
      <c r="F39" s="245"/>
      <c r="G39" s="245"/>
      <c r="H39" s="245"/>
      <c r="I39" s="245"/>
      <c r="J39" s="245"/>
      <c r="K39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41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sqref="A1:C1"/>
    </sheetView>
  </sheetViews>
  <sheetFormatPr defaultColWidth="9"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9" width="5.625" style="7" customWidth="1"/>
    <col min="10" max="10" width="15" style="7" customWidth="1"/>
    <col min="11" max="11" width="66.375" style="7" customWidth="1"/>
    <col min="12" max="16384" width="9" style="7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71" t="s">
        <v>41</v>
      </c>
      <c r="B2" s="372"/>
      <c r="C2" s="373"/>
      <c r="D2" s="371" t="s">
        <v>739</v>
      </c>
      <c r="E2" s="372"/>
      <c r="F2" s="372"/>
      <c r="G2" s="373"/>
      <c r="H2" s="374"/>
      <c r="I2" s="375"/>
      <c r="J2" s="375"/>
      <c r="K2" s="376"/>
    </row>
    <row r="3" spans="1:11" ht="14.25" thickBot="1"/>
    <row r="4" spans="1:11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1" ht="14.25">
      <c r="A5" s="1">
        <v>1</v>
      </c>
      <c r="B5" s="2" t="s">
        <v>311</v>
      </c>
      <c r="C5" s="3" t="s">
        <v>312</v>
      </c>
      <c r="D5" s="4"/>
      <c r="E5" s="50" t="s">
        <v>314</v>
      </c>
      <c r="F5" s="5" t="s">
        <v>325</v>
      </c>
      <c r="G5" s="10">
        <v>18</v>
      </c>
      <c r="H5" s="10"/>
      <c r="I5" s="5" t="s">
        <v>13</v>
      </c>
      <c r="J5" s="5"/>
      <c r="K5" s="12"/>
    </row>
    <row r="6" spans="1:11" ht="14.25">
      <c r="A6" s="1">
        <v>2</v>
      </c>
      <c r="B6" s="2" t="s">
        <v>105</v>
      </c>
      <c r="C6" s="3" t="s">
        <v>14</v>
      </c>
      <c r="D6" s="4"/>
      <c r="E6" s="50" t="s">
        <v>198</v>
      </c>
      <c r="F6" s="5" t="s">
        <v>12</v>
      </c>
      <c r="G6" s="10">
        <v>18</v>
      </c>
      <c r="H6" s="10"/>
      <c r="I6" s="5" t="s">
        <v>13</v>
      </c>
      <c r="J6" s="5"/>
      <c r="K6" s="12"/>
    </row>
    <row r="7" spans="1:11" ht="14.25">
      <c r="A7" s="1">
        <v>3</v>
      </c>
      <c r="B7" s="2" t="s">
        <v>105</v>
      </c>
      <c r="C7" s="13" t="s">
        <v>16</v>
      </c>
      <c r="D7" s="14"/>
      <c r="E7" s="48" t="s">
        <v>199</v>
      </c>
      <c r="F7" s="15" t="s">
        <v>12</v>
      </c>
      <c r="G7" s="11">
        <v>3</v>
      </c>
      <c r="H7" s="11"/>
      <c r="I7" s="5" t="s">
        <v>13</v>
      </c>
      <c r="J7" s="15"/>
      <c r="K7" s="12"/>
    </row>
    <row r="8" spans="1:11" ht="14.25">
      <c r="A8" s="1">
        <v>4</v>
      </c>
      <c r="B8" s="2" t="s">
        <v>105</v>
      </c>
      <c r="C8" s="13" t="s">
        <v>17</v>
      </c>
      <c r="D8" s="14"/>
      <c r="E8" s="47" t="s">
        <v>200</v>
      </c>
      <c r="F8" s="15" t="s">
        <v>12</v>
      </c>
      <c r="G8" s="15">
        <v>9</v>
      </c>
      <c r="H8" s="11"/>
      <c r="I8" s="5" t="s">
        <v>13</v>
      </c>
      <c r="J8" s="15"/>
      <c r="K8" s="12"/>
    </row>
    <row r="9" spans="1:11" ht="14.25">
      <c r="A9" s="1">
        <v>5</v>
      </c>
      <c r="B9" s="2" t="s">
        <v>105</v>
      </c>
      <c r="C9" s="13" t="s">
        <v>38</v>
      </c>
      <c r="D9" s="14"/>
      <c r="E9" s="48" t="s">
        <v>145</v>
      </c>
      <c r="F9" s="15" t="s">
        <v>19</v>
      </c>
      <c r="G9" s="15">
        <v>10</v>
      </c>
      <c r="H9" s="11"/>
      <c r="I9" s="5" t="s">
        <v>13</v>
      </c>
      <c r="J9" s="15"/>
      <c r="K9" s="12" t="s">
        <v>20</v>
      </c>
    </row>
    <row r="10" spans="1:11" ht="14.25">
      <c r="A10" s="1">
        <v>6</v>
      </c>
      <c r="B10" s="2" t="s">
        <v>105</v>
      </c>
      <c r="C10" s="13" t="s">
        <v>21</v>
      </c>
      <c r="D10" s="14"/>
      <c r="E10" s="48" t="s">
        <v>146</v>
      </c>
      <c r="F10" s="15" t="s">
        <v>19</v>
      </c>
      <c r="G10" s="15">
        <v>1</v>
      </c>
      <c r="H10" s="11"/>
      <c r="I10" s="5" t="s">
        <v>13</v>
      </c>
      <c r="J10" s="15"/>
      <c r="K10" s="12"/>
    </row>
    <row r="11" spans="1:11" ht="14.25">
      <c r="A11" s="1">
        <v>7</v>
      </c>
      <c r="B11" s="2" t="s">
        <v>105</v>
      </c>
      <c r="C11" s="13" t="s">
        <v>39</v>
      </c>
      <c r="D11" s="14"/>
      <c r="E11" s="48" t="s">
        <v>211</v>
      </c>
      <c r="F11" s="15" t="s">
        <v>19</v>
      </c>
      <c r="G11" s="15">
        <v>2</v>
      </c>
      <c r="H11" s="11"/>
      <c r="I11" s="5" t="s">
        <v>13</v>
      </c>
      <c r="J11" s="15"/>
      <c r="K11" s="12"/>
    </row>
    <row r="12" spans="1:11" ht="14.25">
      <c r="A12" s="1">
        <v>8</v>
      </c>
      <c r="B12" s="18"/>
      <c r="C12" s="13" t="s">
        <v>42</v>
      </c>
      <c r="D12" s="14"/>
      <c r="E12" s="48" t="s">
        <v>208</v>
      </c>
      <c r="F12" s="15" t="s">
        <v>12</v>
      </c>
      <c r="G12" s="15">
        <v>15</v>
      </c>
      <c r="H12" s="11"/>
      <c r="I12" s="5"/>
      <c r="J12" s="15"/>
      <c r="K12" s="16"/>
    </row>
    <row r="13" spans="1:11" ht="14.25">
      <c r="A13" s="1">
        <v>9</v>
      </c>
      <c r="B13" s="27"/>
      <c r="C13" s="13" t="s">
        <v>43</v>
      </c>
      <c r="D13" s="14"/>
      <c r="E13" s="48" t="s">
        <v>209</v>
      </c>
      <c r="F13" s="15" t="s">
        <v>12</v>
      </c>
      <c r="G13" s="15">
        <v>15</v>
      </c>
      <c r="H13" s="11"/>
      <c r="I13" s="5"/>
      <c r="J13" s="15"/>
      <c r="K13" s="12"/>
    </row>
    <row r="14" spans="1:11" ht="14.25">
      <c r="A14" s="1">
        <v>10</v>
      </c>
      <c r="B14" s="18"/>
      <c r="C14" s="13" t="s">
        <v>126</v>
      </c>
      <c r="D14" s="14"/>
      <c r="E14" s="48" t="s">
        <v>210</v>
      </c>
      <c r="F14" s="15" t="s">
        <v>12</v>
      </c>
      <c r="G14" s="15">
        <v>15</v>
      </c>
      <c r="H14" s="11"/>
      <c r="I14" s="5"/>
      <c r="J14" s="15"/>
      <c r="K14" s="12"/>
    </row>
    <row r="15" spans="1:11" ht="14.25">
      <c r="A15" s="1">
        <v>11</v>
      </c>
      <c r="B15" s="9"/>
      <c r="C15" s="17" t="s">
        <v>341</v>
      </c>
      <c r="D15" s="14"/>
      <c r="E15" s="48" t="s">
        <v>342</v>
      </c>
      <c r="F15" s="15" t="s">
        <v>12</v>
      </c>
      <c r="G15" s="15">
        <v>15</v>
      </c>
      <c r="H15" s="18"/>
      <c r="I15" s="18"/>
      <c r="J15" s="18"/>
      <c r="K15" s="20"/>
    </row>
    <row r="16" spans="1:11" ht="14.25">
      <c r="A16" s="1">
        <v>12</v>
      </c>
      <c r="B16" s="18"/>
      <c r="C16" s="13" t="s">
        <v>116</v>
      </c>
      <c r="D16" s="14"/>
      <c r="E16" s="48" t="s">
        <v>201</v>
      </c>
      <c r="F16" s="15" t="s">
        <v>12</v>
      </c>
      <c r="G16" s="15">
        <v>15</v>
      </c>
      <c r="H16" s="11"/>
      <c r="I16" s="11"/>
      <c r="J16" s="15"/>
      <c r="K16" s="12"/>
    </row>
    <row r="17" spans="1:11" ht="14.25">
      <c r="A17" s="1">
        <v>13</v>
      </c>
      <c r="B17" s="18"/>
      <c r="C17" s="17" t="s">
        <v>117</v>
      </c>
      <c r="D17" s="14"/>
      <c r="E17" s="48" t="s">
        <v>162</v>
      </c>
      <c r="F17" s="15" t="s">
        <v>228</v>
      </c>
      <c r="G17" s="18"/>
      <c r="H17" s="19">
        <v>3</v>
      </c>
      <c r="I17" s="19"/>
      <c r="J17" s="18"/>
      <c r="K17" s="20"/>
    </row>
    <row r="18" spans="1:11" ht="14.25">
      <c r="A18" s="1">
        <v>14</v>
      </c>
      <c r="B18" s="18"/>
      <c r="C18" s="13" t="s">
        <v>118</v>
      </c>
      <c r="D18" s="14"/>
      <c r="E18" s="48" t="s">
        <v>202</v>
      </c>
      <c r="F18" s="15" t="s">
        <v>12</v>
      </c>
      <c r="G18" s="15">
        <v>15</v>
      </c>
      <c r="H18" s="11"/>
      <c r="I18" s="11"/>
      <c r="J18" s="15"/>
      <c r="K18" s="16"/>
    </row>
    <row r="19" spans="1:11" ht="14.25">
      <c r="A19" s="1">
        <v>15</v>
      </c>
      <c r="B19" s="18"/>
      <c r="C19" s="13" t="s">
        <v>119</v>
      </c>
      <c r="D19" s="14"/>
      <c r="E19" s="48" t="s">
        <v>163</v>
      </c>
      <c r="F19" s="15" t="s">
        <v>228</v>
      </c>
      <c r="G19" s="18"/>
      <c r="H19" s="11">
        <v>3</v>
      </c>
      <c r="I19" s="11"/>
      <c r="J19" s="15"/>
      <c r="K19" s="12"/>
    </row>
    <row r="20" spans="1:11" ht="14.25">
      <c r="A20" s="122">
        <v>16</v>
      </c>
      <c r="B20" s="123"/>
      <c r="C20" s="124" t="s">
        <v>738</v>
      </c>
      <c r="D20" s="125"/>
      <c r="E20" s="126" t="s">
        <v>741</v>
      </c>
      <c r="F20" s="127" t="s">
        <v>740</v>
      </c>
      <c r="G20" s="127">
        <v>1</v>
      </c>
      <c r="H20" s="127"/>
      <c r="I20" s="127"/>
      <c r="J20" s="127"/>
      <c r="K20" s="128"/>
    </row>
    <row r="21" spans="1:11" ht="14.25">
      <c r="A21" s="8"/>
      <c r="B21" s="18"/>
      <c r="C21" s="13"/>
      <c r="D21" s="14"/>
      <c r="E21" s="48"/>
      <c r="F21" s="15"/>
      <c r="G21" s="15"/>
      <c r="H21" s="11"/>
      <c r="I21" s="11"/>
      <c r="J21" s="15"/>
      <c r="K21" s="12"/>
    </row>
    <row r="22" spans="1:11" ht="14.25">
      <c r="A22" s="8"/>
      <c r="B22" s="18"/>
      <c r="C22" s="13"/>
      <c r="D22" s="14"/>
      <c r="E22" s="48"/>
      <c r="F22" s="15"/>
      <c r="G22" s="15"/>
      <c r="H22" s="11"/>
      <c r="I22" s="11"/>
      <c r="J22" s="15"/>
      <c r="K22" s="21"/>
    </row>
    <row r="23" spans="1:11" ht="14.25">
      <c r="A23" s="8"/>
      <c r="B23" s="18"/>
      <c r="C23" s="13"/>
      <c r="D23" s="14"/>
      <c r="E23" s="48"/>
      <c r="F23" s="15"/>
      <c r="G23" s="15"/>
      <c r="H23" s="11"/>
      <c r="I23" s="11"/>
      <c r="J23" s="15"/>
      <c r="K23" s="12"/>
    </row>
    <row r="24" spans="1:11" ht="14.25">
      <c r="A24" s="8"/>
      <c r="B24" s="18"/>
      <c r="C24" s="17"/>
      <c r="D24" s="14"/>
      <c r="E24" s="48"/>
      <c r="F24" s="18"/>
      <c r="G24" s="18"/>
      <c r="H24" s="19"/>
      <c r="I24" s="19"/>
      <c r="J24" s="18"/>
      <c r="K24" s="20"/>
    </row>
    <row r="25" spans="1:11" ht="14.25">
      <c r="A25" s="8"/>
      <c r="B25" s="18"/>
      <c r="C25" s="17"/>
      <c r="D25" s="14"/>
      <c r="E25" s="48"/>
      <c r="F25" s="18"/>
      <c r="G25" s="18"/>
      <c r="H25" s="19"/>
      <c r="I25" s="19"/>
      <c r="J25" s="18"/>
      <c r="K25" s="20"/>
    </row>
    <row r="26" spans="1:11" ht="14.25">
      <c r="A26" s="8"/>
      <c r="B26" s="18"/>
      <c r="C26" s="17"/>
      <c r="D26" s="14"/>
      <c r="E26" s="48"/>
      <c r="F26" s="18"/>
      <c r="G26" s="18"/>
      <c r="H26" s="19"/>
      <c r="I26" s="19"/>
      <c r="J26" s="18"/>
      <c r="K26" s="20"/>
    </row>
    <row r="27" spans="1:11" ht="14.25">
      <c r="A27" s="8"/>
      <c r="B27" s="18"/>
      <c r="C27" s="17"/>
      <c r="D27" s="14"/>
      <c r="E27" s="48"/>
      <c r="F27" s="18"/>
      <c r="G27" s="18"/>
      <c r="H27" s="19"/>
      <c r="I27" s="19"/>
      <c r="J27" s="18"/>
      <c r="K27" s="20"/>
    </row>
    <row r="28" spans="1:11" ht="14.25">
      <c r="A28" s="8"/>
      <c r="B28" s="18"/>
      <c r="C28" s="17"/>
      <c r="D28" s="14"/>
      <c r="E28" s="48"/>
      <c r="F28" s="18"/>
      <c r="G28" s="18"/>
      <c r="H28" s="19"/>
      <c r="I28" s="19"/>
      <c r="J28" s="18"/>
      <c r="K28" s="20"/>
    </row>
    <row r="29" spans="1:11" ht="14.25">
      <c r="A29" s="8"/>
      <c r="B29" s="18"/>
      <c r="C29" s="17"/>
      <c r="D29" s="14"/>
      <c r="E29" s="48"/>
      <c r="F29" s="18"/>
      <c r="G29" s="18"/>
      <c r="H29" s="19"/>
      <c r="I29" s="19"/>
      <c r="J29" s="18"/>
      <c r="K29" s="20"/>
    </row>
    <row r="30" spans="1:11" ht="14.25">
      <c r="A30" s="8"/>
      <c r="B30" s="18"/>
      <c r="C30" s="17"/>
      <c r="D30" s="14"/>
      <c r="E30" s="48"/>
      <c r="F30" s="18"/>
      <c r="G30" s="18"/>
      <c r="H30" s="19"/>
      <c r="I30" s="19"/>
      <c r="J30" s="18"/>
      <c r="K30" s="20"/>
    </row>
    <row r="31" spans="1:11" ht="14.25">
      <c r="A31" s="8"/>
      <c r="B31" s="18"/>
      <c r="C31" s="17"/>
      <c r="D31" s="14"/>
      <c r="E31" s="48"/>
      <c r="F31" s="18"/>
      <c r="G31" s="18"/>
      <c r="H31" s="19"/>
      <c r="I31" s="19"/>
      <c r="J31" s="18"/>
      <c r="K31" s="20"/>
    </row>
    <row r="32" spans="1:11" ht="14.25">
      <c r="A32" s="8"/>
      <c r="B32" s="18"/>
      <c r="C32" s="17"/>
      <c r="D32" s="14"/>
      <c r="E32" s="48"/>
      <c r="F32" s="18"/>
      <c r="G32" s="18"/>
      <c r="H32" s="18"/>
      <c r="I32" s="18"/>
      <c r="J32" s="18"/>
      <c r="K32" s="20"/>
    </row>
    <row r="33" spans="1:11" ht="14.25">
      <c r="A33" s="8"/>
      <c r="B33" s="18"/>
      <c r="C33" s="17"/>
      <c r="D33" s="14"/>
      <c r="E33" s="48"/>
      <c r="F33" s="18"/>
      <c r="G33" s="18"/>
      <c r="H33" s="18"/>
      <c r="I33" s="18"/>
      <c r="J33" s="18"/>
      <c r="K33" s="20"/>
    </row>
    <row r="34" spans="1:11" ht="14.25">
      <c r="A34" s="8"/>
      <c r="B34" s="18"/>
      <c r="C34" s="17"/>
      <c r="D34" s="14"/>
      <c r="E34" s="48"/>
      <c r="F34" s="18"/>
      <c r="G34" s="18"/>
      <c r="H34" s="18"/>
      <c r="I34" s="18"/>
      <c r="J34" s="18"/>
      <c r="K34" s="20"/>
    </row>
    <row r="35" spans="1:11" ht="14.25">
      <c r="A35" s="8"/>
      <c r="B35" s="18"/>
      <c r="C35" s="17"/>
      <c r="D35" s="14"/>
      <c r="E35" s="48"/>
      <c r="F35" s="18"/>
      <c r="G35" s="18"/>
      <c r="H35" s="18"/>
      <c r="I35" s="18"/>
      <c r="J35" s="18"/>
      <c r="K35" s="20"/>
    </row>
    <row r="36" spans="1:11" ht="14.25">
      <c r="A36" s="8"/>
      <c r="B36" s="18"/>
      <c r="C36" s="17"/>
      <c r="D36" s="14"/>
      <c r="E36" s="48"/>
      <c r="F36" s="18"/>
      <c r="G36" s="18"/>
      <c r="H36" s="18"/>
      <c r="I36" s="18"/>
      <c r="J36" s="18"/>
      <c r="K36" s="20"/>
    </row>
    <row r="37" spans="1:11" ht="14.25">
      <c r="A37" s="8"/>
      <c r="B37" s="18"/>
      <c r="C37" s="17"/>
      <c r="D37" s="14"/>
      <c r="E37" s="48"/>
      <c r="F37" s="18"/>
      <c r="G37" s="18"/>
      <c r="H37" s="18"/>
      <c r="I37" s="18"/>
      <c r="J37" s="18"/>
      <c r="K37" s="20"/>
    </row>
    <row r="38" spans="1:11" ht="14.25">
      <c r="A38" s="8"/>
      <c r="B38" s="18"/>
      <c r="C38" s="17"/>
      <c r="D38" s="14"/>
      <c r="E38" s="48"/>
      <c r="F38" s="18"/>
      <c r="G38" s="18"/>
      <c r="H38" s="18"/>
      <c r="I38" s="18"/>
      <c r="J38" s="18"/>
      <c r="K38" s="20"/>
    </row>
    <row r="39" spans="1:11" ht="14.25">
      <c r="A39" s="8"/>
      <c r="B39" s="18"/>
      <c r="C39" s="17"/>
      <c r="D39" s="14"/>
      <c r="E39" s="48"/>
      <c r="F39" s="18"/>
      <c r="G39" s="18"/>
      <c r="H39" s="18"/>
      <c r="I39" s="18"/>
      <c r="J39" s="18"/>
      <c r="K39" s="20"/>
    </row>
    <row r="40" spans="1:11" ht="15" thickBot="1">
      <c r="A40" s="22"/>
      <c r="B40" s="23"/>
      <c r="C40" s="24"/>
      <c r="D40" s="25"/>
      <c r="E40" s="49"/>
      <c r="F40" s="23"/>
      <c r="G40" s="23"/>
      <c r="H40" s="23"/>
      <c r="I40" s="23"/>
      <c r="J40" s="23"/>
      <c r="K40" s="26"/>
    </row>
    <row r="41" spans="1:11" ht="14.25">
      <c r="A41" s="245"/>
      <c r="B41" s="245"/>
      <c r="C41" s="245"/>
      <c r="D41" s="246"/>
      <c r="E41" s="247"/>
      <c r="F41" s="245"/>
      <c r="G41" s="245"/>
      <c r="H41" s="245"/>
      <c r="I41" s="245"/>
      <c r="J41" s="245"/>
      <c r="K41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9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activeCell="E15" sqref="E15"/>
    </sheetView>
  </sheetViews>
  <sheetFormatPr defaultColWidth="9" defaultRowHeight="13.5"/>
  <cols>
    <col min="1" max="1" width="3.625" style="67" customWidth="1"/>
    <col min="2" max="2" width="6.875" style="67" customWidth="1"/>
    <col min="3" max="3" width="23.625" style="67" customWidth="1"/>
    <col min="4" max="4" width="16" style="67" customWidth="1"/>
    <col min="5" max="5" width="28.375" style="252" customWidth="1"/>
    <col min="6" max="6" width="10.625" style="67" customWidth="1"/>
    <col min="7" max="9" width="5.625" style="67" customWidth="1"/>
    <col min="10" max="10" width="15" style="67" customWidth="1"/>
    <col min="11" max="11" width="66.375" style="67" customWidth="1"/>
    <col min="12" max="16384" width="9" style="67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71" t="s">
        <v>351</v>
      </c>
      <c r="B2" s="372"/>
      <c r="C2" s="373"/>
      <c r="D2" s="371" t="s">
        <v>642</v>
      </c>
      <c r="E2" s="372"/>
      <c r="F2" s="372"/>
      <c r="G2" s="373"/>
      <c r="H2" s="380"/>
      <c r="I2" s="381"/>
      <c r="J2" s="381"/>
      <c r="K2" s="382"/>
    </row>
    <row r="3" spans="1:11" ht="14.25" thickBot="1"/>
    <row r="4" spans="1:11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1" ht="14.25">
      <c r="A5" s="1">
        <v>1</v>
      </c>
      <c r="B5" s="2" t="s">
        <v>105</v>
      </c>
      <c r="C5" s="3" t="s">
        <v>312</v>
      </c>
      <c r="D5" s="4"/>
      <c r="E5" s="50" t="s">
        <v>313</v>
      </c>
      <c r="F5" s="5" t="s">
        <v>112</v>
      </c>
      <c r="G5" s="10">
        <v>18</v>
      </c>
      <c r="H5" s="10"/>
      <c r="I5" s="5" t="s">
        <v>13</v>
      </c>
      <c r="J5" s="5"/>
      <c r="K5" s="12"/>
    </row>
    <row r="6" spans="1:11" ht="14.25">
      <c r="A6" s="1">
        <v>2</v>
      </c>
      <c r="B6" s="2" t="s">
        <v>105</v>
      </c>
      <c r="C6" s="3" t="s">
        <v>14</v>
      </c>
      <c r="D6" s="4"/>
      <c r="E6" s="50" t="s">
        <v>198</v>
      </c>
      <c r="F6" s="5" t="s">
        <v>12</v>
      </c>
      <c r="G6" s="10">
        <v>18</v>
      </c>
      <c r="H6" s="10"/>
      <c r="I6" s="5" t="s">
        <v>13</v>
      </c>
      <c r="J6" s="5"/>
      <c r="K6" s="12"/>
    </row>
    <row r="7" spans="1:11" ht="14.25">
      <c r="A7" s="1">
        <v>3</v>
      </c>
      <c r="B7" s="2" t="s">
        <v>105</v>
      </c>
      <c r="C7" s="13" t="s">
        <v>16</v>
      </c>
      <c r="D7" s="14"/>
      <c r="E7" s="48" t="s">
        <v>199</v>
      </c>
      <c r="F7" s="15" t="s">
        <v>12</v>
      </c>
      <c r="G7" s="11">
        <v>3</v>
      </c>
      <c r="H7" s="11"/>
      <c r="I7" s="5" t="s">
        <v>13</v>
      </c>
      <c r="J7" s="15"/>
      <c r="K7" s="12"/>
    </row>
    <row r="8" spans="1:11" ht="14.25">
      <c r="A8" s="1">
        <v>4</v>
      </c>
      <c r="B8" s="2" t="s">
        <v>105</v>
      </c>
      <c r="C8" s="13" t="s">
        <v>17</v>
      </c>
      <c r="D8" s="14"/>
      <c r="E8" s="47" t="s">
        <v>200</v>
      </c>
      <c r="F8" s="15" t="s">
        <v>12</v>
      </c>
      <c r="G8" s="15">
        <v>9</v>
      </c>
      <c r="H8" s="11"/>
      <c r="I8" s="5" t="s">
        <v>13</v>
      </c>
      <c r="J8" s="15"/>
      <c r="K8" s="12"/>
    </row>
    <row r="9" spans="1:11" ht="14.25">
      <c r="A9" s="1">
        <v>5</v>
      </c>
      <c r="B9" s="2" t="s">
        <v>105</v>
      </c>
      <c r="C9" s="13" t="s">
        <v>38</v>
      </c>
      <c r="D9" s="14"/>
      <c r="E9" s="48" t="s">
        <v>145</v>
      </c>
      <c r="F9" s="15" t="s">
        <v>19</v>
      </c>
      <c r="G9" s="15">
        <v>10</v>
      </c>
      <c r="H9" s="11"/>
      <c r="I9" s="5" t="s">
        <v>13</v>
      </c>
      <c r="J9" s="15"/>
      <c r="K9" s="12" t="s">
        <v>20</v>
      </c>
    </row>
    <row r="10" spans="1:11" ht="14.25">
      <c r="A10" s="1">
        <v>6</v>
      </c>
      <c r="B10" s="2" t="s">
        <v>105</v>
      </c>
      <c r="C10" s="13" t="s">
        <v>21</v>
      </c>
      <c r="D10" s="14"/>
      <c r="E10" s="48" t="s">
        <v>146</v>
      </c>
      <c r="F10" s="15" t="s">
        <v>19</v>
      </c>
      <c r="G10" s="15">
        <v>1</v>
      </c>
      <c r="H10" s="11"/>
      <c r="I10" s="5" t="s">
        <v>13</v>
      </c>
      <c r="J10" s="15"/>
      <c r="K10" s="12"/>
    </row>
    <row r="11" spans="1:11" ht="14.25">
      <c r="A11" s="1">
        <v>7</v>
      </c>
      <c r="B11" s="2" t="s">
        <v>105</v>
      </c>
      <c r="C11" s="13" t="s">
        <v>39</v>
      </c>
      <c r="D11" s="14"/>
      <c r="E11" s="48" t="s">
        <v>211</v>
      </c>
      <c r="F11" s="15" t="s">
        <v>19</v>
      </c>
      <c r="G11" s="15">
        <v>2</v>
      </c>
      <c r="H11" s="11"/>
      <c r="I11" s="5" t="s">
        <v>13</v>
      </c>
      <c r="J11" s="15"/>
      <c r="K11" s="12"/>
    </row>
    <row r="12" spans="1:11" ht="14.25">
      <c r="A12" s="8">
        <v>8</v>
      </c>
      <c r="B12" s="129" t="s">
        <v>365</v>
      </c>
      <c r="C12" s="130" t="s">
        <v>361</v>
      </c>
      <c r="D12" s="125"/>
      <c r="E12" s="126" t="s">
        <v>371</v>
      </c>
      <c r="F12" s="123" t="s">
        <v>379</v>
      </c>
      <c r="G12" s="123">
        <v>9</v>
      </c>
      <c r="H12" s="123"/>
      <c r="I12" s="123" t="s">
        <v>646</v>
      </c>
      <c r="J12" s="123"/>
      <c r="K12" s="131" t="s">
        <v>647</v>
      </c>
    </row>
    <row r="13" spans="1:11" ht="14.25">
      <c r="A13" s="8">
        <v>9</v>
      </c>
      <c r="B13" s="129"/>
      <c r="C13" s="130" t="s">
        <v>362</v>
      </c>
      <c r="D13" s="125"/>
      <c r="E13" s="126" t="s">
        <v>375</v>
      </c>
      <c r="F13" s="123" t="s">
        <v>486</v>
      </c>
      <c r="G13" s="123">
        <v>150</v>
      </c>
      <c r="H13" s="123"/>
      <c r="I13" s="123"/>
      <c r="J13" s="123"/>
      <c r="K13" s="131"/>
    </row>
    <row r="14" spans="1:11" ht="14.25">
      <c r="A14" s="8">
        <v>10</v>
      </c>
      <c r="B14" s="123"/>
      <c r="C14" s="130" t="s">
        <v>363</v>
      </c>
      <c r="D14" s="125"/>
      <c r="E14" s="126" t="s">
        <v>372</v>
      </c>
      <c r="F14" s="123" t="s">
        <v>486</v>
      </c>
      <c r="G14" s="123">
        <v>150</v>
      </c>
      <c r="H14" s="123"/>
      <c r="I14" s="123"/>
      <c r="J14" s="123"/>
      <c r="K14" s="131"/>
    </row>
    <row r="15" spans="1:11" ht="14.25">
      <c r="A15" s="8">
        <v>11</v>
      </c>
      <c r="B15" s="123"/>
      <c r="C15" s="130" t="s">
        <v>364</v>
      </c>
      <c r="D15" s="125"/>
      <c r="E15" s="126" t="s">
        <v>373</v>
      </c>
      <c r="F15" s="123" t="s">
        <v>486</v>
      </c>
      <c r="G15" s="123">
        <v>150</v>
      </c>
      <c r="H15" s="123"/>
      <c r="I15" s="123"/>
      <c r="J15" s="123"/>
      <c r="K15" s="131"/>
    </row>
    <row r="16" spans="1:11" ht="14.25">
      <c r="A16" s="1">
        <v>12</v>
      </c>
      <c r="B16" s="18"/>
      <c r="C16" s="13" t="s">
        <v>136</v>
      </c>
      <c r="D16" s="14"/>
      <c r="E16" s="48" t="s">
        <v>161</v>
      </c>
      <c r="F16" s="15" t="s">
        <v>510</v>
      </c>
      <c r="G16" s="15">
        <v>450</v>
      </c>
      <c r="H16" s="18"/>
      <c r="I16" s="5"/>
      <c r="J16" s="15"/>
      <c r="K16" s="16"/>
    </row>
    <row r="17" spans="1:11" ht="14.25">
      <c r="A17" s="1">
        <v>13</v>
      </c>
      <c r="B17" s="18"/>
      <c r="C17" s="17" t="s">
        <v>341</v>
      </c>
      <c r="D17" s="14"/>
      <c r="E17" s="48" t="s">
        <v>342</v>
      </c>
      <c r="F17" s="15" t="s">
        <v>12</v>
      </c>
      <c r="G17" s="15">
        <v>15</v>
      </c>
      <c r="H17" s="18"/>
      <c r="I17" s="5"/>
      <c r="J17" s="15"/>
      <c r="K17" s="16"/>
    </row>
    <row r="18" spans="1:11" ht="14.25">
      <c r="A18" s="1">
        <v>14</v>
      </c>
      <c r="B18" s="18"/>
      <c r="C18" s="13" t="s">
        <v>116</v>
      </c>
      <c r="D18" s="14"/>
      <c r="E18" s="48" t="s">
        <v>201</v>
      </c>
      <c r="F18" s="15" t="s">
        <v>12</v>
      </c>
      <c r="G18" s="15">
        <v>15</v>
      </c>
      <c r="H18" s="11"/>
      <c r="I18" s="11"/>
      <c r="J18" s="15"/>
      <c r="K18" s="12"/>
    </row>
    <row r="19" spans="1:11" ht="14.25">
      <c r="A19" s="1">
        <v>15</v>
      </c>
      <c r="B19" s="18"/>
      <c r="C19" s="17" t="s">
        <v>117</v>
      </c>
      <c r="D19" s="14"/>
      <c r="E19" s="48" t="s">
        <v>162</v>
      </c>
      <c r="F19" s="15" t="s">
        <v>228</v>
      </c>
      <c r="G19" s="60"/>
      <c r="H19" s="11">
        <v>3</v>
      </c>
      <c r="I19" s="19"/>
      <c r="J19" s="18"/>
      <c r="K19" s="20"/>
    </row>
    <row r="20" spans="1:11" ht="14.25">
      <c r="A20" s="1">
        <v>16</v>
      </c>
      <c r="B20" s="18"/>
      <c r="C20" s="13" t="s">
        <v>118</v>
      </c>
      <c r="D20" s="14"/>
      <c r="E20" s="48" t="s">
        <v>202</v>
      </c>
      <c r="F20" s="15" t="s">
        <v>12</v>
      </c>
      <c r="G20" s="15">
        <v>15</v>
      </c>
      <c r="H20" s="18"/>
      <c r="I20" s="11"/>
      <c r="J20" s="15"/>
      <c r="K20" s="16"/>
    </row>
    <row r="21" spans="1:11" ht="14.25">
      <c r="A21" s="1">
        <v>17</v>
      </c>
      <c r="B21" s="18"/>
      <c r="C21" s="13" t="s">
        <v>119</v>
      </c>
      <c r="D21" s="14"/>
      <c r="E21" s="48" t="s">
        <v>163</v>
      </c>
      <c r="F21" s="15" t="s">
        <v>228</v>
      </c>
      <c r="G21" s="18"/>
      <c r="H21" s="18">
        <v>3</v>
      </c>
      <c r="I21" s="11"/>
      <c r="J21" s="15"/>
      <c r="K21" s="12"/>
    </row>
    <row r="22" spans="1:11" ht="14.25">
      <c r="A22" s="8"/>
      <c r="B22" s="18"/>
      <c r="C22" s="13"/>
      <c r="D22" s="14"/>
      <c r="E22" s="48"/>
      <c r="F22" s="15"/>
      <c r="G22" s="15"/>
      <c r="H22" s="11"/>
      <c r="I22" s="11"/>
      <c r="J22" s="15"/>
      <c r="K22" s="12"/>
    </row>
    <row r="23" spans="1:11" ht="14.25">
      <c r="A23" s="71"/>
      <c r="B23" s="60"/>
      <c r="C23" s="69"/>
      <c r="D23" s="62"/>
      <c r="E23" s="63"/>
      <c r="F23" s="64"/>
      <c r="G23" s="64"/>
      <c r="H23" s="58"/>
      <c r="I23" s="58"/>
      <c r="J23" s="64"/>
      <c r="K23" s="66"/>
    </row>
    <row r="24" spans="1:11" ht="14.25">
      <c r="A24" s="71"/>
      <c r="B24" s="60"/>
      <c r="C24" s="69"/>
      <c r="D24" s="62"/>
      <c r="E24" s="63"/>
      <c r="F24" s="64"/>
      <c r="G24" s="64"/>
      <c r="H24" s="58"/>
      <c r="I24" s="58"/>
      <c r="J24" s="64"/>
      <c r="K24" s="59"/>
    </row>
    <row r="25" spans="1:11" ht="14.25">
      <c r="A25" s="71"/>
      <c r="B25" s="60"/>
      <c r="C25" s="69"/>
      <c r="D25" s="62"/>
      <c r="E25" s="63"/>
      <c r="F25" s="64"/>
      <c r="G25" s="64"/>
      <c r="H25" s="58"/>
      <c r="I25" s="58"/>
      <c r="J25" s="64"/>
      <c r="K25" s="66"/>
    </row>
    <row r="26" spans="1:11" ht="14.25">
      <c r="A26" s="71"/>
      <c r="B26" s="60"/>
      <c r="C26" s="61"/>
      <c r="D26" s="62"/>
      <c r="E26" s="63"/>
      <c r="F26" s="60"/>
      <c r="G26" s="60"/>
      <c r="H26" s="68"/>
      <c r="I26" s="68"/>
      <c r="J26" s="60"/>
      <c r="K26" s="70"/>
    </row>
    <row r="27" spans="1:11" ht="14.25">
      <c r="A27" s="71"/>
      <c r="B27" s="60"/>
      <c r="C27" s="61"/>
      <c r="D27" s="62"/>
      <c r="E27" s="63"/>
      <c r="F27" s="60"/>
      <c r="G27" s="60"/>
      <c r="H27" s="68"/>
      <c r="I27" s="68"/>
      <c r="J27" s="60"/>
      <c r="K27" s="70"/>
    </row>
    <row r="28" spans="1:11" ht="14.25">
      <c r="A28" s="71"/>
      <c r="B28" s="60"/>
      <c r="C28" s="61"/>
      <c r="D28" s="62"/>
      <c r="E28" s="63"/>
      <c r="F28" s="60"/>
      <c r="G28" s="60"/>
      <c r="H28" s="68"/>
      <c r="I28" s="68"/>
      <c r="J28" s="60"/>
      <c r="K28" s="70"/>
    </row>
    <row r="29" spans="1:11" ht="14.25">
      <c r="A29" s="71"/>
      <c r="B29" s="60"/>
      <c r="C29" s="61"/>
      <c r="D29" s="62"/>
      <c r="E29" s="63"/>
      <c r="F29" s="60"/>
      <c r="G29" s="60"/>
      <c r="H29" s="68"/>
      <c r="I29" s="68"/>
      <c r="J29" s="60"/>
      <c r="K29" s="70"/>
    </row>
    <row r="30" spans="1:11" ht="14.25">
      <c r="A30" s="71"/>
      <c r="B30" s="60"/>
      <c r="C30" s="61"/>
      <c r="D30" s="62"/>
      <c r="E30" s="63"/>
      <c r="F30" s="60"/>
      <c r="G30" s="60"/>
      <c r="H30" s="60"/>
      <c r="I30" s="60"/>
      <c r="J30" s="60"/>
      <c r="K30" s="70"/>
    </row>
    <row r="31" spans="1:11" ht="14.25">
      <c r="A31" s="71"/>
      <c r="B31" s="60"/>
      <c r="C31" s="61"/>
      <c r="D31" s="62"/>
      <c r="E31" s="63"/>
      <c r="F31" s="60"/>
      <c r="G31" s="60"/>
      <c r="H31" s="60"/>
      <c r="I31" s="60"/>
      <c r="J31" s="60"/>
      <c r="K31" s="70"/>
    </row>
    <row r="32" spans="1:11" ht="14.25">
      <c r="A32" s="71"/>
      <c r="B32" s="60"/>
      <c r="C32" s="61"/>
      <c r="D32" s="62"/>
      <c r="E32" s="63"/>
      <c r="F32" s="60"/>
      <c r="G32" s="60"/>
      <c r="H32" s="60"/>
      <c r="I32" s="60"/>
      <c r="J32" s="60"/>
      <c r="K32" s="70"/>
    </row>
    <row r="33" spans="1:11" ht="14.25">
      <c r="A33" s="71"/>
      <c r="B33" s="60"/>
      <c r="C33" s="61"/>
      <c r="D33" s="62"/>
      <c r="E33" s="63"/>
      <c r="F33" s="60"/>
      <c r="G33" s="60"/>
      <c r="H33" s="60"/>
      <c r="I33" s="60"/>
      <c r="J33" s="60"/>
      <c r="K33" s="70"/>
    </row>
    <row r="34" spans="1:11" ht="14.25">
      <c r="A34" s="71"/>
      <c r="B34" s="60"/>
      <c r="C34" s="61"/>
      <c r="D34" s="62"/>
      <c r="E34" s="63"/>
      <c r="F34" s="60"/>
      <c r="G34" s="60"/>
      <c r="H34" s="60"/>
      <c r="I34" s="60"/>
      <c r="J34" s="60"/>
      <c r="K34" s="70"/>
    </row>
    <row r="35" spans="1:11" ht="14.25">
      <c r="A35" s="71"/>
      <c r="B35" s="60"/>
      <c r="C35" s="61"/>
      <c r="D35" s="62"/>
      <c r="E35" s="63"/>
      <c r="F35" s="60"/>
      <c r="G35" s="60"/>
      <c r="H35" s="60"/>
      <c r="I35" s="60"/>
      <c r="J35" s="60"/>
      <c r="K35" s="70"/>
    </row>
    <row r="36" spans="1:11" ht="14.25">
      <c r="A36" s="71"/>
      <c r="B36" s="60"/>
      <c r="C36" s="61"/>
      <c r="D36" s="62"/>
      <c r="E36" s="63"/>
      <c r="F36" s="60"/>
      <c r="G36" s="60"/>
      <c r="H36" s="60"/>
      <c r="I36" s="60"/>
      <c r="J36" s="60"/>
      <c r="K36" s="70"/>
    </row>
    <row r="37" spans="1:11" ht="14.25">
      <c r="A37" s="71"/>
      <c r="B37" s="60"/>
      <c r="C37" s="61"/>
      <c r="D37" s="62"/>
      <c r="E37" s="63"/>
      <c r="F37" s="60"/>
      <c r="G37" s="60"/>
      <c r="H37" s="60"/>
      <c r="I37" s="60"/>
      <c r="J37" s="60"/>
      <c r="K37" s="70"/>
    </row>
    <row r="38" spans="1:11" ht="15" thickBot="1">
      <c r="A38" s="72"/>
      <c r="B38" s="73"/>
      <c r="C38" s="74"/>
      <c r="D38" s="75"/>
      <c r="E38" s="76"/>
      <c r="F38" s="73"/>
      <c r="G38" s="73"/>
      <c r="H38" s="73"/>
      <c r="I38" s="73"/>
      <c r="J38" s="73"/>
      <c r="K38" s="77"/>
    </row>
    <row r="39" spans="1:11" ht="14.25">
      <c r="A39" s="253"/>
      <c r="B39" s="253"/>
      <c r="C39" s="253"/>
      <c r="D39" s="254"/>
      <c r="E39" s="255"/>
      <c r="F39" s="253"/>
      <c r="G39" s="253"/>
      <c r="H39" s="253"/>
      <c r="I39" s="253"/>
      <c r="J39" s="253"/>
      <c r="K39" s="253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K38"/>
  <sheetViews>
    <sheetView view="pageBreakPreview" zoomScaleNormal="100" zoomScaleSheetLayoutView="100" workbookViewId="0">
      <pane ySplit="2" topLeftCell="A3" activePane="bottomLeft" state="frozen"/>
      <selection activeCell="A6" sqref="A6:F7"/>
      <selection pane="bottomLeft" activeCell="A2" sqref="A2:C2"/>
    </sheetView>
  </sheetViews>
  <sheetFormatPr defaultColWidth="9" defaultRowHeight="13.5"/>
  <cols>
    <col min="1" max="1" width="3.625" style="7" customWidth="1"/>
    <col min="2" max="2" width="6.875" style="7" customWidth="1"/>
    <col min="3" max="3" width="23.625" style="7" customWidth="1"/>
    <col min="4" max="4" width="16" style="7" customWidth="1"/>
    <col min="5" max="5" width="28.375" style="244" customWidth="1"/>
    <col min="6" max="6" width="10.625" style="7" customWidth="1"/>
    <col min="7" max="9" width="5.625" style="7" customWidth="1"/>
    <col min="10" max="10" width="15" style="7" customWidth="1"/>
    <col min="11" max="11" width="66.375" style="7" customWidth="1"/>
    <col min="12" max="16384" width="9" style="7"/>
  </cols>
  <sheetData>
    <row r="1" spans="1:11" ht="14.25" thickBot="1">
      <c r="A1" s="368" t="s">
        <v>0</v>
      </c>
      <c r="B1" s="369"/>
      <c r="C1" s="370"/>
      <c r="D1" s="368" t="s">
        <v>1</v>
      </c>
      <c r="E1" s="369"/>
      <c r="F1" s="369"/>
      <c r="G1" s="370"/>
      <c r="H1" s="369" t="s">
        <v>2</v>
      </c>
      <c r="I1" s="369"/>
      <c r="J1" s="369"/>
      <c r="K1" s="370"/>
    </row>
    <row r="2" spans="1:11" ht="47.25" customHeight="1" thickBot="1">
      <c r="A2" s="371" t="s">
        <v>44</v>
      </c>
      <c r="B2" s="372"/>
      <c r="C2" s="373"/>
      <c r="D2" s="371" t="s">
        <v>977</v>
      </c>
      <c r="E2" s="372"/>
      <c r="F2" s="372"/>
      <c r="G2" s="373"/>
      <c r="H2" s="374"/>
      <c r="I2" s="375"/>
      <c r="J2" s="375"/>
      <c r="K2" s="376"/>
    </row>
    <row r="3" spans="1:11" ht="14.25" thickBot="1"/>
    <row r="4" spans="1:11" ht="15" thickBot="1">
      <c r="A4" s="271" t="s">
        <v>4</v>
      </c>
      <c r="B4" s="272" t="s">
        <v>5</v>
      </c>
      <c r="C4" s="273" t="s">
        <v>6</v>
      </c>
      <c r="D4" s="274"/>
      <c r="E4" s="275"/>
      <c r="F4" s="272" t="s">
        <v>7</v>
      </c>
      <c r="G4" s="272" t="s">
        <v>8</v>
      </c>
      <c r="H4" s="272" t="s">
        <v>9</v>
      </c>
      <c r="I4" s="272" t="s">
        <v>10</v>
      </c>
      <c r="J4" s="272" t="s">
        <v>11</v>
      </c>
      <c r="K4" s="276" t="s">
        <v>2</v>
      </c>
    </row>
    <row r="5" spans="1:11" ht="14.25">
      <c r="A5" s="1">
        <v>1</v>
      </c>
      <c r="B5" s="2" t="s">
        <v>311</v>
      </c>
      <c r="C5" s="3" t="s">
        <v>312</v>
      </c>
      <c r="D5" s="4"/>
      <c r="E5" s="50" t="s">
        <v>316</v>
      </c>
      <c r="F5" s="5" t="s">
        <v>324</v>
      </c>
      <c r="G5" s="10">
        <v>18</v>
      </c>
      <c r="H5" s="10"/>
      <c r="I5" s="5" t="s">
        <v>328</v>
      </c>
      <c r="J5" s="5"/>
      <c r="K5" s="12"/>
    </row>
    <row r="6" spans="1:11" ht="14.25">
      <c r="A6" s="1">
        <v>2</v>
      </c>
      <c r="B6" s="2" t="s">
        <v>105</v>
      </c>
      <c r="C6" s="3" t="s">
        <v>14</v>
      </c>
      <c r="D6" s="4"/>
      <c r="E6" s="50" t="s">
        <v>198</v>
      </c>
      <c r="F6" s="5" t="s">
        <v>12</v>
      </c>
      <c r="G6" s="10">
        <v>18</v>
      </c>
      <c r="H6" s="10"/>
      <c r="I6" s="5" t="s">
        <v>45</v>
      </c>
      <c r="J6" s="5"/>
      <c r="K6" s="12"/>
    </row>
    <row r="7" spans="1:11" ht="14.25">
      <c r="A7" s="1">
        <v>3</v>
      </c>
      <c r="B7" s="2" t="s">
        <v>105</v>
      </c>
      <c r="C7" s="13" t="s">
        <v>16</v>
      </c>
      <c r="D7" s="14"/>
      <c r="E7" s="48" t="s">
        <v>199</v>
      </c>
      <c r="F7" s="15" t="s">
        <v>12</v>
      </c>
      <c r="G7" s="11">
        <v>3</v>
      </c>
      <c r="H7" s="11"/>
      <c r="I7" s="5" t="s">
        <v>45</v>
      </c>
      <c r="J7" s="15"/>
      <c r="K7" s="12"/>
    </row>
    <row r="8" spans="1:11" ht="14.25">
      <c r="A8" s="1">
        <v>4</v>
      </c>
      <c r="B8" s="2" t="s">
        <v>105</v>
      </c>
      <c r="C8" s="13" t="s">
        <v>17</v>
      </c>
      <c r="D8" s="14"/>
      <c r="E8" s="47" t="s">
        <v>200</v>
      </c>
      <c r="F8" s="15" t="s">
        <v>12</v>
      </c>
      <c r="G8" s="15">
        <v>9</v>
      </c>
      <c r="H8" s="11"/>
      <c r="I8" s="5" t="s">
        <v>45</v>
      </c>
      <c r="J8" s="15"/>
      <c r="K8" s="12" t="s">
        <v>623</v>
      </c>
    </row>
    <row r="9" spans="1:11" ht="14.25">
      <c r="A9" s="1">
        <v>5</v>
      </c>
      <c r="B9" s="2" t="s">
        <v>105</v>
      </c>
      <c r="C9" s="13" t="s">
        <v>38</v>
      </c>
      <c r="D9" s="14"/>
      <c r="E9" s="48" t="s">
        <v>145</v>
      </c>
      <c r="F9" s="15" t="s">
        <v>19</v>
      </c>
      <c r="G9" s="15">
        <v>10</v>
      </c>
      <c r="H9" s="11"/>
      <c r="I9" s="5" t="s">
        <v>45</v>
      </c>
      <c r="J9" s="15"/>
      <c r="K9" s="12" t="s">
        <v>20</v>
      </c>
    </row>
    <row r="10" spans="1:11" ht="14.25">
      <c r="A10" s="1">
        <v>6</v>
      </c>
      <c r="B10" s="2" t="s">
        <v>105</v>
      </c>
      <c r="C10" s="13" t="s">
        <v>21</v>
      </c>
      <c r="D10" s="14"/>
      <c r="E10" s="48" t="s">
        <v>146</v>
      </c>
      <c r="F10" s="15" t="s">
        <v>19</v>
      </c>
      <c r="G10" s="15">
        <v>1</v>
      </c>
      <c r="H10" s="11"/>
      <c r="I10" s="5" t="s">
        <v>45</v>
      </c>
      <c r="J10" s="15"/>
      <c r="K10" s="12"/>
    </row>
    <row r="11" spans="1:11" ht="14.25">
      <c r="A11" s="1">
        <v>7</v>
      </c>
      <c r="B11" s="2" t="s">
        <v>105</v>
      </c>
      <c r="C11" s="13" t="s">
        <v>39</v>
      </c>
      <c r="D11" s="14"/>
      <c r="E11" s="48" t="s">
        <v>211</v>
      </c>
      <c r="F11" s="15" t="s">
        <v>19</v>
      </c>
      <c r="G11" s="15">
        <v>2</v>
      </c>
      <c r="H11" s="11"/>
      <c r="I11" s="5" t="s">
        <v>45</v>
      </c>
      <c r="J11" s="15"/>
      <c r="K11" s="12"/>
    </row>
    <row r="12" spans="1:11" ht="14.25">
      <c r="A12" s="1">
        <v>8</v>
      </c>
      <c r="B12" s="2" t="s">
        <v>111</v>
      </c>
      <c r="C12" s="13" t="s">
        <v>46</v>
      </c>
      <c r="D12" s="14"/>
      <c r="E12" s="48" t="s">
        <v>203</v>
      </c>
      <c r="F12" s="15" t="s">
        <v>12</v>
      </c>
      <c r="G12" s="15">
        <v>45</v>
      </c>
      <c r="H12" s="11"/>
      <c r="I12" s="5" t="s">
        <v>45</v>
      </c>
      <c r="J12" s="15"/>
      <c r="K12" s="16"/>
    </row>
    <row r="13" spans="1:11" ht="14.25">
      <c r="A13" s="1">
        <v>9</v>
      </c>
      <c r="B13" s="9" t="s">
        <v>109</v>
      </c>
      <c r="C13" s="13" t="s">
        <v>47</v>
      </c>
      <c r="D13" s="14"/>
      <c r="E13" s="48" t="s">
        <v>197</v>
      </c>
      <c r="F13" s="15" t="s">
        <v>12</v>
      </c>
      <c r="G13" s="15">
        <v>10</v>
      </c>
      <c r="H13" s="11"/>
      <c r="I13" s="5" t="s">
        <v>45</v>
      </c>
      <c r="J13" s="15"/>
      <c r="K13" s="12"/>
    </row>
    <row r="14" spans="1:11" ht="14.25">
      <c r="A14" s="1">
        <v>10</v>
      </c>
      <c r="B14" s="18"/>
      <c r="C14" s="32" t="s">
        <v>27</v>
      </c>
      <c r="D14" s="33"/>
      <c r="E14" s="47" t="s">
        <v>167</v>
      </c>
      <c r="F14" s="15" t="s">
        <v>1109</v>
      </c>
      <c r="G14" s="11">
        <v>7</v>
      </c>
      <c r="H14" s="11"/>
      <c r="I14" s="10" t="s">
        <v>45</v>
      </c>
      <c r="J14" s="11"/>
      <c r="K14" s="21"/>
    </row>
    <row r="15" spans="1:11" ht="14.25">
      <c r="A15" s="1">
        <v>11</v>
      </c>
      <c r="B15" s="18"/>
      <c r="C15" s="35" t="s">
        <v>28</v>
      </c>
      <c r="D15" s="33"/>
      <c r="E15" s="47" t="s">
        <v>635</v>
      </c>
      <c r="F15" s="15" t="s">
        <v>23</v>
      </c>
      <c r="G15" s="11">
        <v>7</v>
      </c>
      <c r="H15" s="11"/>
      <c r="I15" s="10" t="s">
        <v>45</v>
      </c>
      <c r="J15" s="11"/>
      <c r="K15" s="21"/>
    </row>
    <row r="16" spans="1:11" ht="28.5">
      <c r="A16" s="1">
        <v>12</v>
      </c>
      <c r="B16" s="18"/>
      <c r="C16" s="32" t="s">
        <v>24</v>
      </c>
      <c r="D16" s="33"/>
      <c r="E16" s="47" t="s">
        <v>148</v>
      </c>
      <c r="F16" s="19" t="s">
        <v>23</v>
      </c>
      <c r="G16" s="19">
        <v>9</v>
      </c>
      <c r="H16" s="45">
        <v>2</v>
      </c>
      <c r="I16" s="11"/>
      <c r="J16" s="11"/>
      <c r="K16" s="34" t="s">
        <v>366</v>
      </c>
    </row>
    <row r="17" spans="1:11" ht="14.25">
      <c r="A17" s="1">
        <v>13</v>
      </c>
      <c r="B17" s="18"/>
      <c r="C17" s="35" t="s">
        <v>26</v>
      </c>
      <c r="D17" s="33"/>
      <c r="E17" s="47" t="s">
        <v>168</v>
      </c>
      <c r="F17" s="11" t="s">
        <v>23</v>
      </c>
      <c r="G17" s="11">
        <v>8</v>
      </c>
      <c r="H17" s="19">
        <v>2</v>
      </c>
      <c r="I17" s="19"/>
      <c r="J17" s="19"/>
      <c r="K17" s="42"/>
    </row>
    <row r="18" spans="1:11" ht="14.25">
      <c r="A18" s="1">
        <v>14</v>
      </c>
      <c r="B18" s="9"/>
      <c r="C18" s="17" t="s">
        <v>341</v>
      </c>
      <c r="D18" s="14"/>
      <c r="E18" s="48" t="s">
        <v>342</v>
      </c>
      <c r="F18" s="15" t="s">
        <v>12</v>
      </c>
      <c r="G18" s="15">
        <v>15</v>
      </c>
      <c r="H18" s="18"/>
      <c r="I18" s="18"/>
      <c r="J18" s="18"/>
      <c r="K18" s="20"/>
    </row>
    <row r="19" spans="1:11" ht="14.25">
      <c r="A19" s="1">
        <v>15</v>
      </c>
      <c r="B19" s="18"/>
      <c r="C19" s="35" t="s">
        <v>116</v>
      </c>
      <c r="D19" s="33"/>
      <c r="E19" s="48" t="s">
        <v>201</v>
      </c>
      <c r="F19" s="11" t="s">
        <v>12</v>
      </c>
      <c r="G19" s="11">
        <v>15</v>
      </c>
      <c r="H19" s="11"/>
      <c r="I19" s="11"/>
      <c r="J19" s="11"/>
      <c r="K19" s="21" t="s">
        <v>127</v>
      </c>
    </row>
    <row r="20" spans="1:11" ht="14.25">
      <c r="A20" s="1">
        <v>16</v>
      </c>
      <c r="B20" s="18"/>
      <c r="C20" s="32" t="s">
        <v>117</v>
      </c>
      <c r="D20" s="33"/>
      <c r="E20" s="48" t="s">
        <v>162</v>
      </c>
      <c r="F20" s="15" t="s">
        <v>228</v>
      </c>
      <c r="G20" s="19"/>
      <c r="H20" s="11">
        <v>3</v>
      </c>
      <c r="I20" s="11"/>
      <c r="J20" s="11"/>
      <c r="K20" s="21"/>
    </row>
    <row r="21" spans="1:11" ht="14.25">
      <c r="A21" s="1">
        <v>17</v>
      </c>
      <c r="B21" s="18"/>
      <c r="C21" s="35" t="s">
        <v>118</v>
      </c>
      <c r="D21" s="33"/>
      <c r="E21" s="48" t="s">
        <v>202</v>
      </c>
      <c r="F21" s="15" t="s">
        <v>12</v>
      </c>
      <c r="G21" s="11">
        <v>15</v>
      </c>
      <c r="H21" s="19"/>
      <c r="I21" s="19"/>
      <c r="J21" s="19"/>
      <c r="K21" s="21" t="s">
        <v>127</v>
      </c>
    </row>
    <row r="22" spans="1:11" ht="14.25">
      <c r="A22" s="1">
        <v>18</v>
      </c>
      <c r="B22" s="18"/>
      <c r="C22" s="35" t="s">
        <v>119</v>
      </c>
      <c r="D22" s="33"/>
      <c r="E22" s="48" t="s">
        <v>163</v>
      </c>
      <c r="F22" s="15" t="s">
        <v>228</v>
      </c>
      <c r="G22" s="19"/>
      <c r="H22" s="19">
        <v>3</v>
      </c>
      <c r="I22" s="19"/>
      <c r="J22" s="19"/>
      <c r="K22" s="42"/>
    </row>
    <row r="23" spans="1:11" ht="14.25">
      <c r="A23" s="8"/>
      <c r="B23" s="18"/>
      <c r="C23" s="17"/>
      <c r="D23" s="14"/>
      <c r="E23" s="48"/>
      <c r="F23" s="18"/>
      <c r="G23" s="18"/>
      <c r="H23" s="19"/>
      <c r="I23" s="19"/>
      <c r="J23" s="18"/>
      <c r="K23" s="20"/>
    </row>
    <row r="24" spans="1:11" ht="14.25">
      <c r="A24" s="8"/>
      <c r="B24" s="18"/>
      <c r="C24" s="17"/>
      <c r="D24" s="14"/>
      <c r="E24" s="48"/>
      <c r="F24" s="18"/>
      <c r="G24" s="18"/>
      <c r="H24" s="19"/>
      <c r="I24" s="19"/>
      <c r="J24" s="18"/>
      <c r="K24" s="20"/>
    </row>
    <row r="25" spans="1:11" ht="14.25">
      <c r="A25" s="8"/>
      <c r="B25" s="18"/>
      <c r="C25" s="17"/>
      <c r="D25" s="14"/>
      <c r="E25" s="48"/>
      <c r="F25" s="18"/>
      <c r="G25" s="18"/>
      <c r="H25" s="19"/>
      <c r="I25" s="19"/>
      <c r="J25" s="18"/>
      <c r="K25" s="20"/>
    </row>
    <row r="26" spans="1:11" ht="14.25">
      <c r="A26" s="8"/>
      <c r="B26" s="18"/>
      <c r="C26" s="17"/>
      <c r="D26" s="14"/>
      <c r="E26" s="48"/>
      <c r="F26" s="18"/>
      <c r="G26" s="18"/>
      <c r="H26" s="19"/>
      <c r="I26" s="19"/>
      <c r="J26" s="18"/>
      <c r="K26" s="20"/>
    </row>
    <row r="27" spans="1:11" ht="14.25">
      <c r="A27" s="8"/>
      <c r="B27" s="18"/>
      <c r="C27" s="17"/>
      <c r="D27" s="14"/>
      <c r="E27" s="48"/>
      <c r="F27" s="18"/>
      <c r="G27" s="18"/>
      <c r="H27" s="19"/>
      <c r="I27" s="19"/>
      <c r="J27" s="18"/>
      <c r="K27" s="20"/>
    </row>
    <row r="28" spans="1:11" ht="14.25">
      <c r="A28" s="8"/>
      <c r="B28" s="18"/>
      <c r="C28" s="17"/>
      <c r="D28" s="14"/>
      <c r="E28" s="48"/>
      <c r="F28" s="18"/>
      <c r="G28" s="18"/>
      <c r="H28" s="19"/>
      <c r="I28" s="19"/>
      <c r="J28" s="18"/>
      <c r="K28" s="20"/>
    </row>
    <row r="29" spans="1:11" ht="14.25">
      <c r="A29" s="8"/>
      <c r="B29" s="18"/>
      <c r="C29" s="17"/>
      <c r="D29" s="14"/>
      <c r="E29" s="48"/>
      <c r="F29" s="18"/>
      <c r="G29" s="18"/>
      <c r="H29" s="18"/>
      <c r="I29" s="18"/>
      <c r="J29" s="18"/>
      <c r="K29" s="20"/>
    </row>
    <row r="30" spans="1:11" ht="14.25">
      <c r="A30" s="8"/>
      <c r="B30" s="18"/>
      <c r="C30" s="17"/>
      <c r="D30" s="14"/>
      <c r="E30" s="48"/>
      <c r="F30" s="18"/>
      <c r="G30" s="18"/>
      <c r="H30" s="18"/>
      <c r="I30" s="18"/>
      <c r="J30" s="18"/>
      <c r="K30" s="20"/>
    </row>
    <row r="31" spans="1:11" ht="14.25">
      <c r="A31" s="8"/>
      <c r="B31" s="18"/>
      <c r="C31" s="17"/>
      <c r="D31" s="14"/>
      <c r="E31" s="48"/>
      <c r="F31" s="18"/>
      <c r="G31" s="18"/>
      <c r="H31" s="18"/>
      <c r="I31" s="18"/>
      <c r="J31" s="18"/>
      <c r="K31" s="20"/>
    </row>
    <row r="32" spans="1:11" ht="14.25">
      <c r="A32" s="8"/>
      <c r="B32" s="18"/>
      <c r="C32" s="17"/>
      <c r="D32" s="14"/>
      <c r="E32" s="48"/>
      <c r="F32" s="18"/>
      <c r="G32" s="18"/>
      <c r="H32" s="18"/>
      <c r="I32" s="18"/>
      <c r="J32" s="18"/>
      <c r="K32" s="20"/>
    </row>
    <row r="33" spans="1:11" ht="14.25">
      <c r="A33" s="8"/>
      <c r="B33" s="18"/>
      <c r="C33" s="17"/>
      <c r="D33" s="14"/>
      <c r="E33" s="48"/>
      <c r="F33" s="18"/>
      <c r="G33" s="18"/>
      <c r="H33" s="18"/>
      <c r="I33" s="18"/>
      <c r="J33" s="18"/>
      <c r="K33" s="20"/>
    </row>
    <row r="34" spans="1:11" ht="14.25">
      <c r="A34" s="8"/>
      <c r="B34" s="18"/>
      <c r="C34" s="17"/>
      <c r="D34" s="14"/>
      <c r="E34" s="48"/>
      <c r="F34" s="18"/>
      <c r="G34" s="18"/>
      <c r="H34" s="18"/>
      <c r="I34" s="18"/>
      <c r="J34" s="18"/>
      <c r="K34" s="20"/>
    </row>
    <row r="35" spans="1:11" ht="14.25">
      <c r="A35" s="8"/>
      <c r="B35" s="18"/>
      <c r="C35" s="17"/>
      <c r="D35" s="14"/>
      <c r="E35" s="48"/>
      <c r="F35" s="18"/>
      <c r="G35" s="18"/>
      <c r="H35" s="18"/>
      <c r="I35" s="18"/>
      <c r="J35" s="18"/>
      <c r="K35" s="20"/>
    </row>
    <row r="36" spans="1:11" ht="14.25">
      <c r="A36" s="8"/>
      <c r="B36" s="18"/>
      <c r="C36" s="17"/>
      <c r="D36" s="14"/>
      <c r="E36" s="48"/>
      <c r="F36" s="18"/>
      <c r="G36" s="18"/>
      <c r="H36" s="18"/>
      <c r="I36" s="18"/>
      <c r="J36" s="18"/>
      <c r="K36" s="20"/>
    </row>
    <row r="37" spans="1:11" ht="15" thickBot="1">
      <c r="A37" s="22"/>
      <c r="B37" s="23"/>
      <c r="C37" s="24"/>
      <c r="D37" s="25"/>
      <c r="E37" s="49"/>
      <c r="F37" s="23"/>
      <c r="G37" s="23"/>
      <c r="H37" s="23"/>
      <c r="I37" s="23"/>
      <c r="J37" s="23"/>
      <c r="K37" s="26"/>
    </row>
    <row r="38" spans="1:11" ht="14.25">
      <c r="A38" s="245"/>
      <c r="B38" s="245"/>
      <c r="C38" s="245"/>
      <c r="D38" s="246"/>
      <c r="E38" s="247"/>
      <c r="F38" s="245"/>
      <c r="G38" s="245"/>
      <c r="H38" s="245"/>
      <c r="I38" s="245"/>
      <c r="J38" s="245"/>
      <c r="K38" s="245"/>
    </row>
  </sheetData>
  <mergeCells count="6">
    <mergeCell ref="A1:C1"/>
    <mergeCell ref="D1:G1"/>
    <mergeCell ref="H1:K1"/>
    <mergeCell ref="A2:C2"/>
    <mergeCell ref="D2:G2"/>
    <mergeCell ref="H2:K2"/>
  </mergeCells>
  <phoneticPr fontId="5"/>
  <pageMargins left="0.39370078740157483" right="0" top="0.39370078740157483" bottom="0.39370078740157483" header="0.51181102362204722" footer="0.51181102362204722"/>
  <pageSetup paperSize="9" scale="74" fitToHeight="0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36</vt:i4>
      </vt:variant>
      <vt:variant>
        <vt:lpstr>名前付き一覧</vt:lpstr>
      </vt:variant>
      <vt:variant>
        <vt:i4>20</vt:i4>
      </vt:variant>
    </vt:vector>
  </HeadingPairs>
  <TitlesOfParts>
    <vt:vector size="56" baseType="lpstr">
      <vt:lpstr>表紙</vt:lpstr>
      <vt:lpstr>改版履歴</vt:lpstr>
      <vt:lpstr>テーブル一覧</vt:lpstr>
      <vt:lpstr>生産管理板対象日</vt:lpstr>
      <vt:lpstr>生産管理板実績</vt:lpstr>
      <vt:lpstr>生産管理板時間割</vt:lpstr>
      <vt:lpstr>生産管理板承認</vt:lpstr>
      <vt:lpstr>生産管理板時間割実績</vt:lpstr>
      <vt:lpstr>完成数実績</vt:lpstr>
      <vt:lpstr>不良実績詳細</vt:lpstr>
      <vt:lpstr>手直し実績詳細</vt:lpstr>
      <vt:lpstr>保留実績詳細</vt:lpstr>
      <vt:lpstr>生産阻害時間詳細</vt:lpstr>
      <vt:lpstr>設備稼働実績</vt:lpstr>
      <vt:lpstr>アラーム実績</vt:lpstr>
      <vt:lpstr>完成数詳細</vt:lpstr>
      <vt:lpstr>汎用レジスタ情報</vt:lpstr>
      <vt:lpstr>汎用設備情報テーブル</vt:lpstr>
      <vt:lpstr>累積数量実績</vt:lpstr>
      <vt:lpstr>検査手直し実績</vt:lpstr>
      <vt:lpstr>検査不良実績</vt:lpstr>
      <vt:lpstr>累積数量詳細</vt:lpstr>
      <vt:lpstr>検査実績詳細</vt:lpstr>
      <vt:lpstr>検査品質異常処置実績</vt:lpstr>
      <vt:lpstr>検査品質異常処置時間詳細</vt:lpstr>
      <vt:lpstr>工具使用実績</vt:lpstr>
      <vt:lpstr>トレサビPCマスター情報（設備情報）</vt:lpstr>
      <vt:lpstr>トレサビPCマスター情報（エラー情報）</vt:lpstr>
      <vt:lpstr>生産管理板実績最終シリアルNO</vt:lpstr>
      <vt:lpstr>生産管理板実績初物シリアルNO</vt:lpstr>
      <vt:lpstr>プレス部分情報</vt:lpstr>
      <vt:lpstr>刃具交換実績</vt:lpstr>
      <vt:lpstr>部分情報</vt:lpstr>
      <vt:lpstr>人数別CTマスタ</vt:lpstr>
      <vt:lpstr>時間別完成数詳細</vt:lpstr>
      <vt:lpstr>品番毎生産時間実績</vt:lpstr>
      <vt:lpstr>'トレサビPCマスター情報（エラー情報）'!Print_Area</vt:lpstr>
      <vt:lpstr>'トレサビPCマスター情報（設備情報）'!Print_Area</vt:lpstr>
      <vt:lpstr>プレス部分情報!Print_Area</vt:lpstr>
      <vt:lpstr>完成数詳細!Print_Area</vt:lpstr>
      <vt:lpstr>検査実績詳細!Print_Area</vt:lpstr>
      <vt:lpstr>検査品質異常処置時間詳細!Print_Area</vt:lpstr>
      <vt:lpstr>検査品質異常処置実績!Print_Area</vt:lpstr>
      <vt:lpstr>工具使用実績!Print_Area</vt:lpstr>
      <vt:lpstr>時間別完成数詳細!Print_Area</vt:lpstr>
      <vt:lpstr>人数別CTマスタ!Print_Area</vt:lpstr>
      <vt:lpstr>刃具交換実績!Print_Area</vt:lpstr>
      <vt:lpstr>生産管理板実績!Print_Area</vt:lpstr>
      <vt:lpstr>生産阻害時間詳細!Print_Area</vt:lpstr>
      <vt:lpstr>設備稼働実績!Print_Area</vt:lpstr>
      <vt:lpstr>部分情報!Print_Area</vt:lpstr>
      <vt:lpstr>保留実績詳細!Print_Area</vt:lpstr>
      <vt:lpstr>累積数量実績!Print_Area</vt:lpstr>
      <vt:lpstr>累積数量詳細!Print_Area</vt:lpstr>
      <vt:lpstr>テーブル一覧!Print_Titles</vt:lpstr>
      <vt:lpstr>改版履歴!Print_Titles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cec_ume</dc:creator>
  <cp:lastModifiedBy>IXD829 Tatehora Yuri</cp:lastModifiedBy>
  <cp:lastPrinted>2020-05-29T01:35:35Z</cp:lastPrinted>
  <dcterms:created xsi:type="dcterms:W3CDTF">2011-12-16T01:39:52Z</dcterms:created>
  <dcterms:modified xsi:type="dcterms:W3CDTF">2020-08-28T01:13:03Z</dcterms:modified>
</cp:coreProperties>
</file>