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hadsutfin/Desktop/"/>
    </mc:Choice>
  </mc:AlternateContent>
  <bookViews>
    <workbookView xWindow="3240" yWindow="1320" windowWidth="31580" windowHeight="198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2" i="1"/>
  <c r="G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J3" i="1"/>
  <c r="N3" i="1"/>
  <c r="J4" i="1"/>
  <c r="N4" i="1"/>
  <c r="J5" i="1"/>
  <c r="N5" i="1"/>
  <c r="J6" i="1"/>
  <c r="N6" i="1"/>
  <c r="J7" i="1"/>
  <c r="N7" i="1"/>
  <c r="J8" i="1"/>
  <c r="N8" i="1"/>
  <c r="J9" i="1"/>
  <c r="N9" i="1"/>
  <c r="J2" i="1"/>
  <c r="N2" i="1"/>
  <c r="K3" i="1"/>
  <c r="K4" i="1"/>
  <c r="K5" i="1"/>
  <c r="K6" i="1"/>
  <c r="K7" i="1"/>
  <c r="K8" i="1"/>
  <c r="K9" i="1"/>
  <c r="K2" i="1"/>
  <c r="M3" i="1"/>
  <c r="M4" i="1"/>
  <c r="M5" i="1"/>
  <c r="M6" i="1"/>
  <c r="M7" i="1"/>
  <c r="M8" i="1"/>
  <c r="M9" i="1"/>
  <c r="M2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13" i="1"/>
  <c r="J13" i="1"/>
  <c r="K13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14" i="1"/>
  <c r="F13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2" i="1"/>
  <c r="D2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2" i="1"/>
  <c r="Q2" i="1"/>
  <c r="O3" i="1"/>
  <c r="O4" i="1"/>
  <c r="O5" i="1"/>
  <c r="O6" i="1"/>
  <c r="O7" i="1"/>
  <c r="O8" i="1"/>
  <c r="O9" i="1"/>
  <c r="O2" i="1"/>
  <c r="R19" i="1"/>
  <c r="Q24" i="1"/>
  <c r="O34" i="1"/>
  <c r="P34" i="1"/>
  <c r="Q34" i="1"/>
  <c r="R34" i="1"/>
  <c r="O35" i="1"/>
  <c r="P35" i="1"/>
  <c r="Q35" i="1"/>
  <c r="R35" i="1"/>
  <c r="O36" i="1"/>
  <c r="P36" i="1"/>
  <c r="Q36" i="1"/>
  <c r="R36" i="1"/>
  <c r="O37" i="1"/>
  <c r="P37" i="1"/>
  <c r="Q37" i="1"/>
  <c r="R37" i="1"/>
  <c r="O38" i="1"/>
  <c r="P38" i="1"/>
  <c r="Q38" i="1"/>
  <c r="R38" i="1"/>
  <c r="O39" i="1"/>
  <c r="P39" i="1"/>
  <c r="Q39" i="1"/>
  <c r="R39" i="1"/>
  <c r="O40" i="1"/>
  <c r="P40" i="1"/>
  <c r="Q40" i="1"/>
  <c r="R40" i="1"/>
  <c r="O33" i="1"/>
  <c r="P33" i="1"/>
  <c r="Q33" i="1"/>
  <c r="R33" i="1"/>
  <c r="S21" i="1"/>
  <c r="S22" i="1"/>
  <c r="S20" i="1"/>
  <c r="R22" i="1"/>
  <c r="R20" i="1"/>
  <c r="R21" i="1"/>
</calcChain>
</file>

<file path=xl/sharedStrings.xml><?xml version="1.0" encoding="utf-8"?>
<sst xmlns="http://schemas.openxmlformats.org/spreadsheetml/2006/main" count="29" uniqueCount="29">
  <si>
    <t>Offset</t>
  </si>
  <si>
    <t>Frequency</t>
  </si>
  <si>
    <t>Est Offset</t>
  </si>
  <si>
    <t>Nom</t>
  </si>
  <si>
    <t>Check</t>
  </si>
  <si>
    <t>Error</t>
  </si>
  <si>
    <t>F Nominal</t>
  </si>
  <si>
    <t>n</t>
  </si>
  <si>
    <t>sin(n)_16</t>
  </si>
  <si>
    <t>sin(n)_10</t>
  </si>
  <si>
    <t>Nc</t>
  </si>
  <si>
    <t>F_CK</t>
  </si>
  <si>
    <t>N_Counter</t>
  </si>
  <si>
    <t>Offset_Ext_16</t>
  </si>
  <si>
    <t>Offset_Ext_10</t>
  </si>
  <si>
    <t>Offset_10</t>
  </si>
  <si>
    <t>Offset_16</t>
  </si>
  <si>
    <t>F_Nominal</t>
  </si>
  <si>
    <t>F_generated</t>
  </si>
  <si>
    <t>% Error</t>
  </si>
  <si>
    <t>F_gen_noext</t>
  </si>
  <si>
    <t>% Error_noext</t>
  </si>
  <si>
    <t>sin_max</t>
  </si>
  <si>
    <t>F_1</t>
  </si>
  <si>
    <t>Tone</t>
  </si>
  <si>
    <t>F_H</t>
  </si>
  <si>
    <t>F_L</t>
  </si>
  <si>
    <t>offset_hi</t>
  </si>
  <si>
    <t>offset_lo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</si>
</sst>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4" fillId="0" borderId="0" xfId="0" applyFont="1"/>
    <xf numFmtId="2" fontId="0" fillId="0" borderId="0" xfId="0" applyNumberFormat="1"/>
    <xf numFmtId="1" fontId="0" fillId="0" borderId="0" xfId="0" applyNumberFormat="1"/>
    <xf numFmtId="0" fontId="5" fillId="0" borderId="0" xfId="0" applyFont="1"/>
    <xf numFmtId="164" fontId="0" fillId="2" borderId="0" xfId="3" applyNumberFormat="1" applyFont="1" applyFill="1"/>
    <xf numFmtId="164" fontId="0" fillId="3" borderId="0" xfId="3" applyNumberFormat="1" applyFont="1" applyFill="1"/>
    <xf numFmtId="164" fontId="0" fillId="4" borderId="0" xfId="3" applyNumberFormat="1" applyFont="1" applyFill="1"/>
    <xf numFmtId="2" fontId="5" fillId="0" borderId="0" xfId="0" applyNumberFormat="1" applyFont="1"/>
    <xf numFmtId="11" fontId="0" fillId="0" borderId="0" xfId="0" applyNumberFormat="1"/>
    <xf numFmtId="10" fontId="0" fillId="0" borderId="0" xfId="3" applyNumberFormat="1" applyFont="1"/>
  </cellXfs>
  <cellStyles count="18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  <cellStyle name="Percent" xfId="3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wavetable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Sheet1!$A$2:$A$257</c:f>
              <c:numCache>
                <c:formatCode>General</c:formatCode>
                <c:ptCount val="25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</c:numCache>
            </c:numRef>
          </c:xVal>
          <c:yVal>
            <c:numRef>
              <c:f>Sheet1!$B$2:$B$257</c:f>
              <c:numCache>
                <c:formatCode>0.00</c:formatCode>
                <c:ptCount val="256"/>
                <c:pt idx="0">
                  <c:v>63.5</c:v>
                </c:pt>
                <c:pt idx="1">
                  <c:v>65.05836801120493</c:v>
                </c:pt>
                <c:pt idx="2">
                  <c:v>66.61579731979104</c:v>
                </c:pt>
                <c:pt idx="3">
                  <c:v>68.17134978857888</c:v>
                </c:pt>
                <c:pt idx="4">
                  <c:v>69.7240884109271</c:v>
                </c:pt>
                <c:pt idx="5">
                  <c:v>71.27307787515022</c:v>
                </c:pt>
                <c:pt idx="6">
                  <c:v>72.81738512791547</c:v>
                </c:pt>
                <c:pt idx="7">
                  <c:v>74.35607993627913</c:v>
                </c:pt>
                <c:pt idx="8">
                  <c:v>75.88823544802415</c:v>
                </c:pt>
                <c:pt idx="9">
                  <c:v>77.41292874996122</c:v>
                </c:pt>
                <c:pt idx="10">
                  <c:v>78.92924142385726</c:v>
                </c:pt>
                <c:pt idx="11">
                  <c:v>80.43626009965603</c:v>
                </c:pt>
                <c:pt idx="12">
                  <c:v>81.93307700565836</c:v>
                </c:pt>
                <c:pt idx="13">
                  <c:v>83.41879051532962</c:v>
                </c:pt>
                <c:pt idx="14">
                  <c:v>84.89250569040597</c:v>
                </c:pt>
                <c:pt idx="15">
                  <c:v>86.35333481997175</c:v>
                </c:pt>
                <c:pt idx="16">
                  <c:v>87.8003979551832</c:v>
                </c:pt>
                <c:pt idx="17">
                  <c:v>89.23282343931685</c:v>
                </c:pt>
                <c:pt idx="18">
                  <c:v>90.64974843282292</c:v>
                </c:pt>
                <c:pt idx="19">
                  <c:v>92.05031943306751</c:v>
                </c:pt>
                <c:pt idx="20">
                  <c:v>93.43369278845085</c:v>
                </c:pt>
                <c:pt idx="21">
                  <c:v>94.79903520659128</c:v>
                </c:pt>
                <c:pt idx="22">
                  <c:v>96.14552425626957</c:v>
                </c:pt>
                <c:pt idx="23">
                  <c:v>97.47234886283067</c:v>
                </c:pt>
                <c:pt idx="24">
                  <c:v>98.77870979674474</c:v>
                </c:pt>
                <c:pt idx="25">
                  <c:v>100.0638201550332</c:v>
                </c:pt>
                <c:pt idx="26">
                  <c:v>101.3269058352695</c:v>
                </c:pt>
                <c:pt idx="27">
                  <c:v>102.5672060018698</c:v>
                </c:pt>
                <c:pt idx="28">
                  <c:v>103.7839735443915</c:v>
                </c:pt>
                <c:pt idx="29">
                  <c:v>104.9764755275648</c:v>
                </c:pt>
                <c:pt idx="30">
                  <c:v>106.1439936327857</c:v>
                </c:pt>
                <c:pt idx="31">
                  <c:v>107.2858245908037</c:v>
                </c:pt>
                <c:pt idx="32">
                  <c:v>108.4012806053458</c:v>
                </c:pt>
                <c:pt idx="33">
                  <c:v>109.4896897674182</c:v>
                </c:pt>
                <c:pt idx="34">
                  <c:v>110.5503964600399</c:v>
                </c:pt>
                <c:pt idx="35">
                  <c:v>111.5827617531618</c:v>
                </c:pt>
                <c:pt idx="36">
                  <c:v>112.5861637885338</c:v>
                </c:pt>
                <c:pt idx="37">
                  <c:v>113.5599981542895</c:v>
                </c:pt>
                <c:pt idx="38">
                  <c:v>114.503678249021</c:v>
                </c:pt>
                <c:pt idx="39">
                  <c:v>115.4166356351256</c:v>
                </c:pt>
                <c:pt idx="40">
                  <c:v>116.2983203812116</c:v>
                </c:pt>
                <c:pt idx="41">
                  <c:v>117.1482013933564</c:v>
                </c:pt>
                <c:pt idx="42">
                  <c:v>117.9657667350173</c:v>
                </c:pt>
                <c:pt idx="43">
                  <c:v>118.7505239354032</c:v>
                </c:pt>
                <c:pt idx="44">
                  <c:v>119.5020002861205</c:v>
                </c:pt>
                <c:pt idx="45">
                  <c:v>120.2197431259152</c:v>
                </c:pt>
                <c:pt idx="46">
                  <c:v>120.9033201133387</c:v>
                </c:pt>
                <c:pt idx="47">
                  <c:v>121.5523194871742</c:v>
                </c:pt>
                <c:pt idx="48">
                  <c:v>122.1663503144667</c:v>
                </c:pt>
                <c:pt idx="49">
                  <c:v>122.7450427260059</c:v>
                </c:pt>
                <c:pt idx="50">
                  <c:v>123.2880481391218</c:v>
                </c:pt>
                <c:pt idx="51">
                  <c:v>123.7950394676578</c:v>
                </c:pt>
                <c:pt idx="52">
                  <c:v>124.2657113189953</c:v>
                </c:pt>
                <c:pt idx="53">
                  <c:v>124.6997801780104</c:v>
                </c:pt>
                <c:pt idx="54">
                  <c:v>125.0969845778535</c:v>
                </c:pt>
                <c:pt idx="55">
                  <c:v>125.4570852574466</c:v>
                </c:pt>
                <c:pt idx="56">
                  <c:v>125.7798653056051</c:v>
                </c:pt>
                <c:pt idx="57">
                  <c:v>126.0651302916978</c:v>
                </c:pt>
                <c:pt idx="58">
                  <c:v>126.3127083827636</c:v>
                </c:pt>
                <c:pt idx="59">
                  <c:v>126.5224504470181</c:v>
                </c:pt>
                <c:pt idx="60">
                  <c:v>126.6942301436845</c:v>
                </c:pt>
                <c:pt idx="61">
                  <c:v>126.8279439990968</c:v>
                </c:pt>
                <c:pt idx="62">
                  <c:v>126.9235114690285</c:v>
                </c:pt>
                <c:pt idx="63">
                  <c:v>126.980874987209</c:v>
                </c:pt>
                <c:pt idx="64">
                  <c:v>127.0</c:v>
                </c:pt>
                <c:pt idx="65">
                  <c:v>126.980874987209</c:v>
                </c:pt>
                <c:pt idx="66">
                  <c:v>126.9235114690285</c:v>
                </c:pt>
                <c:pt idx="67">
                  <c:v>126.8279439990968</c:v>
                </c:pt>
                <c:pt idx="68">
                  <c:v>126.6942301436845</c:v>
                </c:pt>
                <c:pt idx="69">
                  <c:v>126.5224504470181</c:v>
                </c:pt>
                <c:pt idx="70">
                  <c:v>126.3127083827636</c:v>
                </c:pt>
                <c:pt idx="71">
                  <c:v>126.0651302916978</c:v>
                </c:pt>
                <c:pt idx="72">
                  <c:v>125.7798653056051</c:v>
                </c:pt>
                <c:pt idx="73">
                  <c:v>125.4570852574466</c:v>
                </c:pt>
                <c:pt idx="74">
                  <c:v>125.0969845778535</c:v>
                </c:pt>
                <c:pt idx="75">
                  <c:v>124.6997801780104</c:v>
                </c:pt>
                <c:pt idx="76">
                  <c:v>124.2657113189953</c:v>
                </c:pt>
                <c:pt idx="77">
                  <c:v>123.7950394676578</c:v>
                </c:pt>
                <c:pt idx="78">
                  <c:v>123.2880481391218</c:v>
                </c:pt>
                <c:pt idx="79">
                  <c:v>122.7450427260059</c:v>
                </c:pt>
                <c:pt idx="80">
                  <c:v>122.1663503144667</c:v>
                </c:pt>
                <c:pt idx="81">
                  <c:v>121.5523194871742</c:v>
                </c:pt>
                <c:pt idx="82">
                  <c:v>120.9033201133387</c:v>
                </c:pt>
                <c:pt idx="83">
                  <c:v>120.2197431259152</c:v>
                </c:pt>
                <c:pt idx="84">
                  <c:v>119.5020002861205</c:v>
                </c:pt>
                <c:pt idx="85">
                  <c:v>118.7505239354032</c:v>
                </c:pt>
                <c:pt idx="86">
                  <c:v>117.9657667350173</c:v>
                </c:pt>
                <c:pt idx="87">
                  <c:v>117.1482013933564</c:v>
                </c:pt>
                <c:pt idx="88">
                  <c:v>116.2983203812116</c:v>
                </c:pt>
                <c:pt idx="89">
                  <c:v>115.4166356351256</c:v>
                </c:pt>
                <c:pt idx="90">
                  <c:v>114.503678249021</c:v>
                </c:pt>
                <c:pt idx="91">
                  <c:v>113.5599981542895</c:v>
                </c:pt>
                <c:pt idx="92">
                  <c:v>112.5861637885338</c:v>
                </c:pt>
                <c:pt idx="93">
                  <c:v>111.5827617531618</c:v>
                </c:pt>
                <c:pt idx="94">
                  <c:v>110.5503964600399</c:v>
                </c:pt>
                <c:pt idx="95">
                  <c:v>109.4896897674182</c:v>
                </c:pt>
                <c:pt idx="96">
                  <c:v>108.4012806053458</c:v>
                </c:pt>
                <c:pt idx="97">
                  <c:v>107.2858245908038</c:v>
                </c:pt>
                <c:pt idx="98">
                  <c:v>106.1439936327857</c:v>
                </c:pt>
                <c:pt idx="99">
                  <c:v>104.9764755275648</c:v>
                </c:pt>
                <c:pt idx="100">
                  <c:v>103.7839735443915</c:v>
                </c:pt>
                <c:pt idx="101">
                  <c:v>102.5672060018698</c:v>
                </c:pt>
                <c:pt idx="102">
                  <c:v>101.3269058352695</c:v>
                </c:pt>
                <c:pt idx="103">
                  <c:v>100.0638201550332</c:v>
                </c:pt>
                <c:pt idx="104">
                  <c:v>98.77870979674474</c:v>
                </c:pt>
                <c:pt idx="105">
                  <c:v>97.47234886283067</c:v>
                </c:pt>
                <c:pt idx="106">
                  <c:v>96.14552425626958</c:v>
                </c:pt>
                <c:pt idx="107">
                  <c:v>94.7990352065913</c:v>
                </c:pt>
                <c:pt idx="108">
                  <c:v>93.43369278845087</c:v>
                </c:pt>
                <c:pt idx="109">
                  <c:v>92.05031943306753</c:v>
                </c:pt>
                <c:pt idx="110">
                  <c:v>90.64974843282292</c:v>
                </c:pt>
                <c:pt idx="111">
                  <c:v>89.23282343931685</c:v>
                </c:pt>
                <c:pt idx="112">
                  <c:v>87.8003979551832</c:v>
                </c:pt>
                <c:pt idx="113">
                  <c:v>86.35333481997176</c:v>
                </c:pt>
                <c:pt idx="114">
                  <c:v>84.89250569040598</c:v>
                </c:pt>
                <c:pt idx="115">
                  <c:v>83.4187905153296</c:v>
                </c:pt>
                <c:pt idx="116">
                  <c:v>81.93307700565836</c:v>
                </c:pt>
                <c:pt idx="117">
                  <c:v>80.43626009965605</c:v>
                </c:pt>
                <c:pt idx="118">
                  <c:v>78.92924142385726</c:v>
                </c:pt>
                <c:pt idx="119">
                  <c:v>77.41292874996125</c:v>
                </c:pt>
                <c:pt idx="120">
                  <c:v>75.88823544802416</c:v>
                </c:pt>
                <c:pt idx="121">
                  <c:v>74.35607993627913</c:v>
                </c:pt>
                <c:pt idx="122">
                  <c:v>72.81738512791547</c:v>
                </c:pt>
                <c:pt idx="123">
                  <c:v>71.27307787515024</c:v>
                </c:pt>
                <c:pt idx="124">
                  <c:v>69.72408841092711</c:v>
                </c:pt>
                <c:pt idx="125">
                  <c:v>68.17134978857891</c:v>
                </c:pt>
                <c:pt idx="126">
                  <c:v>66.61579731979104</c:v>
                </c:pt>
                <c:pt idx="127">
                  <c:v>65.05836801120493</c:v>
                </c:pt>
                <c:pt idx="128">
                  <c:v>63.50000000000001</c:v>
                </c:pt>
                <c:pt idx="129">
                  <c:v>61.94163198879508</c:v>
                </c:pt>
                <c:pt idx="130">
                  <c:v>60.38420268020897</c:v>
                </c:pt>
                <c:pt idx="131">
                  <c:v>58.82865021142111</c:v>
                </c:pt>
                <c:pt idx="132">
                  <c:v>57.2759115890729</c:v>
                </c:pt>
                <c:pt idx="133">
                  <c:v>55.72692212484977</c:v>
                </c:pt>
                <c:pt idx="134">
                  <c:v>54.18261487208454</c:v>
                </c:pt>
                <c:pt idx="135">
                  <c:v>52.64392006372088</c:v>
                </c:pt>
                <c:pt idx="136">
                  <c:v>51.11176455197585</c:v>
                </c:pt>
                <c:pt idx="137">
                  <c:v>49.58707125003877</c:v>
                </c:pt>
                <c:pt idx="138">
                  <c:v>48.07075857614275</c:v>
                </c:pt>
                <c:pt idx="139">
                  <c:v>46.56373990034396</c:v>
                </c:pt>
                <c:pt idx="140">
                  <c:v>45.06692299434165</c:v>
                </c:pt>
                <c:pt idx="141">
                  <c:v>43.58120948467041</c:v>
                </c:pt>
                <c:pt idx="142">
                  <c:v>42.10749430959402</c:v>
                </c:pt>
                <c:pt idx="143">
                  <c:v>40.64666518002825</c:v>
                </c:pt>
                <c:pt idx="144">
                  <c:v>39.1996020448168</c:v>
                </c:pt>
                <c:pt idx="145">
                  <c:v>37.76717656068315</c:v>
                </c:pt>
                <c:pt idx="146">
                  <c:v>36.3502515671771</c:v>
                </c:pt>
                <c:pt idx="147">
                  <c:v>34.94968056693248</c:v>
                </c:pt>
                <c:pt idx="148">
                  <c:v>33.56630721154914</c:v>
                </c:pt>
                <c:pt idx="149">
                  <c:v>32.20096479340872</c:v>
                </c:pt>
                <c:pt idx="150">
                  <c:v>30.85447574373043</c:v>
                </c:pt>
                <c:pt idx="151">
                  <c:v>29.52765113716934</c:v>
                </c:pt>
                <c:pt idx="152">
                  <c:v>28.22129020325528</c:v>
                </c:pt>
                <c:pt idx="153">
                  <c:v>26.93617984496682</c:v>
                </c:pt>
                <c:pt idx="154">
                  <c:v>25.67309416473048</c:v>
                </c:pt>
                <c:pt idx="155">
                  <c:v>24.4327939981302</c:v>
                </c:pt>
                <c:pt idx="156">
                  <c:v>23.21602645560853</c:v>
                </c:pt>
                <c:pt idx="157">
                  <c:v>22.02352447243519</c:v>
                </c:pt>
                <c:pt idx="158">
                  <c:v>20.85600636721433</c:v>
                </c:pt>
                <c:pt idx="159">
                  <c:v>19.71417540919626</c:v>
                </c:pt>
                <c:pt idx="160">
                  <c:v>18.59871939465424</c:v>
                </c:pt>
                <c:pt idx="161">
                  <c:v>17.51031023258186</c:v>
                </c:pt>
                <c:pt idx="162">
                  <c:v>16.44960353996011</c:v>
                </c:pt>
                <c:pt idx="163">
                  <c:v>15.41723824683825</c:v>
                </c:pt>
                <c:pt idx="164">
                  <c:v>14.41383621146622</c:v>
                </c:pt>
                <c:pt idx="165">
                  <c:v>13.44000184571053</c:v>
                </c:pt>
                <c:pt idx="166">
                  <c:v>12.49632175097904</c:v>
                </c:pt>
                <c:pt idx="167">
                  <c:v>11.58336436487443</c:v>
                </c:pt>
                <c:pt idx="168">
                  <c:v>10.70167961878838</c:v>
                </c:pt>
                <c:pt idx="169">
                  <c:v>9.851798606643605</c:v>
                </c:pt>
                <c:pt idx="170">
                  <c:v>9.034233264982724</c:v>
                </c:pt>
                <c:pt idx="171">
                  <c:v>8.249476064596827</c:v>
                </c:pt>
                <c:pt idx="172">
                  <c:v>7.497999713879459</c:v>
                </c:pt>
                <c:pt idx="173">
                  <c:v>6.780256874084784</c:v>
                </c:pt>
                <c:pt idx="174">
                  <c:v>6.096679886661362</c:v>
                </c:pt>
                <c:pt idx="175">
                  <c:v>5.447680512825812</c:v>
                </c:pt>
                <c:pt idx="176">
                  <c:v>4.83364968553331</c:v>
                </c:pt>
                <c:pt idx="177">
                  <c:v>4.254957273994073</c:v>
                </c:pt>
                <c:pt idx="178">
                  <c:v>3.71195186087818</c:v>
                </c:pt>
                <c:pt idx="179">
                  <c:v>3.20496053234217</c:v>
                </c:pt>
                <c:pt idx="180">
                  <c:v>2.734288681004742</c:v>
                </c:pt>
                <c:pt idx="181">
                  <c:v>2.300219821989572</c:v>
                </c:pt>
                <c:pt idx="182">
                  <c:v>1.90301542214646</c:v>
                </c:pt>
                <c:pt idx="183">
                  <c:v>1.542914742553442</c:v>
                </c:pt>
                <c:pt idx="184">
                  <c:v>1.220134694394872</c:v>
                </c:pt>
                <c:pt idx="185">
                  <c:v>0.934869708302237</c:v>
                </c:pt>
                <c:pt idx="186">
                  <c:v>0.687291617236411</c:v>
                </c:pt>
                <c:pt idx="187">
                  <c:v>0.477549552981912</c:v>
                </c:pt>
                <c:pt idx="188">
                  <c:v>0.305769856315493</c:v>
                </c:pt>
                <c:pt idx="189">
                  <c:v>0.172056000903169</c:v>
                </c:pt>
                <c:pt idx="190">
                  <c:v>0.0764885309715524</c:v>
                </c:pt>
                <c:pt idx="191">
                  <c:v>0.0191250127910294</c:v>
                </c:pt>
                <c:pt idx="192">
                  <c:v>0.0</c:v>
                </c:pt>
                <c:pt idx="193">
                  <c:v>0.0191250127910294</c:v>
                </c:pt>
                <c:pt idx="194">
                  <c:v>0.0764885309715524</c:v>
                </c:pt>
                <c:pt idx="195">
                  <c:v>0.172056000903169</c:v>
                </c:pt>
                <c:pt idx="196">
                  <c:v>0.305769856315493</c:v>
                </c:pt>
                <c:pt idx="197">
                  <c:v>0.477549552981912</c:v>
                </c:pt>
                <c:pt idx="198">
                  <c:v>0.687291617236411</c:v>
                </c:pt>
                <c:pt idx="199">
                  <c:v>0.93486970830223</c:v>
                </c:pt>
                <c:pt idx="200">
                  <c:v>1.220134694394865</c:v>
                </c:pt>
                <c:pt idx="201">
                  <c:v>1.542914742553435</c:v>
                </c:pt>
                <c:pt idx="202">
                  <c:v>1.90301542214646</c:v>
                </c:pt>
                <c:pt idx="203">
                  <c:v>2.300219821989565</c:v>
                </c:pt>
                <c:pt idx="204">
                  <c:v>2.734288681004735</c:v>
                </c:pt>
                <c:pt idx="205">
                  <c:v>3.204960532342163</c:v>
                </c:pt>
                <c:pt idx="206">
                  <c:v>3.711951860878173</c:v>
                </c:pt>
                <c:pt idx="207">
                  <c:v>4.254957273994066</c:v>
                </c:pt>
                <c:pt idx="208">
                  <c:v>4.8336496855333</c:v>
                </c:pt>
                <c:pt idx="209">
                  <c:v>5.447680512825805</c:v>
                </c:pt>
                <c:pt idx="210">
                  <c:v>6.096679886661348</c:v>
                </c:pt>
                <c:pt idx="211">
                  <c:v>6.780256874084777</c:v>
                </c:pt>
                <c:pt idx="212">
                  <c:v>7.497999713879452</c:v>
                </c:pt>
                <c:pt idx="213">
                  <c:v>8.24947606459682</c:v>
                </c:pt>
                <c:pt idx="214">
                  <c:v>9.03423326498271</c:v>
                </c:pt>
                <c:pt idx="215">
                  <c:v>9.85179860664359</c:v>
                </c:pt>
                <c:pt idx="216">
                  <c:v>10.70167961878836</c:v>
                </c:pt>
                <c:pt idx="217">
                  <c:v>11.58336436487441</c:v>
                </c:pt>
                <c:pt idx="218">
                  <c:v>12.49632175097903</c:v>
                </c:pt>
                <c:pt idx="219">
                  <c:v>13.44000184571051</c:v>
                </c:pt>
                <c:pt idx="220">
                  <c:v>14.4138362114662</c:v>
                </c:pt>
                <c:pt idx="221">
                  <c:v>15.41723824683823</c:v>
                </c:pt>
                <c:pt idx="222">
                  <c:v>16.44960353996009</c:v>
                </c:pt>
                <c:pt idx="223">
                  <c:v>17.51031023258184</c:v>
                </c:pt>
                <c:pt idx="224">
                  <c:v>18.59871939465422</c:v>
                </c:pt>
                <c:pt idx="225">
                  <c:v>19.71417540919624</c:v>
                </c:pt>
                <c:pt idx="226">
                  <c:v>20.85600636721431</c:v>
                </c:pt>
                <c:pt idx="227">
                  <c:v>22.02352447243516</c:v>
                </c:pt>
                <c:pt idx="228">
                  <c:v>23.21602645560848</c:v>
                </c:pt>
                <c:pt idx="229">
                  <c:v>24.43279399813016</c:v>
                </c:pt>
                <c:pt idx="230">
                  <c:v>25.67309416473048</c:v>
                </c:pt>
                <c:pt idx="231">
                  <c:v>26.93617984496683</c:v>
                </c:pt>
                <c:pt idx="232">
                  <c:v>28.22129020325526</c:v>
                </c:pt>
                <c:pt idx="233">
                  <c:v>29.52765113716932</c:v>
                </c:pt>
                <c:pt idx="234">
                  <c:v>30.85447574373041</c:v>
                </c:pt>
                <c:pt idx="235">
                  <c:v>32.2009647934087</c:v>
                </c:pt>
                <c:pt idx="236">
                  <c:v>33.56630721154913</c:v>
                </c:pt>
                <c:pt idx="237">
                  <c:v>34.94968056693246</c:v>
                </c:pt>
                <c:pt idx="238">
                  <c:v>36.35025156717706</c:v>
                </c:pt>
                <c:pt idx="239">
                  <c:v>37.76717656068311</c:v>
                </c:pt>
                <c:pt idx="240">
                  <c:v>39.19960204481675</c:v>
                </c:pt>
                <c:pt idx="241">
                  <c:v>40.64666518002826</c:v>
                </c:pt>
                <c:pt idx="242">
                  <c:v>42.10749430959403</c:v>
                </c:pt>
                <c:pt idx="243">
                  <c:v>43.58120948467039</c:v>
                </c:pt>
                <c:pt idx="244">
                  <c:v>45.06692299434163</c:v>
                </c:pt>
                <c:pt idx="245">
                  <c:v>46.56373990034394</c:v>
                </c:pt>
                <c:pt idx="246">
                  <c:v>48.07075857614272</c:v>
                </c:pt>
                <c:pt idx="247">
                  <c:v>49.58707125003875</c:v>
                </c:pt>
                <c:pt idx="248">
                  <c:v>51.11176455197582</c:v>
                </c:pt>
                <c:pt idx="249">
                  <c:v>52.64392006372084</c:v>
                </c:pt>
                <c:pt idx="250">
                  <c:v>54.18261487208449</c:v>
                </c:pt>
                <c:pt idx="251">
                  <c:v>55.72692212484977</c:v>
                </c:pt>
                <c:pt idx="252">
                  <c:v>57.2759115890729</c:v>
                </c:pt>
                <c:pt idx="253">
                  <c:v>58.82865021142112</c:v>
                </c:pt>
                <c:pt idx="254">
                  <c:v>60.38420268020895</c:v>
                </c:pt>
                <c:pt idx="255">
                  <c:v>61.94163198879506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860160"/>
        <c:axId val="2140250384"/>
      </c:scatterChart>
      <c:valAx>
        <c:axId val="214286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250384"/>
        <c:crosses val="autoZero"/>
        <c:crossBetween val="midCat"/>
      </c:valAx>
      <c:valAx>
        <c:axId val="21402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86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tiff"/><Relationship Id="rId3" Type="http://schemas.openxmlformats.org/officeDocument/2006/relationships/image" Target="../media/image2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171450</xdr:colOff>
      <xdr:row>40</xdr:row>
      <xdr:rowOff>120650</xdr:rowOff>
    </xdr:from>
    <xdr:to>
      <xdr:col>18</xdr:col>
      <xdr:colOff>679450</xdr:colOff>
      <xdr:row>54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508000</xdr:colOff>
      <xdr:row>3</xdr:row>
      <xdr:rowOff>12700</xdr:rowOff>
    </xdr:from>
    <xdr:to>
      <xdr:col>8</xdr:col>
      <xdr:colOff>203200</xdr:colOff>
      <xdr:row>6</xdr:row>
      <xdr:rowOff>50800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17900" y="622300"/>
          <a:ext cx="4711700" cy="647700"/>
        </a:xfrm>
        <a:prstGeom prst="rect">
          <a:avLst/>
        </a:prstGeom>
      </xdr:spPr>
    </xdr:pic>
    <xdr:clientData/>
  </xdr:twoCellAnchor>
  <xdr:twoCellAnchor editAs="oneCell">
    <xdr:from>
      <xdr:col>4</xdr:col>
      <xdr:colOff>342900</xdr:colOff>
      <xdr:row>31</xdr:row>
      <xdr:rowOff>129148</xdr:rowOff>
    </xdr:from>
    <xdr:to>
      <xdr:col>9</xdr:col>
      <xdr:colOff>673100</xdr:colOff>
      <xdr:row>43</xdr:row>
      <xdr:rowOff>76199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56100" y="6428348"/>
          <a:ext cx="5346700" cy="23854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G257"/>
  <sheetViews>
    <sheetView tabSelected="1" workbookViewId="0">
      <selection activeCell="L2" sqref="L2"/>
    </sheetView>
  </sheetViews>
  <sheetFormatPr baseColWidth="10" defaultColWidth="13.1640625" defaultRowHeight="16" x14ac:dyDescent="0.2"/>
  <cols>
    <col min="2" max="2" width="13.1640625" style="2"/>
  </cols>
  <sheetData>
    <row r="1" spans="1:215" s="4" customFormat="1" x14ac:dyDescent="0.2">
      <c r="A1" s="4" t="s">
        <v>7</v>
      </c>
      <c r="B1" s="8" t="s">
        <v>9</v>
      </c>
      <c r="C1" s="4" t="s">
        <v>8</v>
      </c>
      <c r="D1" s="4" t="s">
        <v>22</v>
      </c>
      <c r="E1" s="4" t="s">
        <v>10</v>
      </c>
      <c r="F1" s="4" t="s">
        <v>11</v>
      </c>
      <c r="G1" s="4" t="s">
        <v>23</v>
      </c>
      <c r="H1" s="4" t="s">
        <v>12</v>
      </c>
      <c r="I1" s="4" t="s">
        <v>17</v>
      </c>
      <c r="J1" s="4" t="s">
        <v>15</v>
      </c>
      <c r="K1" s="4" t="s">
        <v>16</v>
      </c>
      <c r="L1" s="4" t="s">
        <v>14</v>
      </c>
      <c r="M1" s="4" t="s">
        <v>13</v>
      </c>
      <c r="N1" s="4" t="s">
        <v>18</v>
      </c>
      <c r="O1" s="4" t="s">
        <v>19</v>
      </c>
      <c r="P1" s="4" t="s">
        <v>20</v>
      </c>
      <c r="Q1" s="4" t="s">
        <v>21</v>
      </c>
    </row>
    <row r="2" spans="1:215" x14ac:dyDescent="0.2">
      <c r="A2">
        <v>0</v>
      </c>
      <c r="B2" s="2">
        <f>SIN(2* PI() / 256 * A2) * 127/2 + 127/2</f>
        <v>63.5</v>
      </c>
      <c r="C2" t="str">
        <f>DEC2HEX(ROUND(B2,0),2)</f>
        <v>40</v>
      </c>
      <c r="D2" t="str">
        <f>DEC2HEX(HEX2DEC(C2)*2)</f>
        <v>80</v>
      </c>
      <c r="E2">
        <v>256</v>
      </c>
      <c r="F2" s="9">
        <v>14750000</v>
      </c>
      <c r="G2" s="2">
        <f>F2/(E2*H2)</f>
        <v>225.067138671875</v>
      </c>
      <c r="H2">
        <v>256</v>
      </c>
      <c r="I2">
        <v>697</v>
      </c>
      <c r="J2" s="2">
        <f>$E$2*I2*$H$2/$F$2</f>
        <v>3.0968536949152541</v>
      </c>
      <c r="K2" t="str">
        <f>DEC2HEX(ROUND(J2,0),2)</f>
        <v>03</v>
      </c>
      <c r="L2" s="2">
        <f>J2*16</f>
        <v>49.549659118644065</v>
      </c>
      <c r="M2" t="str">
        <f>DEC2HEX(ROUND(L2,0),2)</f>
        <v>32</v>
      </c>
      <c r="N2" s="2">
        <f>$F$2/($E$2*$H$2)*ROUND(L2,0)/16</f>
        <v>703.33480834960938</v>
      </c>
      <c r="O2" s="10">
        <f>(I2-N2)/I2</f>
        <v>-9.0886776895399927E-3</v>
      </c>
      <c r="P2">
        <f t="shared" ref="P2:P9" si="0">ROUND(J2,0)*$G$2</f>
        <v>675.201416015625</v>
      </c>
      <c r="Q2" s="10">
        <f>(P2-I2)/I2</f>
        <v>-3.1274869418041605E-2</v>
      </c>
    </row>
    <row r="3" spans="1:215" x14ac:dyDescent="0.2">
      <c r="A3">
        <v>1</v>
      </c>
      <c r="B3" s="2">
        <f t="shared" ref="B3:B66" si="1">SIN(2* PI() / 256 * A3) * 127/2 + 127/2</f>
        <v>65.058368011204934</v>
      </c>
      <c r="C3" t="str">
        <f t="shared" ref="C3:C66" si="2">DEC2HEX(ROUND(B3,0),2)</f>
        <v>41</v>
      </c>
      <c r="D3" t="str">
        <f t="shared" ref="D3:D66" si="3">DEC2HEX(HEX2DEC(C3)*2)</f>
        <v>82</v>
      </c>
      <c r="I3">
        <v>770</v>
      </c>
      <c r="J3" s="2">
        <f t="shared" ref="J3:J9" si="4">$E$2*I3*$H$2/$F$2</f>
        <v>3.4212013559322032</v>
      </c>
      <c r="K3" t="str">
        <f t="shared" ref="K3:K9" si="5">DEC2HEX(ROUND(J3,0),2)</f>
        <v>03</v>
      </c>
      <c r="L3" s="2">
        <f t="shared" ref="L3:L9" si="6">J3*16</f>
        <v>54.739221694915251</v>
      </c>
      <c r="M3" t="str">
        <f t="shared" ref="M3:M9" si="7">DEC2HEX(ROUND(L3,0),2)</f>
        <v>37</v>
      </c>
      <c r="N3" s="2">
        <f t="shared" ref="N3:N9" si="8">$F$2/($E$2*$H$2)*ROUND(L3,0)/16</f>
        <v>773.66828918457031</v>
      </c>
      <c r="O3" s="10">
        <f t="shared" ref="O3:O9" si="9">(I3-N3)/I3</f>
        <v>-4.764011928013393E-3</v>
      </c>
      <c r="P3">
        <f t="shared" si="0"/>
        <v>675.201416015625</v>
      </c>
      <c r="Q3" s="10">
        <f t="shared" ref="Q3:Q9" si="10">(P3-I3)/I3</f>
        <v>-0.12311504413555195</v>
      </c>
    </row>
    <row r="4" spans="1:215" x14ac:dyDescent="0.2">
      <c r="A4">
        <v>2</v>
      </c>
      <c r="B4" s="2">
        <f t="shared" si="1"/>
        <v>66.615797319791042</v>
      </c>
      <c r="C4" t="str">
        <f t="shared" si="2"/>
        <v>43</v>
      </c>
      <c r="D4" t="str">
        <f t="shared" si="3"/>
        <v>86</v>
      </c>
      <c r="I4">
        <v>852</v>
      </c>
      <c r="J4" s="2">
        <f t="shared" si="4"/>
        <v>3.7855370847457626</v>
      </c>
      <c r="K4" t="str">
        <f t="shared" si="5"/>
        <v>04</v>
      </c>
      <c r="L4" s="2">
        <f t="shared" si="6"/>
        <v>60.568593355932201</v>
      </c>
      <c r="M4" t="str">
        <f t="shared" si="7"/>
        <v>3D</v>
      </c>
      <c r="N4" s="2">
        <f t="shared" si="8"/>
        <v>858.06846618652344</v>
      </c>
      <c r="O4" s="10">
        <f t="shared" si="9"/>
        <v>-7.1226128949805605E-3</v>
      </c>
      <c r="P4">
        <f t="shared" si="0"/>
        <v>900.2685546875</v>
      </c>
      <c r="Q4" s="10">
        <f t="shared" si="10"/>
        <v>5.6653233201291078E-2</v>
      </c>
    </row>
    <row r="5" spans="1:215" x14ac:dyDescent="0.2">
      <c r="A5">
        <v>3</v>
      </c>
      <c r="B5" s="2">
        <f t="shared" si="1"/>
        <v>68.17134978857888</v>
      </c>
      <c r="C5" t="str">
        <f t="shared" si="2"/>
        <v>44</v>
      </c>
      <c r="D5" t="str">
        <f t="shared" si="3"/>
        <v>88</v>
      </c>
      <c r="I5">
        <v>941</v>
      </c>
      <c r="J5" s="2">
        <f t="shared" si="4"/>
        <v>4.1809746440677964</v>
      </c>
      <c r="K5" t="str">
        <f t="shared" si="5"/>
        <v>04</v>
      </c>
      <c r="L5" s="2">
        <f t="shared" si="6"/>
        <v>66.895594305084742</v>
      </c>
      <c r="M5" t="str">
        <f t="shared" si="7"/>
        <v>43</v>
      </c>
      <c r="N5" s="2">
        <f t="shared" si="8"/>
        <v>942.46864318847656</v>
      </c>
      <c r="O5" s="10">
        <f t="shared" si="9"/>
        <v>-1.5607260238858262E-3</v>
      </c>
      <c r="P5">
        <f t="shared" si="0"/>
        <v>900.2685546875</v>
      </c>
      <c r="Q5" s="10">
        <f t="shared" si="10"/>
        <v>-4.3285276633900104E-2</v>
      </c>
    </row>
    <row r="6" spans="1:215" x14ac:dyDescent="0.2">
      <c r="A6">
        <v>4</v>
      </c>
      <c r="B6" s="2">
        <f t="shared" si="1"/>
        <v>69.724088410927095</v>
      </c>
      <c r="C6" t="str">
        <f t="shared" si="2"/>
        <v>46</v>
      </c>
      <c r="D6" t="str">
        <f t="shared" si="3"/>
        <v>8C</v>
      </c>
      <c r="I6">
        <v>1209</v>
      </c>
      <c r="J6" s="2">
        <f t="shared" si="4"/>
        <v>5.3717304406779665</v>
      </c>
      <c r="K6" t="str">
        <f t="shared" si="5"/>
        <v>05</v>
      </c>
      <c r="L6" s="2">
        <f t="shared" si="6"/>
        <v>85.947687050847463</v>
      </c>
      <c r="M6" t="str">
        <f t="shared" si="7"/>
        <v>56</v>
      </c>
      <c r="N6" s="2">
        <f t="shared" si="8"/>
        <v>1209.7358703613281</v>
      </c>
      <c r="O6" s="10">
        <f t="shared" si="9"/>
        <v>-6.0866034849307274E-4</v>
      </c>
      <c r="P6">
        <f t="shared" si="0"/>
        <v>1125.335693359375</v>
      </c>
      <c r="Q6" s="10">
        <f t="shared" si="10"/>
        <v>-6.9201246187448301E-2</v>
      </c>
    </row>
    <row r="7" spans="1:215" x14ac:dyDescent="0.2">
      <c r="A7">
        <v>5</v>
      </c>
      <c r="B7" s="2">
        <f t="shared" si="1"/>
        <v>71.273077875150221</v>
      </c>
      <c r="C7" t="str">
        <f t="shared" si="2"/>
        <v>47</v>
      </c>
      <c r="D7" t="str">
        <f t="shared" si="3"/>
        <v>8E</v>
      </c>
      <c r="I7">
        <v>1336</v>
      </c>
      <c r="J7" s="2">
        <f t="shared" si="4"/>
        <v>5.9360065084745761</v>
      </c>
      <c r="K7" t="str">
        <f t="shared" si="5"/>
        <v>06</v>
      </c>
      <c r="L7" s="2">
        <f t="shared" si="6"/>
        <v>94.976104135593218</v>
      </c>
      <c r="M7" t="str">
        <f t="shared" si="7"/>
        <v>5F</v>
      </c>
      <c r="N7" s="2">
        <f t="shared" si="8"/>
        <v>1336.3361358642578</v>
      </c>
      <c r="O7" s="10">
        <f t="shared" si="9"/>
        <v>-2.515987007917758E-4</v>
      </c>
      <c r="P7">
        <f t="shared" si="0"/>
        <v>1350.40283203125</v>
      </c>
      <c r="Q7" s="10">
        <f t="shared" si="10"/>
        <v>1.0780562897642216E-2</v>
      </c>
    </row>
    <row r="8" spans="1:215" x14ac:dyDescent="0.2">
      <c r="A8">
        <v>6</v>
      </c>
      <c r="B8" s="2">
        <f t="shared" si="1"/>
        <v>72.817385127915472</v>
      </c>
      <c r="C8" t="str">
        <f t="shared" si="2"/>
        <v>49</v>
      </c>
      <c r="D8" t="str">
        <f t="shared" si="3"/>
        <v>92</v>
      </c>
      <c r="I8">
        <v>1477</v>
      </c>
      <c r="J8" s="2">
        <f t="shared" si="4"/>
        <v>6.5624862372881356</v>
      </c>
      <c r="K8" t="str">
        <f t="shared" si="5"/>
        <v>07</v>
      </c>
      <c r="L8" s="2">
        <f t="shared" si="6"/>
        <v>104.99977979661017</v>
      </c>
      <c r="M8" t="str">
        <f t="shared" si="7"/>
        <v>69</v>
      </c>
      <c r="N8" s="2">
        <f t="shared" si="8"/>
        <v>1477.0030975341797</v>
      </c>
      <c r="O8" s="10">
        <f t="shared" si="9"/>
        <v>-2.0971795393957347E-6</v>
      </c>
      <c r="P8">
        <f t="shared" si="0"/>
        <v>1575.469970703125</v>
      </c>
      <c r="Q8" s="10">
        <f t="shared" si="10"/>
        <v>6.6668903658175349E-2</v>
      </c>
    </row>
    <row r="9" spans="1:215" x14ac:dyDescent="0.2">
      <c r="A9">
        <v>7</v>
      </c>
      <c r="B9" s="2">
        <f t="shared" si="1"/>
        <v>74.35607993627913</v>
      </c>
      <c r="C9" t="str">
        <f t="shared" si="2"/>
        <v>4A</v>
      </c>
      <c r="D9" t="str">
        <f t="shared" si="3"/>
        <v>94</v>
      </c>
      <c r="I9">
        <v>1633</v>
      </c>
      <c r="J9" s="2">
        <f t="shared" si="4"/>
        <v>7.2556127457627122</v>
      </c>
      <c r="K9" t="str">
        <f t="shared" si="5"/>
        <v>07</v>
      </c>
      <c r="L9" s="2">
        <f t="shared" si="6"/>
        <v>116.0898039322034</v>
      </c>
      <c r="M9" t="str">
        <f t="shared" si="7"/>
        <v>74</v>
      </c>
      <c r="N9" s="2">
        <f t="shared" si="8"/>
        <v>1631.7367553710938</v>
      </c>
      <c r="O9" s="10">
        <f t="shared" si="9"/>
        <v>7.7357295095300063E-4</v>
      </c>
      <c r="P9">
        <f t="shared" si="0"/>
        <v>1575.469970703125</v>
      </c>
      <c r="Q9" s="10">
        <f t="shared" si="10"/>
        <v>-3.5229656642299448E-2</v>
      </c>
    </row>
    <row r="10" spans="1:215" x14ac:dyDescent="0.2">
      <c r="A10">
        <v>8</v>
      </c>
      <c r="B10" s="2">
        <f t="shared" si="1"/>
        <v>75.888235448024147</v>
      </c>
      <c r="C10" t="str">
        <f t="shared" si="2"/>
        <v>4C</v>
      </c>
      <c r="D10" t="str">
        <f t="shared" si="3"/>
        <v>98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</row>
    <row r="11" spans="1:215" x14ac:dyDescent="0.2">
      <c r="A11">
        <v>9</v>
      </c>
      <c r="B11" s="2">
        <f t="shared" si="1"/>
        <v>77.412928749961225</v>
      </c>
      <c r="C11" t="str">
        <f t="shared" si="2"/>
        <v>4D</v>
      </c>
      <c r="D11" t="str">
        <f t="shared" si="3"/>
        <v>9A</v>
      </c>
    </row>
    <row r="12" spans="1:215" x14ac:dyDescent="0.2">
      <c r="A12">
        <v>10</v>
      </c>
      <c r="B12" s="2">
        <f t="shared" si="1"/>
        <v>78.929241423857263</v>
      </c>
      <c r="C12" t="str">
        <f t="shared" si="2"/>
        <v>4F</v>
      </c>
      <c r="D12" t="str">
        <f t="shared" si="3"/>
        <v>9E</v>
      </c>
      <c r="F12" s="4" t="s">
        <v>24</v>
      </c>
      <c r="G12" s="4" t="s">
        <v>25</v>
      </c>
      <c r="H12" s="4" t="s">
        <v>26</v>
      </c>
      <c r="I12" s="4" t="s">
        <v>27</v>
      </c>
      <c r="J12" s="4" t="s">
        <v>28</v>
      </c>
    </row>
    <row r="13" spans="1:215" x14ac:dyDescent="0.2">
      <c r="A13">
        <v>11</v>
      </c>
      <c r="B13" s="2">
        <f t="shared" si="1"/>
        <v>80.436260099656039</v>
      </c>
      <c r="C13" t="str">
        <f t="shared" si="2"/>
        <v>50</v>
      </c>
      <c r="D13" t="str">
        <f t="shared" si="3"/>
        <v>A0</v>
      </c>
      <c r="E13">
        <v>0</v>
      </c>
      <c r="F13" t="str">
        <f>DEC2HEX(E13,2)</f>
        <v>00</v>
      </c>
      <c r="G13">
        <v>1336</v>
      </c>
      <c r="H13">
        <v>941</v>
      </c>
      <c r="I13" t="str">
        <f>VLOOKUP(G13,$I$2:$M$9,5)</f>
        <v>5F</v>
      </c>
      <c r="J13" t="str">
        <f>VLOOKUP(H13,$I$2:$M$9,5)</f>
        <v>43</v>
      </c>
      <c r="K13" t="str">
        <f>CONCATENATE("case 0x",F13," :",CHAR(10),"   ",$I$12," = 0x",I13,";",CHAR(10),"   ",$J$12," = 0x",J13,";",CHAR(10),"   break;",CHAR(10),"")</f>
        <v xml:space="preserve">case 0x00 :
   offset_hi = 0x5F;
   offset_lo = 0x43;
   break;
</v>
      </c>
    </row>
    <row r="14" spans="1:215" x14ac:dyDescent="0.2">
      <c r="A14">
        <v>12</v>
      </c>
      <c r="B14" s="2">
        <f t="shared" si="1"/>
        <v>81.933077005658362</v>
      </c>
      <c r="C14" t="str">
        <f t="shared" si="2"/>
        <v>52</v>
      </c>
      <c r="D14" t="str">
        <f t="shared" si="3"/>
        <v>A4</v>
      </c>
      <c r="E14">
        <v>1</v>
      </c>
      <c r="F14" t="str">
        <f>DEC2HEX(E14,2)</f>
        <v>01</v>
      </c>
      <c r="G14">
        <v>1209</v>
      </c>
      <c r="H14">
        <v>697</v>
      </c>
      <c r="I14" t="str">
        <f t="shared" ref="I14:I28" si="11">VLOOKUP(G14,$I$2:$M$9,5)</f>
        <v>56</v>
      </c>
      <c r="J14" t="str">
        <f t="shared" ref="J14:J28" si="12">VLOOKUP(H14,$I$2:$M$9,5)</f>
        <v>32</v>
      </c>
      <c r="K14" t="str">
        <f t="shared" ref="K14:K28" si="13">CONCATENATE("case 0x",F14," :",CHAR(10),"   ",$I$12," = 0x",I14,";",CHAR(10),"   ",$J$12," = 0x",J14,";",CHAR(10),"   break;",CHAR(10),"")</f>
        <v xml:space="preserve">case 0x01 :
   offset_hi = 0x56;
   offset_lo = 0x32;
   break;
</v>
      </c>
    </row>
    <row r="15" spans="1:215" x14ac:dyDescent="0.2">
      <c r="A15">
        <v>13</v>
      </c>
      <c r="B15" s="2">
        <f t="shared" si="1"/>
        <v>83.418790515329619</v>
      </c>
      <c r="C15" t="str">
        <f t="shared" si="2"/>
        <v>53</v>
      </c>
      <c r="D15" t="str">
        <f t="shared" si="3"/>
        <v>A6</v>
      </c>
      <c r="E15">
        <v>2</v>
      </c>
      <c r="F15" t="str">
        <f t="shared" ref="F15:F28" si="14">DEC2HEX(E15,2)</f>
        <v>02</v>
      </c>
      <c r="G15">
        <v>1336</v>
      </c>
      <c r="H15">
        <v>697</v>
      </c>
      <c r="I15" t="str">
        <f t="shared" si="11"/>
        <v>5F</v>
      </c>
      <c r="J15" t="str">
        <f t="shared" si="12"/>
        <v>32</v>
      </c>
      <c r="K15" t="str">
        <f t="shared" si="13"/>
        <v xml:space="preserve">case 0x02 :
   offset_hi = 0x5F;
   offset_lo = 0x32;
   break;
</v>
      </c>
    </row>
    <row r="16" spans="1:215" x14ac:dyDescent="0.2">
      <c r="A16">
        <v>14</v>
      </c>
      <c r="B16" s="2">
        <f t="shared" si="1"/>
        <v>84.892505690405969</v>
      </c>
      <c r="C16" t="str">
        <f t="shared" si="2"/>
        <v>55</v>
      </c>
      <c r="D16" t="str">
        <f t="shared" si="3"/>
        <v>AA</v>
      </c>
      <c r="E16">
        <v>3</v>
      </c>
      <c r="F16" t="str">
        <f t="shared" si="14"/>
        <v>03</v>
      </c>
      <c r="G16">
        <v>1477</v>
      </c>
      <c r="H16">
        <v>697</v>
      </c>
      <c r="I16" t="str">
        <f t="shared" si="11"/>
        <v>69</v>
      </c>
      <c r="J16" t="str">
        <f t="shared" si="12"/>
        <v>32</v>
      </c>
      <c r="K16" t="str">
        <f t="shared" si="13"/>
        <v xml:space="preserve">case 0x03 :
   offset_hi = 0x69;
   offset_lo = 0x32;
   break;
</v>
      </c>
    </row>
    <row r="17" spans="1:19" x14ac:dyDescent="0.2">
      <c r="A17">
        <v>15</v>
      </c>
      <c r="B17" s="2">
        <f t="shared" si="1"/>
        <v>86.353334819971749</v>
      </c>
      <c r="C17" t="str">
        <f t="shared" si="2"/>
        <v>56</v>
      </c>
      <c r="D17" t="str">
        <f t="shared" si="3"/>
        <v>AC</v>
      </c>
      <c r="E17">
        <v>4</v>
      </c>
      <c r="F17" t="str">
        <f t="shared" si="14"/>
        <v>04</v>
      </c>
      <c r="G17">
        <v>1209</v>
      </c>
      <c r="H17">
        <v>770</v>
      </c>
      <c r="I17" t="str">
        <f t="shared" si="11"/>
        <v>56</v>
      </c>
      <c r="J17" t="str">
        <f t="shared" si="12"/>
        <v>37</v>
      </c>
      <c r="K17" t="str">
        <f t="shared" si="13"/>
        <v xml:space="preserve">case 0x04 :
   offset_hi = 0x56;
   offset_lo = 0x37;
   break;
</v>
      </c>
      <c r="P17" t="s">
        <v>0</v>
      </c>
      <c r="Q17" t="s">
        <v>1</v>
      </c>
    </row>
    <row r="18" spans="1:19" x14ac:dyDescent="0.2">
      <c r="A18">
        <v>16</v>
      </c>
      <c r="B18" s="2">
        <f t="shared" si="1"/>
        <v>87.8003979551832</v>
      </c>
      <c r="C18" t="str">
        <f t="shared" si="2"/>
        <v>58</v>
      </c>
      <c r="D18" t="str">
        <f t="shared" si="3"/>
        <v>B0</v>
      </c>
      <c r="E18">
        <v>5</v>
      </c>
      <c r="F18" t="str">
        <f t="shared" si="14"/>
        <v>05</v>
      </c>
      <c r="G18">
        <v>1336</v>
      </c>
      <c r="H18">
        <v>770</v>
      </c>
      <c r="I18" t="str">
        <f t="shared" si="11"/>
        <v>5F</v>
      </c>
      <c r="J18" t="str">
        <f t="shared" si="12"/>
        <v>37</v>
      </c>
      <c r="K18" t="str">
        <f t="shared" si="13"/>
        <v xml:space="preserve">case 0x05 :
   offset_hi = 0x5F;
   offset_lo = 0x37;
   break;
</v>
      </c>
      <c r="P18">
        <v>52</v>
      </c>
      <c r="Q18">
        <v>1200</v>
      </c>
    </row>
    <row r="19" spans="1:19" x14ac:dyDescent="0.2">
      <c r="A19">
        <v>17</v>
      </c>
      <c r="B19" s="2">
        <f t="shared" si="1"/>
        <v>89.23282343931686</v>
      </c>
      <c r="C19" t="str">
        <f t="shared" si="2"/>
        <v>59</v>
      </c>
      <c r="D19" t="str">
        <f t="shared" si="3"/>
        <v>B2</v>
      </c>
      <c r="E19">
        <v>6</v>
      </c>
      <c r="F19" t="str">
        <f t="shared" si="14"/>
        <v>06</v>
      </c>
      <c r="G19">
        <v>1477</v>
      </c>
      <c r="H19">
        <v>770</v>
      </c>
      <c r="I19" t="str">
        <f t="shared" si="11"/>
        <v>69</v>
      </c>
      <c r="J19" t="str">
        <f t="shared" si="12"/>
        <v>37</v>
      </c>
      <c r="K19" t="str">
        <f t="shared" si="13"/>
        <v xml:space="preserve">case 0x06 :
   offset_hi = 0x69;
   offset_lo = 0x37;
   break;
</v>
      </c>
      <c r="P19">
        <v>1</v>
      </c>
      <c r="Q19">
        <v>191</v>
      </c>
      <c r="R19">
        <f>Q19*2</f>
        <v>382</v>
      </c>
    </row>
    <row r="20" spans="1:19" x14ac:dyDescent="0.2">
      <c r="A20">
        <v>18</v>
      </c>
      <c r="B20" s="2">
        <f t="shared" si="1"/>
        <v>90.649748432822918</v>
      </c>
      <c r="C20" t="str">
        <f t="shared" si="2"/>
        <v>5B</v>
      </c>
      <c r="D20" t="str">
        <f t="shared" si="3"/>
        <v>B6</v>
      </c>
      <c r="E20">
        <v>7</v>
      </c>
      <c r="F20" t="str">
        <f t="shared" si="14"/>
        <v>07</v>
      </c>
      <c r="G20">
        <v>1209</v>
      </c>
      <c r="H20">
        <v>852</v>
      </c>
      <c r="I20" t="str">
        <f t="shared" si="11"/>
        <v>56</v>
      </c>
      <c r="J20" t="str">
        <f t="shared" si="12"/>
        <v>3D</v>
      </c>
      <c r="K20" t="str">
        <f t="shared" si="13"/>
        <v xml:space="preserve">case 0x07 :
   offset_hi = 0x56;
   offset_lo = 0x3D;
   break;
</v>
      </c>
      <c r="P20">
        <v>2</v>
      </c>
      <c r="Q20">
        <v>382</v>
      </c>
      <c r="R20">
        <f t="shared" ref="R20" si="15">Q20*2</f>
        <v>764</v>
      </c>
      <c r="S20">
        <f>Q20/Q19</f>
        <v>2</v>
      </c>
    </row>
    <row r="21" spans="1:19" x14ac:dyDescent="0.2">
      <c r="A21">
        <v>19</v>
      </c>
      <c r="B21" s="2">
        <f t="shared" si="1"/>
        <v>92.050319433067514</v>
      </c>
      <c r="C21" t="str">
        <f t="shared" si="2"/>
        <v>5C</v>
      </c>
      <c r="D21" t="str">
        <f t="shared" si="3"/>
        <v>B8</v>
      </c>
      <c r="E21">
        <v>8</v>
      </c>
      <c r="F21" t="str">
        <f t="shared" si="14"/>
        <v>08</v>
      </c>
      <c r="G21">
        <v>1336</v>
      </c>
      <c r="H21">
        <v>852</v>
      </c>
      <c r="I21" t="str">
        <f t="shared" si="11"/>
        <v>5F</v>
      </c>
      <c r="J21" t="str">
        <f t="shared" si="12"/>
        <v>3D</v>
      </c>
      <c r="K21" t="str">
        <f t="shared" si="13"/>
        <v xml:space="preserve">case 0x08 :
   offset_hi = 0x5F;
   offset_lo = 0x3D;
   break;
</v>
      </c>
      <c r="P21">
        <v>4</v>
      </c>
      <c r="Q21">
        <v>766</v>
      </c>
      <c r="R21">
        <f>Q21*2</f>
        <v>1532</v>
      </c>
      <c r="S21">
        <f t="shared" ref="S21:S22" si="16">Q21/Q20</f>
        <v>2.005235602094241</v>
      </c>
    </row>
    <row r="22" spans="1:19" x14ac:dyDescent="0.2">
      <c r="A22">
        <v>20</v>
      </c>
      <c r="B22" s="2">
        <f t="shared" si="1"/>
        <v>93.433692788450855</v>
      </c>
      <c r="C22" t="str">
        <f t="shared" si="2"/>
        <v>5D</v>
      </c>
      <c r="D22" t="str">
        <f t="shared" si="3"/>
        <v>BA</v>
      </c>
      <c r="E22">
        <v>9</v>
      </c>
      <c r="F22" t="str">
        <f t="shared" si="14"/>
        <v>09</v>
      </c>
      <c r="G22">
        <v>1477</v>
      </c>
      <c r="H22">
        <v>852</v>
      </c>
      <c r="I22" t="str">
        <f t="shared" si="11"/>
        <v>69</v>
      </c>
      <c r="J22" t="str">
        <f t="shared" si="12"/>
        <v>3D</v>
      </c>
      <c r="K22" t="str">
        <f t="shared" si="13"/>
        <v xml:space="preserve">case 0x09 :
   offset_hi = 0x69;
   offset_lo = 0x3D;
   break;
</v>
      </c>
      <c r="P22">
        <v>8</v>
      </c>
      <c r="R22">
        <f>Q22*2</f>
        <v>0</v>
      </c>
      <c r="S22">
        <f t="shared" si="16"/>
        <v>0</v>
      </c>
    </row>
    <row r="23" spans="1:19" x14ac:dyDescent="0.2">
      <c r="A23">
        <v>21</v>
      </c>
      <c r="B23" s="2">
        <f t="shared" si="1"/>
        <v>94.799035206591284</v>
      </c>
      <c r="C23" t="str">
        <f t="shared" si="2"/>
        <v>5F</v>
      </c>
      <c r="D23" t="str">
        <f t="shared" si="3"/>
        <v>BE</v>
      </c>
      <c r="E23">
        <v>10</v>
      </c>
      <c r="F23" t="str">
        <f t="shared" si="14"/>
        <v>0A</v>
      </c>
      <c r="G23">
        <v>1633</v>
      </c>
      <c r="H23">
        <v>697</v>
      </c>
      <c r="I23" t="str">
        <f t="shared" si="11"/>
        <v>74</v>
      </c>
      <c r="J23" t="str">
        <f t="shared" si="12"/>
        <v>32</v>
      </c>
      <c r="K23" t="str">
        <f t="shared" si="13"/>
        <v xml:space="preserve">case 0x0A :
   offset_hi = 0x74;
   offset_lo = 0x32;
   break;
</v>
      </c>
    </row>
    <row r="24" spans="1:19" x14ac:dyDescent="0.2">
      <c r="A24">
        <v>22</v>
      </c>
      <c r="B24" s="2">
        <f t="shared" si="1"/>
        <v>96.145524256269567</v>
      </c>
      <c r="C24" t="str">
        <f t="shared" si="2"/>
        <v>60</v>
      </c>
      <c r="D24" t="str">
        <f t="shared" si="3"/>
        <v>C0</v>
      </c>
      <c r="E24">
        <v>11</v>
      </c>
      <c r="F24" t="str">
        <f t="shared" si="14"/>
        <v>0B</v>
      </c>
      <c r="G24">
        <v>1633</v>
      </c>
      <c r="H24">
        <v>770</v>
      </c>
      <c r="I24" t="str">
        <f t="shared" si="11"/>
        <v>74</v>
      </c>
      <c r="J24" t="str">
        <f t="shared" si="12"/>
        <v>37</v>
      </c>
      <c r="K24" t="str">
        <f t="shared" si="13"/>
        <v xml:space="preserve">case 0x0B :
   offset_hi = 0x74;
   offset_lo = 0x37;
   break;
</v>
      </c>
      <c r="Q24">
        <f>HEX2DEC(800)</f>
        <v>2048</v>
      </c>
    </row>
    <row r="25" spans="1:19" x14ac:dyDescent="0.2">
      <c r="A25">
        <v>23</v>
      </c>
      <c r="B25" s="2">
        <f t="shared" si="1"/>
        <v>97.472348862830671</v>
      </c>
      <c r="C25" t="str">
        <f t="shared" si="2"/>
        <v>61</v>
      </c>
      <c r="D25" t="str">
        <f t="shared" si="3"/>
        <v>C2</v>
      </c>
      <c r="E25">
        <v>12</v>
      </c>
      <c r="F25" t="str">
        <f t="shared" si="14"/>
        <v>0C</v>
      </c>
      <c r="G25">
        <v>1633</v>
      </c>
      <c r="H25">
        <v>852</v>
      </c>
      <c r="I25" t="str">
        <f t="shared" si="11"/>
        <v>74</v>
      </c>
      <c r="J25" t="str">
        <f t="shared" si="12"/>
        <v>3D</v>
      </c>
      <c r="K25" t="str">
        <f t="shared" si="13"/>
        <v xml:space="preserve">case 0x0C :
   offset_hi = 0x74;
   offset_lo = 0x3D;
   break;
</v>
      </c>
    </row>
    <row r="26" spans="1:19" x14ac:dyDescent="0.2">
      <c r="A26">
        <v>24</v>
      </c>
      <c r="B26" s="2">
        <f t="shared" si="1"/>
        <v>98.778709796744735</v>
      </c>
      <c r="C26" t="str">
        <f t="shared" si="2"/>
        <v>63</v>
      </c>
      <c r="D26" t="str">
        <f t="shared" si="3"/>
        <v>C6</v>
      </c>
      <c r="E26">
        <v>13</v>
      </c>
      <c r="F26" t="str">
        <f t="shared" si="14"/>
        <v>0D</v>
      </c>
      <c r="G26">
        <v>1633</v>
      </c>
      <c r="H26">
        <v>941</v>
      </c>
      <c r="I26" t="str">
        <f t="shared" si="11"/>
        <v>74</v>
      </c>
      <c r="J26" t="str">
        <f t="shared" si="12"/>
        <v>43</v>
      </c>
      <c r="K26" t="str">
        <f t="shared" si="13"/>
        <v xml:space="preserve">case 0x0D :
   offset_hi = 0x74;
   offset_lo = 0x43;
   break;
</v>
      </c>
    </row>
    <row r="27" spans="1:19" x14ac:dyDescent="0.2">
      <c r="A27">
        <v>25</v>
      </c>
      <c r="B27" s="2">
        <f t="shared" si="1"/>
        <v>100.06382015503317</v>
      </c>
      <c r="C27" t="str">
        <f t="shared" si="2"/>
        <v>64</v>
      </c>
      <c r="D27" t="str">
        <f t="shared" si="3"/>
        <v>C8</v>
      </c>
      <c r="E27">
        <v>14</v>
      </c>
      <c r="F27" t="str">
        <f t="shared" si="14"/>
        <v>0E</v>
      </c>
      <c r="G27">
        <v>1209</v>
      </c>
      <c r="H27">
        <v>941</v>
      </c>
      <c r="I27" t="str">
        <f t="shared" si="11"/>
        <v>56</v>
      </c>
      <c r="J27" t="str">
        <f t="shared" si="12"/>
        <v>43</v>
      </c>
      <c r="K27" t="str">
        <f t="shared" si="13"/>
        <v xml:space="preserve">case 0x0E :
   offset_hi = 0x56;
   offset_lo = 0x43;
   break;
</v>
      </c>
    </row>
    <row r="28" spans="1:19" x14ac:dyDescent="0.2">
      <c r="A28">
        <v>26</v>
      </c>
      <c r="B28" s="2">
        <f t="shared" si="1"/>
        <v>101.32690583526951</v>
      </c>
      <c r="C28" t="str">
        <f t="shared" si="2"/>
        <v>65</v>
      </c>
      <c r="D28" t="str">
        <f t="shared" si="3"/>
        <v>CA</v>
      </c>
      <c r="E28">
        <v>15</v>
      </c>
      <c r="F28" t="str">
        <f t="shared" si="14"/>
        <v>0F</v>
      </c>
      <c r="G28">
        <v>1477</v>
      </c>
      <c r="H28">
        <v>941</v>
      </c>
      <c r="I28" t="str">
        <f t="shared" si="11"/>
        <v>69</v>
      </c>
      <c r="J28" t="str">
        <f t="shared" si="12"/>
        <v>43</v>
      </c>
      <c r="K28" t="str">
        <f t="shared" si="13"/>
        <v xml:space="preserve">case 0x0F :
   offset_hi = 0x69;
   offset_lo = 0x43;
   break;
</v>
      </c>
    </row>
    <row r="29" spans="1:19" x14ac:dyDescent="0.2">
      <c r="A29">
        <v>27</v>
      </c>
      <c r="B29" s="2">
        <f t="shared" si="1"/>
        <v>102.56720600186981</v>
      </c>
      <c r="C29" t="str">
        <f t="shared" si="2"/>
        <v>67</v>
      </c>
      <c r="D29" t="str">
        <f t="shared" si="3"/>
        <v>CE</v>
      </c>
    </row>
    <row r="30" spans="1:19" x14ac:dyDescent="0.2">
      <c r="A30">
        <v>28</v>
      </c>
      <c r="B30" s="2">
        <f t="shared" si="1"/>
        <v>103.78397354439149</v>
      </c>
      <c r="C30" t="str">
        <f t="shared" si="2"/>
        <v>68</v>
      </c>
      <c r="D30" t="str">
        <f t="shared" si="3"/>
        <v>D0</v>
      </c>
    </row>
    <row r="31" spans="1:19" x14ac:dyDescent="0.2">
      <c r="A31">
        <v>29</v>
      </c>
      <c r="B31" s="2">
        <f t="shared" si="1"/>
        <v>104.97647552756482</v>
      </c>
      <c r="C31" t="str">
        <f t="shared" si="2"/>
        <v>69</v>
      </c>
      <c r="D31" t="str">
        <f t="shared" si="3"/>
        <v>D2</v>
      </c>
    </row>
    <row r="32" spans="1:19" x14ac:dyDescent="0.2">
      <c r="A32">
        <v>30</v>
      </c>
      <c r="B32" s="2">
        <f t="shared" si="1"/>
        <v>106.14399363278567</v>
      </c>
      <c r="C32" t="str">
        <f t="shared" si="2"/>
        <v>6A</v>
      </c>
      <c r="D32" t="str">
        <f t="shared" si="3"/>
        <v>D4</v>
      </c>
      <c r="N32" s="4" t="s">
        <v>6</v>
      </c>
      <c r="O32" s="4" t="s">
        <v>2</v>
      </c>
      <c r="P32" s="4" t="s">
        <v>3</v>
      </c>
      <c r="Q32" s="4" t="s">
        <v>4</v>
      </c>
      <c r="R32" s="4" t="s">
        <v>5</v>
      </c>
    </row>
    <row r="33" spans="1:18" x14ac:dyDescent="0.2">
      <c r="A33">
        <v>31</v>
      </c>
      <c r="B33" s="2">
        <f t="shared" si="1"/>
        <v>107.28582459080374</v>
      </c>
      <c r="C33" t="str">
        <f t="shared" si="2"/>
        <v>6B</v>
      </c>
      <c r="D33" t="str">
        <f t="shared" si="3"/>
        <v>D6</v>
      </c>
      <c r="N33">
        <v>697</v>
      </c>
      <c r="O33" s="2">
        <f t="shared" ref="O33:O40" si="17">N33/$Q$19</f>
        <v>3.6492146596858639</v>
      </c>
      <c r="P33" s="3">
        <f>ROUND(O33,0)</f>
        <v>4</v>
      </c>
      <c r="Q33">
        <f t="shared" ref="Q33:Q40" si="18">P33*$Q$19</f>
        <v>764</v>
      </c>
      <c r="R33" s="5">
        <f t="shared" ref="R33:R40" si="19">(Q33-N33)/N33</f>
        <v>9.6126255380200865E-2</v>
      </c>
    </row>
    <row r="34" spans="1:18" x14ac:dyDescent="0.2">
      <c r="A34">
        <v>32</v>
      </c>
      <c r="B34" s="2">
        <f t="shared" si="1"/>
        <v>108.40128060534576</v>
      </c>
      <c r="C34" t="str">
        <f t="shared" si="2"/>
        <v>6C</v>
      </c>
      <c r="D34" t="str">
        <f t="shared" si="3"/>
        <v>D8</v>
      </c>
      <c r="N34">
        <v>770</v>
      </c>
      <c r="O34" s="2">
        <f t="shared" si="17"/>
        <v>4.0314136125654452</v>
      </c>
      <c r="P34" s="3">
        <f t="shared" ref="P34:P40" si="20">ROUND(O34,0)</f>
        <v>4</v>
      </c>
      <c r="Q34">
        <f t="shared" si="18"/>
        <v>764</v>
      </c>
      <c r="R34" s="7">
        <f t="shared" si="19"/>
        <v>-7.7922077922077922E-3</v>
      </c>
    </row>
    <row r="35" spans="1:18" x14ac:dyDescent="0.2">
      <c r="A35">
        <v>33</v>
      </c>
      <c r="B35" s="2">
        <f t="shared" si="1"/>
        <v>109.48968976741816</v>
      </c>
      <c r="C35" t="str">
        <f t="shared" si="2"/>
        <v>6D</v>
      </c>
      <c r="D35" t="str">
        <f t="shared" si="3"/>
        <v>DA</v>
      </c>
      <c r="N35">
        <v>852</v>
      </c>
      <c r="O35" s="2">
        <f t="shared" si="17"/>
        <v>4.4607329842931938</v>
      </c>
      <c r="P35" s="3">
        <f t="shared" si="20"/>
        <v>4</v>
      </c>
      <c r="Q35">
        <f t="shared" si="18"/>
        <v>764</v>
      </c>
      <c r="R35" s="5">
        <f t="shared" si="19"/>
        <v>-0.10328638497652583</v>
      </c>
    </row>
    <row r="36" spans="1:18" x14ac:dyDescent="0.2">
      <c r="A36">
        <v>34</v>
      </c>
      <c r="B36" s="2">
        <f t="shared" si="1"/>
        <v>110.55039646003991</v>
      </c>
      <c r="C36" t="str">
        <f t="shared" si="2"/>
        <v>6F</v>
      </c>
      <c r="D36" t="str">
        <f t="shared" si="3"/>
        <v>DE</v>
      </c>
      <c r="N36">
        <v>941</v>
      </c>
      <c r="O36" s="2">
        <f t="shared" si="17"/>
        <v>4.9267015706806285</v>
      </c>
      <c r="P36" s="3">
        <f t="shared" si="20"/>
        <v>5</v>
      </c>
      <c r="Q36">
        <f t="shared" si="18"/>
        <v>955</v>
      </c>
      <c r="R36" s="6">
        <f t="shared" si="19"/>
        <v>1.487778958554729E-2</v>
      </c>
    </row>
    <row r="37" spans="1:18" x14ac:dyDescent="0.2">
      <c r="A37">
        <v>35</v>
      </c>
      <c r="B37" s="2">
        <f t="shared" si="1"/>
        <v>111.58276175316176</v>
      </c>
      <c r="C37" t="str">
        <f t="shared" si="2"/>
        <v>70</v>
      </c>
      <c r="D37" t="str">
        <f t="shared" si="3"/>
        <v>E0</v>
      </c>
      <c r="N37">
        <v>1209</v>
      </c>
      <c r="O37" s="2">
        <f t="shared" si="17"/>
        <v>6.329842931937173</v>
      </c>
      <c r="P37" s="3">
        <f t="shared" si="20"/>
        <v>6</v>
      </c>
      <c r="Q37">
        <f t="shared" si="18"/>
        <v>1146</v>
      </c>
      <c r="R37" s="5">
        <f t="shared" si="19"/>
        <v>-5.2109181141439205E-2</v>
      </c>
    </row>
    <row r="38" spans="1:18" x14ac:dyDescent="0.2">
      <c r="A38">
        <v>36</v>
      </c>
      <c r="B38" s="2">
        <f t="shared" si="1"/>
        <v>112.5861637885338</v>
      </c>
      <c r="C38" t="str">
        <f t="shared" si="2"/>
        <v>71</v>
      </c>
      <c r="D38" t="str">
        <f t="shared" si="3"/>
        <v>E2</v>
      </c>
      <c r="N38">
        <v>1336</v>
      </c>
      <c r="O38" s="2">
        <f t="shared" si="17"/>
        <v>6.994764397905759</v>
      </c>
      <c r="P38" s="3">
        <f t="shared" si="20"/>
        <v>7</v>
      </c>
      <c r="Q38">
        <f t="shared" si="18"/>
        <v>1337</v>
      </c>
      <c r="R38" s="7">
        <f t="shared" si="19"/>
        <v>7.4850299401197609E-4</v>
      </c>
    </row>
    <row r="39" spans="1:18" x14ac:dyDescent="0.2">
      <c r="A39">
        <v>37</v>
      </c>
      <c r="B39" s="2">
        <f t="shared" si="1"/>
        <v>113.5599981542895</v>
      </c>
      <c r="C39" t="str">
        <f t="shared" si="2"/>
        <v>72</v>
      </c>
      <c r="D39" t="str">
        <f t="shared" si="3"/>
        <v>E4</v>
      </c>
      <c r="N39">
        <v>1477</v>
      </c>
      <c r="O39" s="2">
        <f t="shared" si="17"/>
        <v>7.7329842931937174</v>
      </c>
      <c r="P39" s="3">
        <f t="shared" si="20"/>
        <v>8</v>
      </c>
      <c r="Q39">
        <f t="shared" si="18"/>
        <v>1528</v>
      </c>
      <c r="R39" s="6">
        <f t="shared" si="19"/>
        <v>3.4529451591062965E-2</v>
      </c>
    </row>
    <row r="40" spans="1:18" x14ac:dyDescent="0.2">
      <c r="A40">
        <v>38</v>
      </c>
      <c r="B40" s="2">
        <f t="shared" si="1"/>
        <v>114.50367824902095</v>
      </c>
      <c r="C40" t="str">
        <f t="shared" si="2"/>
        <v>73</v>
      </c>
      <c r="D40" t="str">
        <f t="shared" si="3"/>
        <v>E6</v>
      </c>
      <c r="N40">
        <v>1633</v>
      </c>
      <c r="O40" s="2">
        <f t="shared" si="17"/>
        <v>8.5497382198952874</v>
      </c>
      <c r="P40" s="3">
        <f t="shared" si="20"/>
        <v>9</v>
      </c>
      <c r="Q40">
        <f t="shared" si="18"/>
        <v>1719</v>
      </c>
      <c r="R40" s="5">
        <f t="shared" si="19"/>
        <v>5.2663808940600125E-2</v>
      </c>
    </row>
    <row r="41" spans="1:18" x14ac:dyDescent="0.2">
      <c r="A41">
        <v>39</v>
      </c>
      <c r="B41" s="2">
        <f t="shared" si="1"/>
        <v>115.41663563512557</v>
      </c>
      <c r="C41" t="str">
        <f t="shared" si="2"/>
        <v>73</v>
      </c>
      <c r="D41" t="str">
        <f t="shared" si="3"/>
        <v>E6</v>
      </c>
    </row>
    <row r="42" spans="1:18" x14ac:dyDescent="0.2">
      <c r="A42">
        <v>40</v>
      </c>
      <c r="B42" s="2">
        <f t="shared" si="1"/>
        <v>116.29832038121162</v>
      </c>
      <c r="C42" t="str">
        <f t="shared" si="2"/>
        <v>74</v>
      </c>
      <c r="D42" t="str">
        <f t="shared" si="3"/>
        <v>E8</v>
      </c>
    </row>
    <row r="43" spans="1:18" x14ac:dyDescent="0.2">
      <c r="A43">
        <v>41</v>
      </c>
      <c r="B43" s="2">
        <f t="shared" si="1"/>
        <v>117.1482013933564</v>
      </c>
      <c r="C43" t="str">
        <f t="shared" si="2"/>
        <v>75</v>
      </c>
      <c r="D43" t="str">
        <f t="shared" si="3"/>
        <v>EA</v>
      </c>
    </row>
    <row r="44" spans="1:18" x14ac:dyDescent="0.2">
      <c r="A44">
        <v>42</v>
      </c>
      <c r="B44" s="2">
        <f t="shared" si="1"/>
        <v>117.96576673501728</v>
      </c>
      <c r="C44" t="str">
        <f t="shared" si="2"/>
        <v>76</v>
      </c>
      <c r="D44" t="str">
        <f t="shared" si="3"/>
        <v>EC</v>
      </c>
    </row>
    <row r="45" spans="1:18" x14ac:dyDescent="0.2">
      <c r="A45">
        <v>43</v>
      </c>
      <c r="B45" s="2">
        <f t="shared" si="1"/>
        <v>118.75052393540318</v>
      </c>
      <c r="C45" t="str">
        <f t="shared" si="2"/>
        <v>77</v>
      </c>
      <c r="D45" t="str">
        <f t="shared" si="3"/>
        <v>EE</v>
      </c>
    </row>
    <row r="46" spans="1:18" x14ac:dyDescent="0.2">
      <c r="A46">
        <v>44</v>
      </c>
      <c r="B46" s="2">
        <f t="shared" si="1"/>
        <v>119.50200028612053</v>
      </c>
      <c r="C46" t="str">
        <f t="shared" si="2"/>
        <v>78</v>
      </c>
      <c r="D46" t="str">
        <f t="shared" si="3"/>
        <v>F0</v>
      </c>
    </row>
    <row r="47" spans="1:18" x14ac:dyDescent="0.2">
      <c r="A47">
        <v>45</v>
      </c>
      <c r="B47" s="2">
        <f t="shared" si="1"/>
        <v>120.21974312591522</v>
      </c>
      <c r="C47" t="str">
        <f t="shared" si="2"/>
        <v>78</v>
      </c>
      <c r="D47" t="str">
        <f t="shared" si="3"/>
        <v>F0</v>
      </c>
    </row>
    <row r="48" spans="1:18" x14ac:dyDescent="0.2">
      <c r="A48">
        <v>46</v>
      </c>
      <c r="B48" s="2">
        <f t="shared" si="1"/>
        <v>120.90332011333865</v>
      </c>
      <c r="C48" t="str">
        <f t="shared" si="2"/>
        <v>79</v>
      </c>
      <c r="D48" t="str">
        <f t="shared" si="3"/>
        <v>F2</v>
      </c>
    </row>
    <row r="49" spans="1:4" x14ac:dyDescent="0.2">
      <c r="A49">
        <v>47</v>
      </c>
      <c r="B49" s="2">
        <f t="shared" si="1"/>
        <v>121.5523194871742</v>
      </c>
      <c r="C49" t="str">
        <f t="shared" si="2"/>
        <v>7A</v>
      </c>
      <c r="D49" t="str">
        <f t="shared" si="3"/>
        <v>F4</v>
      </c>
    </row>
    <row r="50" spans="1:4" x14ac:dyDescent="0.2">
      <c r="A50">
        <v>48</v>
      </c>
      <c r="B50" s="2">
        <f t="shared" si="1"/>
        <v>122.16635031446671</v>
      </c>
      <c r="C50" t="str">
        <f t="shared" si="2"/>
        <v>7A</v>
      </c>
      <c r="D50" t="str">
        <f t="shared" si="3"/>
        <v>F4</v>
      </c>
    </row>
    <row r="51" spans="1:4" x14ac:dyDescent="0.2">
      <c r="A51">
        <v>49</v>
      </c>
      <c r="B51" s="2">
        <f t="shared" si="1"/>
        <v>122.74504272600592</v>
      </c>
      <c r="C51" t="str">
        <f t="shared" si="2"/>
        <v>7B</v>
      </c>
      <c r="D51" t="str">
        <f t="shared" si="3"/>
        <v>F6</v>
      </c>
    </row>
    <row r="52" spans="1:4" x14ac:dyDescent="0.2">
      <c r="A52">
        <v>50</v>
      </c>
      <c r="B52" s="2">
        <f t="shared" si="1"/>
        <v>123.28804813912183</v>
      </c>
      <c r="C52" t="str">
        <f t="shared" si="2"/>
        <v>7B</v>
      </c>
      <c r="D52" t="str">
        <f t="shared" si="3"/>
        <v>F6</v>
      </c>
    </row>
    <row r="53" spans="1:4" x14ac:dyDescent="0.2">
      <c r="A53">
        <v>51</v>
      </c>
      <c r="B53" s="2">
        <f t="shared" si="1"/>
        <v>123.79503946765783</v>
      </c>
      <c r="C53" t="str">
        <f t="shared" si="2"/>
        <v>7C</v>
      </c>
      <c r="D53" t="str">
        <f t="shared" si="3"/>
        <v>F8</v>
      </c>
    </row>
    <row r="54" spans="1:4" x14ac:dyDescent="0.2">
      <c r="A54">
        <v>52</v>
      </c>
      <c r="B54" s="2">
        <f t="shared" si="1"/>
        <v>124.26571131899527</v>
      </c>
      <c r="C54" t="str">
        <f t="shared" si="2"/>
        <v>7C</v>
      </c>
      <c r="D54" t="str">
        <f t="shared" si="3"/>
        <v>F8</v>
      </c>
    </row>
    <row r="55" spans="1:4" x14ac:dyDescent="0.2">
      <c r="A55">
        <v>53</v>
      </c>
      <c r="B55" s="2">
        <f t="shared" si="1"/>
        <v>124.69978017801043</v>
      </c>
      <c r="C55" t="str">
        <f t="shared" si="2"/>
        <v>7D</v>
      </c>
      <c r="D55" t="str">
        <f t="shared" si="3"/>
        <v>FA</v>
      </c>
    </row>
    <row r="56" spans="1:4" x14ac:dyDescent="0.2">
      <c r="A56">
        <v>54</v>
      </c>
      <c r="B56" s="2">
        <f t="shared" si="1"/>
        <v>125.09698457785353</v>
      </c>
      <c r="C56" t="str">
        <f t="shared" si="2"/>
        <v>7D</v>
      </c>
      <c r="D56" t="str">
        <f t="shared" si="3"/>
        <v>FA</v>
      </c>
    </row>
    <row r="57" spans="1:4" x14ac:dyDescent="0.2">
      <c r="A57">
        <v>55</v>
      </c>
      <c r="B57" s="2">
        <f t="shared" si="1"/>
        <v>125.45708525744656</v>
      </c>
      <c r="C57" t="str">
        <f t="shared" si="2"/>
        <v>7D</v>
      </c>
      <c r="D57" t="str">
        <f t="shared" si="3"/>
        <v>FA</v>
      </c>
    </row>
    <row r="58" spans="1:4" x14ac:dyDescent="0.2">
      <c r="A58">
        <v>56</v>
      </c>
      <c r="B58" s="2">
        <f t="shared" si="1"/>
        <v>125.77986530560514</v>
      </c>
      <c r="C58" t="str">
        <f t="shared" si="2"/>
        <v>7E</v>
      </c>
      <c r="D58" t="str">
        <f t="shared" si="3"/>
        <v>FC</v>
      </c>
    </row>
    <row r="59" spans="1:4" x14ac:dyDescent="0.2">
      <c r="A59">
        <v>57</v>
      </c>
      <c r="B59" s="2">
        <f t="shared" si="1"/>
        <v>126.06513029169777</v>
      </c>
      <c r="C59" t="str">
        <f t="shared" si="2"/>
        <v>7E</v>
      </c>
      <c r="D59" t="str">
        <f t="shared" si="3"/>
        <v>FC</v>
      </c>
    </row>
    <row r="60" spans="1:4" x14ac:dyDescent="0.2">
      <c r="A60">
        <v>58</v>
      </c>
      <c r="B60" s="2">
        <f t="shared" si="1"/>
        <v>126.31270838276359</v>
      </c>
      <c r="C60" t="str">
        <f t="shared" si="2"/>
        <v>7E</v>
      </c>
      <c r="D60" t="str">
        <f t="shared" si="3"/>
        <v>FC</v>
      </c>
    </row>
    <row r="61" spans="1:4" x14ac:dyDescent="0.2">
      <c r="A61">
        <v>59</v>
      </c>
      <c r="B61" s="2">
        <f t="shared" si="1"/>
        <v>126.52245044701809</v>
      </c>
      <c r="C61" t="str">
        <f t="shared" si="2"/>
        <v>7F</v>
      </c>
      <c r="D61" t="str">
        <f t="shared" si="3"/>
        <v>FE</v>
      </c>
    </row>
    <row r="62" spans="1:4" x14ac:dyDescent="0.2">
      <c r="A62">
        <v>60</v>
      </c>
      <c r="B62" s="2">
        <f t="shared" si="1"/>
        <v>126.69423014368451</v>
      </c>
      <c r="C62" t="str">
        <f t="shared" si="2"/>
        <v>7F</v>
      </c>
      <c r="D62" t="str">
        <f t="shared" si="3"/>
        <v>FE</v>
      </c>
    </row>
    <row r="63" spans="1:4" x14ac:dyDescent="0.2">
      <c r="A63">
        <v>61</v>
      </c>
      <c r="B63" s="2">
        <f t="shared" si="1"/>
        <v>126.82794399909683</v>
      </c>
      <c r="C63" t="str">
        <f t="shared" si="2"/>
        <v>7F</v>
      </c>
      <c r="D63" t="str">
        <f t="shared" si="3"/>
        <v>FE</v>
      </c>
    </row>
    <row r="64" spans="1:4" x14ac:dyDescent="0.2">
      <c r="A64">
        <v>62</v>
      </c>
      <c r="B64" s="2">
        <f t="shared" si="1"/>
        <v>126.92351146902845</v>
      </c>
      <c r="C64" t="str">
        <f t="shared" si="2"/>
        <v>7F</v>
      </c>
      <c r="D64" t="str">
        <f t="shared" si="3"/>
        <v>FE</v>
      </c>
    </row>
    <row r="65" spans="1:4" x14ac:dyDescent="0.2">
      <c r="A65">
        <v>63</v>
      </c>
      <c r="B65" s="2">
        <f t="shared" si="1"/>
        <v>126.98087498720898</v>
      </c>
      <c r="C65" t="str">
        <f t="shared" si="2"/>
        <v>7F</v>
      </c>
      <c r="D65" t="str">
        <f t="shared" si="3"/>
        <v>FE</v>
      </c>
    </row>
    <row r="66" spans="1:4" x14ac:dyDescent="0.2">
      <c r="A66">
        <v>64</v>
      </c>
      <c r="B66" s="2">
        <f t="shared" si="1"/>
        <v>127</v>
      </c>
      <c r="C66" t="str">
        <f t="shared" si="2"/>
        <v>7F</v>
      </c>
      <c r="D66" t="str">
        <f t="shared" si="3"/>
        <v>FE</v>
      </c>
    </row>
    <row r="67" spans="1:4" x14ac:dyDescent="0.2">
      <c r="A67">
        <v>65</v>
      </c>
      <c r="B67" s="2">
        <f t="shared" ref="B67:B130" si="21">SIN(2* PI() / 256 * A67) * 127/2 + 127/2</f>
        <v>126.98087498720898</v>
      </c>
      <c r="C67" t="str">
        <f t="shared" ref="C67:C129" si="22">DEC2HEX(ROUND(B67,0),2)</f>
        <v>7F</v>
      </c>
      <c r="D67" t="str">
        <f t="shared" ref="D67:D129" si="23">DEC2HEX(HEX2DEC(C67)*2)</f>
        <v>FE</v>
      </c>
    </row>
    <row r="68" spans="1:4" x14ac:dyDescent="0.2">
      <c r="A68">
        <v>66</v>
      </c>
      <c r="B68" s="2">
        <f t="shared" si="21"/>
        <v>126.92351146902845</v>
      </c>
      <c r="C68" t="str">
        <f t="shared" si="22"/>
        <v>7F</v>
      </c>
      <c r="D68" t="str">
        <f t="shared" si="23"/>
        <v>FE</v>
      </c>
    </row>
    <row r="69" spans="1:4" x14ac:dyDescent="0.2">
      <c r="A69">
        <v>67</v>
      </c>
      <c r="B69" s="2">
        <f t="shared" si="21"/>
        <v>126.82794399909683</v>
      </c>
      <c r="C69" t="str">
        <f t="shared" si="22"/>
        <v>7F</v>
      </c>
      <c r="D69" t="str">
        <f t="shared" si="23"/>
        <v>FE</v>
      </c>
    </row>
    <row r="70" spans="1:4" x14ac:dyDescent="0.2">
      <c r="A70">
        <v>68</v>
      </c>
      <c r="B70" s="2">
        <f t="shared" si="21"/>
        <v>126.69423014368451</v>
      </c>
      <c r="C70" t="str">
        <f t="shared" si="22"/>
        <v>7F</v>
      </c>
      <c r="D70" t="str">
        <f t="shared" si="23"/>
        <v>FE</v>
      </c>
    </row>
    <row r="71" spans="1:4" x14ac:dyDescent="0.2">
      <c r="A71">
        <v>69</v>
      </c>
      <c r="B71" s="2">
        <f t="shared" si="21"/>
        <v>126.52245044701809</v>
      </c>
      <c r="C71" t="str">
        <f t="shared" si="22"/>
        <v>7F</v>
      </c>
      <c r="D71" t="str">
        <f t="shared" si="23"/>
        <v>FE</v>
      </c>
    </row>
    <row r="72" spans="1:4" x14ac:dyDescent="0.2">
      <c r="A72">
        <v>70</v>
      </c>
      <c r="B72" s="2">
        <f t="shared" si="21"/>
        <v>126.31270838276359</v>
      </c>
      <c r="C72" t="str">
        <f t="shared" si="22"/>
        <v>7E</v>
      </c>
      <c r="D72" t="str">
        <f t="shared" si="23"/>
        <v>FC</v>
      </c>
    </row>
    <row r="73" spans="1:4" x14ac:dyDescent="0.2">
      <c r="A73">
        <v>71</v>
      </c>
      <c r="B73" s="2">
        <f t="shared" si="21"/>
        <v>126.06513029169777</v>
      </c>
      <c r="C73" t="str">
        <f t="shared" si="22"/>
        <v>7E</v>
      </c>
      <c r="D73" t="str">
        <f t="shared" si="23"/>
        <v>FC</v>
      </c>
    </row>
    <row r="74" spans="1:4" x14ac:dyDescent="0.2">
      <c r="A74">
        <v>72</v>
      </c>
      <c r="B74" s="2">
        <f t="shared" si="21"/>
        <v>125.77986530560514</v>
      </c>
      <c r="C74" t="str">
        <f t="shared" si="22"/>
        <v>7E</v>
      </c>
      <c r="D74" t="str">
        <f t="shared" si="23"/>
        <v>FC</v>
      </c>
    </row>
    <row r="75" spans="1:4" x14ac:dyDescent="0.2">
      <c r="A75">
        <v>73</v>
      </c>
      <c r="B75" s="2">
        <f t="shared" si="21"/>
        <v>125.45708525744656</v>
      </c>
      <c r="C75" t="str">
        <f t="shared" si="22"/>
        <v>7D</v>
      </c>
      <c r="D75" t="str">
        <f t="shared" si="23"/>
        <v>FA</v>
      </c>
    </row>
    <row r="76" spans="1:4" x14ac:dyDescent="0.2">
      <c r="A76">
        <v>74</v>
      </c>
      <c r="B76" s="2">
        <f t="shared" si="21"/>
        <v>125.09698457785353</v>
      </c>
      <c r="C76" t="str">
        <f t="shared" si="22"/>
        <v>7D</v>
      </c>
      <c r="D76" t="str">
        <f t="shared" si="23"/>
        <v>FA</v>
      </c>
    </row>
    <row r="77" spans="1:4" x14ac:dyDescent="0.2">
      <c r="A77">
        <v>75</v>
      </c>
      <c r="B77" s="2">
        <f t="shared" si="21"/>
        <v>124.69978017801043</v>
      </c>
      <c r="C77" t="str">
        <f t="shared" si="22"/>
        <v>7D</v>
      </c>
      <c r="D77" t="str">
        <f t="shared" si="23"/>
        <v>FA</v>
      </c>
    </row>
    <row r="78" spans="1:4" x14ac:dyDescent="0.2">
      <c r="A78">
        <v>76</v>
      </c>
      <c r="B78" s="2">
        <f t="shared" si="21"/>
        <v>124.26571131899527</v>
      </c>
      <c r="C78" t="str">
        <f t="shared" si="22"/>
        <v>7C</v>
      </c>
      <c r="D78" t="str">
        <f t="shared" si="23"/>
        <v>F8</v>
      </c>
    </row>
    <row r="79" spans="1:4" x14ac:dyDescent="0.2">
      <c r="A79">
        <v>77</v>
      </c>
      <c r="B79" s="2">
        <f t="shared" si="21"/>
        <v>123.79503946765783</v>
      </c>
      <c r="C79" t="str">
        <f t="shared" si="22"/>
        <v>7C</v>
      </c>
      <c r="D79" t="str">
        <f t="shared" si="23"/>
        <v>F8</v>
      </c>
    </row>
    <row r="80" spans="1:4" x14ac:dyDescent="0.2">
      <c r="A80">
        <v>78</v>
      </c>
      <c r="B80" s="2">
        <f t="shared" si="21"/>
        <v>123.28804813912183</v>
      </c>
      <c r="C80" t="str">
        <f t="shared" si="22"/>
        <v>7B</v>
      </c>
      <c r="D80" t="str">
        <f t="shared" si="23"/>
        <v>F6</v>
      </c>
    </row>
    <row r="81" spans="1:4" x14ac:dyDescent="0.2">
      <c r="A81">
        <v>79</v>
      </c>
      <c r="B81" s="2">
        <f t="shared" si="21"/>
        <v>122.74504272600592</v>
      </c>
      <c r="C81" t="str">
        <f t="shared" si="22"/>
        <v>7B</v>
      </c>
      <c r="D81" t="str">
        <f t="shared" si="23"/>
        <v>F6</v>
      </c>
    </row>
    <row r="82" spans="1:4" x14ac:dyDescent="0.2">
      <c r="A82">
        <v>80</v>
      </c>
      <c r="B82" s="2">
        <f t="shared" si="21"/>
        <v>122.16635031446671</v>
      </c>
      <c r="C82" t="str">
        <f t="shared" si="22"/>
        <v>7A</v>
      </c>
      <c r="D82" t="str">
        <f t="shared" si="23"/>
        <v>F4</v>
      </c>
    </row>
    <row r="83" spans="1:4" x14ac:dyDescent="0.2">
      <c r="A83">
        <v>81</v>
      </c>
      <c r="B83" s="2">
        <f t="shared" si="21"/>
        <v>121.5523194871742</v>
      </c>
      <c r="C83" t="str">
        <f t="shared" si="22"/>
        <v>7A</v>
      </c>
      <c r="D83" t="str">
        <f t="shared" si="23"/>
        <v>F4</v>
      </c>
    </row>
    <row r="84" spans="1:4" x14ac:dyDescent="0.2">
      <c r="A84">
        <v>82</v>
      </c>
      <c r="B84" s="2">
        <f t="shared" si="21"/>
        <v>120.90332011333865</v>
      </c>
      <c r="C84" t="str">
        <f t="shared" si="22"/>
        <v>79</v>
      </c>
      <c r="D84" t="str">
        <f t="shared" si="23"/>
        <v>F2</v>
      </c>
    </row>
    <row r="85" spans="1:4" x14ac:dyDescent="0.2">
      <c r="A85">
        <v>83</v>
      </c>
      <c r="B85" s="2">
        <f t="shared" si="21"/>
        <v>120.21974312591522</v>
      </c>
      <c r="C85" t="str">
        <f t="shared" si="22"/>
        <v>78</v>
      </c>
      <c r="D85" t="str">
        <f t="shared" si="23"/>
        <v>F0</v>
      </c>
    </row>
    <row r="86" spans="1:4" x14ac:dyDescent="0.2">
      <c r="A86">
        <v>84</v>
      </c>
      <c r="B86" s="2">
        <f t="shared" si="21"/>
        <v>119.50200028612055</v>
      </c>
      <c r="C86" t="str">
        <f t="shared" si="22"/>
        <v>78</v>
      </c>
      <c r="D86" t="str">
        <f t="shared" si="23"/>
        <v>F0</v>
      </c>
    </row>
    <row r="87" spans="1:4" x14ac:dyDescent="0.2">
      <c r="A87">
        <v>85</v>
      </c>
      <c r="B87" s="2">
        <f t="shared" si="21"/>
        <v>118.75052393540318</v>
      </c>
      <c r="C87" t="str">
        <f t="shared" si="22"/>
        <v>77</v>
      </c>
      <c r="D87" t="str">
        <f t="shared" si="23"/>
        <v>EE</v>
      </c>
    </row>
    <row r="88" spans="1:4" x14ac:dyDescent="0.2">
      <c r="A88">
        <v>86</v>
      </c>
      <c r="B88" s="2">
        <f t="shared" si="21"/>
        <v>117.96576673501728</v>
      </c>
      <c r="C88" t="str">
        <f t="shared" si="22"/>
        <v>76</v>
      </c>
      <c r="D88" t="str">
        <f t="shared" si="23"/>
        <v>EC</v>
      </c>
    </row>
    <row r="89" spans="1:4" x14ac:dyDescent="0.2">
      <c r="A89">
        <v>87</v>
      </c>
      <c r="B89" s="2">
        <f t="shared" si="21"/>
        <v>117.1482013933564</v>
      </c>
      <c r="C89" t="str">
        <f t="shared" si="22"/>
        <v>75</v>
      </c>
      <c r="D89" t="str">
        <f t="shared" si="23"/>
        <v>EA</v>
      </c>
    </row>
    <row r="90" spans="1:4" x14ac:dyDescent="0.2">
      <c r="A90">
        <v>88</v>
      </c>
      <c r="B90" s="2">
        <f t="shared" si="21"/>
        <v>116.29832038121164</v>
      </c>
      <c r="C90" t="str">
        <f t="shared" si="22"/>
        <v>74</v>
      </c>
      <c r="D90" t="str">
        <f t="shared" si="23"/>
        <v>E8</v>
      </c>
    </row>
    <row r="91" spans="1:4" x14ac:dyDescent="0.2">
      <c r="A91">
        <v>89</v>
      </c>
      <c r="B91" s="2">
        <f t="shared" si="21"/>
        <v>115.41663563512557</v>
      </c>
      <c r="C91" t="str">
        <f t="shared" si="22"/>
        <v>73</v>
      </c>
      <c r="D91" t="str">
        <f t="shared" si="23"/>
        <v>E6</v>
      </c>
    </row>
    <row r="92" spans="1:4" x14ac:dyDescent="0.2">
      <c r="A92">
        <v>90</v>
      </c>
      <c r="B92" s="2">
        <f t="shared" si="21"/>
        <v>114.50367824902095</v>
      </c>
      <c r="C92" t="str">
        <f t="shared" si="22"/>
        <v>73</v>
      </c>
      <c r="D92" t="str">
        <f t="shared" si="23"/>
        <v>E6</v>
      </c>
    </row>
    <row r="93" spans="1:4" x14ac:dyDescent="0.2">
      <c r="A93">
        <v>91</v>
      </c>
      <c r="B93" s="2">
        <f t="shared" si="21"/>
        <v>113.5599981542895</v>
      </c>
      <c r="C93" t="str">
        <f t="shared" si="22"/>
        <v>72</v>
      </c>
      <c r="D93" t="str">
        <f t="shared" si="23"/>
        <v>E4</v>
      </c>
    </row>
    <row r="94" spans="1:4" x14ac:dyDescent="0.2">
      <c r="A94">
        <v>92</v>
      </c>
      <c r="B94" s="2">
        <f t="shared" si="21"/>
        <v>112.58616378853381</v>
      </c>
      <c r="C94" t="str">
        <f t="shared" si="22"/>
        <v>71</v>
      </c>
      <c r="D94" t="str">
        <f t="shared" si="23"/>
        <v>E2</v>
      </c>
    </row>
    <row r="95" spans="1:4" x14ac:dyDescent="0.2">
      <c r="A95">
        <v>93</v>
      </c>
      <c r="B95" s="2">
        <f t="shared" si="21"/>
        <v>111.58276175316178</v>
      </c>
      <c r="C95" t="str">
        <f t="shared" si="22"/>
        <v>70</v>
      </c>
      <c r="D95" t="str">
        <f t="shared" si="23"/>
        <v>E0</v>
      </c>
    </row>
    <row r="96" spans="1:4" x14ac:dyDescent="0.2">
      <c r="A96">
        <v>94</v>
      </c>
      <c r="B96" s="2">
        <f t="shared" si="21"/>
        <v>110.55039646003991</v>
      </c>
      <c r="C96" t="str">
        <f t="shared" si="22"/>
        <v>6F</v>
      </c>
      <c r="D96" t="str">
        <f t="shared" si="23"/>
        <v>DE</v>
      </c>
    </row>
    <row r="97" spans="1:4" x14ac:dyDescent="0.2">
      <c r="A97">
        <v>95</v>
      </c>
      <c r="B97" s="2">
        <f t="shared" si="21"/>
        <v>109.48968976741816</v>
      </c>
      <c r="C97" t="str">
        <f t="shared" si="22"/>
        <v>6D</v>
      </c>
      <c r="D97" t="str">
        <f t="shared" si="23"/>
        <v>DA</v>
      </c>
    </row>
    <row r="98" spans="1:4" x14ac:dyDescent="0.2">
      <c r="A98">
        <v>96</v>
      </c>
      <c r="B98" s="2">
        <f t="shared" si="21"/>
        <v>108.40128060534576</v>
      </c>
      <c r="C98" t="str">
        <f t="shared" si="22"/>
        <v>6C</v>
      </c>
      <c r="D98" t="str">
        <f t="shared" si="23"/>
        <v>D8</v>
      </c>
    </row>
    <row r="99" spans="1:4" x14ac:dyDescent="0.2">
      <c r="A99">
        <v>97</v>
      </c>
      <c r="B99" s="2">
        <f t="shared" si="21"/>
        <v>107.28582459080376</v>
      </c>
      <c r="C99" t="str">
        <f t="shared" si="22"/>
        <v>6B</v>
      </c>
      <c r="D99" t="str">
        <f t="shared" si="23"/>
        <v>D6</v>
      </c>
    </row>
    <row r="100" spans="1:4" x14ac:dyDescent="0.2">
      <c r="A100">
        <v>98</v>
      </c>
      <c r="B100" s="2">
        <f t="shared" si="21"/>
        <v>106.14399363278568</v>
      </c>
      <c r="C100" t="str">
        <f t="shared" si="22"/>
        <v>6A</v>
      </c>
      <c r="D100" t="str">
        <f t="shared" si="23"/>
        <v>D4</v>
      </c>
    </row>
    <row r="101" spans="1:4" x14ac:dyDescent="0.2">
      <c r="A101">
        <v>99</v>
      </c>
      <c r="B101" s="2">
        <f t="shared" si="21"/>
        <v>104.97647552756482</v>
      </c>
      <c r="C101" t="str">
        <f t="shared" si="22"/>
        <v>69</v>
      </c>
      <c r="D101" t="str">
        <f t="shared" si="23"/>
        <v>D2</v>
      </c>
    </row>
    <row r="102" spans="1:4" x14ac:dyDescent="0.2">
      <c r="A102">
        <v>100</v>
      </c>
      <c r="B102" s="2">
        <f t="shared" si="21"/>
        <v>103.78397354439149</v>
      </c>
      <c r="C102" t="str">
        <f t="shared" si="22"/>
        <v>68</v>
      </c>
      <c r="D102" t="str">
        <f t="shared" si="23"/>
        <v>D0</v>
      </c>
    </row>
    <row r="103" spans="1:4" x14ac:dyDescent="0.2">
      <c r="A103">
        <v>101</v>
      </c>
      <c r="B103" s="2">
        <f t="shared" si="21"/>
        <v>102.56720600186981</v>
      </c>
      <c r="C103" t="str">
        <f t="shared" si="22"/>
        <v>67</v>
      </c>
      <c r="D103" t="str">
        <f t="shared" si="23"/>
        <v>CE</v>
      </c>
    </row>
    <row r="104" spans="1:4" x14ac:dyDescent="0.2">
      <c r="A104">
        <v>102</v>
      </c>
      <c r="B104" s="2">
        <f t="shared" si="21"/>
        <v>101.32690583526953</v>
      </c>
      <c r="C104" t="str">
        <f t="shared" si="22"/>
        <v>65</v>
      </c>
      <c r="D104" t="str">
        <f t="shared" si="23"/>
        <v>CA</v>
      </c>
    </row>
    <row r="105" spans="1:4" x14ac:dyDescent="0.2">
      <c r="A105">
        <v>103</v>
      </c>
      <c r="B105" s="2">
        <f t="shared" si="21"/>
        <v>100.06382015503318</v>
      </c>
      <c r="C105" t="str">
        <f t="shared" si="22"/>
        <v>64</v>
      </c>
      <c r="D105" t="str">
        <f t="shared" si="23"/>
        <v>C8</v>
      </c>
    </row>
    <row r="106" spans="1:4" x14ac:dyDescent="0.2">
      <c r="A106">
        <v>104</v>
      </c>
      <c r="B106" s="2">
        <f t="shared" si="21"/>
        <v>98.778709796744735</v>
      </c>
      <c r="C106" t="str">
        <f t="shared" si="22"/>
        <v>63</v>
      </c>
      <c r="D106" t="str">
        <f t="shared" si="23"/>
        <v>C6</v>
      </c>
    </row>
    <row r="107" spans="1:4" x14ac:dyDescent="0.2">
      <c r="A107">
        <v>105</v>
      </c>
      <c r="B107" s="2">
        <f t="shared" si="21"/>
        <v>97.472348862830671</v>
      </c>
      <c r="C107" t="str">
        <f t="shared" si="22"/>
        <v>61</v>
      </c>
      <c r="D107" t="str">
        <f t="shared" si="23"/>
        <v>C2</v>
      </c>
    </row>
    <row r="108" spans="1:4" x14ac:dyDescent="0.2">
      <c r="A108">
        <v>106</v>
      </c>
      <c r="B108" s="2">
        <f t="shared" si="21"/>
        <v>96.145524256269582</v>
      </c>
      <c r="C108" t="str">
        <f t="shared" si="22"/>
        <v>60</v>
      </c>
      <c r="D108" t="str">
        <f t="shared" si="23"/>
        <v>C0</v>
      </c>
    </row>
    <row r="109" spans="1:4" x14ac:dyDescent="0.2">
      <c r="A109">
        <v>107</v>
      </c>
      <c r="B109" s="2">
        <f t="shared" si="21"/>
        <v>94.799035206591299</v>
      </c>
      <c r="C109" t="str">
        <f t="shared" si="22"/>
        <v>5F</v>
      </c>
      <c r="D109" t="str">
        <f t="shared" si="23"/>
        <v>BE</v>
      </c>
    </row>
    <row r="110" spans="1:4" x14ac:dyDescent="0.2">
      <c r="A110">
        <v>108</v>
      </c>
      <c r="B110" s="2">
        <f t="shared" si="21"/>
        <v>93.43369278845087</v>
      </c>
      <c r="C110" t="str">
        <f t="shared" si="22"/>
        <v>5D</v>
      </c>
      <c r="D110" t="str">
        <f t="shared" si="23"/>
        <v>BA</v>
      </c>
    </row>
    <row r="111" spans="1:4" x14ac:dyDescent="0.2">
      <c r="A111">
        <v>109</v>
      </c>
      <c r="B111" s="2">
        <f t="shared" si="21"/>
        <v>92.050319433067529</v>
      </c>
      <c r="C111" t="str">
        <f t="shared" si="22"/>
        <v>5C</v>
      </c>
      <c r="D111" t="str">
        <f t="shared" si="23"/>
        <v>B8</v>
      </c>
    </row>
    <row r="112" spans="1:4" x14ac:dyDescent="0.2">
      <c r="A112">
        <v>110</v>
      </c>
      <c r="B112" s="2">
        <f t="shared" si="21"/>
        <v>90.649748432822918</v>
      </c>
      <c r="C112" t="str">
        <f t="shared" si="22"/>
        <v>5B</v>
      </c>
      <c r="D112" t="str">
        <f t="shared" si="23"/>
        <v>B6</v>
      </c>
    </row>
    <row r="113" spans="1:4" x14ac:dyDescent="0.2">
      <c r="A113">
        <v>111</v>
      </c>
      <c r="B113" s="2">
        <f t="shared" si="21"/>
        <v>89.23282343931686</v>
      </c>
      <c r="C113" t="str">
        <f t="shared" si="22"/>
        <v>59</v>
      </c>
      <c r="D113" t="str">
        <f t="shared" si="23"/>
        <v>B2</v>
      </c>
    </row>
    <row r="114" spans="1:4" x14ac:dyDescent="0.2">
      <c r="A114">
        <v>112</v>
      </c>
      <c r="B114" s="2">
        <f t="shared" si="21"/>
        <v>87.8003979551832</v>
      </c>
      <c r="C114" t="str">
        <f t="shared" si="22"/>
        <v>58</v>
      </c>
      <c r="D114" t="str">
        <f t="shared" si="23"/>
        <v>B0</v>
      </c>
    </row>
    <row r="115" spans="1:4" x14ac:dyDescent="0.2">
      <c r="A115">
        <v>113</v>
      </c>
      <c r="B115" s="2">
        <f t="shared" si="21"/>
        <v>86.353334819971764</v>
      </c>
      <c r="C115" t="str">
        <f t="shared" si="22"/>
        <v>56</v>
      </c>
      <c r="D115" t="str">
        <f t="shared" si="23"/>
        <v>AC</v>
      </c>
    </row>
    <row r="116" spans="1:4" x14ac:dyDescent="0.2">
      <c r="A116">
        <v>114</v>
      </c>
      <c r="B116" s="2">
        <f t="shared" si="21"/>
        <v>84.892505690405983</v>
      </c>
      <c r="C116" t="str">
        <f t="shared" si="22"/>
        <v>55</v>
      </c>
      <c r="D116" t="str">
        <f t="shared" si="23"/>
        <v>AA</v>
      </c>
    </row>
    <row r="117" spans="1:4" x14ac:dyDescent="0.2">
      <c r="A117">
        <v>115</v>
      </c>
      <c r="B117" s="2">
        <f t="shared" si="21"/>
        <v>83.418790515329604</v>
      </c>
      <c r="C117" t="str">
        <f t="shared" si="22"/>
        <v>53</v>
      </c>
      <c r="D117" t="str">
        <f t="shared" si="23"/>
        <v>A6</v>
      </c>
    </row>
    <row r="118" spans="1:4" x14ac:dyDescent="0.2">
      <c r="A118">
        <v>116</v>
      </c>
      <c r="B118" s="2">
        <f t="shared" si="21"/>
        <v>81.933077005658362</v>
      </c>
      <c r="C118" t="str">
        <f t="shared" si="22"/>
        <v>52</v>
      </c>
      <c r="D118" t="str">
        <f t="shared" si="23"/>
        <v>A4</v>
      </c>
    </row>
    <row r="119" spans="1:4" x14ac:dyDescent="0.2">
      <c r="A119">
        <v>117</v>
      </c>
      <c r="B119" s="2">
        <f t="shared" si="21"/>
        <v>80.436260099656053</v>
      </c>
      <c r="C119" t="str">
        <f t="shared" si="22"/>
        <v>50</v>
      </c>
      <c r="D119" t="str">
        <f t="shared" si="23"/>
        <v>A0</v>
      </c>
    </row>
    <row r="120" spans="1:4" x14ac:dyDescent="0.2">
      <c r="A120">
        <v>118</v>
      </c>
      <c r="B120" s="2">
        <f t="shared" si="21"/>
        <v>78.929241423857263</v>
      </c>
      <c r="C120" t="str">
        <f t="shared" si="22"/>
        <v>4F</v>
      </c>
      <c r="D120" t="str">
        <f t="shared" si="23"/>
        <v>9E</v>
      </c>
    </row>
    <row r="121" spans="1:4" x14ac:dyDescent="0.2">
      <c r="A121">
        <v>119</v>
      </c>
      <c r="B121" s="2">
        <f t="shared" si="21"/>
        <v>77.412928749961253</v>
      </c>
      <c r="C121" t="str">
        <f t="shared" si="22"/>
        <v>4D</v>
      </c>
      <c r="D121" t="str">
        <f t="shared" si="23"/>
        <v>9A</v>
      </c>
    </row>
    <row r="122" spans="1:4" x14ac:dyDescent="0.2">
      <c r="A122">
        <v>120</v>
      </c>
      <c r="B122" s="2">
        <f t="shared" si="21"/>
        <v>75.888235448024162</v>
      </c>
      <c r="C122" t="str">
        <f t="shared" si="22"/>
        <v>4C</v>
      </c>
      <c r="D122" t="str">
        <f t="shared" si="23"/>
        <v>98</v>
      </c>
    </row>
    <row r="123" spans="1:4" x14ac:dyDescent="0.2">
      <c r="A123">
        <v>121</v>
      </c>
      <c r="B123" s="2">
        <f t="shared" si="21"/>
        <v>74.35607993627913</v>
      </c>
      <c r="C123" t="str">
        <f t="shared" si="22"/>
        <v>4A</v>
      </c>
      <c r="D123" t="str">
        <f t="shared" si="23"/>
        <v>94</v>
      </c>
    </row>
    <row r="124" spans="1:4" x14ac:dyDescent="0.2">
      <c r="A124">
        <v>122</v>
      </c>
      <c r="B124" s="2">
        <f t="shared" si="21"/>
        <v>72.817385127915472</v>
      </c>
      <c r="C124" t="str">
        <f t="shared" si="22"/>
        <v>49</v>
      </c>
      <c r="D124" t="str">
        <f t="shared" si="23"/>
        <v>92</v>
      </c>
    </row>
    <row r="125" spans="1:4" x14ac:dyDescent="0.2">
      <c r="A125">
        <v>123</v>
      </c>
      <c r="B125" s="2">
        <f t="shared" si="21"/>
        <v>71.273077875150236</v>
      </c>
      <c r="C125" t="str">
        <f t="shared" si="22"/>
        <v>47</v>
      </c>
      <c r="D125" t="str">
        <f t="shared" si="23"/>
        <v>8E</v>
      </c>
    </row>
    <row r="126" spans="1:4" x14ac:dyDescent="0.2">
      <c r="A126">
        <v>124</v>
      </c>
      <c r="B126" s="2">
        <f t="shared" si="21"/>
        <v>69.724088410927109</v>
      </c>
      <c r="C126" t="str">
        <f t="shared" si="22"/>
        <v>46</v>
      </c>
      <c r="D126" t="str">
        <f t="shared" si="23"/>
        <v>8C</v>
      </c>
    </row>
    <row r="127" spans="1:4" x14ac:dyDescent="0.2">
      <c r="A127">
        <v>125</v>
      </c>
      <c r="B127" s="2">
        <f t="shared" si="21"/>
        <v>68.171349788578908</v>
      </c>
      <c r="C127" t="str">
        <f t="shared" si="22"/>
        <v>44</v>
      </c>
      <c r="D127" t="str">
        <f t="shared" si="23"/>
        <v>88</v>
      </c>
    </row>
    <row r="128" spans="1:4" x14ac:dyDescent="0.2">
      <c r="A128">
        <v>126</v>
      </c>
      <c r="B128" s="2">
        <f t="shared" si="21"/>
        <v>66.615797319791042</v>
      </c>
      <c r="C128" t="str">
        <f t="shared" si="22"/>
        <v>43</v>
      </c>
      <c r="D128" t="str">
        <f t="shared" si="23"/>
        <v>86</v>
      </c>
    </row>
    <row r="129" spans="1:4" x14ac:dyDescent="0.2">
      <c r="A129">
        <v>127</v>
      </c>
      <c r="B129" s="2">
        <f t="shared" si="21"/>
        <v>65.058368011204934</v>
      </c>
      <c r="C129" t="str">
        <f t="shared" si="22"/>
        <v>41</v>
      </c>
      <c r="D129" t="str">
        <f t="shared" si="23"/>
        <v>82</v>
      </c>
    </row>
    <row r="130" spans="1:4" x14ac:dyDescent="0.2">
      <c r="A130">
        <v>128</v>
      </c>
      <c r="B130" s="2">
        <f t="shared" si="21"/>
        <v>63.500000000000007</v>
      </c>
      <c r="C130" t="str">
        <f t="shared" ref="C130:C193" si="24">DEC2HEX(ROUND(B130,0),2)</f>
        <v>40</v>
      </c>
      <c r="D130" t="str">
        <f t="shared" ref="D130:D193" si="25">DEC2HEX(HEX2DEC(C130)*2)</f>
        <v>80</v>
      </c>
    </row>
    <row r="131" spans="1:4" x14ac:dyDescent="0.2">
      <c r="A131">
        <v>129</v>
      </c>
      <c r="B131" s="2">
        <f t="shared" ref="B131:B194" si="26">SIN(2* PI() / 256 * A131) * 127/2 + 127/2</f>
        <v>61.941631988795081</v>
      </c>
      <c r="C131" t="str">
        <f t="shared" si="24"/>
        <v>3E</v>
      </c>
      <c r="D131" t="str">
        <f t="shared" si="25"/>
        <v>7C</v>
      </c>
    </row>
    <row r="132" spans="1:4" x14ac:dyDescent="0.2">
      <c r="A132">
        <v>130</v>
      </c>
      <c r="B132" s="2">
        <f t="shared" si="26"/>
        <v>60.384202680208972</v>
      </c>
      <c r="C132" t="str">
        <f t="shared" si="24"/>
        <v>3C</v>
      </c>
      <c r="D132" t="str">
        <f t="shared" si="25"/>
        <v>78</v>
      </c>
    </row>
    <row r="133" spans="1:4" x14ac:dyDescent="0.2">
      <c r="A133">
        <v>131</v>
      </c>
      <c r="B133" s="2">
        <f t="shared" si="26"/>
        <v>58.828650211421113</v>
      </c>
      <c r="C133" t="str">
        <f t="shared" si="24"/>
        <v>3B</v>
      </c>
      <c r="D133" t="str">
        <f t="shared" si="25"/>
        <v>76</v>
      </c>
    </row>
    <row r="134" spans="1:4" x14ac:dyDescent="0.2">
      <c r="A134">
        <v>132</v>
      </c>
      <c r="B134" s="2">
        <f t="shared" si="26"/>
        <v>57.275911589072905</v>
      </c>
      <c r="C134" t="str">
        <f t="shared" si="24"/>
        <v>39</v>
      </c>
      <c r="D134" t="str">
        <f t="shared" si="25"/>
        <v>72</v>
      </c>
    </row>
    <row r="135" spans="1:4" x14ac:dyDescent="0.2">
      <c r="A135">
        <v>133</v>
      </c>
      <c r="B135" s="2">
        <f t="shared" si="26"/>
        <v>55.726922124849779</v>
      </c>
      <c r="C135" t="str">
        <f t="shared" si="24"/>
        <v>38</v>
      </c>
      <c r="D135" t="str">
        <f t="shared" si="25"/>
        <v>70</v>
      </c>
    </row>
    <row r="136" spans="1:4" x14ac:dyDescent="0.2">
      <c r="A136">
        <v>134</v>
      </c>
      <c r="B136" s="2">
        <f t="shared" si="26"/>
        <v>54.182614872084542</v>
      </c>
      <c r="C136" t="str">
        <f t="shared" si="24"/>
        <v>36</v>
      </c>
      <c r="D136" t="str">
        <f t="shared" si="25"/>
        <v>6C</v>
      </c>
    </row>
    <row r="137" spans="1:4" x14ac:dyDescent="0.2">
      <c r="A137">
        <v>135</v>
      </c>
      <c r="B137" s="2">
        <f t="shared" si="26"/>
        <v>52.643920063720884</v>
      </c>
      <c r="C137" t="str">
        <f t="shared" si="24"/>
        <v>35</v>
      </c>
      <c r="D137" t="str">
        <f t="shared" si="25"/>
        <v>6A</v>
      </c>
    </row>
    <row r="138" spans="1:4" x14ac:dyDescent="0.2">
      <c r="A138">
        <v>136</v>
      </c>
      <c r="B138" s="2">
        <f t="shared" si="26"/>
        <v>51.111764551975853</v>
      </c>
      <c r="C138" t="str">
        <f t="shared" si="24"/>
        <v>33</v>
      </c>
      <c r="D138" t="str">
        <f t="shared" si="25"/>
        <v>66</v>
      </c>
    </row>
    <row r="139" spans="1:4" x14ac:dyDescent="0.2">
      <c r="A139">
        <v>137</v>
      </c>
      <c r="B139" s="2">
        <f t="shared" si="26"/>
        <v>49.587071250038768</v>
      </c>
      <c r="C139" t="str">
        <f t="shared" si="24"/>
        <v>32</v>
      </c>
      <c r="D139" t="str">
        <f t="shared" si="25"/>
        <v>64</v>
      </c>
    </row>
    <row r="140" spans="1:4" x14ac:dyDescent="0.2">
      <c r="A140">
        <v>138</v>
      </c>
      <c r="B140" s="2">
        <f t="shared" si="26"/>
        <v>48.070758576142751</v>
      </c>
      <c r="C140" t="str">
        <f t="shared" si="24"/>
        <v>30</v>
      </c>
      <c r="D140" t="str">
        <f t="shared" si="25"/>
        <v>60</v>
      </c>
    </row>
    <row r="141" spans="1:4" x14ac:dyDescent="0.2">
      <c r="A141">
        <v>139</v>
      </c>
      <c r="B141" s="2">
        <f t="shared" si="26"/>
        <v>46.563739900343961</v>
      </c>
      <c r="C141" t="str">
        <f t="shared" si="24"/>
        <v>2F</v>
      </c>
      <c r="D141" t="str">
        <f t="shared" si="25"/>
        <v>5E</v>
      </c>
    </row>
    <row r="142" spans="1:4" x14ac:dyDescent="0.2">
      <c r="A142">
        <v>140</v>
      </c>
      <c r="B142" s="2">
        <f t="shared" si="26"/>
        <v>45.066922994341652</v>
      </c>
      <c r="C142" t="str">
        <f t="shared" si="24"/>
        <v>2D</v>
      </c>
      <c r="D142" t="str">
        <f t="shared" si="25"/>
        <v>5A</v>
      </c>
    </row>
    <row r="143" spans="1:4" x14ac:dyDescent="0.2">
      <c r="A143">
        <v>141</v>
      </c>
      <c r="B143" s="2">
        <f t="shared" si="26"/>
        <v>43.58120948467041</v>
      </c>
      <c r="C143" t="str">
        <f t="shared" si="24"/>
        <v>2C</v>
      </c>
      <c r="D143" t="str">
        <f t="shared" si="25"/>
        <v>58</v>
      </c>
    </row>
    <row r="144" spans="1:4" x14ac:dyDescent="0.2">
      <c r="A144">
        <v>142</v>
      </c>
      <c r="B144" s="2">
        <f t="shared" si="26"/>
        <v>42.107494309594024</v>
      </c>
      <c r="C144" t="str">
        <f t="shared" si="24"/>
        <v>2A</v>
      </c>
      <c r="D144" t="str">
        <f t="shared" si="25"/>
        <v>54</v>
      </c>
    </row>
    <row r="145" spans="1:4" x14ac:dyDescent="0.2">
      <c r="A145">
        <v>143</v>
      </c>
      <c r="B145" s="2">
        <f t="shared" si="26"/>
        <v>40.646665180028251</v>
      </c>
      <c r="C145" t="str">
        <f t="shared" si="24"/>
        <v>29</v>
      </c>
      <c r="D145" t="str">
        <f t="shared" si="25"/>
        <v>52</v>
      </c>
    </row>
    <row r="146" spans="1:4" x14ac:dyDescent="0.2">
      <c r="A146">
        <v>144</v>
      </c>
      <c r="B146" s="2">
        <f t="shared" si="26"/>
        <v>39.199602044816807</v>
      </c>
      <c r="C146" t="str">
        <f t="shared" si="24"/>
        <v>27</v>
      </c>
      <c r="D146" t="str">
        <f t="shared" si="25"/>
        <v>4E</v>
      </c>
    </row>
    <row r="147" spans="1:4" x14ac:dyDescent="0.2">
      <c r="A147">
        <v>145</v>
      </c>
      <c r="B147" s="2">
        <f t="shared" si="26"/>
        <v>37.767176560683154</v>
      </c>
      <c r="C147" t="str">
        <f t="shared" si="24"/>
        <v>26</v>
      </c>
      <c r="D147" t="str">
        <f t="shared" si="25"/>
        <v>4C</v>
      </c>
    </row>
    <row r="148" spans="1:4" x14ac:dyDescent="0.2">
      <c r="A148">
        <v>146</v>
      </c>
      <c r="B148" s="2">
        <f t="shared" si="26"/>
        <v>36.350251567177104</v>
      </c>
      <c r="C148" t="str">
        <f t="shared" si="24"/>
        <v>24</v>
      </c>
      <c r="D148" t="str">
        <f t="shared" si="25"/>
        <v>48</v>
      </c>
    </row>
    <row r="149" spans="1:4" x14ac:dyDescent="0.2">
      <c r="A149">
        <v>147</v>
      </c>
      <c r="B149" s="2">
        <f t="shared" si="26"/>
        <v>34.949680566932479</v>
      </c>
      <c r="C149" t="str">
        <f t="shared" si="24"/>
        <v>23</v>
      </c>
      <c r="D149" t="str">
        <f t="shared" si="25"/>
        <v>46</v>
      </c>
    </row>
    <row r="150" spans="1:4" x14ac:dyDescent="0.2">
      <c r="A150">
        <v>148</v>
      </c>
      <c r="B150" s="2">
        <f t="shared" si="26"/>
        <v>33.566307211549145</v>
      </c>
      <c r="C150" t="str">
        <f t="shared" si="24"/>
        <v>22</v>
      </c>
      <c r="D150" t="str">
        <f t="shared" si="25"/>
        <v>44</v>
      </c>
    </row>
    <row r="151" spans="1:4" x14ac:dyDescent="0.2">
      <c r="A151">
        <v>149</v>
      </c>
      <c r="B151" s="2">
        <f t="shared" si="26"/>
        <v>32.200964793408716</v>
      </c>
      <c r="C151" t="str">
        <f t="shared" si="24"/>
        <v>20</v>
      </c>
      <c r="D151" t="str">
        <f t="shared" si="25"/>
        <v>40</v>
      </c>
    </row>
    <row r="152" spans="1:4" x14ac:dyDescent="0.2">
      <c r="A152">
        <v>150</v>
      </c>
      <c r="B152" s="2">
        <f t="shared" si="26"/>
        <v>30.854475743730433</v>
      </c>
      <c r="C152" t="str">
        <f t="shared" si="24"/>
        <v>1F</v>
      </c>
      <c r="D152" t="str">
        <f t="shared" si="25"/>
        <v>3E</v>
      </c>
    </row>
    <row r="153" spans="1:4" x14ac:dyDescent="0.2">
      <c r="A153">
        <v>151</v>
      </c>
      <c r="B153" s="2">
        <f t="shared" si="26"/>
        <v>29.527651137169343</v>
      </c>
      <c r="C153" t="str">
        <f t="shared" si="24"/>
        <v>1E</v>
      </c>
      <c r="D153" t="str">
        <f t="shared" si="25"/>
        <v>3C</v>
      </c>
    </row>
    <row r="154" spans="1:4" x14ac:dyDescent="0.2">
      <c r="A154">
        <v>152</v>
      </c>
      <c r="B154" s="2">
        <f t="shared" si="26"/>
        <v>28.221290203255279</v>
      </c>
      <c r="C154" t="str">
        <f t="shared" si="24"/>
        <v>1C</v>
      </c>
      <c r="D154" t="str">
        <f t="shared" si="25"/>
        <v>38</v>
      </c>
    </row>
    <row r="155" spans="1:4" x14ac:dyDescent="0.2">
      <c r="A155">
        <v>153</v>
      </c>
      <c r="B155" s="2">
        <f t="shared" si="26"/>
        <v>26.936179844966823</v>
      </c>
      <c r="C155" t="str">
        <f t="shared" si="24"/>
        <v>1B</v>
      </c>
      <c r="D155" t="str">
        <f t="shared" si="25"/>
        <v>36</v>
      </c>
    </row>
    <row r="156" spans="1:4" x14ac:dyDescent="0.2">
      <c r="A156">
        <v>154</v>
      </c>
      <c r="B156" s="2">
        <f t="shared" si="26"/>
        <v>25.673094164730486</v>
      </c>
      <c r="C156" t="str">
        <f t="shared" si="24"/>
        <v>1A</v>
      </c>
      <c r="D156" t="str">
        <f t="shared" si="25"/>
        <v>34</v>
      </c>
    </row>
    <row r="157" spans="1:4" x14ac:dyDescent="0.2">
      <c r="A157">
        <v>155</v>
      </c>
      <c r="B157" s="2">
        <f t="shared" si="26"/>
        <v>24.432793998130201</v>
      </c>
      <c r="C157" t="str">
        <f t="shared" si="24"/>
        <v>18</v>
      </c>
      <c r="D157" t="str">
        <f t="shared" si="25"/>
        <v>30</v>
      </c>
    </row>
    <row r="158" spans="1:4" x14ac:dyDescent="0.2">
      <c r="A158">
        <v>156</v>
      </c>
      <c r="B158" s="2">
        <f t="shared" si="26"/>
        <v>23.216026455608528</v>
      </c>
      <c r="C158" t="str">
        <f t="shared" si="24"/>
        <v>17</v>
      </c>
      <c r="D158" t="str">
        <f t="shared" si="25"/>
        <v>2E</v>
      </c>
    </row>
    <row r="159" spans="1:4" x14ac:dyDescent="0.2">
      <c r="A159">
        <v>157</v>
      </c>
      <c r="B159" s="2">
        <f t="shared" si="26"/>
        <v>22.023524472435192</v>
      </c>
      <c r="C159" t="str">
        <f t="shared" si="24"/>
        <v>16</v>
      </c>
      <c r="D159" t="str">
        <f t="shared" si="25"/>
        <v>2C</v>
      </c>
    </row>
    <row r="160" spans="1:4" x14ac:dyDescent="0.2">
      <c r="A160">
        <v>158</v>
      </c>
      <c r="B160" s="2">
        <f t="shared" si="26"/>
        <v>20.856006367214327</v>
      </c>
      <c r="C160" t="str">
        <f t="shared" si="24"/>
        <v>15</v>
      </c>
      <c r="D160" t="str">
        <f t="shared" si="25"/>
        <v>2A</v>
      </c>
    </row>
    <row r="161" spans="1:4" x14ac:dyDescent="0.2">
      <c r="A161">
        <v>159</v>
      </c>
      <c r="B161" s="2">
        <f t="shared" si="26"/>
        <v>19.714175409196258</v>
      </c>
      <c r="C161" t="str">
        <f t="shared" si="24"/>
        <v>14</v>
      </c>
      <c r="D161" t="str">
        <f t="shared" si="25"/>
        <v>28</v>
      </c>
    </row>
    <row r="162" spans="1:4" x14ac:dyDescent="0.2">
      <c r="A162">
        <v>160</v>
      </c>
      <c r="B162" s="2">
        <f t="shared" si="26"/>
        <v>18.598719394654239</v>
      </c>
      <c r="C162" t="str">
        <f t="shared" si="24"/>
        <v>13</v>
      </c>
      <c r="D162" t="str">
        <f t="shared" si="25"/>
        <v>26</v>
      </c>
    </row>
    <row r="163" spans="1:4" x14ac:dyDescent="0.2">
      <c r="A163">
        <v>161</v>
      </c>
      <c r="B163" s="2">
        <f t="shared" si="26"/>
        <v>17.510310232581858</v>
      </c>
      <c r="C163" t="str">
        <f t="shared" si="24"/>
        <v>12</v>
      </c>
      <c r="D163" t="str">
        <f t="shared" si="25"/>
        <v>24</v>
      </c>
    </row>
    <row r="164" spans="1:4" x14ac:dyDescent="0.2">
      <c r="A164">
        <v>162</v>
      </c>
      <c r="B164" s="2">
        <f t="shared" si="26"/>
        <v>16.449603539960108</v>
      </c>
      <c r="C164" t="str">
        <f t="shared" si="24"/>
        <v>10</v>
      </c>
      <c r="D164" t="str">
        <f t="shared" si="25"/>
        <v>20</v>
      </c>
    </row>
    <row r="165" spans="1:4" x14ac:dyDescent="0.2">
      <c r="A165">
        <v>163</v>
      </c>
      <c r="B165" s="2">
        <f t="shared" si="26"/>
        <v>15.417238246838252</v>
      </c>
      <c r="C165" t="str">
        <f t="shared" si="24"/>
        <v>0F</v>
      </c>
      <c r="D165" t="str">
        <f t="shared" si="25"/>
        <v>1E</v>
      </c>
    </row>
    <row r="166" spans="1:4" x14ac:dyDescent="0.2">
      <c r="A166">
        <v>164</v>
      </c>
      <c r="B166" s="2">
        <f t="shared" si="26"/>
        <v>14.413836211466219</v>
      </c>
      <c r="C166" t="str">
        <f t="shared" si="24"/>
        <v>0E</v>
      </c>
      <c r="D166" t="str">
        <f t="shared" si="25"/>
        <v>1C</v>
      </c>
    </row>
    <row r="167" spans="1:4" x14ac:dyDescent="0.2">
      <c r="A167">
        <v>165</v>
      </c>
      <c r="B167" s="2">
        <f t="shared" si="26"/>
        <v>13.440001845710526</v>
      </c>
      <c r="C167" t="str">
        <f t="shared" si="24"/>
        <v>0D</v>
      </c>
      <c r="D167" t="str">
        <f t="shared" si="25"/>
        <v>1A</v>
      </c>
    </row>
    <row r="168" spans="1:4" x14ac:dyDescent="0.2">
      <c r="A168">
        <v>166</v>
      </c>
      <c r="B168" s="2">
        <f t="shared" si="26"/>
        <v>12.496321750979043</v>
      </c>
      <c r="C168" t="str">
        <f t="shared" si="24"/>
        <v>0C</v>
      </c>
      <c r="D168" t="str">
        <f t="shared" si="25"/>
        <v>18</v>
      </c>
    </row>
    <row r="169" spans="1:4" x14ac:dyDescent="0.2">
      <c r="A169">
        <v>167</v>
      </c>
      <c r="B169" s="2">
        <f t="shared" si="26"/>
        <v>11.583364364874427</v>
      </c>
      <c r="C169" t="str">
        <f t="shared" si="24"/>
        <v>0C</v>
      </c>
      <c r="D169" t="str">
        <f t="shared" si="25"/>
        <v>18</v>
      </c>
    </row>
    <row r="170" spans="1:4" x14ac:dyDescent="0.2">
      <c r="A170">
        <v>168</v>
      </c>
      <c r="B170" s="2">
        <f t="shared" si="26"/>
        <v>10.701679618788376</v>
      </c>
      <c r="C170" t="str">
        <f t="shared" si="24"/>
        <v>0B</v>
      </c>
      <c r="D170" t="str">
        <f t="shared" si="25"/>
        <v>16</v>
      </c>
    </row>
    <row r="171" spans="1:4" x14ac:dyDescent="0.2">
      <c r="A171">
        <v>169</v>
      </c>
      <c r="B171" s="2">
        <f t="shared" si="26"/>
        <v>9.8517986066436052</v>
      </c>
      <c r="C171" t="str">
        <f t="shared" si="24"/>
        <v>0A</v>
      </c>
      <c r="D171" t="str">
        <f t="shared" si="25"/>
        <v>14</v>
      </c>
    </row>
    <row r="172" spans="1:4" x14ac:dyDescent="0.2">
      <c r="A172">
        <v>170</v>
      </c>
      <c r="B172" s="2">
        <f t="shared" si="26"/>
        <v>9.0342332649827242</v>
      </c>
      <c r="C172" t="str">
        <f t="shared" si="24"/>
        <v>09</v>
      </c>
      <c r="D172" t="str">
        <f t="shared" si="25"/>
        <v>12</v>
      </c>
    </row>
    <row r="173" spans="1:4" x14ac:dyDescent="0.2">
      <c r="A173">
        <v>171</v>
      </c>
      <c r="B173" s="2">
        <f t="shared" si="26"/>
        <v>8.249476064596827</v>
      </c>
      <c r="C173" t="str">
        <f t="shared" si="24"/>
        <v>08</v>
      </c>
      <c r="D173" t="str">
        <f t="shared" si="25"/>
        <v>10</v>
      </c>
    </row>
    <row r="174" spans="1:4" x14ac:dyDescent="0.2">
      <c r="A174">
        <v>172</v>
      </c>
      <c r="B174" s="2">
        <f t="shared" si="26"/>
        <v>7.4979997138794587</v>
      </c>
      <c r="C174" t="str">
        <f t="shared" si="24"/>
        <v>07</v>
      </c>
      <c r="D174" t="str">
        <f t="shared" si="25"/>
        <v>E</v>
      </c>
    </row>
    <row r="175" spans="1:4" x14ac:dyDescent="0.2">
      <c r="A175">
        <v>173</v>
      </c>
      <c r="B175" s="2">
        <f t="shared" si="26"/>
        <v>6.7802568740847846</v>
      </c>
      <c r="C175" t="str">
        <f t="shared" si="24"/>
        <v>07</v>
      </c>
      <c r="D175" t="str">
        <f t="shared" si="25"/>
        <v>E</v>
      </c>
    </row>
    <row r="176" spans="1:4" x14ac:dyDescent="0.2">
      <c r="A176">
        <v>174</v>
      </c>
      <c r="B176" s="2">
        <f t="shared" si="26"/>
        <v>6.096679886661363</v>
      </c>
      <c r="C176" t="str">
        <f t="shared" si="24"/>
        <v>06</v>
      </c>
      <c r="D176" t="str">
        <f t="shared" si="25"/>
        <v>C</v>
      </c>
    </row>
    <row r="177" spans="1:4" x14ac:dyDescent="0.2">
      <c r="A177">
        <v>175</v>
      </c>
      <c r="B177" s="2">
        <f t="shared" si="26"/>
        <v>5.4476805128258121</v>
      </c>
      <c r="C177" t="str">
        <f t="shared" si="24"/>
        <v>05</v>
      </c>
      <c r="D177" t="str">
        <f t="shared" si="25"/>
        <v>A</v>
      </c>
    </row>
    <row r="178" spans="1:4" x14ac:dyDescent="0.2">
      <c r="A178">
        <v>176</v>
      </c>
      <c r="B178" s="2">
        <f t="shared" si="26"/>
        <v>4.8336496855333095</v>
      </c>
      <c r="C178" t="str">
        <f t="shared" si="24"/>
        <v>05</v>
      </c>
      <c r="D178" t="str">
        <f t="shared" si="25"/>
        <v>A</v>
      </c>
    </row>
    <row r="179" spans="1:4" x14ac:dyDescent="0.2">
      <c r="A179">
        <v>177</v>
      </c>
      <c r="B179" s="2">
        <f t="shared" si="26"/>
        <v>4.2549572739940729</v>
      </c>
      <c r="C179" t="str">
        <f t="shared" si="24"/>
        <v>04</v>
      </c>
      <c r="D179" t="str">
        <f t="shared" si="25"/>
        <v>8</v>
      </c>
    </row>
    <row r="180" spans="1:4" x14ac:dyDescent="0.2">
      <c r="A180">
        <v>178</v>
      </c>
      <c r="B180" s="2">
        <f t="shared" si="26"/>
        <v>3.7119518608781803</v>
      </c>
      <c r="C180" t="str">
        <f t="shared" si="24"/>
        <v>04</v>
      </c>
      <c r="D180" t="str">
        <f t="shared" si="25"/>
        <v>8</v>
      </c>
    </row>
    <row r="181" spans="1:4" x14ac:dyDescent="0.2">
      <c r="A181">
        <v>179</v>
      </c>
      <c r="B181" s="2">
        <f t="shared" si="26"/>
        <v>3.2049605323421702</v>
      </c>
      <c r="C181" t="str">
        <f t="shared" si="24"/>
        <v>03</v>
      </c>
      <c r="D181" t="str">
        <f t="shared" si="25"/>
        <v>6</v>
      </c>
    </row>
    <row r="182" spans="1:4" x14ac:dyDescent="0.2">
      <c r="A182">
        <v>180</v>
      </c>
      <c r="B182" s="2">
        <f t="shared" si="26"/>
        <v>2.7342886810047418</v>
      </c>
      <c r="C182" t="str">
        <f t="shared" si="24"/>
        <v>03</v>
      </c>
      <c r="D182" t="str">
        <f t="shared" si="25"/>
        <v>6</v>
      </c>
    </row>
    <row r="183" spans="1:4" x14ac:dyDescent="0.2">
      <c r="A183">
        <v>181</v>
      </c>
      <c r="B183" s="2">
        <f t="shared" si="26"/>
        <v>2.3002198219895718</v>
      </c>
      <c r="C183" t="str">
        <f t="shared" si="24"/>
        <v>02</v>
      </c>
      <c r="D183" t="str">
        <f t="shared" si="25"/>
        <v>4</v>
      </c>
    </row>
    <row r="184" spans="1:4" x14ac:dyDescent="0.2">
      <c r="A184">
        <v>182</v>
      </c>
      <c r="B184" s="2">
        <f t="shared" si="26"/>
        <v>1.9030154221464599</v>
      </c>
      <c r="C184" t="str">
        <f t="shared" si="24"/>
        <v>02</v>
      </c>
      <c r="D184" t="str">
        <f t="shared" si="25"/>
        <v>4</v>
      </c>
    </row>
    <row r="185" spans="1:4" x14ac:dyDescent="0.2">
      <c r="A185">
        <v>183</v>
      </c>
      <c r="B185" s="2">
        <f t="shared" si="26"/>
        <v>1.5429147425534424</v>
      </c>
      <c r="C185" t="str">
        <f t="shared" si="24"/>
        <v>02</v>
      </c>
      <c r="D185" t="str">
        <f t="shared" si="25"/>
        <v>4</v>
      </c>
    </row>
    <row r="186" spans="1:4" x14ac:dyDescent="0.2">
      <c r="A186">
        <v>184</v>
      </c>
      <c r="B186" s="2">
        <f t="shared" si="26"/>
        <v>1.2201346943948721</v>
      </c>
      <c r="C186" t="str">
        <f t="shared" si="24"/>
        <v>01</v>
      </c>
      <c r="D186" t="str">
        <f t="shared" si="25"/>
        <v>2</v>
      </c>
    </row>
    <row r="187" spans="1:4" x14ac:dyDescent="0.2">
      <c r="A187">
        <v>185</v>
      </c>
      <c r="B187" s="2">
        <f t="shared" si="26"/>
        <v>0.93486970830223726</v>
      </c>
      <c r="C187" t="str">
        <f t="shared" si="24"/>
        <v>01</v>
      </c>
      <c r="D187" t="str">
        <f t="shared" si="25"/>
        <v>2</v>
      </c>
    </row>
    <row r="188" spans="1:4" x14ac:dyDescent="0.2">
      <c r="A188">
        <v>186</v>
      </c>
      <c r="B188" s="2">
        <f t="shared" si="26"/>
        <v>0.68729161723641141</v>
      </c>
      <c r="C188" t="str">
        <f t="shared" si="24"/>
        <v>01</v>
      </c>
      <c r="D188" t="str">
        <f t="shared" si="25"/>
        <v>2</v>
      </c>
    </row>
    <row r="189" spans="1:4" x14ac:dyDescent="0.2">
      <c r="A189">
        <v>187</v>
      </c>
      <c r="B189" s="2">
        <f t="shared" si="26"/>
        <v>0.47754955298191248</v>
      </c>
      <c r="C189" t="str">
        <f t="shared" si="24"/>
        <v>00</v>
      </c>
      <c r="D189" t="str">
        <f t="shared" si="25"/>
        <v>0</v>
      </c>
    </row>
    <row r="190" spans="1:4" x14ac:dyDescent="0.2">
      <c r="A190">
        <v>188</v>
      </c>
      <c r="B190" s="2">
        <f t="shared" si="26"/>
        <v>0.30576985631549292</v>
      </c>
      <c r="C190" t="str">
        <f t="shared" si="24"/>
        <v>00</v>
      </c>
      <c r="D190" t="str">
        <f t="shared" si="25"/>
        <v>0</v>
      </c>
    </row>
    <row r="191" spans="1:4" x14ac:dyDescent="0.2">
      <c r="A191">
        <v>189</v>
      </c>
      <c r="B191" s="2">
        <f t="shared" si="26"/>
        <v>0.17205600090316864</v>
      </c>
      <c r="C191" t="str">
        <f t="shared" si="24"/>
        <v>00</v>
      </c>
      <c r="D191" t="str">
        <f t="shared" si="25"/>
        <v>0</v>
      </c>
    </row>
    <row r="192" spans="1:4" x14ac:dyDescent="0.2">
      <c r="A192">
        <v>190</v>
      </c>
      <c r="B192" s="2">
        <f t="shared" si="26"/>
        <v>7.6488530971552393E-2</v>
      </c>
      <c r="C192" t="str">
        <f t="shared" si="24"/>
        <v>00</v>
      </c>
      <c r="D192" t="str">
        <f t="shared" si="25"/>
        <v>0</v>
      </c>
    </row>
    <row r="193" spans="1:4" x14ac:dyDescent="0.2">
      <c r="A193">
        <v>191</v>
      </c>
      <c r="B193" s="2">
        <f t="shared" si="26"/>
        <v>1.9125012791029405E-2</v>
      </c>
      <c r="C193" t="str">
        <f t="shared" si="24"/>
        <v>00</v>
      </c>
      <c r="D193" t="str">
        <f t="shared" si="25"/>
        <v>0</v>
      </c>
    </row>
    <row r="194" spans="1:4" x14ac:dyDescent="0.2">
      <c r="A194">
        <v>192</v>
      </c>
      <c r="B194" s="2">
        <f t="shared" si="26"/>
        <v>0</v>
      </c>
      <c r="C194" t="str">
        <f t="shared" ref="C194:C257" si="27">DEC2HEX(ROUND(B194,0),2)</f>
        <v>00</v>
      </c>
      <c r="D194" t="str">
        <f t="shared" ref="D194:D257" si="28">DEC2HEX(HEX2DEC(C194)*2)</f>
        <v>0</v>
      </c>
    </row>
    <row r="195" spans="1:4" x14ac:dyDescent="0.2">
      <c r="A195">
        <v>193</v>
      </c>
      <c r="B195" s="2">
        <f t="shared" ref="B195:B257" si="29">SIN(2* PI() / 256 * A195) * 127/2 + 127/2</f>
        <v>1.9125012791029405E-2</v>
      </c>
      <c r="C195" t="str">
        <f t="shared" si="27"/>
        <v>00</v>
      </c>
      <c r="D195" t="str">
        <f t="shared" si="28"/>
        <v>0</v>
      </c>
    </row>
    <row r="196" spans="1:4" x14ac:dyDescent="0.2">
      <c r="A196">
        <v>194</v>
      </c>
      <c r="B196" s="2">
        <f t="shared" si="29"/>
        <v>7.6488530971552393E-2</v>
      </c>
      <c r="C196" t="str">
        <f t="shared" si="27"/>
        <v>00</v>
      </c>
      <c r="D196" t="str">
        <f t="shared" si="28"/>
        <v>0</v>
      </c>
    </row>
    <row r="197" spans="1:4" x14ac:dyDescent="0.2">
      <c r="A197">
        <v>195</v>
      </c>
      <c r="B197" s="2">
        <f t="shared" si="29"/>
        <v>0.17205600090316864</v>
      </c>
      <c r="C197" t="str">
        <f t="shared" si="27"/>
        <v>00</v>
      </c>
      <c r="D197" t="str">
        <f t="shared" si="28"/>
        <v>0</v>
      </c>
    </row>
    <row r="198" spans="1:4" x14ac:dyDescent="0.2">
      <c r="A198">
        <v>196</v>
      </c>
      <c r="B198" s="2">
        <f t="shared" si="29"/>
        <v>0.30576985631549292</v>
      </c>
      <c r="C198" t="str">
        <f t="shared" si="27"/>
        <v>00</v>
      </c>
      <c r="D198" t="str">
        <f t="shared" si="28"/>
        <v>0</v>
      </c>
    </row>
    <row r="199" spans="1:4" x14ac:dyDescent="0.2">
      <c r="A199">
        <v>197</v>
      </c>
      <c r="B199" s="2">
        <f t="shared" si="29"/>
        <v>0.47754955298191248</v>
      </c>
      <c r="C199" t="str">
        <f t="shared" si="27"/>
        <v>00</v>
      </c>
      <c r="D199" t="str">
        <f t="shared" si="28"/>
        <v>0</v>
      </c>
    </row>
    <row r="200" spans="1:4" x14ac:dyDescent="0.2">
      <c r="A200">
        <v>198</v>
      </c>
      <c r="B200" s="2">
        <f t="shared" si="29"/>
        <v>0.68729161723641141</v>
      </c>
      <c r="C200" t="str">
        <f t="shared" si="27"/>
        <v>01</v>
      </c>
      <c r="D200" t="str">
        <f t="shared" si="28"/>
        <v>2</v>
      </c>
    </row>
    <row r="201" spans="1:4" x14ac:dyDescent="0.2">
      <c r="A201">
        <v>199</v>
      </c>
      <c r="B201" s="2">
        <f t="shared" si="29"/>
        <v>0.93486970830223015</v>
      </c>
      <c r="C201" t="str">
        <f t="shared" si="27"/>
        <v>01</v>
      </c>
      <c r="D201" t="str">
        <f t="shared" si="28"/>
        <v>2</v>
      </c>
    </row>
    <row r="202" spans="1:4" x14ac:dyDescent="0.2">
      <c r="A202">
        <v>200</v>
      </c>
      <c r="B202" s="2">
        <f t="shared" si="29"/>
        <v>1.220134694394865</v>
      </c>
      <c r="C202" t="str">
        <f t="shared" si="27"/>
        <v>01</v>
      </c>
      <c r="D202" t="str">
        <f t="shared" si="28"/>
        <v>2</v>
      </c>
    </row>
    <row r="203" spans="1:4" x14ac:dyDescent="0.2">
      <c r="A203">
        <v>201</v>
      </c>
      <c r="B203" s="2">
        <f t="shared" si="29"/>
        <v>1.5429147425534353</v>
      </c>
      <c r="C203" t="str">
        <f t="shared" si="27"/>
        <v>02</v>
      </c>
      <c r="D203" t="str">
        <f t="shared" si="28"/>
        <v>4</v>
      </c>
    </row>
    <row r="204" spans="1:4" x14ac:dyDescent="0.2">
      <c r="A204">
        <v>202</v>
      </c>
      <c r="B204" s="2">
        <f t="shared" si="29"/>
        <v>1.9030154221464599</v>
      </c>
      <c r="C204" t="str">
        <f t="shared" si="27"/>
        <v>02</v>
      </c>
      <c r="D204" t="str">
        <f t="shared" si="28"/>
        <v>4</v>
      </c>
    </row>
    <row r="205" spans="1:4" x14ac:dyDescent="0.2">
      <c r="A205">
        <v>203</v>
      </c>
      <c r="B205" s="2">
        <f t="shared" si="29"/>
        <v>2.3002198219895647</v>
      </c>
      <c r="C205" t="str">
        <f t="shared" si="27"/>
        <v>02</v>
      </c>
      <c r="D205" t="str">
        <f t="shared" si="28"/>
        <v>4</v>
      </c>
    </row>
    <row r="206" spans="1:4" x14ac:dyDescent="0.2">
      <c r="A206">
        <v>204</v>
      </c>
      <c r="B206" s="2">
        <f t="shared" si="29"/>
        <v>2.7342886810047347</v>
      </c>
      <c r="C206" t="str">
        <f t="shared" si="27"/>
        <v>03</v>
      </c>
      <c r="D206" t="str">
        <f t="shared" si="28"/>
        <v>6</v>
      </c>
    </row>
    <row r="207" spans="1:4" x14ac:dyDescent="0.2">
      <c r="A207">
        <v>205</v>
      </c>
      <c r="B207" s="2">
        <f t="shared" si="29"/>
        <v>3.204960532342163</v>
      </c>
      <c r="C207" t="str">
        <f t="shared" si="27"/>
        <v>03</v>
      </c>
      <c r="D207" t="str">
        <f t="shared" si="28"/>
        <v>6</v>
      </c>
    </row>
    <row r="208" spans="1:4" x14ac:dyDescent="0.2">
      <c r="A208">
        <v>206</v>
      </c>
      <c r="B208" s="2">
        <f t="shared" si="29"/>
        <v>3.7119518608781732</v>
      </c>
      <c r="C208" t="str">
        <f t="shared" si="27"/>
        <v>04</v>
      </c>
      <c r="D208" t="str">
        <f t="shared" si="28"/>
        <v>8</v>
      </c>
    </row>
    <row r="209" spans="1:4" x14ac:dyDescent="0.2">
      <c r="A209">
        <v>207</v>
      </c>
      <c r="B209" s="2">
        <f t="shared" si="29"/>
        <v>4.2549572739940658</v>
      </c>
      <c r="C209" t="str">
        <f t="shared" si="27"/>
        <v>04</v>
      </c>
      <c r="D209" t="str">
        <f t="shared" si="28"/>
        <v>8</v>
      </c>
    </row>
    <row r="210" spans="1:4" x14ac:dyDescent="0.2">
      <c r="A210">
        <v>208</v>
      </c>
      <c r="B210" s="2">
        <f t="shared" si="29"/>
        <v>4.8336496855333024</v>
      </c>
      <c r="C210" t="str">
        <f t="shared" si="27"/>
        <v>05</v>
      </c>
      <c r="D210" t="str">
        <f t="shared" si="28"/>
        <v>A</v>
      </c>
    </row>
    <row r="211" spans="1:4" x14ac:dyDescent="0.2">
      <c r="A211">
        <v>209</v>
      </c>
      <c r="B211" s="2">
        <f t="shared" si="29"/>
        <v>5.447680512825805</v>
      </c>
      <c r="C211" t="str">
        <f t="shared" si="27"/>
        <v>05</v>
      </c>
      <c r="D211" t="str">
        <f t="shared" si="28"/>
        <v>A</v>
      </c>
    </row>
    <row r="212" spans="1:4" x14ac:dyDescent="0.2">
      <c r="A212">
        <v>210</v>
      </c>
      <c r="B212" s="2">
        <f t="shared" si="29"/>
        <v>6.0966798866613487</v>
      </c>
      <c r="C212" t="str">
        <f t="shared" si="27"/>
        <v>06</v>
      </c>
      <c r="D212" t="str">
        <f t="shared" si="28"/>
        <v>C</v>
      </c>
    </row>
    <row r="213" spans="1:4" x14ac:dyDescent="0.2">
      <c r="A213">
        <v>211</v>
      </c>
      <c r="B213" s="2">
        <f t="shared" si="29"/>
        <v>6.7802568740847775</v>
      </c>
      <c r="C213" t="str">
        <f t="shared" si="27"/>
        <v>07</v>
      </c>
      <c r="D213" t="str">
        <f t="shared" si="28"/>
        <v>E</v>
      </c>
    </row>
    <row r="214" spans="1:4" x14ac:dyDescent="0.2">
      <c r="A214">
        <v>212</v>
      </c>
      <c r="B214" s="2">
        <f t="shared" si="29"/>
        <v>7.4979997138794516</v>
      </c>
      <c r="C214" t="str">
        <f t="shared" si="27"/>
        <v>07</v>
      </c>
      <c r="D214" t="str">
        <f t="shared" si="28"/>
        <v>E</v>
      </c>
    </row>
    <row r="215" spans="1:4" x14ac:dyDescent="0.2">
      <c r="A215">
        <v>213</v>
      </c>
      <c r="B215" s="2">
        <f t="shared" si="29"/>
        <v>8.2494760645968199</v>
      </c>
      <c r="C215" t="str">
        <f t="shared" si="27"/>
        <v>08</v>
      </c>
      <c r="D215" t="str">
        <f t="shared" si="28"/>
        <v>10</v>
      </c>
    </row>
    <row r="216" spans="1:4" x14ac:dyDescent="0.2">
      <c r="A216">
        <v>214</v>
      </c>
      <c r="B216" s="2">
        <f t="shared" si="29"/>
        <v>9.03423326498271</v>
      </c>
      <c r="C216" t="str">
        <f t="shared" si="27"/>
        <v>09</v>
      </c>
      <c r="D216" t="str">
        <f t="shared" si="28"/>
        <v>12</v>
      </c>
    </row>
    <row r="217" spans="1:4" x14ac:dyDescent="0.2">
      <c r="A217">
        <v>215</v>
      </c>
      <c r="B217" s="2">
        <f t="shared" si="29"/>
        <v>9.851798606643591</v>
      </c>
      <c r="C217" t="str">
        <f t="shared" si="27"/>
        <v>0A</v>
      </c>
      <c r="D217" t="str">
        <f t="shared" si="28"/>
        <v>14</v>
      </c>
    </row>
    <row r="218" spans="1:4" x14ac:dyDescent="0.2">
      <c r="A218">
        <v>216</v>
      </c>
      <c r="B218" s="2">
        <f t="shared" si="29"/>
        <v>10.701679618788361</v>
      </c>
      <c r="C218" t="str">
        <f t="shared" si="27"/>
        <v>0B</v>
      </c>
      <c r="D218" t="str">
        <f t="shared" si="28"/>
        <v>16</v>
      </c>
    </row>
    <row r="219" spans="1:4" x14ac:dyDescent="0.2">
      <c r="A219">
        <v>217</v>
      </c>
      <c r="B219" s="2">
        <f t="shared" si="29"/>
        <v>11.583364364874413</v>
      </c>
      <c r="C219" t="str">
        <f t="shared" si="27"/>
        <v>0C</v>
      </c>
      <c r="D219" t="str">
        <f t="shared" si="28"/>
        <v>18</v>
      </c>
    </row>
    <row r="220" spans="1:4" x14ac:dyDescent="0.2">
      <c r="A220">
        <v>218</v>
      </c>
      <c r="B220" s="2">
        <f t="shared" si="29"/>
        <v>12.496321750979028</v>
      </c>
      <c r="C220" t="str">
        <f t="shared" si="27"/>
        <v>0C</v>
      </c>
      <c r="D220" t="str">
        <f t="shared" si="28"/>
        <v>18</v>
      </c>
    </row>
    <row r="221" spans="1:4" x14ac:dyDescent="0.2">
      <c r="A221">
        <v>219</v>
      </c>
      <c r="B221" s="2">
        <f t="shared" si="29"/>
        <v>13.440001845710512</v>
      </c>
      <c r="C221" t="str">
        <f t="shared" si="27"/>
        <v>0D</v>
      </c>
      <c r="D221" t="str">
        <f t="shared" si="28"/>
        <v>1A</v>
      </c>
    </row>
    <row r="222" spans="1:4" x14ac:dyDescent="0.2">
      <c r="A222">
        <v>220</v>
      </c>
      <c r="B222" s="2">
        <f t="shared" si="29"/>
        <v>14.413836211466204</v>
      </c>
      <c r="C222" t="str">
        <f t="shared" si="27"/>
        <v>0E</v>
      </c>
      <c r="D222" t="str">
        <f t="shared" si="28"/>
        <v>1C</v>
      </c>
    </row>
    <row r="223" spans="1:4" x14ac:dyDescent="0.2">
      <c r="A223">
        <v>221</v>
      </c>
      <c r="B223" s="2">
        <f t="shared" si="29"/>
        <v>15.417238246838231</v>
      </c>
      <c r="C223" t="str">
        <f t="shared" si="27"/>
        <v>0F</v>
      </c>
      <c r="D223" t="str">
        <f t="shared" si="28"/>
        <v>1E</v>
      </c>
    </row>
    <row r="224" spans="1:4" x14ac:dyDescent="0.2">
      <c r="A224">
        <v>222</v>
      </c>
      <c r="B224" s="2">
        <f t="shared" si="29"/>
        <v>16.449603539960094</v>
      </c>
      <c r="C224" t="str">
        <f t="shared" si="27"/>
        <v>10</v>
      </c>
      <c r="D224" t="str">
        <f t="shared" si="28"/>
        <v>20</v>
      </c>
    </row>
    <row r="225" spans="1:4" x14ac:dyDescent="0.2">
      <c r="A225">
        <v>223</v>
      </c>
      <c r="B225" s="2">
        <f t="shared" si="29"/>
        <v>17.510310232581844</v>
      </c>
      <c r="C225" t="str">
        <f t="shared" si="27"/>
        <v>12</v>
      </c>
      <c r="D225" t="str">
        <f t="shared" si="28"/>
        <v>24</v>
      </c>
    </row>
    <row r="226" spans="1:4" x14ac:dyDescent="0.2">
      <c r="A226">
        <v>224</v>
      </c>
      <c r="B226" s="2">
        <f t="shared" si="29"/>
        <v>18.598719394654225</v>
      </c>
      <c r="C226" t="str">
        <f t="shared" si="27"/>
        <v>13</v>
      </c>
      <c r="D226" t="str">
        <f t="shared" si="28"/>
        <v>26</v>
      </c>
    </row>
    <row r="227" spans="1:4" x14ac:dyDescent="0.2">
      <c r="A227">
        <v>225</v>
      </c>
      <c r="B227" s="2">
        <f t="shared" si="29"/>
        <v>19.714175409196237</v>
      </c>
      <c r="C227" t="str">
        <f t="shared" si="27"/>
        <v>14</v>
      </c>
      <c r="D227" t="str">
        <f t="shared" si="28"/>
        <v>28</v>
      </c>
    </row>
    <row r="228" spans="1:4" x14ac:dyDescent="0.2">
      <c r="A228">
        <v>226</v>
      </c>
      <c r="B228" s="2">
        <f t="shared" si="29"/>
        <v>20.856006367214313</v>
      </c>
      <c r="C228" t="str">
        <f t="shared" si="27"/>
        <v>15</v>
      </c>
      <c r="D228" t="str">
        <f t="shared" si="28"/>
        <v>2A</v>
      </c>
    </row>
    <row r="229" spans="1:4" x14ac:dyDescent="0.2">
      <c r="A229">
        <v>227</v>
      </c>
      <c r="B229" s="2">
        <f t="shared" si="29"/>
        <v>22.023524472435156</v>
      </c>
      <c r="C229" t="str">
        <f t="shared" si="27"/>
        <v>16</v>
      </c>
      <c r="D229" t="str">
        <f t="shared" si="28"/>
        <v>2C</v>
      </c>
    </row>
    <row r="230" spans="1:4" x14ac:dyDescent="0.2">
      <c r="A230">
        <v>228</v>
      </c>
      <c r="B230" s="2">
        <f t="shared" si="29"/>
        <v>23.216026455608485</v>
      </c>
      <c r="C230" t="str">
        <f t="shared" si="27"/>
        <v>17</v>
      </c>
      <c r="D230" t="str">
        <f t="shared" si="28"/>
        <v>2E</v>
      </c>
    </row>
    <row r="231" spans="1:4" x14ac:dyDescent="0.2">
      <c r="A231">
        <v>229</v>
      </c>
      <c r="B231" s="2">
        <f t="shared" si="29"/>
        <v>24.432793998130158</v>
      </c>
      <c r="C231" t="str">
        <f t="shared" si="27"/>
        <v>18</v>
      </c>
      <c r="D231" t="str">
        <f t="shared" si="28"/>
        <v>30</v>
      </c>
    </row>
    <row r="232" spans="1:4" x14ac:dyDescent="0.2">
      <c r="A232">
        <v>230</v>
      </c>
      <c r="B232" s="2">
        <f t="shared" si="29"/>
        <v>25.673094164730486</v>
      </c>
      <c r="C232" t="str">
        <f t="shared" si="27"/>
        <v>1A</v>
      </c>
      <c r="D232" t="str">
        <f t="shared" si="28"/>
        <v>34</v>
      </c>
    </row>
    <row r="233" spans="1:4" x14ac:dyDescent="0.2">
      <c r="A233">
        <v>231</v>
      </c>
      <c r="B233" s="2">
        <f t="shared" si="29"/>
        <v>26.93617984496683</v>
      </c>
      <c r="C233" t="str">
        <f t="shared" si="27"/>
        <v>1B</v>
      </c>
      <c r="D233" t="str">
        <f t="shared" si="28"/>
        <v>36</v>
      </c>
    </row>
    <row r="234" spans="1:4" x14ac:dyDescent="0.2">
      <c r="A234">
        <v>232</v>
      </c>
      <c r="B234" s="2">
        <f t="shared" si="29"/>
        <v>28.221290203255265</v>
      </c>
      <c r="C234" t="str">
        <f t="shared" si="27"/>
        <v>1C</v>
      </c>
      <c r="D234" t="str">
        <f t="shared" si="28"/>
        <v>38</v>
      </c>
    </row>
    <row r="235" spans="1:4" x14ac:dyDescent="0.2">
      <c r="A235">
        <v>233</v>
      </c>
      <c r="B235" s="2">
        <f t="shared" si="29"/>
        <v>29.527651137169322</v>
      </c>
      <c r="C235" t="str">
        <f t="shared" si="27"/>
        <v>1E</v>
      </c>
      <c r="D235" t="str">
        <f t="shared" si="28"/>
        <v>3C</v>
      </c>
    </row>
    <row r="236" spans="1:4" x14ac:dyDescent="0.2">
      <c r="A236">
        <v>234</v>
      </c>
      <c r="B236" s="2">
        <f t="shared" si="29"/>
        <v>30.854475743730411</v>
      </c>
      <c r="C236" t="str">
        <f t="shared" si="27"/>
        <v>1F</v>
      </c>
      <c r="D236" t="str">
        <f t="shared" si="28"/>
        <v>3E</v>
      </c>
    </row>
    <row r="237" spans="1:4" x14ac:dyDescent="0.2">
      <c r="A237">
        <v>235</v>
      </c>
      <c r="B237" s="2">
        <f t="shared" si="29"/>
        <v>32.200964793408701</v>
      </c>
      <c r="C237" t="str">
        <f t="shared" si="27"/>
        <v>20</v>
      </c>
      <c r="D237" t="str">
        <f t="shared" si="28"/>
        <v>40</v>
      </c>
    </row>
    <row r="238" spans="1:4" x14ac:dyDescent="0.2">
      <c r="A238">
        <v>236</v>
      </c>
      <c r="B238" s="2">
        <f t="shared" si="29"/>
        <v>33.56630721154913</v>
      </c>
      <c r="C238" t="str">
        <f t="shared" si="27"/>
        <v>22</v>
      </c>
      <c r="D238" t="str">
        <f t="shared" si="28"/>
        <v>44</v>
      </c>
    </row>
    <row r="239" spans="1:4" x14ac:dyDescent="0.2">
      <c r="A239">
        <v>237</v>
      </c>
      <c r="B239" s="2">
        <f t="shared" si="29"/>
        <v>34.949680566932457</v>
      </c>
      <c r="C239" t="str">
        <f t="shared" si="27"/>
        <v>23</v>
      </c>
      <c r="D239" t="str">
        <f t="shared" si="28"/>
        <v>46</v>
      </c>
    </row>
    <row r="240" spans="1:4" x14ac:dyDescent="0.2">
      <c r="A240">
        <v>238</v>
      </c>
      <c r="B240" s="2">
        <f t="shared" si="29"/>
        <v>36.350251567177061</v>
      </c>
      <c r="C240" t="str">
        <f t="shared" si="27"/>
        <v>24</v>
      </c>
      <c r="D240" t="str">
        <f t="shared" si="28"/>
        <v>48</v>
      </c>
    </row>
    <row r="241" spans="1:4" x14ac:dyDescent="0.2">
      <c r="A241">
        <v>239</v>
      </c>
      <c r="B241" s="2">
        <f t="shared" si="29"/>
        <v>37.767176560683112</v>
      </c>
      <c r="C241" t="str">
        <f t="shared" si="27"/>
        <v>26</v>
      </c>
      <c r="D241" t="str">
        <f t="shared" si="28"/>
        <v>4C</v>
      </c>
    </row>
    <row r="242" spans="1:4" x14ac:dyDescent="0.2">
      <c r="A242">
        <v>240</v>
      </c>
      <c r="B242" s="2">
        <f t="shared" si="29"/>
        <v>39.199602044816757</v>
      </c>
      <c r="C242" t="str">
        <f t="shared" si="27"/>
        <v>27</v>
      </c>
      <c r="D242" t="str">
        <f t="shared" si="28"/>
        <v>4E</v>
      </c>
    </row>
    <row r="243" spans="1:4" x14ac:dyDescent="0.2">
      <c r="A243">
        <v>241</v>
      </c>
      <c r="B243" s="2">
        <f t="shared" si="29"/>
        <v>40.646665180028265</v>
      </c>
      <c r="C243" t="str">
        <f t="shared" si="27"/>
        <v>29</v>
      </c>
      <c r="D243" t="str">
        <f t="shared" si="28"/>
        <v>52</v>
      </c>
    </row>
    <row r="244" spans="1:4" x14ac:dyDescent="0.2">
      <c r="A244">
        <v>242</v>
      </c>
      <c r="B244" s="2">
        <f t="shared" si="29"/>
        <v>42.107494309594031</v>
      </c>
      <c r="C244" t="str">
        <f t="shared" si="27"/>
        <v>2A</v>
      </c>
      <c r="D244" t="str">
        <f t="shared" si="28"/>
        <v>54</v>
      </c>
    </row>
    <row r="245" spans="1:4" x14ac:dyDescent="0.2">
      <c r="A245">
        <v>243</v>
      </c>
      <c r="B245" s="2">
        <f t="shared" si="29"/>
        <v>43.581209484670389</v>
      </c>
      <c r="C245" t="str">
        <f t="shared" si="27"/>
        <v>2C</v>
      </c>
      <c r="D245" t="str">
        <f t="shared" si="28"/>
        <v>58</v>
      </c>
    </row>
    <row r="246" spans="1:4" x14ac:dyDescent="0.2">
      <c r="A246">
        <v>244</v>
      </c>
      <c r="B246" s="2">
        <f t="shared" si="29"/>
        <v>45.066922994341631</v>
      </c>
      <c r="C246" t="str">
        <f t="shared" si="27"/>
        <v>2D</v>
      </c>
      <c r="D246" t="str">
        <f t="shared" si="28"/>
        <v>5A</v>
      </c>
    </row>
    <row r="247" spans="1:4" x14ac:dyDescent="0.2">
      <c r="A247">
        <v>245</v>
      </c>
      <c r="B247" s="2">
        <f t="shared" si="29"/>
        <v>46.56373990034394</v>
      </c>
      <c r="C247" t="str">
        <f t="shared" si="27"/>
        <v>2F</v>
      </c>
      <c r="D247" t="str">
        <f t="shared" si="28"/>
        <v>5E</v>
      </c>
    </row>
    <row r="248" spans="1:4" x14ac:dyDescent="0.2">
      <c r="A248">
        <v>246</v>
      </c>
      <c r="B248" s="2">
        <f t="shared" si="29"/>
        <v>48.070758576142723</v>
      </c>
      <c r="C248" t="str">
        <f t="shared" si="27"/>
        <v>30</v>
      </c>
      <c r="D248" t="str">
        <f t="shared" si="28"/>
        <v>60</v>
      </c>
    </row>
    <row r="249" spans="1:4" x14ac:dyDescent="0.2">
      <c r="A249">
        <v>247</v>
      </c>
      <c r="B249" s="2">
        <f t="shared" si="29"/>
        <v>49.587071250038747</v>
      </c>
      <c r="C249" t="str">
        <f t="shared" si="27"/>
        <v>32</v>
      </c>
      <c r="D249" t="str">
        <f t="shared" si="28"/>
        <v>64</v>
      </c>
    </row>
    <row r="250" spans="1:4" x14ac:dyDescent="0.2">
      <c r="A250">
        <v>248</v>
      </c>
      <c r="B250" s="2">
        <f t="shared" si="29"/>
        <v>51.111764551975824</v>
      </c>
      <c r="C250" t="str">
        <f t="shared" si="27"/>
        <v>33</v>
      </c>
      <c r="D250" t="str">
        <f t="shared" si="28"/>
        <v>66</v>
      </c>
    </row>
    <row r="251" spans="1:4" x14ac:dyDescent="0.2">
      <c r="A251">
        <v>249</v>
      </c>
      <c r="B251" s="2">
        <f t="shared" si="29"/>
        <v>52.643920063720842</v>
      </c>
      <c r="C251" t="str">
        <f t="shared" si="27"/>
        <v>35</v>
      </c>
      <c r="D251" t="str">
        <f t="shared" si="28"/>
        <v>6A</v>
      </c>
    </row>
    <row r="252" spans="1:4" x14ac:dyDescent="0.2">
      <c r="A252">
        <v>250</v>
      </c>
      <c r="B252" s="2">
        <f t="shared" si="29"/>
        <v>54.182614872084486</v>
      </c>
      <c r="C252" t="str">
        <f t="shared" si="27"/>
        <v>36</v>
      </c>
      <c r="D252" t="str">
        <f t="shared" si="28"/>
        <v>6C</v>
      </c>
    </row>
    <row r="253" spans="1:4" x14ac:dyDescent="0.2">
      <c r="A253">
        <v>251</v>
      </c>
      <c r="B253" s="2">
        <f t="shared" si="29"/>
        <v>55.726922124849779</v>
      </c>
      <c r="C253" t="str">
        <f t="shared" si="27"/>
        <v>38</v>
      </c>
      <c r="D253" t="str">
        <f t="shared" si="28"/>
        <v>70</v>
      </c>
    </row>
    <row r="254" spans="1:4" x14ac:dyDescent="0.2">
      <c r="A254">
        <v>252</v>
      </c>
      <c r="B254" s="2">
        <f t="shared" si="29"/>
        <v>57.275911589072905</v>
      </c>
      <c r="C254" t="str">
        <f t="shared" si="27"/>
        <v>39</v>
      </c>
      <c r="D254" t="str">
        <f t="shared" si="28"/>
        <v>72</v>
      </c>
    </row>
    <row r="255" spans="1:4" x14ac:dyDescent="0.2">
      <c r="A255">
        <v>253</v>
      </c>
      <c r="B255" s="2">
        <f t="shared" si="29"/>
        <v>58.82865021142112</v>
      </c>
      <c r="C255" t="str">
        <f t="shared" si="27"/>
        <v>3B</v>
      </c>
      <c r="D255" t="str">
        <f t="shared" si="28"/>
        <v>76</v>
      </c>
    </row>
    <row r="256" spans="1:4" x14ac:dyDescent="0.2">
      <c r="A256">
        <v>254</v>
      </c>
      <c r="B256" s="2">
        <f t="shared" si="29"/>
        <v>60.384202680208951</v>
      </c>
      <c r="C256" t="str">
        <f t="shared" si="27"/>
        <v>3C</v>
      </c>
      <c r="D256" t="str">
        <f t="shared" si="28"/>
        <v>78</v>
      </c>
    </row>
    <row r="257" spans="1:4" x14ac:dyDescent="0.2">
      <c r="A257">
        <v>255</v>
      </c>
      <c r="B257" s="2">
        <f t="shared" si="29"/>
        <v>61.941631988795059</v>
      </c>
      <c r="C257" t="str">
        <f t="shared" si="27"/>
        <v>3E</v>
      </c>
      <c r="D257" t="str">
        <f t="shared" si="28"/>
        <v>7C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2016-03-12T05:34:32Z</dcterms:created>
  <dcterms:modified xsi:type="dcterms:W3CDTF">2016-03-22T05:46:58Z</dcterms:modified>
</cp:coreProperties>
</file>