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https://d.docs.live.net/8c316a4d5fbf13c6/Documents/"/>
    </mc:Choice>
  </mc:AlternateContent>
  <xr:revisionPtr revIDLastSave="1423" documentId="13_ncr:1_{9DB0D387-AF29-413D-98CE-3FB9064AC0CA}" xr6:coauthVersionLast="47" xr6:coauthVersionMax="47" xr10:uidLastSave="{4EA3525B-C539-478E-A201-A86A2CB27355}"/>
  <bookViews>
    <workbookView xWindow="-14256" yWindow="-5564" windowWidth="14374" windowHeight="24755" tabRatio="499" xr2:uid="{69723D9F-0E43-4143-9271-37B31EE29503}"/>
  </bookViews>
  <sheets>
    <sheet name="Master" sheetId="1" r:id="rId1"/>
    <sheet name="Kitchen Kettle" sheetId="2"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X206" i="1" l="1"/>
  <c r="V206" i="1"/>
  <c r="W206" i="1" s="1"/>
  <c r="K206" i="1"/>
  <c r="L206" i="1" s="1"/>
  <c r="I206" i="1"/>
  <c r="J206" i="1" s="1"/>
  <c r="H206" i="1"/>
  <c r="Y206" i="1" s="1"/>
  <c r="E206" i="1"/>
  <c r="X93" i="1"/>
  <c r="V93" i="1"/>
  <c r="W93" i="1" s="1"/>
  <c r="K93" i="1"/>
  <c r="L93" i="1" s="1"/>
  <c r="I93" i="1"/>
  <c r="J93" i="1" s="1"/>
  <c r="H93" i="1"/>
  <c r="Y93" i="1" s="1"/>
  <c r="E93" i="1"/>
  <c r="X366" i="1"/>
  <c r="V366" i="1"/>
  <c r="W366" i="1" s="1"/>
  <c r="K366" i="1"/>
  <c r="L366" i="1" s="1"/>
  <c r="I366" i="1"/>
  <c r="J366" i="1" s="1"/>
  <c r="H366" i="1"/>
  <c r="Y366" i="1" s="1"/>
  <c r="E366" i="1"/>
  <c r="F366" i="1" s="1"/>
  <c r="V59" i="1"/>
  <c r="W59" i="1" s="1"/>
  <c r="V359" i="1"/>
  <c r="W359" i="1" s="1"/>
  <c r="V332" i="1"/>
  <c r="W332" i="1" s="1"/>
  <c r="V394" i="1"/>
  <c r="W394" i="1" s="1"/>
  <c r="V441" i="1"/>
  <c r="W441" i="1" s="1"/>
  <c r="V361" i="1"/>
  <c r="W361" i="1" s="1"/>
  <c r="V393" i="1"/>
  <c r="W393" i="1" s="1"/>
  <c r="E393" i="1"/>
  <c r="F393" i="1" s="1"/>
  <c r="M393" i="1" s="1"/>
  <c r="H393" i="1"/>
  <c r="Y393" i="1" s="1"/>
  <c r="I393" i="1"/>
  <c r="J393" i="1" s="1"/>
  <c r="K393" i="1"/>
  <c r="L393" i="1" s="1"/>
  <c r="X393" i="1"/>
  <c r="Y3" i="1"/>
  <c r="Y4" i="1"/>
  <c r="Y463" i="1"/>
  <c r="Y464" i="1"/>
  <c r="Y465" i="1"/>
  <c r="X476" i="1"/>
  <c r="X475" i="1"/>
  <c r="X474" i="1"/>
  <c r="X473" i="1"/>
  <c r="X472" i="1"/>
  <c r="X471" i="1"/>
  <c r="X470" i="1"/>
  <c r="X469" i="1"/>
  <c r="X468" i="1"/>
  <c r="X467" i="1"/>
  <c r="X466" i="1"/>
  <c r="X465" i="1"/>
  <c r="X464" i="1"/>
  <c r="X463" i="1"/>
  <c r="X462" i="1"/>
  <c r="X461" i="1"/>
  <c r="X460" i="1"/>
  <c r="X459" i="1"/>
  <c r="X458" i="1"/>
  <c r="X457" i="1"/>
  <c r="X456" i="1"/>
  <c r="X455" i="1"/>
  <c r="X454" i="1"/>
  <c r="X453" i="1"/>
  <c r="X452" i="1"/>
  <c r="X451" i="1"/>
  <c r="X450" i="1"/>
  <c r="X449" i="1"/>
  <c r="X448" i="1"/>
  <c r="X447" i="1"/>
  <c r="X446" i="1"/>
  <c r="X445" i="1"/>
  <c r="X444" i="1"/>
  <c r="X443" i="1"/>
  <c r="X442" i="1"/>
  <c r="X441" i="1"/>
  <c r="X440" i="1"/>
  <c r="X439" i="1"/>
  <c r="X438" i="1"/>
  <c r="X437" i="1"/>
  <c r="X436" i="1"/>
  <c r="X435" i="1"/>
  <c r="X434" i="1"/>
  <c r="X433" i="1"/>
  <c r="X432" i="1"/>
  <c r="X431" i="1"/>
  <c r="X430" i="1"/>
  <c r="X429" i="1"/>
  <c r="X428" i="1"/>
  <c r="X427" i="1"/>
  <c r="X426" i="1"/>
  <c r="X425" i="1"/>
  <c r="X424" i="1"/>
  <c r="X423" i="1"/>
  <c r="X422" i="1"/>
  <c r="X421" i="1"/>
  <c r="X420" i="1"/>
  <c r="X419" i="1"/>
  <c r="X418" i="1"/>
  <c r="X417" i="1"/>
  <c r="X416" i="1"/>
  <c r="X415" i="1"/>
  <c r="X414" i="1"/>
  <c r="X413" i="1"/>
  <c r="X412" i="1"/>
  <c r="X411" i="1"/>
  <c r="X410" i="1"/>
  <c r="X409" i="1"/>
  <c r="X408" i="1"/>
  <c r="X407" i="1"/>
  <c r="X406" i="1"/>
  <c r="X405" i="1"/>
  <c r="X404" i="1"/>
  <c r="X403" i="1"/>
  <c r="X402" i="1"/>
  <c r="X401" i="1"/>
  <c r="X400" i="1"/>
  <c r="X399" i="1"/>
  <c r="X398" i="1"/>
  <c r="X397" i="1"/>
  <c r="X396" i="1"/>
  <c r="X395" i="1"/>
  <c r="X394" i="1"/>
  <c r="X392" i="1"/>
  <c r="X391" i="1"/>
  <c r="X390" i="1"/>
  <c r="X389" i="1"/>
  <c r="X388" i="1"/>
  <c r="X387" i="1"/>
  <c r="X386" i="1"/>
  <c r="X385" i="1"/>
  <c r="X384" i="1"/>
  <c r="X383" i="1"/>
  <c r="X382" i="1"/>
  <c r="X381" i="1"/>
  <c r="X380" i="1"/>
  <c r="X379" i="1"/>
  <c r="X378" i="1"/>
  <c r="X377" i="1"/>
  <c r="X376" i="1"/>
  <c r="X375" i="1"/>
  <c r="X374" i="1"/>
  <c r="X373" i="1"/>
  <c r="X372" i="1"/>
  <c r="X371" i="1"/>
  <c r="X370" i="1"/>
  <c r="X369" i="1"/>
  <c r="X368" i="1"/>
  <c r="X367" i="1"/>
  <c r="X365" i="1"/>
  <c r="X364" i="1"/>
  <c r="X363" i="1"/>
  <c r="X362" i="1"/>
  <c r="X361" i="1"/>
  <c r="X360" i="1"/>
  <c r="X359" i="1"/>
  <c r="X358" i="1"/>
  <c r="X357" i="1"/>
  <c r="X356" i="1"/>
  <c r="X355" i="1"/>
  <c r="X354" i="1"/>
  <c r="X353" i="1"/>
  <c r="X352" i="1"/>
  <c r="X351" i="1"/>
  <c r="X350" i="1"/>
  <c r="X349" i="1"/>
  <c r="X348" i="1"/>
  <c r="X347" i="1"/>
  <c r="X346" i="1"/>
  <c r="X345" i="1"/>
  <c r="X344" i="1"/>
  <c r="X343" i="1"/>
  <c r="X342" i="1"/>
  <c r="X341" i="1"/>
  <c r="X340" i="1"/>
  <c r="X339" i="1"/>
  <c r="X338" i="1"/>
  <c r="X337" i="1"/>
  <c r="X336" i="1"/>
  <c r="X335" i="1"/>
  <c r="X334" i="1"/>
  <c r="X333" i="1"/>
  <c r="X332" i="1"/>
  <c r="X331" i="1"/>
  <c r="X330" i="1"/>
  <c r="X329" i="1"/>
  <c r="X328" i="1"/>
  <c r="X327" i="1"/>
  <c r="X326" i="1"/>
  <c r="X325" i="1"/>
  <c r="X324" i="1"/>
  <c r="X323" i="1"/>
  <c r="X322" i="1"/>
  <c r="X321" i="1"/>
  <c r="X320" i="1"/>
  <c r="X319" i="1"/>
  <c r="X318" i="1"/>
  <c r="X317" i="1"/>
  <c r="X316" i="1"/>
  <c r="X315" i="1"/>
  <c r="X314" i="1"/>
  <c r="X313" i="1"/>
  <c r="X312" i="1"/>
  <c r="X311" i="1"/>
  <c r="X310" i="1"/>
  <c r="X309" i="1"/>
  <c r="X308" i="1"/>
  <c r="X307" i="1"/>
  <c r="X306" i="1"/>
  <c r="X305" i="1"/>
  <c r="X304" i="1"/>
  <c r="X303" i="1"/>
  <c r="X302" i="1"/>
  <c r="X301" i="1"/>
  <c r="X300" i="1"/>
  <c r="X299" i="1"/>
  <c r="X298" i="1"/>
  <c r="X297" i="1"/>
  <c r="X296" i="1"/>
  <c r="X295" i="1"/>
  <c r="X294" i="1"/>
  <c r="X293" i="1"/>
  <c r="X292" i="1"/>
  <c r="X291" i="1"/>
  <c r="X290" i="1"/>
  <c r="X289" i="1"/>
  <c r="X288" i="1"/>
  <c r="X287" i="1"/>
  <c r="X286" i="1"/>
  <c r="X285" i="1"/>
  <c r="X284" i="1"/>
  <c r="X283" i="1"/>
  <c r="X282" i="1"/>
  <c r="X281" i="1"/>
  <c r="X280" i="1"/>
  <c r="X279" i="1"/>
  <c r="X278" i="1"/>
  <c r="X277" i="1"/>
  <c r="X276" i="1"/>
  <c r="X275" i="1"/>
  <c r="X274" i="1"/>
  <c r="X273" i="1"/>
  <c r="X272" i="1"/>
  <c r="X271" i="1"/>
  <c r="X270" i="1"/>
  <c r="X269" i="1"/>
  <c r="X268" i="1"/>
  <c r="X267" i="1"/>
  <c r="X266" i="1"/>
  <c r="X265" i="1"/>
  <c r="X264" i="1"/>
  <c r="X263" i="1"/>
  <c r="X262" i="1"/>
  <c r="X261" i="1"/>
  <c r="X260" i="1"/>
  <c r="X259" i="1"/>
  <c r="X258" i="1"/>
  <c r="X257" i="1"/>
  <c r="X256" i="1"/>
  <c r="X255" i="1"/>
  <c r="X254" i="1"/>
  <c r="X253" i="1"/>
  <c r="X252" i="1"/>
  <c r="X251" i="1"/>
  <c r="X250" i="1"/>
  <c r="X249" i="1"/>
  <c r="X248" i="1"/>
  <c r="X247" i="1"/>
  <c r="X246" i="1"/>
  <c r="X245" i="1"/>
  <c r="X244" i="1"/>
  <c r="X243" i="1"/>
  <c r="X242" i="1"/>
  <c r="X241" i="1"/>
  <c r="X240" i="1"/>
  <c r="X239" i="1"/>
  <c r="X238" i="1"/>
  <c r="X237" i="1"/>
  <c r="X236" i="1"/>
  <c r="X235" i="1"/>
  <c r="X234" i="1"/>
  <c r="X233" i="1"/>
  <c r="X232" i="1"/>
  <c r="X231" i="1"/>
  <c r="X230" i="1"/>
  <c r="X229" i="1"/>
  <c r="X228" i="1"/>
  <c r="X227" i="1"/>
  <c r="X226" i="1"/>
  <c r="X225" i="1"/>
  <c r="X224" i="1"/>
  <c r="X223" i="1"/>
  <c r="X222" i="1"/>
  <c r="X221" i="1"/>
  <c r="X220" i="1"/>
  <c r="X219" i="1"/>
  <c r="X218" i="1"/>
  <c r="X217" i="1"/>
  <c r="X216" i="1"/>
  <c r="X215" i="1"/>
  <c r="X214" i="1"/>
  <c r="X213" i="1"/>
  <c r="X212" i="1"/>
  <c r="X211" i="1"/>
  <c r="X210" i="1"/>
  <c r="X209" i="1"/>
  <c r="X208" i="1"/>
  <c r="X207" i="1"/>
  <c r="X205" i="1"/>
  <c r="X204" i="1"/>
  <c r="X203" i="1"/>
  <c r="X202" i="1"/>
  <c r="X201" i="1"/>
  <c r="X200" i="1"/>
  <c r="X199" i="1"/>
  <c r="X198" i="1"/>
  <c r="X197" i="1"/>
  <c r="X196" i="1"/>
  <c r="X195" i="1"/>
  <c r="X194" i="1"/>
  <c r="X193" i="1"/>
  <c r="X192" i="1"/>
  <c r="X191" i="1"/>
  <c r="X190" i="1"/>
  <c r="X189" i="1"/>
  <c r="X188" i="1"/>
  <c r="X187" i="1"/>
  <c r="X186" i="1"/>
  <c r="X185" i="1"/>
  <c r="X184" i="1"/>
  <c r="X183" i="1"/>
  <c r="X182" i="1"/>
  <c r="X181" i="1"/>
  <c r="X180" i="1"/>
  <c r="X179" i="1"/>
  <c r="X178" i="1"/>
  <c r="X177" i="1"/>
  <c r="X176" i="1"/>
  <c r="X175" i="1"/>
  <c r="X174" i="1"/>
  <c r="X173" i="1"/>
  <c r="X172" i="1"/>
  <c r="X171" i="1"/>
  <c r="X170" i="1"/>
  <c r="X169" i="1"/>
  <c r="X168" i="1"/>
  <c r="X167" i="1"/>
  <c r="X166" i="1"/>
  <c r="X165" i="1"/>
  <c r="X164" i="1"/>
  <c r="X163" i="1"/>
  <c r="X162" i="1"/>
  <c r="X161" i="1"/>
  <c r="X160" i="1"/>
  <c r="X159" i="1"/>
  <c r="X158" i="1"/>
  <c r="X157" i="1"/>
  <c r="X156" i="1"/>
  <c r="X155" i="1"/>
  <c r="X154" i="1"/>
  <c r="X153" i="1"/>
  <c r="X152" i="1"/>
  <c r="X151" i="1"/>
  <c r="X150" i="1"/>
  <c r="X149" i="1"/>
  <c r="X148" i="1"/>
  <c r="X147" i="1"/>
  <c r="X146" i="1"/>
  <c r="X145" i="1"/>
  <c r="X144" i="1"/>
  <c r="X143" i="1"/>
  <c r="X142" i="1"/>
  <c r="X141" i="1"/>
  <c r="X140" i="1"/>
  <c r="X139" i="1"/>
  <c r="X138" i="1"/>
  <c r="X137" i="1"/>
  <c r="X136" i="1"/>
  <c r="X135" i="1"/>
  <c r="X134" i="1"/>
  <c r="X133" i="1"/>
  <c r="X132" i="1"/>
  <c r="X131" i="1"/>
  <c r="X130" i="1"/>
  <c r="X129" i="1"/>
  <c r="X128" i="1"/>
  <c r="X127" i="1"/>
  <c r="X126" i="1"/>
  <c r="X125" i="1"/>
  <c r="X124" i="1"/>
  <c r="X123" i="1"/>
  <c r="X122" i="1"/>
  <c r="X121" i="1"/>
  <c r="X120" i="1"/>
  <c r="X119" i="1"/>
  <c r="X118" i="1"/>
  <c r="X117" i="1"/>
  <c r="X116" i="1"/>
  <c r="X115" i="1"/>
  <c r="X114" i="1"/>
  <c r="X113" i="1"/>
  <c r="X112" i="1"/>
  <c r="X111" i="1"/>
  <c r="X110" i="1"/>
  <c r="X109" i="1"/>
  <c r="X108" i="1"/>
  <c r="X107" i="1"/>
  <c r="X106" i="1"/>
  <c r="X105" i="1"/>
  <c r="X104" i="1"/>
  <c r="X103" i="1"/>
  <c r="X102" i="1"/>
  <c r="X101" i="1"/>
  <c r="X100" i="1"/>
  <c r="X99" i="1"/>
  <c r="X98" i="1"/>
  <c r="X97" i="1"/>
  <c r="X96" i="1"/>
  <c r="X95" i="1"/>
  <c r="X94" i="1"/>
  <c r="X92" i="1"/>
  <c r="X91" i="1"/>
  <c r="X90" i="1"/>
  <c r="X89" i="1"/>
  <c r="X88" i="1"/>
  <c r="X87" i="1"/>
  <c r="X86" i="1"/>
  <c r="X85" i="1"/>
  <c r="X84" i="1"/>
  <c r="X83" i="1"/>
  <c r="X82" i="1"/>
  <c r="X81" i="1"/>
  <c r="X80" i="1"/>
  <c r="X79" i="1"/>
  <c r="X78" i="1"/>
  <c r="X77" i="1"/>
  <c r="X76" i="1"/>
  <c r="X75" i="1"/>
  <c r="X74" i="1"/>
  <c r="X73" i="1"/>
  <c r="X72" i="1"/>
  <c r="X71" i="1"/>
  <c r="X70" i="1"/>
  <c r="X69" i="1"/>
  <c r="X68" i="1"/>
  <c r="X67" i="1"/>
  <c r="X66" i="1"/>
  <c r="X65" i="1"/>
  <c r="X64" i="1"/>
  <c r="X63" i="1"/>
  <c r="X62" i="1"/>
  <c r="X61" i="1"/>
  <c r="X60" i="1"/>
  <c r="X59" i="1"/>
  <c r="X58" i="1"/>
  <c r="X57" i="1"/>
  <c r="X56" i="1"/>
  <c r="X55" i="1"/>
  <c r="X54" i="1"/>
  <c r="X53" i="1"/>
  <c r="X52" i="1"/>
  <c r="X51" i="1"/>
  <c r="X50" i="1"/>
  <c r="X49" i="1"/>
  <c r="X48" i="1"/>
  <c r="X47" i="1"/>
  <c r="X46" i="1"/>
  <c r="X45" i="1"/>
  <c r="X44" i="1"/>
  <c r="X43" i="1"/>
  <c r="X42" i="1"/>
  <c r="X41" i="1"/>
  <c r="X40" i="1"/>
  <c r="X39" i="1"/>
  <c r="X38" i="1"/>
  <c r="X37" i="1"/>
  <c r="X36" i="1"/>
  <c r="X35" i="1"/>
  <c r="X34" i="1"/>
  <c r="X33" i="1"/>
  <c r="X32" i="1"/>
  <c r="X31" i="1"/>
  <c r="X30" i="1"/>
  <c r="X29" i="1"/>
  <c r="X28" i="1"/>
  <c r="X27" i="1"/>
  <c r="X26" i="1"/>
  <c r="X25" i="1"/>
  <c r="X24" i="1"/>
  <c r="X23" i="1"/>
  <c r="X22" i="1"/>
  <c r="X21" i="1"/>
  <c r="X20" i="1"/>
  <c r="X19" i="1"/>
  <c r="X18" i="1"/>
  <c r="X17" i="1"/>
  <c r="X16" i="1"/>
  <c r="X15" i="1"/>
  <c r="X14" i="1"/>
  <c r="X13" i="1"/>
  <c r="X12" i="1"/>
  <c r="X11" i="1"/>
  <c r="X10" i="1"/>
  <c r="X9" i="1"/>
  <c r="X8" i="1"/>
  <c r="X7" i="1"/>
  <c r="X6" i="1"/>
  <c r="X5" i="1"/>
  <c r="X4" i="1"/>
  <c r="X3" i="1"/>
  <c r="X2" i="1"/>
  <c r="E359" i="1"/>
  <c r="F359" i="1" s="1"/>
  <c r="M359" i="1" s="1"/>
  <c r="H359" i="1"/>
  <c r="Y359" i="1" s="1"/>
  <c r="I359" i="1"/>
  <c r="J359" i="1" s="1"/>
  <c r="K359" i="1"/>
  <c r="L359" i="1" s="1"/>
  <c r="E59" i="1"/>
  <c r="F59" i="1" s="1"/>
  <c r="H59" i="1"/>
  <c r="Y59" i="1" s="1"/>
  <c r="I59" i="1"/>
  <c r="J59" i="1" s="1"/>
  <c r="K59" i="1"/>
  <c r="L59" i="1" s="1"/>
  <c r="E394" i="1"/>
  <c r="F394" i="1" s="1"/>
  <c r="H394" i="1"/>
  <c r="Y394" i="1" s="1"/>
  <c r="I394" i="1"/>
  <c r="J394" i="1" s="1"/>
  <c r="K394" i="1"/>
  <c r="L394" i="1" s="1"/>
  <c r="E361" i="1"/>
  <c r="F361" i="1" s="1"/>
  <c r="M361" i="1" s="1"/>
  <c r="H361" i="1"/>
  <c r="Y361" i="1" s="1"/>
  <c r="I361" i="1"/>
  <c r="J361" i="1" s="1"/>
  <c r="K361" i="1"/>
  <c r="L361" i="1" s="1"/>
  <c r="E441" i="1"/>
  <c r="F441" i="1" s="1"/>
  <c r="H441" i="1"/>
  <c r="Y441" i="1" s="1"/>
  <c r="I441" i="1"/>
  <c r="J441" i="1" s="1"/>
  <c r="K441" i="1"/>
  <c r="L441" i="1" s="1"/>
  <c r="E332" i="1"/>
  <c r="F332" i="1" s="1"/>
  <c r="M332" i="1" s="1"/>
  <c r="H332" i="1"/>
  <c r="Y332" i="1" s="1"/>
  <c r="I332" i="1"/>
  <c r="J332" i="1" s="1"/>
  <c r="K332" i="1"/>
  <c r="L332" i="1" s="1"/>
  <c r="V269" i="1"/>
  <c r="W269" i="1" s="1"/>
  <c r="K269" i="1"/>
  <c r="L269" i="1" s="1"/>
  <c r="I269" i="1"/>
  <c r="J269" i="1" s="1"/>
  <c r="H269" i="1"/>
  <c r="Y269" i="1" s="1"/>
  <c r="E269" i="1"/>
  <c r="F269" i="1" s="1"/>
  <c r="M269" i="1" s="1"/>
  <c r="V363" i="1"/>
  <c r="W363" i="1" s="1"/>
  <c r="K363" i="1"/>
  <c r="L363" i="1" s="1"/>
  <c r="I363" i="1"/>
  <c r="J363" i="1" s="1"/>
  <c r="H363" i="1"/>
  <c r="Y363" i="1" s="1"/>
  <c r="E363" i="1"/>
  <c r="F363" i="1" s="1"/>
  <c r="M363" i="1" s="1"/>
  <c r="V254" i="1"/>
  <c r="W254" i="1" s="1"/>
  <c r="K254" i="1"/>
  <c r="L254" i="1" s="1"/>
  <c r="I254" i="1"/>
  <c r="J254" i="1" s="1"/>
  <c r="H254" i="1"/>
  <c r="Y254" i="1" s="1"/>
  <c r="E254" i="1"/>
  <c r="F254" i="1" s="1"/>
  <c r="M254" i="1" s="1"/>
  <c r="V133" i="1"/>
  <c r="W133" i="1" s="1"/>
  <c r="K133" i="1"/>
  <c r="L133" i="1" s="1"/>
  <c r="I133" i="1"/>
  <c r="J133" i="1" s="1"/>
  <c r="H133" i="1"/>
  <c r="Y133" i="1" s="1"/>
  <c r="E133" i="1"/>
  <c r="F133" i="1" s="1"/>
  <c r="M133" i="1" s="1"/>
  <c r="V427" i="1"/>
  <c r="W427" i="1" s="1"/>
  <c r="V324" i="1"/>
  <c r="W324" i="1" s="1"/>
  <c r="V117" i="1"/>
  <c r="W117" i="1" s="1"/>
  <c r="E324" i="1"/>
  <c r="F324" i="1" s="1"/>
  <c r="H324" i="1"/>
  <c r="Y324" i="1" s="1"/>
  <c r="I324" i="1"/>
  <c r="J324" i="1" s="1"/>
  <c r="K324" i="1"/>
  <c r="L324" i="1" s="1"/>
  <c r="E427" i="1"/>
  <c r="F427" i="1" s="1"/>
  <c r="M427" i="1" s="1"/>
  <c r="H427" i="1"/>
  <c r="Y427" i="1" s="1"/>
  <c r="I427" i="1"/>
  <c r="J427" i="1" s="1"/>
  <c r="K427" i="1"/>
  <c r="L427" i="1" s="1"/>
  <c r="E117" i="1"/>
  <c r="F117" i="1" s="1"/>
  <c r="M117" i="1" s="1"/>
  <c r="H117" i="1"/>
  <c r="Y117" i="1" s="1"/>
  <c r="I117" i="1"/>
  <c r="J117" i="1" s="1"/>
  <c r="K117" i="1"/>
  <c r="L117" i="1" s="1"/>
  <c r="V51" i="1"/>
  <c r="W51" i="1" s="1"/>
  <c r="E51" i="1"/>
  <c r="F51" i="1" s="1"/>
  <c r="H51" i="1"/>
  <c r="Y51" i="1" s="1"/>
  <c r="I51" i="1"/>
  <c r="J51" i="1" s="1"/>
  <c r="K51" i="1"/>
  <c r="L51" i="1" s="1"/>
  <c r="V341" i="1"/>
  <c r="W341" i="1" s="1"/>
  <c r="E341" i="1"/>
  <c r="F341" i="1" s="1"/>
  <c r="M341" i="1" s="1"/>
  <c r="H341" i="1"/>
  <c r="Y341" i="1" s="1"/>
  <c r="I341" i="1"/>
  <c r="J341" i="1" s="1"/>
  <c r="K341" i="1"/>
  <c r="L341" i="1" s="1"/>
  <c r="V224" i="1"/>
  <c r="W224" i="1" s="1"/>
  <c r="K224" i="1"/>
  <c r="L224" i="1" s="1"/>
  <c r="I224" i="1"/>
  <c r="J224" i="1" s="1"/>
  <c r="H224" i="1"/>
  <c r="Y224" i="1" s="1"/>
  <c r="E224" i="1"/>
  <c r="V475" i="1"/>
  <c r="W475" i="1" s="1"/>
  <c r="K475" i="1"/>
  <c r="L475" i="1" s="1"/>
  <c r="I475" i="1"/>
  <c r="J475" i="1" s="1"/>
  <c r="H475" i="1"/>
  <c r="Y475" i="1" s="1"/>
  <c r="E475" i="1"/>
  <c r="F475" i="1" s="1"/>
  <c r="V389" i="1"/>
  <c r="W389" i="1" s="1"/>
  <c r="K389" i="1"/>
  <c r="L389" i="1" s="1"/>
  <c r="I389" i="1"/>
  <c r="J389" i="1" s="1"/>
  <c r="H389" i="1"/>
  <c r="Y389" i="1" s="1"/>
  <c r="E389" i="1"/>
  <c r="F389" i="1" s="1"/>
  <c r="M389" i="1" s="1"/>
  <c r="V365" i="1"/>
  <c r="W365" i="1" s="1"/>
  <c r="K365" i="1"/>
  <c r="L365" i="1" s="1"/>
  <c r="I365" i="1"/>
  <c r="J365" i="1" s="1"/>
  <c r="H365" i="1"/>
  <c r="Y365" i="1" s="1"/>
  <c r="E365" i="1"/>
  <c r="F365" i="1" s="1"/>
  <c r="M365" i="1" s="1"/>
  <c r="V108" i="1"/>
  <c r="W108" i="1" s="1"/>
  <c r="K108" i="1"/>
  <c r="L108" i="1" s="1"/>
  <c r="I108" i="1"/>
  <c r="J108" i="1" s="1"/>
  <c r="H108" i="1"/>
  <c r="Y108" i="1" s="1"/>
  <c r="E108" i="1"/>
  <c r="F108" i="1" s="1"/>
  <c r="M108" i="1" s="1"/>
  <c r="V278" i="1"/>
  <c r="W278" i="1" s="1"/>
  <c r="K278" i="1"/>
  <c r="L278" i="1" s="1"/>
  <c r="I278" i="1"/>
  <c r="J278" i="1" s="1"/>
  <c r="H278" i="1"/>
  <c r="Y278" i="1" s="1"/>
  <c r="E278" i="1"/>
  <c r="F278" i="1" s="1"/>
  <c r="M278" i="1" s="1"/>
  <c r="V188" i="1"/>
  <c r="W188" i="1" s="1"/>
  <c r="K188" i="1"/>
  <c r="L188" i="1" s="1"/>
  <c r="I188" i="1"/>
  <c r="J188" i="1" s="1"/>
  <c r="H188" i="1"/>
  <c r="Y188" i="1" s="1"/>
  <c r="E188" i="1"/>
  <c r="F188" i="1" s="1"/>
  <c r="M188" i="1" s="1"/>
  <c r="V355" i="1"/>
  <c r="W355" i="1" s="1"/>
  <c r="K355" i="1"/>
  <c r="L355" i="1" s="1"/>
  <c r="I355" i="1"/>
  <c r="J355" i="1" s="1"/>
  <c r="H355" i="1"/>
  <c r="Y355" i="1" s="1"/>
  <c r="E355" i="1"/>
  <c r="F355" i="1" s="1"/>
  <c r="M355" i="1" s="1"/>
  <c r="V410" i="1"/>
  <c r="W410" i="1" s="1"/>
  <c r="K410" i="1"/>
  <c r="L410" i="1" s="1"/>
  <c r="I410" i="1"/>
  <c r="J410" i="1" s="1"/>
  <c r="H410" i="1"/>
  <c r="Y410" i="1" s="1"/>
  <c r="E410" i="1"/>
  <c r="F410" i="1" s="1"/>
  <c r="M410" i="1" s="1"/>
  <c r="V353" i="1"/>
  <c r="W353" i="1" s="1"/>
  <c r="K353" i="1"/>
  <c r="L353" i="1" s="1"/>
  <c r="I353" i="1"/>
  <c r="J353" i="1" s="1"/>
  <c r="H353" i="1"/>
  <c r="Y353" i="1" s="1"/>
  <c r="E353" i="1"/>
  <c r="F353" i="1" s="1"/>
  <c r="M353" i="1" s="1"/>
  <c r="V169" i="1"/>
  <c r="W169" i="1" s="1"/>
  <c r="K169" i="1"/>
  <c r="L169" i="1" s="1"/>
  <c r="I169" i="1"/>
  <c r="J169" i="1" s="1"/>
  <c r="H169" i="1"/>
  <c r="Y169" i="1" s="1"/>
  <c r="E169" i="1"/>
  <c r="F169" i="1" s="1"/>
  <c r="M169" i="1" s="1"/>
  <c r="V437" i="1"/>
  <c r="W437" i="1" s="1"/>
  <c r="K437" i="1"/>
  <c r="L437" i="1" s="1"/>
  <c r="I437" i="1"/>
  <c r="J437" i="1" s="1"/>
  <c r="H437" i="1"/>
  <c r="Y437" i="1" s="1"/>
  <c r="E437" i="1"/>
  <c r="V299" i="1"/>
  <c r="W299" i="1" s="1"/>
  <c r="K299" i="1"/>
  <c r="L299" i="1" s="1"/>
  <c r="I299" i="1"/>
  <c r="J299" i="1" s="1"/>
  <c r="H299" i="1"/>
  <c r="Y299" i="1" s="1"/>
  <c r="E299" i="1"/>
  <c r="F299" i="1" s="1"/>
  <c r="M299" i="1" s="1"/>
  <c r="V310" i="1"/>
  <c r="W310" i="1" s="1"/>
  <c r="K310" i="1"/>
  <c r="L310" i="1" s="1"/>
  <c r="I310" i="1"/>
  <c r="J310" i="1" s="1"/>
  <c r="H310" i="1"/>
  <c r="Y310" i="1" s="1"/>
  <c r="E310" i="1"/>
  <c r="V64" i="1"/>
  <c r="W64" i="1" s="1"/>
  <c r="K64" i="1"/>
  <c r="L64" i="1" s="1"/>
  <c r="I64" i="1"/>
  <c r="J64" i="1" s="1"/>
  <c r="H64" i="1"/>
  <c r="Y64" i="1" s="1"/>
  <c r="E64" i="1"/>
  <c r="F64" i="1" s="1"/>
  <c r="M64" i="1" s="1"/>
  <c r="V258" i="1"/>
  <c r="W258" i="1" s="1"/>
  <c r="K258" i="1"/>
  <c r="L258" i="1" s="1"/>
  <c r="I258" i="1"/>
  <c r="J258" i="1" s="1"/>
  <c r="H258" i="1"/>
  <c r="Y258" i="1" s="1"/>
  <c r="E258" i="1"/>
  <c r="F258" i="1" s="1"/>
  <c r="M258" i="1" s="1"/>
  <c r="V369" i="1"/>
  <c r="W369" i="1" s="1"/>
  <c r="K369" i="1"/>
  <c r="L369" i="1" s="1"/>
  <c r="I369" i="1"/>
  <c r="J369" i="1" s="1"/>
  <c r="H369" i="1"/>
  <c r="Y369" i="1" s="1"/>
  <c r="E369" i="1"/>
  <c r="V272" i="1"/>
  <c r="W272" i="1" s="1"/>
  <c r="V42" i="1"/>
  <c r="W42" i="1" s="1"/>
  <c r="E272" i="1"/>
  <c r="F272" i="1" s="1"/>
  <c r="H272" i="1"/>
  <c r="Y272" i="1" s="1"/>
  <c r="I272" i="1"/>
  <c r="J272" i="1" s="1"/>
  <c r="K272" i="1"/>
  <c r="L272" i="1" s="1"/>
  <c r="E42" i="1"/>
  <c r="F42" i="1" s="1"/>
  <c r="H42" i="1"/>
  <c r="Y42" i="1" s="1"/>
  <c r="I42" i="1"/>
  <c r="J42" i="1" s="1"/>
  <c r="K42" i="1"/>
  <c r="L42" i="1" s="1"/>
  <c r="V123" i="1"/>
  <c r="W123" i="1" s="1"/>
  <c r="E123" i="1"/>
  <c r="F123" i="1" s="1"/>
  <c r="M123" i="1" s="1"/>
  <c r="H123" i="1"/>
  <c r="Y123" i="1" s="1"/>
  <c r="I123" i="1"/>
  <c r="J123" i="1" s="1"/>
  <c r="K123" i="1"/>
  <c r="L123" i="1" s="1"/>
  <c r="V151" i="1"/>
  <c r="W151" i="1" s="1"/>
  <c r="K151" i="1"/>
  <c r="L151" i="1" s="1"/>
  <c r="I151" i="1"/>
  <c r="J151" i="1" s="1"/>
  <c r="H151" i="1"/>
  <c r="Y151" i="1" s="1"/>
  <c r="E151" i="1"/>
  <c r="F151" i="1" s="1"/>
  <c r="M151" i="1" s="1"/>
  <c r="V282" i="1"/>
  <c r="W282" i="1" s="1"/>
  <c r="K282" i="1"/>
  <c r="L282" i="1" s="1"/>
  <c r="I282" i="1"/>
  <c r="J282" i="1" s="1"/>
  <c r="H282" i="1"/>
  <c r="Y282" i="1" s="1"/>
  <c r="E282" i="1"/>
  <c r="F282" i="1" s="1"/>
  <c r="V386" i="1"/>
  <c r="W386" i="1" s="1"/>
  <c r="V103" i="1"/>
  <c r="W103" i="1" s="1"/>
  <c r="V119" i="1"/>
  <c r="W119" i="1" s="1"/>
  <c r="K119" i="1"/>
  <c r="L119" i="1" s="1"/>
  <c r="I119" i="1"/>
  <c r="J119" i="1" s="1"/>
  <c r="H119" i="1"/>
  <c r="Y119" i="1" s="1"/>
  <c r="E119" i="1"/>
  <c r="F119" i="1" s="1"/>
  <c r="M119" i="1" s="1"/>
  <c r="V270" i="1"/>
  <c r="W270" i="1" s="1"/>
  <c r="K270" i="1"/>
  <c r="L270" i="1" s="1"/>
  <c r="I270" i="1"/>
  <c r="J270" i="1" s="1"/>
  <c r="H270" i="1"/>
  <c r="Y270" i="1" s="1"/>
  <c r="E270" i="1"/>
  <c r="F270" i="1" s="1"/>
  <c r="M270" i="1" s="1"/>
  <c r="V40" i="1"/>
  <c r="W40" i="1" s="1"/>
  <c r="K40" i="1"/>
  <c r="L40" i="1" s="1"/>
  <c r="I40" i="1"/>
  <c r="J40" i="1" s="1"/>
  <c r="H40" i="1"/>
  <c r="Y40" i="1" s="1"/>
  <c r="E40" i="1"/>
  <c r="F40" i="1" s="1"/>
  <c r="M40" i="1" s="1"/>
  <c r="E103" i="1"/>
  <c r="F103" i="1" s="1"/>
  <c r="H103" i="1"/>
  <c r="Y103" i="1" s="1"/>
  <c r="I103" i="1"/>
  <c r="J103" i="1" s="1"/>
  <c r="K103" i="1"/>
  <c r="L103" i="1" s="1"/>
  <c r="E386" i="1"/>
  <c r="F386" i="1" s="1"/>
  <c r="H386" i="1"/>
  <c r="Y386" i="1" s="1"/>
  <c r="I386" i="1"/>
  <c r="J386" i="1" s="1"/>
  <c r="K386" i="1"/>
  <c r="L386" i="1" s="1"/>
  <c r="H3" i="1"/>
  <c r="V264" i="1"/>
  <c r="W264" i="1" s="1"/>
  <c r="V454" i="1"/>
  <c r="W454" i="1" s="1"/>
  <c r="V296" i="1"/>
  <c r="W296" i="1" s="1"/>
  <c r="V372" i="1"/>
  <c r="W372" i="1" s="1"/>
  <c r="V79" i="1"/>
  <c r="W79" i="1" s="1"/>
  <c r="V381" i="1"/>
  <c r="W381" i="1" s="1"/>
  <c r="V420" i="1"/>
  <c r="W420" i="1" s="1"/>
  <c r="E264" i="1"/>
  <c r="F264" i="1" s="1"/>
  <c r="M264" i="1" s="1"/>
  <c r="H264" i="1"/>
  <c r="Y264" i="1" s="1"/>
  <c r="I264" i="1"/>
  <c r="J264" i="1" s="1"/>
  <c r="K264" i="1"/>
  <c r="L264" i="1" s="1"/>
  <c r="E454" i="1"/>
  <c r="F454" i="1" s="1"/>
  <c r="H454" i="1"/>
  <c r="Y454" i="1" s="1"/>
  <c r="I454" i="1"/>
  <c r="J454" i="1" s="1"/>
  <c r="K454" i="1"/>
  <c r="L454" i="1" s="1"/>
  <c r="E372" i="1"/>
  <c r="F372" i="1" s="1"/>
  <c r="H372" i="1"/>
  <c r="Y372" i="1" s="1"/>
  <c r="I372" i="1"/>
  <c r="J372" i="1" s="1"/>
  <c r="K372" i="1"/>
  <c r="L372" i="1" s="1"/>
  <c r="E420" i="1"/>
  <c r="F420" i="1" s="1"/>
  <c r="H420" i="1"/>
  <c r="Y420" i="1" s="1"/>
  <c r="I420" i="1"/>
  <c r="J420" i="1" s="1"/>
  <c r="K420" i="1"/>
  <c r="L420" i="1" s="1"/>
  <c r="E296" i="1"/>
  <c r="F296" i="1" s="1"/>
  <c r="H296" i="1"/>
  <c r="Y296" i="1" s="1"/>
  <c r="I296" i="1"/>
  <c r="J296" i="1" s="1"/>
  <c r="K296" i="1"/>
  <c r="L296" i="1" s="1"/>
  <c r="E79" i="1"/>
  <c r="F79" i="1" s="1"/>
  <c r="M79" i="1" s="1"/>
  <c r="H79" i="1"/>
  <c r="Y79" i="1" s="1"/>
  <c r="I79" i="1"/>
  <c r="J79" i="1" s="1"/>
  <c r="K79" i="1"/>
  <c r="L79" i="1" s="1"/>
  <c r="E381" i="1"/>
  <c r="F381" i="1" s="1"/>
  <c r="M381" i="1" s="1"/>
  <c r="H381" i="1"/>
  <c r="Y381" i="1" s="1"/>
  <c r="I381" i="1"/>
  <c r="J381" i="1" s="1"/>
  <c r="K381" i="1"/>
  <c r="L381" i="1" s="1"/>
  <c r="V68" i="1"/>
  <c r="W68" i="1" s="1"/>
  <c r="E68" i="1"/>
  <c r="F68" i="1" s="1"/>
  <c r="H68" i="1"/>
  <c r="Y68" i="1" s="1"/>
  <c r="I68" i="1"/>
  <c r="J68" i="1" s="1"/>
  <c r="K68" i="1"/>
  <c r="L68" i="1" s="1"/>
  <c r="V174" i="1"/>
  <c r="W174" i="1" s="1"/>
  <c r="V129" i="1"/>
  <c r="W129" i="1" s="1"/>
  <c r="V395" i="1"/>
  <c r="W395" i="1" s="1"/>
  <c r="V25" i="1"/>
  <c r="W25" i="1" s="1"/>
  <c r="V28" i="1"/>
  <c r="W28" i="1" s="1"/>
  <c r="V38" i="1"/>
  <c r="W38" i="1" s="1"/>
  <c r="V140" i="1"/>
  <c r="W140" i="1" s="1"/>
  <c r="V76" i="1"/>
  <c r="W76" i="1" s="1"/>
  <c r="V266" i="1"/>
  <c r="W266" i="1" s="1"/>
  <c r="V347" i="1"/>
  <c r="W347" i="1" s="1"/>
  <c r="V453" i="1"/>
  <c r="W453" i="1" s="1"/>
  <c r="V293" i="1"/>
  <c r="W293" i="1" s="1"/>
  <c r="V306" i="1"/>
  <c r="W306" i="1" s="1"/>
  <c r="V345" i="1"/>
  <c r="W345" i="1" s="1"/>
  <c r="V44" i="1"/>
  <c r="W44" i="1" s="1"/>
  <c r="V360" i="1"/>
  <c r="W360" i="1" s="1"/>
  <c r="V186" i="1"/>
  <c r="W186" i="1" s="1"/>
  <c r="V195" i="1"/>
  <c r="W195" i="1" s="1"/>
  <c r="V110" i="1"/>
  <c r="W110" i="1" s="1"/>
  <c r="V2" i="1"/>
  <c r="W2" i="1" s="1"/>
  <c r="E360" i="1"/>
  <c r="F360" i="1" s="1"/>
  <c r="H360" i="1"/>
  <c r="Y360" i="1" s="1"/>
  <c r="I360" i="1"/>
  <c r="J360" i="1" s="1"/>
  <c r="K360" i="1"/>
  <c r="L360" i="1" s="1"/>
  <c r="V223" i="1"/>
  <c r="W223" i="1" s="1"/>
  <c r="H207" i="1"/>
  <c r="Y207" i="1" s="1"/>
  <c r="E345" i="1"/>
  <c r="F345" i="1" s="1"/>
  <c r="H345" i="1"/>
  <c r="Y345" i="1" s="1"/>
  <c r="I345" i="1"/>
  <c r="J345" i="1" s="1"/>
  <c r="K345" i="1"/>
  <c r="L345" i="1" s="1"/>
  <c r="E306" i="1"/>
  <c r="F306" i="1" s="1"/>
  <c r="H306" i="1"/>
  <c r="Y306" i="1" s="1"/>
  <c r="I306" i="1"/>
  <c r="J306" i="1" s="1"/>
  <c r="K306" i="1"/>
  <c r="L306" i="1" s="1"/>
  <c r="E293" i="1"/>
  <c r="F293" i="1" s="1"/>
  <c r="M293" i="1" s="1"/>
  <c r="H293" i="1"/>
  <c r="Y293" i="1" s="1"/>
  <c r="I293" i="1"/>
  <c r="J293" i="1" s="1"/>
  <c r="K293" i="1"/>
  <c r="L293" i="1" s="1"/>
  <c r="E44" i="1"/>
  <c r="F44" i="1" s="1"/>
  <c r="H44" i="1"/>
  <c r="Y44" i="1" s="1"/>
  <c r="I44" i="1"/>
  <c r="J44" i="1" s="1"/>
  <c r="K44" i="1"/>
  <c r="L44" i="1" s="1"/>
  <c r="E453" i="1"/>
  <c r="F453" i="1" s="1"/>
  <c r="M453" i="1" s="1"/>
  <c r="H453" i="1"/>
  <c r="Y453" i="1" s="1"/>
  <c r="I453" i="1"/>
  <c r="J453" i="1" s="1"/>
  <c r="K453" i="1"/>
  <c r="L453" i="1" s="1"/>
  <c r="E347" i="1"/>
  <c r="F347" i="1" s="1"/>
  <c r="H347" i="1"/>
  <c r="Y347" i="1" s="1"/>
  <c r="I347" i="1"/>
  <c r="J347" i="1" s="1"/>
  <c r="K347" i="1"/>
  <c r="L347" i="1" s="1"/>
  <c r="E266" i="1"/>
  <c r="F266" i="1" s="1"/>
  <c r="M266" i="1" s="1"/>
  <c r="H266" i="1"/>
  <c r="Y266" i="1" s="1"/>
  <c r="I266" i="1"/>
  <c r="J266" i="1" s="1"/>
  <c r="K266" i="1"/>
  <c r="L266" i="1" s="1"/>
  <c r="E76" i="1"/>
  <c r="F76" i="1" s="1"/>
  <c r="H76" i="1"/>
  <c r="Y76" i="1" s="1"/>
  <c r="I76" i="1"/>
  <c r="J76" i="1" s="1"/>
  <c r="K76" i="1"/>
  <c r="L76" i="1" s="1"/>
  <c r="E140" i="1"/>
  <c r="F140" i="1" s="1"/>
  <c r="H140" i="1"/>
  <c r="Y140" i="1" s="1"/>
  <c r="I140" i="1"/>
  <c r="J140" i="1" s="1"/>
  <c r="K140" i="1"/>
  <c r="L140" i="1" s="1"/>
  <c r="E38" i="1"/>
  <c r="F38" i="1" s="1"/>
  <c r="M38" i="1" s="1"/>
  <c r="H38" i="1"/>
  <c r="Y38" i="1" s="1"/>
  <c r="I38" i="1"/>
  <c r="J38" i="1" s="1"/>
  <c r="K38" i="1"/>
  <c r="L38" i="1" s="1"/>
  <c r="V315" i="1"/>
  <c r="W315" i="1" s="1"/>
  <c r="K315" i="1"/>
  <c r="L315" i="1" s="1"/>
  <c r="I315" i="1"/>
  <c r="J315" i="1" s="1"/>
  <c r="H315" i="1"/>
  <c r="Y315" i="1" s="1"/>
  <c r="E315" i="1"/>
  <c r="F315" i="1" s="1"/>
  <c r="E2" i="1"/>
  <c r="F2" i="1" s="1"/>
  <c r="H2" i="1"/>
  <c r="Y2" i="1" s="1"/>
  <c r="I2" i="1"/>
  <c r="J2" i="1" s="1"/>
  <c r="K2" i="1"/>
  <c r="L2" i="1" s="1"/>
  <c r="E395" i="1"/>
  <c r="F395" i="1" s="1"/>
  <c r="H395" i="1"/>
  <c r="Y395" i="1" s="1"/>
  <c r="I395" i="1"/>
  <c r="J395" i="1" s="1"/>
  <c r="K395" i="1"/>
  <c r="L395" i="1" s="1"/>
  <c r="E25" i="1"/>
  <c r="F25" i="1" s="1"/>
  <c r="H25" i="1"/>
  <c r="Y25" i="1" s="1"/>
  <c r="I25" i="1"/>
  <c r="J25" i="1" s="1"/>
  <c r="K25" i="1"/>
  <c r="L25" i="1" s="1"/>
  <c r="E28" i="1"/>
  <c r="F28" i="1" s="1"/>
  <c r="H28" i="1"/>
  <c r="Y28" i="1" s="1"/>
  <c r="I28" i="1"/>
  <c r="J28" i="1" s="1"/>
  <c r="K28" i="1"/>
  <c r="L28" i="1" s="1"/>
  <c r="E129" i="1"/>
  <c r="F129" i="1" s="1"/>
  <c r="M129" i="1" s="1"/>
  <c r="H129" i="1"/>
  <c r="Y129" i="1" s="1"/>
  <c r="I129" i="1"/>
  <c r="J129" i="1" s="1"/>
  <c r="K129" i="1"/>
  <c r="L129" i="1" s="1"/>
  <c r="E174" i="1"/>
  <c r="F174" i="1" s="1"/>
  <c r="M174" i="1" s="1"/>
  <c r="H174" i="1"/>
  <c r="Y174" i="1" s="1"/>
  <c r="I174" i="1"/>
  <c r="J174" i="1" s="1"/>
  <c r="K174" i="1"/>
  <c r="L174" i="1" s="1"/>
  <c r="E110" i="1"/>
  <c r="F110" i="1" s="1"/>
  <c r="H110" i="1"/>
  <c r="Y110" i="1" s="1"/>
  <c r="I110" i="1"/>
  <c r="J110" i="1" s="1"/>
  <c r="K110" i="1"/>
  <c r="L110" i="1" s="1"/>
  <c r="E223" i="1"/>
  <c r="F223" i="1" s="1"/>
  <c r="M223" i="1" s="1"/>
  <c r="H223" i="1"/>
  <c r="Y223" i="1" s="1"/>
  <c r="I223" i="1"/>
  <c r="J223" i="1" s="1"/>
  <c r="K223" i="1"/>
  <c r="L223" i="1" s="1"/>
  <c r="V281" i="1"/>
  <c r="W281" i="1" s="1"/>
  <c r="K281" i="1"/>
  <c r="L281" i="1" s="1"/>
  <c r="I281" i="1"/>
  <c r="J281" i="1" s="1"/>
  <c r="H281" i="1"/>
  <c r="Y281" i="1" s="1"/>
  <c r="E281" i="1"/>
  <c r="F281" i="1" s="1"/>
  <c r="M281" i="1" s="1"/>
  <c r="E186" i="1"/>
  <c r="F186" i="1" s="1"/>
  <c r="M186" i="1" s="1"/>
  <c r="H186" i="1"/>
  <c r="Y186" i="1" s="1"/>
  <c r="I186" i="1"/>
  <c r="J186" i="1" s="1"/>
  <c r="K186" i="1"/>
  <c r="L186" i="1" s="1"/>
  <c r="E195" i="1"/>
  <c r="F195" i="1" s="1"/>
  <c r="H195" i="1"/>
  <c r="Y195" i="1" s="1"/>
  <c r="I195" i="1"/>
  <c r="J195" i="1" s="1"/>
  <c r="K195" i="1"/>
  <c r="L195" i="1" s="1"/>
  <c r="V7" i="1"/>
  <c r="W7" i="1" s="1"/>
  <c r="V8" i="1"/>
  <c r="W8" i="1" s="1"/>
  <c r="V9" i="1"/>
  <c r="W9" i="1" s="1"/>
  <c r="V10" i="1"/>
  <c r="W10" i="1" s="1"/>
  <c r="V11" i="1"/>
  <c r="W11" i="1" s="1"/>
  <c r="V12" i="1"/>
  <c r="W12" i="1" s="1"/>
  <c r="V13" i="1"/>
  <c r="W13" i="1" s="1"/>
  <c r="V14" i="1"/>
  <c r="W14" i="1" s="1"/>
  <c r="V15" i="1"/>
  <c r="W15" i="1" s="1"/>
  <c r="V16" i="1"/>
  <c r="W16" i="1" s="1"/>
  <c r="V17" i="1"/>
  <c r="W17" i="1" s="1"/>
  <c r="V18" i="1"/>
  <c r="W18" i="1" s="1"/>
  <c r="V19" i="1"/>
  <c r="W19" i="1" s="1"/>
  <c r="V20" i="1"/>
  <c r="W20" i="1" s="1"/>
  <c r="V21" i="1"/>
  <c r="W21" i="1" s="1"/>
  <c r="V22" i="1"/>
  <c r="W22" i="1" s="1"/>
  <c r="V23" i="1"/>
  <c r="W23" i="1" s="1"/>
  <c r="V24" i="1"/>
  <c r="W24" i="1" s="1"/>
  <c r="V26" i="1"/>
  <c r="W26" i="1" s="1"/>
  <c r="V27" i="1"/>
  <c r="W27" i="1" s="1"/>
  <c r="V29" i="1"/>
  <c r="W29" i="1" s="1"/>
  <c r="V30" i="1"/>
  <c r="W30" i="1" s="1"/>
  <c r="V31" i="1"/>
  <c r="W31" i="1" s="1"/>
  <c r="V32" i="1"/>
  <c r="W32" i="1" s="1"/>
  <c r="V33" i="1"/>
  <c r="W33" i="1" s="1"/>
  <c r="V34" i="1"/>
  <c r="W34" i="1" s="1"/>
  <c r="V35" i="1"/>
  <c r="W35" i="1" s="1"/>
  <c r="V36" i="1"/>
  <c r="W36" i="1" s="1"/>
  <c r="V37" i="1"/>
  <c r="W37" i="1" s="1"/>
  <c r="V39" i="1"/>
  <c r="W39" i="1" s="1"/>
  <c r="V41" i="1"/>
  <c r="W41" i="1" s="1"/>
  <c r="V43" i="1"/>
  <c r="W43" i="1" s="1"/>
  <c r="V45" i="1"/>
  <c r="W45" i="1" s="1"/>
  <c r="V46" i="1"/>
  <c r="W46" i="1" s="1"/>
  <c r="V47" i="1"/>
  <c r="W47" i="1" s="1"/>
  <c r="V48" i="1"/>
  <c r="W48" i="1" s="1"/>
  <c r="V49" i="1"/>
  <c r="W49" i="1" s="1"/>
  <c r="V50" i="1"/>
  <c r="W50" i="1" s="1"/>
  <c r="V52" i="1"/>
  <c r="W52" i="1" s="1"/>
  <c r="V53" i="1"/>
  <c r="W53" i="1" s="1"/>
  <c r="V54" i="1"/>
  <c r="W54" i="1" s="1"/>
  <c r="V55" i="1"/>
  <c r="W55" i="1" s="1"/>
  <c r="V56" i="1"/>
  <c r="W56" i="1" s="1"/>
  <c r="V57" i="1"/>
  <c r="W57" i="1" s="1"/>
  <c r="V58" i="1"/>
  <c r="W58" i="1" s="1"/>
  <c r="V60" i="1"/>
  <c r="W60" i="1" s="1"/>
  <c r="V61" i="1"/>
  <c r="W61" i="1" s="1"/>
  <c r="V62" i="1"/>
  <c r="W62" i="1" s="1"/>
  <c r="V63" i="1"/>
  <c r="W63" i="1" s="1"/>
  <c r="V65" i="1"/>
  <c r="W65" i="1" s="1"/>
  <c r="V66" i="1"/>
  <c r="W66" i="1" s="1"/>
  <c r="V67" i="1"/>
  <c r="W67" i="1" s="1"/>
  <c r="V69" i="1"/>
  <c r="W69" i="1" s="1"/>
  <c r="V70" i="1"/>
  <c r="W70" i="1" s="1"/>
  <c r="V71" i="1"/>
  <c r="W71" i="1" s="1"/>
  <c r="V72" i="1"/>
  <c r="W72" i="1" s="1"/>
  <c r="V73" i="1"/>
  <c r="W73" i="1" s="1"/>
  <c r="V74" i="1"/>
  <c r="W74" i="1" s="1"/>
  <c r="V75" i="1"/>
  <c r="W75" i="1" s="1"/>
  <c r="V77" i="1"/>
  <c r="W77" i="1" s="1"/>
  <c r="V78" i="1"/>
  <c r="W78" i="1" s="1"/>
  <c r="V80" i="1"/>
  <c r="W80" i="1" s="1"/>
  <c r="V81" i="1"/>
  <c r="W81" i="1" s="1"/>
  <c r="V82" i="1"/>
  <c r="W82" i="1" s="1"/>
  <c r="V83" i="1"/>
  <c r="W83" i="1" s="1"/>
  <c r="V84" i="1"/>
  <c r="W84" i="1" s="1"/>
  <c r="V86" i="1"/>
  <c r="W86" i="1" s="1"/>
  <c r="V85" i="1"/>
  <c r="W85" i="1" s="1"/>
  <c r="V87" i="1"/>
  <c r="W87" i="1" s="1"/>
  <c r="V88" i="1"/>
  <c r="W88" i="1" s="1"/>
  <c r="V89" i="1"/>
  <c r="W89" i="1" s="1"/>
  <c r="V90" i="1"/>
  <c r="W90" i="1" s="1"/>
  <c r="V91" i="1"/>
  <c r="W91" i="1" s="1"/>
  <c r="V92" i="1"/>
  <c r="W92" i="1" s="1"/>
  <c r="V94" i="1"/>
  <c r="W94" i="1" s="1"/>
  <c r="V95" i="1"/>
  <c r="W95" i="1" s="1"/>
  <c r="V96" i="1"/>
  <c r="W96" i="1" s="1"/>
  <c r="V97" i="1"/>
  <c r="W97" i="1" s="1"/>
  <c r="V98" i="1"/>
  <c r="W98" i="1" s="1"/>
  <c r="V99" i="1"/>
  <c r="W99" i="1" s="1"/>
  <c r="V100" i="1"/>
  <c r="W100" i="1" s="1"/>
  <c r="V101" i="1"/>
  <c r="W101" i="1" s="1"/>
  <c r="V102" i="1"/>
  <c r="W102" i="1" s="1"/>
  <c r="V104" i="1"/>
  <c r="W104" i="1" s="1"/>
  <c r="V105" i="1"/>
  <c r="W105" i="1" s="1"/>
  <c r="V106" i="1"/>
  <c r="W106" i="1" s="1"/>
  <c r="V107" i="1"/>
  <c r="W107" i="1" s="1"/>
  <c r="V109" i="1"/>
  <c r="W109" i="1" s="1"/>
  <c r="V111" i="1"/>
  <c r="W111" i="1" s="1"/>
  <c r="V112" i="1"/>
  <c r="W112" i="1" s="1"/>
  <c r="V113" i="1"/>
  <c r="W113" i="1" s="1"/>
  <c r="V114" i="1"/>
  <c r="W114" i="1" s="1"/>
  <c r="V115" i="1"/>
  <c r="W115" i="1" s="1"/>
  <c r="V116" i="1"/>
  <c r="W116" i="1" s="1"/>
  <c r="V120" i="1"/>
  <c r="W120" i="1" s="1"/>
  <c r="V121" i="1"/>
  <c r="W121" i="1" s="1"/>
  <c r="V122" i="1"/>
  <c r="W122" i="1" s="1"/>
  <c r="V124" i="1"/>
  <c r="W124" i="1" s="1"/>
  <c r="V125" i="1"/>
  <c r="W125" i="1" s="1"/>
  <c r="V126" i="1"/>
  <c r="W126" i="1" s="1"/>
  <c r="V127" i="1"/>
  <c r="W127" i="1" s="1"/>
  <c r="V128" i="1"/>
  <c r="W128" i="1" s="1"/>
  <c r="V130" i="1"/>
  <c r="W130" i="1" s="1"/>
  <c r="V131" i="1"/>
  <c r="W131" i="1" s="1"/>
  <c r="V132" i="1"/>
  <c r="W132" i="1" s="1"/>
  <c r="V134" i="1"/>
  <c r="W134" i="1" s="1"/>
  <c r="V135" i="1"/>
  <c r="W135" i="1" s="1"/>
  <c r="V136" i="1"/>
  <c r="W136" i="1" s="1"/>
  <c r="V137" i="1"/>
  <c r="W137" i="1" s="1"/>
  <c r="V138" i="1"/>
  <c r="W138" i="1" s="1"/>
  <c r="V139" i="1"/>
  <c r="W139" i="1" s="1"/>
  <c r="V141" i="1"/>
  <c r="W141" i="1" s="1"/>
  <c r="V142" i="1"/>
  <c r="W142" i="1" s="1"/>
  <c r="V143" i="1"/>
  <c r="W143" i="1" s="1"/>
  <c r="V144" i="1"/>
  <c r="W144" i="1" s="1"/>
  <c r="V145" i="1"/>
  <c r="W145" i="1" s="1"/>
  <c r="V146" i="1"/>
  <c r="W146" i="1" s="1"/>
  <c r="V147" i="1"/>
  <c r="W147" i="1" s="1"/>
  <c r="V148" i="1"/>
  <c r="W148" i="1" s="1"/>
  <c r="V149" i="1"/>
  <c r="W149" i="1" s="1"/>
  <c r="V150" i="1"/>
  <c r="W150" i="1" s="1"/>
  <c r="V152" i="1"/>
  <c r="W152" i="1" s="1"/>
  <c r="V153" i="1"/>
  <c r="W153" i="1" s="1"/>
  <c r="V154" i="1"/>
  <c r="W154" i="1" s="1"/>
  <c r="V155" i="1"/>
  <c r="W155" i="1" s="1"/>
  <c r="V156" i="1"/>
  <c r="W156" i="1" s="1"/>
  <c r="V157" i="1"/>
  <c r="W157" i="1" s="1"/>
  <c r="V158" i="1"/>
  <c r="W158" i="1" s="1"/>
  <c r="V159" i="1"/>
  <c r="W159" i="1" s="1"/>
  <c r="V160" i="1"/>
  <c r="W160" i="1" s="1"/>
  <c r="V161" i="1"/>
  <c r="W161" i="1" s="1"/>
  <c r="V162" i="1"/>
  <c r="W162" i="1" s="1"/>
  <c r="V163" i="1"/>
  <c r="W163" i="1" s="1"/>
  <c r="V171" i="1"/>
  <c r="W171" i="1" s="1"/>
  <c r="V164" i="1"/>
  <c r="W164" i="1" s="1"/>
  <c r="V166" i="1"/>
  <c r="W166" i="1" s="1"/>
  <c r="V167" i="1"/>
  <c r="W167" i="1" s="1"/>
  <c r="V168" i="1"/>
  <c r="W168" i="1" s="1"/>
  <c r="V170" i="1"/>
  <c r="W170" i="1" s="1"/>
  <c r="V165" i="1"/>
  <c r="W165" i="1" s="1"/>
  <c r="V172" i="1"/>
  <c r="W172" i="1" s="1"/>
  <c r="V173" i="1"/>
  <c r="W173" i="1" s="1"/>
  <c r="V175" i="1"/>
  <c r="W175" i="1" s="1"/>
  <c r="V176" i="1"/>
  <c r="W176" i="1" s="1"/>
  <c r="V177" i="1"/>
  <c r="W177" i="1" s="1"/>
  <c r="V178" i="1"/>
  <c r="W178" i="1" s="1"/>
  <c r="V179" i="1"/>
  <c r="W179" i="1" s="1"/>
  <c r="V180" i="1"/>
  <c r="W180" i="1" s="1"/>
  <c r="V181" i="1"/>
  <c r="W181" i="1" s="1"/>
  <c r="V182" i="1"/>
  <c r="W182" i="1" s="1"/>
  <c r="V183" i="1"/>
  <c r="W183" i="1" s="1"/>
  <c r="V184" i="1"/>
  <c r="W184" i="1" s="1"/>
  <c r="V185" i="1"/>
  <c r="W185" i="1" s="1"/>
  <c r="V187" i="1"/>
  <c r="W187" i="1" s="1"/>
  <c r="V189" i="1"/>
  <c r="W189" i="1" s="1"/>
  <c r="V190" i="1"/>
  <c r="W190" i="1" s="1"/>
  <c r="V191" i="1"/>
  <c r="W191" i="1" s="1"/>
  <c r="V192" i="1"/>
  <c r="W192" i="1" s="1"/>
  <c r="V193" i="1"/>
  <c r="W193" i="1" s="1"/>
  <c r="V194" i="1"/>
  <c r="W194" i="1" s="1"/>
  <c r="V196" i="1"/>
  <c r="W196" i="1" s="1"/>
  <c r="V197" i="1"/>
  <c r="W197" i="1" s="1"/>
  <c r="V198" i="1"/>
  <c r="W198" i="1" s="1"/>
  <c r="V199" i="1"/>
  <c r="W199" i="1" s="1"/>
  <c r="V200" i="1"/>
  <c r="W200" i="1" s="1"/>
  <c r="V201" i="1"/>
  <c r="W201" i="1" s="1"/>
  <c r="V202" i="1"/>
  <c r="W202" i="1" s="1"/>
  <c r="V203" i="1"/>
  <c r="W203" i="1" s="1"/>
  <c r="V204" i="1"/>
  <c r="W204" i="1" s="1"/>
  <c r="V205" i="1"/>
  <c r="W205" i="1" s="1"/>
  <c r="V314" i="1"/>
  <c r="W314" i="1" s="1"/>
  <c r="V207" i="1"/>
  <c r="W207" i="1" s="1"/>
  <c r="V208" i="1"/>
  <c r="W208" i="1" s="1"/>
  <c r="V209" i="1"/>
  <c r="W209" i="1" s="1"/>
  <c r="V210" i="1"/>
  <c r="W210" i="1" s="1"/>
  <c r="V211" i="1"/>
  <c r="W211" i="1" s="1"/>
  <c r="V212" i="1"/>
  <c r="W212" i="1" s="1"/>
  <c r="V213" i="1"/>
  <c r="W213" i="1" s="1"/>
  <c r="V214" i="1"/>
  <c r="W214" i="1" s="1"/>
  <c r="V215" i="1"/>
  <c r="W215" i="1" s="1"/>
  <c r="V216" i="1"/>
  <c r="W216" i="1" s="1"/>
  <c r="V217" i="1"/>
  <c r="W217" i="1" s="1"/>
  <c r="V218" i="1"/>
  <c r="W218" i="1" s="1"/>
  <c r="V219" i="1"/>
  <c r="W219" i="1" s="1"/>
  <c r="V220" i="1"/>
  <c r="W220" i="1" s="1"/>
  <c r="V221" i="1"/>
  <c r="W221" i="1" s="1"/>
  <c r="V222" i="1"/>
  <c r="W222" i="1" s="1"/>
  <c r="V225" i="1"/>
  <c r="W225" i="1" s="1"/>
  <c r="V226" i="1"/>
  <c r="W226" i="1" s="1"/>
  <c r="V227" i="1"/>
  <c r="W227" i="1" s="1"/>
  <c r="V228" i="1"/>
  <c r="W228" i="1" s="1"/>
  <c r="V229" i="1"/>
  <c r="W229" i="1" s="1"/>
  <c r="V230" i="1"/>
  <c r="W230" i="1" s="1"/>
  <c r="V231" i="1"/>
  <c r="W231" i="1" s="1"/>
  <c r="V232" i="1"/>
  <c r="W232" i="1" s="1"/>
  <c r="V233" i="1"/>
  <c r="W233" i="1" s="1"/>
  <c r="V234" i="1"/>
  <c r="W234" i="1" s="1"/>
  <c r="V235" i="1"/>
  <c r="W235" i="1" s="1"/>
  <c r="V236" i="1"/>
  <c r="W236" i="1" s="1"/>
  <c r="V237" i="1"/>
  <c r="W237" i="1" s="1"/>
  <c r="V238" i="1"/>
  <c r="W238" i="1" s="1"/>
  <c r="V239" i="1"/>
  <c r="W239" i="1" s="1"/>
  <c r="V240" i="1"/>
  <c r="W240" i="1" s="1"/>
  <c r="V241" i="1"/>
  <c r="W241" i="1" s="1"/>
  <c r="V242" i="1"/>
  <c r="W242" i="1" s="1"/>
  <c r="V243" i="1"/>
  <c r="W243" i="1" s="1"/>
  <c r="V244" i="1"/>
  <c r="W244" i="1" s="1"/>
  <c r="V245" i="1"/>
  <c r="W245" i="1" s="1"/>
  <c r="V246" i="1"/>
  <c r="W246" i="1" s="1"/>
  <c r="V247" i="1"/>
  <c r="W247" i="1" s="1"/>
  <c r="V248" i="1"/>
  <c r="W248" i="1" s="1"/>
  <c r="V249" i="1"/>
  <c r="W249" i="1" s="1"/>
  <c r="V250" i="1"/>
  <c r="W250" i="1" s="1"/>
  <c r="V251" i="1"/>
  <c r="W251" i="1" s="1"/>
  <c r="V252" i="1"/>
  <c r="W252" i="1" s="1"/>
  <c r="V253" i="1"/>
  <c r="W253" i="1" s="1"/>
  <c r="V255" i="1"/>
  <c r="W255" i="1" s="1"/>
  <c r="V256" i="1"/>
  <c r="W256" i="1" s="1"/>
  <c r="V257" i="1"/>
  <c r="W257" i="1" s="1"/>
  <c r="V259" i="1"/>
  <c r="W259" i="1" s="1"/>
  <c r="V260" i="1"/>
  <c r="W260" i="1" s="1"/>
  <c r="V261" i="1"/>
  <c r="W261" i="1" s="1"/>
  <c r="V262" i="1"/>
  <c r="W262" i="1" s="1"/>
  <c r="V263" i="1"/>
  <c r="W263" i="1" s="1"/>
  <c r="V265" i="1"/>
  <c r="W265" i="1" s="1"/>
  <c r="V118" i="1"/>
  <c r="W118" i="1" s="1"/>
  <c r="V267" i="1"/>
  <c r="W267" i="1" s="1"/>
  <c r="V268" i="1"/>
  <c r="W268" i="1" s="1"/>
  <c r="V271" i="1"/>
  <c r="W271" i="1" s="1"/>
  <c r="V273" i="1"/>
  <c r="W273" i="1" s="1"/>
  <c r="V274" i="1"/>
  <c r="W274" i="1" s="1"/>
  <c r="V275" i="1"/>
  <c r="W275" i="1" s="1"/>
  <c r="V276" i="1"/>
  <c r="W276" i="1" s="1"/>
  <c r="V277" i="1"/>
  <c r="W277" i="1" s="1"/>
  <c r="V279" i="1"/>
  <c r="W279" i="1" s="1"/>
  <c r="V280" i="1"/>
  <c r="W280" i="1" s="1"/>
  <c r="V283" i="1"/>
  <c r="W283" i="1" s="1"/>
  <c r="V284" i="1"/>
  <c r="W284" i="1" s="1"/>
  <c r="V285" i="1"/>
  <c r="W285" i="1" s="1"/>
  <c r="V286" i="1"/>
  <c r="W286" i="1" s="1"/>
  <c r="V287" i="1"/>
  <c r="W287" i="1" s="1"/>
  <c r="V288" i="1"/>
  <c r="W288" i="1" s="1"/>
  <c r="V289" i="1"/>
  <c r="W289" i="1" s="1"/>
  <c r="V290" i="1"/>
  <c r="W290" i="1" s="1"/>
  <c r="V291" i="1"/>
  <c r="W291" i="1" s="1"/>
  <c r="V292" i="1"/>
  <c r="W292" i="1" s="1"/>
  <c r="V294" i="1"/>
  <c r="W294" i="1" s="1"/>
  <c r="V295" i="1"/>
  <c r="W295" i="1" s="1"/>
  <c r="V297" i="1"/>
  <c r="W297" i="1" s="1"/>
  <c r="V298" i="1"/>
  <c r="W298" i="1" s="1"/>
  <c r="V300" i="1"/>
  <c r="W300" i="1" s="1"/>
  <c r="V301" i="1"/>
  <c r="W301" i="1" s="1"/>
  <c r="V302" i="1"/>
  <c r="W302" i="1" s="1"/>
  <c r="V303" i="1"/>
  <c r="W303" i="1" s="1"/>
  <c r="V304" i="1"/>
  <c r="W304" i="1" s="1"/>
  <c r="V305" i="1"/>
  <c r="W305" i="1" s="1"/>
  <c r="V307" i="1"/>
  <c r="W307" i="1" s="1"/>
  <c r="V308" i="1"/>
  <c r="W308" i="1" s="1"/>
  <c r="V309" i="1"/>
  <c r="W309" i="1" s="1"/>
  <c r="V311" i="1"/>
  <c r="W311" i="1" s="1"/>
  <c r="V312" i="1"/>
  <c r="W312" i="1" s="1"/>
  <c r="V313" i="1"/>
  <c r="W313" i="1" s="1"/>
  <c r="V316" i="1"/>
  <c r="W316" i="1" s="1"/>
  <c r="V317" i="1"/>
  <c r="W317" i="1" s="1"/>
  <c r="V318" i="1"/>
  <c r="W318" i="1" s="1"/>
  <c r="V319" i="1"/>
  <c r="W319" i="1" s="1"/>
  <c r="V320" i="1"/>
  <c r="W320" i="1" s="1"/>
  <c r="V321" i="1"/>
  <c r="W321" i="1" s="1"/>
  <c r="V322" i="1"/>
  <c r="W322" i="1" s="1"/>
  <c r="V323" i="1"/>
  <c r="W323" i="1" s="1"/>
  <c r="V325" i="1"/>
  <c r="W325" i="1" s="1"/>
  <c r="V326" i="1"/>
  <c r="W326" i="1" s="1"/>
  <c r="V327" i="1"/>
  <c r="W327" i="1" s="1"/>
  <c r="V328" i="1"/>
  <c r="W328" i="1" s="1"/>
  <c r="V329" i="1"/>
  <c r="W329" i="1" s="1"/>
  <c r="V330" i="1"/>
  <c r="W330" i="1" s="1"/>
  <c r="V331" i="1"/>
  <c r="W331" i="1" s="1"/>
  <c r="V333" i="1"/>
  <c r="W333" i="1" s="1"/>
  <c r="V334" i="1"/>
  <c r="W334" i="1" s="1"/>
  <c r="V335" i="1"/>
  <c r="W335" i="1" s="1"/>
  <c r="V336" i="1"/>
  <c r="W336" i="1" s="1"/>
  <c r="V337" i="1"/>
  <c r="W337" i="1" s="1"/>
  <c r="V338" i="1"/>
  <c r="W338" i="1" s="1"/>
  <c r="V339" i="1"/>
  <c r="W339" i="1" s="1"/>
  <c r="V340" i="1"/>
  <c r="W340" i="1" s="1"/>
  <c r="V342" i="1"/>
  <c r="W342" i="1" s="1"/>
  <c r="V343" i="1"/>
  <c r="W343" i="1" s="1"/>
  <c r="V344" i="1"/>
  <c r="W344" i="1" s="1"/>
  <c r="V346" i="1"/>
  <c r="W346" i="1" s="1"/>
  <c r="V348" i="1"/>
  <c r="W348" i="1" s="1"/>
  <c r="V349" i="1"/>
  <c r="W349" i="1" s="1"/>
  <c r="V350" i="1"/>
  <c r="W350" i="1" s="1"/>
  <c r="V351" i="1"/>
  <c r="W351" i="1" s="1"/>
  <c r="V352" i="1"/>
  <c r="W352" i="1" s="1"/>
  <c r="V354" i="1"/>
  <c r="W354" i="1" s="1"/>
  <c r="V356" i="1"/>
  <c r="W356" i="1" s="1"/>
  <c r="V357" i="1"/>
  <c r="W357" i="1" s="1"/>
  <c r="V358" i="1"/>
  <c r="W358" i="1" s="1"/>
  <c r="V362" i="1"/>
  <c r="W362" i="1" s="1"/>
  <c r="V364" i="1"/>
  <c r="W364" i="1" s="1"/>
  <c r="V367" i="1"/>
  <c r="W367" i="1" s="1"/>
  <c r="V368" i="1"/>
  <c r="W368" i="1" s="1"/>
  <c r="V370" i="1"/>
  <c r="W370" i="1" s="1"/>
  <c r="V371" i="1"/>
  <c r="W371" i="1" s="1"/>
  <c r="V373" i="1"/>
  <c r="W373" i="1" s="1"/>
  <c r="V374" i="1"/>
  <c r="W374" i="1" s="1"/>
  <c r="V376" i="1"/>
  <c r="W376" i="1" s="1"/>
  <c r="V377" i="1"/>
  <c r="W377" i="1" s="1"/>
  <c r="V378" i="1"/>
  <c r="W378" i="1" s="1"/>
  <c r="V379" i="1"/>
  <c r="W379" i="1" s="1"/>
  <c r="V380" i="1"/>
  <c r="W380" i="1" s="1"/>
  <c r="V382" i="1"/>
  <c r="W382" i="1" s="1"/>
  <c r="V383" i="1"/>
  <c r="W383" i="1" s="1"/>
  <c r="V384" i="1"/>
  <c r="W384" i="1" s="1"/>
  <c r="V385" i="1"/>
  <c r="W385" i="1" s="1"/>
  <c r="V387" i="1"/>
  <c r="W387" i="1" s="1"/>
  <c r="V388" i="1"/>
  <c r="W388" i="1" s="1"/>
  <c r="V390" i="1"/>
  <c r="W390" i="1" s="1"/>
  <c r="V391" i="1"/>
  <c r="W391" i="1" s="1"/>
  <c r="V392" i="1"/>
  <c r="W392" i="1" s="1"/>
  <c r="V396" i="1"/>
  <c r="W396" i="1" s="1"/>
  <c r="V397" i="1"/>
  <c r="W397" i="1" s="1"/>
  <c r="V398" i="1"/>
  <c r="W398" i="1" s="1"/>
  <c r="V399" i="1"/>
  <c r="W399" i="1" s="1"/>
  <c r="V400" i="1"/>
  <c r="W400" i="1" s="1"/>
  <c r="V401" i="1"/>
  <c r="W401" i="1" s="1"/>
  <c r="V402" i="1"/>
  <c r="W402" i="1" s="1"/>
  <c r="V403" i="1"/>
  <c r="W403" i="1" s="1"/>
  <c r="V404" i="1"/>
  <c r="W404" i="1" s="1"/>
  <c r="V405" i="1"/>
  <c r="W405" i="1" s="1"/>
  <c r="V406" i="1"/>
  <c r="W406" i="1" s="1"/>
  <c r="V407" i="1"/>
  <c r="W407" i="1" s="1"/>
  <c r="V408" i="1"/>
  <c r="W408" i="1" s="1"/>
  <c r="V409" i="1"/>
  <c r="W409" i="1" s="1"/>
  <c r="V411" i="1"/>
  <c r="W411" i="1" s="1"/>
  <c r="V412" i="1"/>
  <c r="W412" i="1" s="1"/>
  <c r="V413" i="1"/>
  <c r="W413" i="1" s="1"/>
  <c r="V414" i="1"/>
  <c r="W414" i="1" s="1"/>
  <c r="V415" i="1"/>
  <c r="W415" i="1" s="1"/>
  <c r="V416" i="1"/>
  <c r="W416" i="1" s="1"/>
  <c r="V417" i="1"/>
  <c r="W417" i="1" s="1"/>
  <c r="V418" i="1"/>
  <c r="W418" i="1" s="1"/>
  <c r="V419" i="1"/>
  <c r="W419" i="1" s="1"/>
  <c r="V421" i="1"/>
  <c r="W421" i="1" s="1"/>
  <c r="V422" i="1"/>
  <c r="W422" i="1" s="1"/>
  <c r="V423" i="1"/>
  <c r="W423" i="1" s="1"/>
  <c r="V375" i="1"/>
  <c r="W375" i="1" s="1"/>
  <c r="V424" i="1"/>
  <c r="W424" i="1" s="1"/>
  <c r="V425" i="1"/>
  <c r="W425" i="1" s="1"/>
  <c r="V426" i="1"/>
  <c r="W426" i="1" s="1"/>
  <c r="V428" i="1"/>
  <c r="W428" i="1" s="1"/>
  <c r="V429" i="1"/>
  <c r="W429" i="1" s="1"/>
  <c r="V430" i="1"/>
  <c r="W430" i="1" s="1"/>
  <c r="V431" i="1"/>
  <c r="W431" i="1" s="1"/>
  <c r="V432" i="1"/>
  <c r="W432" i="1" s="1"/>
  <c r="V433" i="1"/>
  <c r="W433" i="1" s="1"/>
  <c r="V434" i="1"/>
  <c r="W434" i="1" s="1"/>
  <c r="V435" i="1"/>
  <c r="W435" i="1" s="1"/>
  <c r="V436" i="1"/>
  <c r="W436" i="1" s="1"/>
  <c r="V438" i="1"/>
  <c r="W438" i="1" s="1"/>
  <c r="V439" i="1"/>
  <c r="W439" i="1" s="1"/>
  <c r="V440" i="1"/>
  <c r="W440" i="1" s="1"/>
  <c r="V442" i="1"/>
  <c r="W442" i="1" s="1"/>
  <c r="V443" i="1"/>
  <c r="W443" i="1" s="1"/>
  <c r="V444" i="1"/>
  <c r="W444" i="1" s="1"/>
  <c r="V445" i="1"/>
  <c r="W445" i="1" s="1"/>
  <c r="V446" i="1"/>
  <c r="W446" i="1" s="1"/>
  <c r="V447" i="1"/>
  <c r="W447" i="1" s="1"/>
  <c r="V448" i="1"/>
  <c r="W448" i="1" s="1"/>
  <c r="V449" i="1"/>
  <c r="W449" i="1" s="1"/>
  <c r="V450" i="1"/>
  <c r="W450" i="1" s="1"/>
  <c r="V451" i="1"/>
  <c r="W451" i="1" s="1"/>
  <c r="V452" i="1"/>
  <c r="W452" i="1" s="1"/>
  <c r="V455" i="1"/>
  <c r="W455" i="1" s="1"/>
  <c r="V456" i="1"/>
  <c r="W456" i="1" s="1"/>
  <c r="V457" i="1"/>
  <c r="W457" i="1" s="1"/>
  <c r="V458" i="1"/>
  <c r="W458" i="1" s="1"/>
  <c r="V459" i="1"/>
  <c r="W459" i="1" s="1"/>
  <c r="V460" i="1"/>
  <c r="W460" i="1" s="1"/>
  <c r="V461" i="1"/>
  <c r="W461" i="1" s="1"/>
  <c r="V462" i="1"/>
  <c r="W462" i="1" s="1"/>
  <c r="V463" i="1"/>
  <c r="W463" i="1" s="1"/>
  <c r="V464" i="1"/>
  <c r="W464" i="1" s="1"/>
  <c r="V465" i="1"/>
  <c r="W465" i="1" s="1"/>
  <c r="V466" i="1"/>
  <c r="W466" i="1" s="1"/>
  <c r="V467" i="1"/>
  <c r="W467" i="1" s="1"/>
  <c r="V468" i="1"/>
  <c r="W468" i="1" s="1"/>
  <c r="V469" i="1"/>
  <c r="W469" i="1" s="1"/>
  <c r="V470" i="1"/>
  <c r="W470" i="1" s="1"/>
  <c r="V471" i="1"/>
  <c r="W471" i="1" s="1"/>
  <c r="V472" i="1"/>
  <c r="W472" i="1" s="1"/>
  <c r="V473" i="1"/>
  <c r="W473" i="1" s="1"/>
  <c r="V474" i="1"/>
  <c r="W474" i="1" s="1"/>
  <c r="V476" i="1"/>
  <c r="W476" i="1" s="1"/>
  <c r="V6" i="1"/>
  <c r="W6" i="1" s="1"/>
  <c r="V3" i="1"/>
  <c r="W3" i="1" s="1"/>
  <c r="V4" i="1"/>
  <c r="W4" i="1" s="1"/>
  <c r="V5" i="1"/>
  <c r="W5" i="1" s="1"/>
  <c r="K298" i="1"/>
  <c r="L298" i="1" s="1"/>
  <c r="I298" i="1"/>
  <c r="J298" i="1" s="1"/>
  <c r="H298" i="1"/>
  <c r="Y298" i="1" s="1"/>
  <c r="E298" i="1"/>
  <c r="F298" i="1" s="1"/>
  <c r="K435" i="1"/>
  <c r="L435" i="1" s="1"/>
  <c r="I435" i="1"/>
  <c r="J435" i="1" s="1"/>
  <c r="H435" i="1"/>
  <c r="Y435" i="1" s="1"/>
  <c r="E435" i="1"/>
  <c r="F435" i="1" s="1"/>
  <c r="K374" i="1"/>
  <c r="L374" i="1" s="1"/>
  <c r="I374" i="1"/>
  <c r="J374" i="1" s="1"/>
  <c r="H374" i="1"/>
  <c r="Y374" i="1" s="1"/>
  <c r="E374" i="1"/>
  <c r="F374" i="1" s="1"/>
  <c r="M374" i="1" s="1"/>
  <c r="K164" i="1"/>
  <c r="L164" i="1" s="1"/>
  <c r="I164" i="1"/>
  <c r="J164" i="1" s="1"/>
  <c r="H164" i="1"/>
  <c r="Y164" i="1" s="1"/>
  <c r="E164" i="1"/>
  <c r="F164" i="1" s="1"/>
  <c r="K199" i="1"/>
  <c r="L199" i="1" s="1"/>
  <c r="I199" i="1"/>
  <c r="J199" i="1" s="1"/>
  <c r="H199" i="1"/>
  <c r="Y199" i="1" s="1"/>
  <c r="E199" i="1"/>
  <c r="F199" i="1" s="1"/>
  <c r="E106" i="1"/>
  <c r="F106" i="1" s="1"/>
  <c r="E54" i="1"/>
  <c r="F54" i="1" s="1"/>
  <c r="E113" i="1"/>
  <c r="F113" i="1" s="1"/>
  <c r="E320" i="1"/>
  <c r="F320" i="1" s="1"/>
  <c r="E132" i="1"/>
  <c r="F132" i="1" s="1"/>
  <c r="M132" i="1" s="1"/>
  <c r="E49" i="1"/>
  <c r="F49" i="1" s="1"/>
  <c r="E175" i="1"/>
  <c r="F175" i="1" s="1"/>
  <c r="M175" i="1" s="1"/>
  <c r="E387" i="1"/>
  <c r="F387" i="1" s="1"/>
  <c r="E215" i="1"/>
  <c r="E249" i="1"/>
  <c r="E424" i="1"/>
  <c r="F424" i="1" s="1"/>
  <c r="M424" i="1" s="1"/>
  <c r="E340" i="1"/>
  <c r="F340" i="1" s="1"/>
  <c r="E221" i="1"/>
  <c r="H221" i="1"/>
  <c r="Y221" i="1" s="1"/>
  <c r="I221" i="1"/>
  <c r="J221" i="1" s="1"/>
  <c r="K221" i="1"/>
  <c r="L221" i="1" s="1"/>
  <c r="E84" i="1"/>
  <c r="F84" i="1" s="1"/>
  <c r="M84" i="1" s="1"/>
  <c r="H84" i="1"/>
  <c r="Y84" i="1" s="1"/>
  <c r="I84" i="1"/>
  <c r="J84" i="1" s="1"/>
  <c r="K84" i="1"/>
  <c r="L84" i="1" s="1"/>
  <c r="E191" i="1"/>
  <c r="F191" i="1" s="1"/>
  <c r="M191" i="1" s="1"/>
  <c r="H191" i="1"/>
  <c r="Y191" i="1" s="1"/>
  <c r="I191" i="1"/>
  <c r="J191" i="1" s="1"/>
  <c r="K191" i="1"/>
  <c r="L191" i="1" s="1"/>
  <c r="E149" i="1"/>
  <c r="F149" i="1" s="1"/>
  <c r="H149" i="1"/>
  <c r="Y149" i="1" s="1"/>
  <c r="I149" i="1"/>
  <c r="J149" i="1" s="1"/>
  <c r="K149" i="1"/>
  <c r="L149" i="1" s="1"/>
  <c r="K143" i="1"/>
  <c r="L143" i="1" s="1"/>
  <c r="I143" i="1"/>
  <c r="J143" i="1" s="1"/>
  <c r="H143" i="1"/>
  <c r="Y143" i="1" s="1"/>
  <c r="E143" i="1"/>
  <c r="F143" i="1" s="1"/>
  <c r="M143" i="1" s="1"/>
  <c r="E370" i="1"/>
  <c r="F370" i="1" s="1"/>
  <c r="H370" i="1"/>
  <c r="Y370" i="1" s="1"/>
  <c r="I370" i="1"/>
  <c r="J370" i="1" s="1"/>
  <c r="K370" i="1"/>
  <c r="L370" i="1" s="1"/>
  <c r="K67" i="1"/>
  <c r="L67" i="1" s="1"/>
  <c r="I67" i="1"/>
  <c r="J67" i="1" s="1"/>
  <c r="H67" i="1"/>
  <c r="Y67" i="1" s="1"/>
  <c r="E67" i="1"/>
  <c r="F67" i="1" s="1"/>
  <c r="K419" i="1"/>
  <c r="L419" i="1" s="1"/>
  <c r="I419" i="1"/>
  <c r="J419" i="1" s="1"/>
  <c r="H419" i="1"/>
  <c r="Y419" i="1" s="1"/>
  <c r="E419" i="1"/>
  <c r="F419" i="1" s="1"/>
  <c r="M419" i="1" s="1"/>
  <c r="K198" i="1"/>
  <c r="L198" i="1" s="1"/>
  <c r="I198" i="1"/>
  <c r="J198" i="1" s="1"/>
  <c r="H198" i="1"/>
  <c r="Y198" i="1" s="1"/>
  <c r="E198" i="1"/>
  <c r="K60" i="1"/>
  <c r="L60" i="1" s="1"/>
  <c r="I60" i="1"/>
  <c r="J60" i="1" s="1"/>
  <c r="H60" i="1"/>
  <c r="Y60" i="1" s="1"/>
  <c r="E60" i="1"/>
  <c r="K156" i="1"/>
  <c r="L156" i="1" s="1"/>
  <c r="I156" i="1"/>
  <c r="J156" i="1" s="1"/>
  <c r="H156" i="1"/>
  <c r="Y156" i="1" s="1"/>
  <c r="E156" i="1"/>
  <c r="K421" i="1"/>
  <c r="L421" i="1" s="1"/>
  <c r="I421" i="1"/>
  <c r="J421" i="1" s="1"/>
  <c r="H421" i="1"/>
  <c r="Y421" i="1" s="1"/>
  <c r="E421" i="1"/>
  <c r="F421" i="1" s="1"/>
  <c r="M421" i="1" s="1"/>
  <c r="K456" i="1"/>
  <c r="L456" i="1" s="1"/>
  <c r="I456" i="1"/>
  <c r="J456" i="1" s="1"/>
  <c r="H456" i="1"/>
  <c r="Y456" i="1" s="1"/>
  <c r="E456" i="1"/>
  <c r="F456" i="1" s="1"/>
  <c r="M456" i="1" s="1"/>
  <c r="K286" i="1"/>
  <c r="L286" i="1" s="1"/>
  <c r="I286" i="1"/>
  <c r="J286" i="1" s="1"/>
  <c r="H286" i="1"/>
  <c r="Y286" i="1" s="1"/>
  <c r="E286" i="1"/>
  <c r="K423" i="1"/>
  <c r="L423" i="1" s="1"/>
  <c r="I423" i="1"/>
  <c r="J423" i="1" s="1"/>
  <c r="H423" i="1"/>
  <c r="Y423" i="1" s="1"/>
  <c r="E423" i="1"/>
  <c r="K58" i="1"/>
  <c r="L58" i="1" s="1"/>
  <c r="I58" i="1"/>
  <c r="J58" i="1" s="1"/>
  <c r="H58" i="1"/>
  <c r="Y58" i="1" s="1"/>
  <c r="E58" i="1"/>
  <c r="F58" i="1" s="1"/>
  <c r="K187" i="1"/>
  <c r="L187" i="1" s="1"/>
  <c r="I187" i="1"/>
  <c r="J187" i="1" s="1"/>
  <c r="H187" i="1"/>
  <c r="Y187" i="1" s="1"/>
  <c r="E187" i="1"/>
  <c r="F187" i="1" s="1"/>
  <c r="K468" i="1"/>
  <c r="L468" i="1" s="1"/>
  <c r="I468" i="1"/>
  <c r="J468" i="1" s="1"/>
  <c r="H468" i="1"/>
  <c r="Y468" i="1" s="1"/>
  <c r="E468" i="1"/>
  <c r="E107" i="1"/>
  <c r="F107" i="1" s="1"/>
  <c r="M107" i="1" s="1"/>
  <c r="H107" i="1"/>
  <c r="Y107" i="1" s="1"/>
  <c r="I107" i="1"/>
  <c r="J107" i="1" s="1"/>
  <c r="K107" i="1"/>
  <c r="L107" i="1" s="1"/>
  <c r="K232" i="1"/>
  <c r="L232" i="1" s="1"/>
  <c r="I232" i="1"/>
  <c r="J232" i="1" s="1"/>
  <c r="H232" i="1"/>
  <c r="Y232" i="1" s="1"/>
  <c r="E232" i="1"/>
  <c r="F232" i="1" s="1"/>
  <c r="E380" i="1"/>
  <c r="H380" i="1"/>
  <c r="Y380" i="1" s="1"/>
  <c r="I380" i="1"/>
  <c r="J380" i="1" s="1"/>
  <c r="K380" i="1"/>
  <c r="L380" i="1" s="1"/>
  <c r="H178" i="1"/>
  <c r="Y178" i="1" s="1"/>
  <c r="H179" i="1"/>
  <c r="Y179" i="1" s="1"/>
  <c r="H96" i="1"/>
  <c r="Y96" i="1" s="1"/>
  <c r="H356" i="1"/>
  <c r="Y356" i="1" s="1"/>
  <c r="H352" i="1"/>
  <c r="Y352" i="1" s="1"/>
  <c r="H305" i="1"/>
  <c r="Y305" i="1" s="1"/>
  <c r="H476" i="1"/>
  <c r="Y476" i="1" s="1"/>
  <c r="H474" i="1"/>
  <c r="Y474" i="1" s="1"/>
  <c r="H473" i="1"/>
  <c r="Y473" i="1" s="1"/>
  <c r="H472" i="1"/>
  <c r="Y472" i="1" s="1"/>
  <c r="H471" i="1"/>
  <c r="Y471" i="1" s="1"/>
  <c r="H470" i="1"/>
  <c r="Y470" i="1" s="1"/>
  <c r="H469" i="1"/>
  <c r="Y469" i="1" s="1"/>
  <c r="H111" i="1"/>
  <c r="Y111" i="1" s="1"/>
  <c r="H467" i="1"/>
  <c r="Y467" i="1" s="1"/>
  <c r="H466" i="1"/>
  <c r="Y466" i="1" s="1"/>
  <c r="H465" i="1"/>
  <c r="H464" i="1"/>
  <c r="H463" i="1"/>
  <c r="H462" i="1"/>
  <c r="Y462" i="1" s="1"/>
  <c r="H461" i="1"/>
  <c r="Y461" i="1" s="1"/>
  <c r="H460" i="1"/>
  <c r="Y460" i="1" s="1"/>
  <c r="H459" i="1"/>
  <c r="Y459" i="1" s="1"/>
  <c r="H458" i="1"/>
  <c r="Y458" i="1" s="1"/>
  <c r="H457" i="1"/>
  <c r="Y457" i="1" s="1"/>
  <c r="H455" i="1"/>
  <c r="Y455" i="1" s="1"/>
  <c r="H452" i="1"/>
  <c r="Y452" i="1" s="1"/>
  <c r="H451" i="1"/>
  <c r="Y451" i="1" s="1"/>
  <c r="H450" i="1"/>
  <c r="Y450" i="1" s="1"/>
  <c r="H449" i="1"/>
  <c r="Y449" i="1" s="1"/>
  <c r="H448" i="1"/>
  <c r="Y448" i="1" s="1"/>
  <c r="H447" i="1"/>
  <c r="Y447" i="1" s="1"/>
  <c r="H446" i="1"/>
  <c r="Y446" i="1" s="1"/>
  <c r="H445" i="1"/>
  <c r="Y445" i="1" s="1"/>
  <c r="H444" i="1"/>
  <c r="Y444" i="1" s="1"/>
  <c r="H443" i="1"/>
  <c r="Y443" i="1" s="1"/>
  <c r="H442" i="1"/>
  <c r="Y442" i="1" s="1"/>
  <c r="H440" i="1"/>
  <c r="Y440" i="1" s="1"/>
  <c r="H439" i="1"/>
  <c r="Y439" i="1" s="1"/>
  <c r="H438" i="1"/>
  <c r="Y438" i="1" s="1"/>
  <c r="H436" i="1"/>
  <c r="Y436" i="1" s="1"/>
  <c r="H434" i="1"/>
  <c r="Y434" i="1" s="1"/>
  <c r="H433" i="1"/>
  <c r="Y433" i="1" s="1"/>
  <c r="H432" i="1"/>
  <c r="Y432" i="1" s="1"/>
  <c r="H429" i="1"/>
  <c r="Y429" i="1" s="1"/>
  <c r="H426" i="1"/>
  <c r="Y426" i="1" s="1"/>
  <c r="H428" i="1"/>
  <c r="Y428" i="1" s="1"/>
  <c r="H431" i="1"/>
  <c r="Y431" i="1" s="1"/>
  <c r="H430" i="1"/>
  <c r="Y430" i="1" s="1"/>
  <c r="H425" i="1"/>
  <c r="Y425" i="1" s="1"/>
  <c r="H424" i="1"/>
  <c r="Y424" i="1" s="1"/>
  <c r="H375" i="1"/>
  <c r="Y375" i="1" s="1"/>
  <c r="H422" i="1"/>
  <c r="Y422" i="1" s="1"/>
  <c r="H418" i="1"/>
  <c r="Y418" i="1" s="1"/>
  <c r="H417" i="1"/>
  <c r="Y417" i="1" s="1"/>
  <c r="H416" i="1"/>
  <c r="Y416" i="1" s="1"/>
  <c r="H415" i="1"/>
  <c r="Y415" i="1" s="1"/>
  <c r="H414" i="1"/>
  <c r="Y414" i="1" s="1"/>
  <c r="H413" i="1"/>
  <c r="Y413" i="1" s="1"/>
  <c r="H412" i="1"/>
  <c r="Y412" i="1" s="1"/>
  <c r="H411" i="1"/>
  <c r="Y411" i="1" s="1"/>
  <c r="H409" i="1"/>
  <c r="Y409" i="1" s="1"/>
  <c r="H408" i="1"/>
  <c r="Y408" i="1" s="1"/>
  <c r="H407" i="1"/>
  <c r="Y407" i="1" s="1"/>
  <c r="H406" i="1"/>
  <c r="Y406" i="1" s="1"/>
  <c r="H405" i="1"/>
  <c r="Y405" i="1" s="1"/>
  <c r="H404" i="1"/>
  <c r="Y404" i="1" s="1"/>
  <c r="H403" i="1"/>
  <c r="Y403" i="1" s="1"/>
  <c r="H402" i="1"/>
  <c r="Y402" i="1" s="1"/>
  <c r="H401" i="1"/>
  <c r="Y401" i="1" s="1"/>
  <c r="H400" i="1"/>
  <c r="Y400" i="1" s="1"/>
  <c r="H399" i="1"/>
  <c r="Y399" i="1" s="1"/>
  <c r="H398" i="1"/>
  <c r="Y398" i="1" s="1"/>
  <c r="H397" i="1"/>
  <c r="Y397" i="1" s="1"/>
  <c r="H396" i="1"/>
  <c r="Y396" i="1" s="1"/>
  <c r="H392" i="1"/>
  <c r="Y392" i="1" s="1"/>
  <c r="H391" i="1"/>
  <c r="Y391" i="1" s="1"/>
  <c r="H390" i="1"/>
  <c r="Y390" i="1" s="1"/>
  <c r="H388" i="1"/>
  <c r="Y388" i="1" s="1"/>
  <c r="H387" i="1"/>
  <c r="Y387" i="1" s="1"/>
  <c r="H385" i="1"/>
  <c r="Y385" i="1" s="1"/>
  <c r="H384" i="1"/>
  <c r="Y384" i="1" s="1"/>
  <c r="H383" i="1"/>
  <c r="Y383" i="1" s="1"/>
  <c r="H382" i="1"/>
  <c r="Y382" i="1" s="1"/>
  <c r="H379" i="1"/>
  <c r="Y379" i="1" s="1"/>
  <c r="H378" i="1"/>
  <c r="Y378" i="1" s="1"/>
  <c r="H377" i="1"/>
  <c r="Y377" i="1" s="1"/>
  <c r="H376" i="1"/>
  <c r="Y376" i="1" s="1"/>
  <c r="H373" i="1"/>
  <c r="Y373" i="1" s="1"/>
  <c r="H371" i="1"/>
  <c r="Y371" i="1" s="1"/>
  <c r="H368" i="1"/>
  <c r="Y368" i="1" s="1"/>
  <c r="H367" i="1"/>
  <c r="Y367" i="1" s="1"/>
  <c r="H364" i="1"/>
  <c r="Y364" i="1" s="1"/>
  <c r="H362" i="1"/>
  <c r="Y362" i="1" s="1"/>
  <c r="H358" i="1"/>
  <c r="Y358" i="1" s="1"/>
  <c r="H357" i="1"/>
  <c r="Y357" i="1" s="1"/>
  <c r="H354" i="1"/>
  <c r="Y354" i="1" s="1"/>
  <c r="H351" i="1"/>
  <c r="Y351" i="1" s="1"/>
  <c r="H350" i="1"/>
  <c r="Y350" i="1" s="1"/>
  <c r="H349" i="1"/>
  <c r="Y349" i="1" s="1"/>
  <c r="H348" i="1"/>
  <c r="Y348" i="1" s="1"/>
  <c r="H346" i="1"/>
  <c r="Y346" i="1" s="1"/>
  <c r="H344" i="1"/>
  <c r="Y344" i="1" s="1"/>
  <c r="H343" i="1"/>
  <c r="Y343" i="1" s="1"/>
  <c r="H342" i="1"/>
  <c r="Y342" i="1" s="1"/>
  <c r="H340" i="1"/>
  <c r="Y340" i="1" s="1"/>
  <c r="H339" i="1"/>
  <c r="Y339" i="1" s="1"/>
  <c r="H338" i="1"/>
  <c r="Y338" i="1" s="1"/>
  <c r="H337" i="1"/>
  <c r="Y337" i="1" s="1"/>
  <c r="H336" i="1"/>
  <c r="Y336" i="1" s="1"/>
  <c r="H335" i="1"/>
  <c r="Y335" i="1" s="1"/>
  <c r="H334" i="1"/>
  <c r="Y334" i="1" s="1"/>
  <c r="H333" i="1"/>
  <c r="Y333" i="1" s="1"/>
  <c r="H331" i="1"/>
  <c r="Y331" i="1" s="1"/>
  <c r="H330" i="1"/>
  <c r="Y330" i="1" s="1"/>
  <c r="H329" i="1"/>
  <c r="Y329" i="1" s="1"/>
  <c r="H328" i="1"/>
  <c r="Y328" i="1" s="1"/>
  <c r="H327" i="1"/>
  <c r="Y327" i="1" s="1"/>
  <c r="H326" i="1"/>
  <c r="Y326" i="1" s="1"/>
  <c r="H325" i="1"/>
  <c r="Y325" i="1" s="1"/>
  <c r="H323" i="1"/>
  <c r="Y323" i="1" s="1"/>
  <c r="H322" i="1"/>
  <c r="Y322" i="1" s="1"/>
  <c r="H321" i="1"/>
  <c r="Y321" i="1" s="1"/>
  <c r="H320" i="1"/>
  <c r="Y320" i="1" s="1"/>
  <c r="H319" i="1"/>
  <c r="Y319" i="1" s="1"/>
  <c r="H318" i="1"/>
  <c r="Y318" i="1" s="1"/>
  <c r="H313" i="1"/>
  <c r="Y313" i="1" s="1"/>
  <c r="H312" i="1"/>
  <c r="Y312" i="1" s="1"/>
  <c r="H311" i="1"/>
  <c r="Y311" i="1" s="1"/>
  <c r="H309" i="1"/>
  <c r="Y309" i="1" s="1"/>
  <c r="H308" i="1"/>
  <c r="Y308" i="1" s="1"/>
  <c r="H307" i="1"/>
  <c r="Y307" i="1" s="1"/>
  <c r="H303" i="1"/>
  <c r="Y303" i="1" s="1"/>
  <c r="H302" i="1"/>
  <c r="Y302" i="1" s="1"/>
  <c r="H301" i="1"/>
  <c r="Y301" i="1" s="1"/>
  <c r="H300" i="1"/>
  <c r="Y300" i="1" s="1"/>
  <c r="H297" i="1"/>
  <c r="Y297" i="1" s="1"/>
  <c r="H295" i="1"/>
  <c r="Y295" i="1" s="1"/>
  <c r="H294" i="1"/>
  <c r="Y294" i="1" s="1"/>
  <c r="H304" i="1"/>
  <c r="Y304" i="1" s="1"/>
  <c r="H292" i="1"/>
  <c r="Y292" i="1" s="1"/>
  <c r="H291" i="1"/>
  <c r="Y291" i="1" s="1"/>
  <c r="H290" i="1"/>
  <c r="Y290" i="1" s="1"/>
  <c r="H289" i="1"/>
  <c r="Y289" i="1" s="1"/>
  <c r="H288" i="1"/>
  <c r="Y288" i="1" s="1"/>
  <c r="H287" i="1"/>
  <c r="Y287" i="1" s="1"/>
  <c r="H285" i="1"/>
  <c r="Y285" i="1" s="1"/>
  <c r="H284" i="1"/>
  <c r="Y284" i="1" s="1"/>
  <c r="H283" i="1"/>
  <c r="Y283" i="1" s="1"/>
  <c r="H280" i="1"/>
  <c r="Y280" i="1" s="1"/>
  <c r="H279" i="1"/>
  <c r="Y279" i="1" s="1"/>
  <c r="H277" i="1"/>
  <c r="Y277" i="1" s="1"/>
  <c r="H276" i="1"/>
  <c r="Y276" i="1" s="1"/>
  <c r="H275" i="1"/>
  <c r="Y275" i="1" s="1"/>
  <c r="H274" i="1"/>
  <c r="Y274" i="1" s="1"/>
  <c r="H273" i="1"/>
  <c r="Y273" i="1" s="1"/>
  <c r="H271" i="1"/>
  <c r="Y271" i="1" s="1"/>
  <c r="H268" i="1"/>
  <c r="Y268" i="1" s="1"/>
  <c r="H267" i="1"/>
  <c r="Y267" i="1" s="1"/>
  <c r="H118" i="1"/>
  <c r="Y118" i="1" s="1"/>
  <c r="H265" i="1"/>
  <c r="Y265" i="1" s="1"/>
  <c r="H263" i="1"/>
  <c r="Y263" i="1" s="1"/>
  <c r="H262" i="1"/>
  <c r="Y262" i="1" s="1"/>
  <c r="H261" i="1"/>
  <c r="Y261" i="1" s="1"/>
  <c r="H260" i="1"/>
  <c r="Y260" i="1" s="1"/>
  <c r="H259" i="1"/>
  <c r="Y259" i="1" s="1"/>
  <c r="H257" i="1"/>
  <c r="Y257" i="1" s="1"/>
  <c r="H256" i="1"/>
  <c r="Y256" i="1" s="1"/>
  <c r="H255" i="1"/>
  <c r="Y255" i="1" s="1"/>
  <c r="H253" i="1"/>
  <c r="Y253" i="1" s="1"/>
  <c r="H252" i="1"/>
  <c r="Y252" i="1" s="1"/>
  <c r="H251" i="1"/>
  <c r="Y251" i="1" s="1"/>
  <c r="H250" i="1"/>
  <c r="Y250" i="1" s="1"/>
  <c r="H249" i="1"/>
  <c r="Y249" i="1" s="1"/>
  <c r="H248" i="1"/>
  <c r="Y248" i="1" s="1"/>
  <c r="H247" i="1"/>
  <c r="Y247" i="1" s="1"/>
  <c r="H246" i="1"/>
  <c r="Y246" i="1" s="1"/>
  <c r="H245" i="1"/>
  <c r="Y245" i="1" s="1"/>
  <c r="H244" i="1"/>
  <c r="Y244" i="1" s="1"/>
  <c r="H243" i="1"/>
  <c r="Y243" i="1" s="1"/>
  <c r="H242" i="1"/>
  <c r="Y242" i="1" s="1"/>
  <c r="H241" i="1"/>
  <c r="Y241" i="1" s="1"/>
  <c r="H240" i="1"/>
  <c r="Y240" i="1" s="1"/>
  <c r="H239" i="1"/>
  <c r="Y239" i="1" s="1"/>
  <c r="H238" i="1"/>
  <c r="Y238" i="1" s="1"/>
  <c r="H237" i="1"/>
  <c r="Y237" i="1" s="1"/>
  <c r="H236" i="1"/>
  <c r="Y236" i="1" s="1"/>
  <c r="H235" i="1"/>
  <c r="Y235" i="1" s="1"/>
  <c r="H234" i="1"/>
  <c r="Y234" i="1" s="1"/>
  <c r="H233" i="1"/>
  <c r="Y233" i="1" s="1"/>
  <c r="H231" i="1"/>
  <c r="Y231" i="1" s="1"/>
  <c r="H230" i="1"/>
  <c r="Y230" i="1" s="1"/>
  <c r="H229" i="1"/>
  <c r="Y229" i="1" s="1"/>
  <c r="H228" i="1"/>
  <c r="Y228" i="1" s="1"/>
  <c r="H227" i="1"/>
  <c r="Y227" i="1" s="1"/>
  <c r="H226" i="1"/>
  <c r="Y226" i="1" s="1"/>
  <c r="H225" i="1"/>
  <c r="Y225" i="1" s="1"/>
  <c r="H222" i="1"/>
  <c r="Y222" i="1" s="1"/>
  <c r="H220" i="1"/>
  <c r="Y220" i="1" s="1"/>
  <c r="H219" i="1"/>
  <c r="Y219" i="1" s="1"/>
  <c r="H218" i="1"/>
  <c r="Y218" i="1" s="1"/>
  <c r="H217" i="1"/>
  <c r="Y217" i="1" s="1"/>
  <c r="H216" i="1"/>
  <c r="Y216" i="1" s="1"/>
  <c r="H215" i="1"/>
  <c r="Y215" i="1" s="1"/>
  <c r="H214" i="1"/>
  <c r="Y214" i="1" s="1"/>
  <c r="H213" i="1"/>
  <c r="Y213" i="1" s="1"/>
  <c r="H212" i="1"/>
  <c r="Y212" i="1" s="1"/>
  <c r="H211" i="1"/>
  <c r="Y211" i="1" s="1"/>
  <c r="H210" i="1"/>
  <c r="Y210" i="1" s="1"/>
  <c r="H209" i="1"/>
  <c r="Y209" i="1" s="1"/>
  <c r="H208" i="1"/>
  <c r="Y208" i="1" s="1"/>
  <c r="H314" i="1"/>
  <c r="Y314" i="1" s="1"/>
  <c r="H317" i="1"/>
  <c r="Y317" i="1" s="1"/>
  <c r="H316" i="1"/>
  <c r="Y316" i="1" s="1"/>
  <c r="H205" i="1"/>
  <c r="Y205" i="1" s="1"/>
  <c r="H204" i="1"/>
  <c r="Y204" i="1" s="1"/>
  <c r="H203" i="1"/>
  <c r="Y203" i="1" s="1"/>
  <c r="H202" i="1"/>
  <c r="Y202" i="1" s="1"/>
  <c r="H201" i="1"/>
  <c r="Y201" i="1" s="1"/>
  <c r="H200" i="1"/>
  <c r="Y200" i="1" s="1"/>
  <c r="H197" i="1"/>
  <c r="Y197" i="1" s="1"/>
  <c r="H196" i="1"/>
  <c r="Y196" i="1" s="1"/>
  <c r="H194" i="1"/>
  <c r="Y194" i="1" s="1"/>
  <c r="H193" i="1"/>
  <c r="Y193" i="1" s="1"/>
  <c r="H192" i="1"/>
  <c r="Y192" i="1" s="1"/>
  <c r="H190" i="1"/>
  <c r="Y190" i="1" s="1"/>
  <c r="H189" i="1"/>
  <c r="Y189" i="1" s="1"/>
  <c r="H185" i="1"/>
  <c r="Y185" i="1" s="1"/>
  <c r="H184" i="1"/>
  <c r="Y184" i="1" s="1"/>
  <c r="H183" i="1"/>
  <c r="Y183" i="1" s="1"/>
  <c r="H182" i="1"/>
  <c r="Y182" i="1" s="1"/>
  <c r="H181" i="1"/>
  <c r="Y181" i="1" s="1"/>
  <c r="H180" i="1"/>
  <c r="Y180" i="1" s="1"/>
  <c r="H177" i="1"/>
  <c r="Y177" i="1" s="1"/>
  <c r="H176" i="1"/>
  <c r="Y176" i="1" s="1"/>
  <c r="H175" i="1"/>
  <c r="Y175" i="1" s="1"/>
  <c r="H173" i="1"/>
  <c r="Y173" i="1" s="1"/>
  <c r="H172" i="1"/>
  <c r="Y172" i="1" s="1"/>
  <c r="H165" i="1"/>
  <c r="Y165" i="1" s="1"/>
  <c r="H170" i="1"/>
  <c r="Y170" i="1" s="1"/>
  <c r="H168" i="1"/>
  <c r="Y168" i="1" s="1"/>
  <c r="H167" i="1"/>
  <c r="Y167" i="1" s="1"/>
  <c r="H166" i="1"/>
  <c r="Y166" i="1" s="1"/>
  <c r="H171" i="1"/>
  <c r="Y171" i="1" s="1"/>
  <c r="H163" i="1"/>
  <c r="Y163" i="1" s="1"/>
  <c r="H162" i="1"/>
  <c r="Y162" i="1" s="1"/>
  <c r="H161" i="1"/>
  <c r="Y161" i="1" s="1"/>
  <c r="H160" i="1"/>
  <c r="Y160" i="1" s="1"/>
  <c r="H159" i="1"/>
  <c r="Y159" i="1" s="1"/>
  <c r="H158" i="1"/>
  <c r="Y158" i="1" s="1"/>
  <c r="H157" i="1"/>
  <c r="Y157" i="1" s="1"/>
  <c r="H155" i="1"/>
  <c r="Y155" i="1" s="1"/>
  <c r="H154" i="1"/>
  <c r="Y154" i="1" s="1"/>
  <c r="H153" i="1"/>
  <c r="Y153" i="1" s="1"/>
  <c r="H152" i="1"/>
  <c r="Y152" i="1" s="1"/>
  <c r="H150" i="1"/>
  <c r="Y150" i="1" s="1"/>
  <c r="H148" i="1"/>
  <c r="Y148" i="1" s="1"/>
  <c r="H147" i="1"/>
  <c r="Y147" i="1" s="1"/>
  <c r="H146" i="1"/>
  <c r="Y146" i="1" s="1"/>
  <c r="H145" i="1"/>
  <c r="Y145" i="1" s="1"/>
  <c r="H144" i="1"/>
  <c r="Y144" i="1" s="1"/>
  <c r="H142" i="1"/>
  <c r="Y142" i="1" s="1"/>
  <c r="H141" i="1"/>
  <c r="Y141" i="1" s="1"/>
  <c r="H139" i="1"/>
  <c r="Y139" i="1" s="1"/>
  <c r="H138" i="1"/>
  <c r="Y138" i="1" s="1"/>
  <c r="H137" i="1"/>
  <c r="Y137" i="1" s="1"/>
  <c r="H136" i="1"/>
  <c r="Y136" i="1" s="1"/>
  <c r="H135" i="1"/>
  <c r="Y135" i="1" s="1"/>
  <c r="H134" i="1"/>
  <c r="Y134" i="1" s="1"/>
  <c r="H132" i="1"/>
  <c r="Y132" i="1" s="1"/>
  <c r="H131" i="1"/>
  <c r="Y131" i="1" s="1"/>
  <c r="H130" i="1"/>
  <c r="Y130" i="1" s="1"/>
  <c r="H128" i="1"/>
  <c r="Y128" i="1" s="1"/>
  <c r="H127" i="1"/>
  <c r="Y127" i="1" s="1"/>
  <c r="H126" i="1"/>
  <c r="Y126" i="1" s="1"/>
  <c r="H125" i="1"/>
  <c r="Y125" i="1" s="1"/>
  <c r="H124" i="1"/>
  <c r="Y124" i="1" s="1"/>
  <c r="H122" i="1"/>
  <c r="Y122" i="1" s="1"/>
  <c r="H121" i="1"/>
  <c r="Y121" i="1" s="1"/>
  <c r="H120" i="1"/>
  <c r="Y120" i="1" s="1"/>
  <c r="H116" i="1"/>
  <c r="Y116" i="1" s="1"/>
  <c r="H115" i="1"/>
  <c r="Y115" i="1" s="1"/>
  <c r="H114" i="1"/>
  <c r="Y114" i="1" s="1"/>
  <c r="H113" i="1"/>
  <c r="Y113" i="1" s="1"/>
  <c r="H112" i="1"/>
  <c r="Y112" i="1" s="1"/>
  <c r="H109" i="1"/>
  <c r="Y109" i="1" s="1"/>
  <c r="H105" i="1"/>
  <c r="Y105" i="1" s="1"/>
  <c r="H106" i="1"/>
  <c r="Y106" i="1" s="1"/>
  <c r="H104" i="1"/>
  <c r="Y104" i="1" s="1"/>
  <c r="H102" i="1"/>
  <c r="Y102" i="1" s="1"/>
  <c r="H101" i="1"/>
  <c r="Y101" i="1" s="1"/>
  <c r="H100" i="1"/>
  <c r="Y100" i="1" s="1"/>
  <c r="H99" i="1"/>
  <c r="Y99" i="1" s="1"/>
  <c r="H98" i="1"/>
  <c r="Y98" i="1" s="1"/>
  <c r="H97" i="1"/>
  <c r="Y97" i="1" s="1"/>
  <c r="H95" i="1"/>
  <c r="Y95" i="1" s="1"/>
  <c r="H94" i="1"/>
  <c r="Y94" i="1" s="1"/>
  <c r="H92" i="1"/>
  <c r="Y92" i="1" s="1"/>
  <c r="H91" i="1"/>
  <c r="Y91" i="1" s="1"/>
  <c r="H90" i="1"/>
  <c r="Y90" i="1" s="1"/>
  <c r="H89" i="1"/>
  <c r="Y89" i="1" s="1"/>
  <c r="H88" i="1"/>
  <c r="Y88" i="1" s="1"/>
  <c r="H87" i="1"/>
  <c r="Y87" i="1" s="1"/>
  <c r="H86" i="1"/>
  <c r="Y86" i="1" s="1"/>
  <c r="H85" i="1"/>
  <c r="Y85" i="1" s="1"/>
  <c r="H83" i="1"/>
  <c r="Y83" i="1" s="1"/>
  <c r="H82" i="1"/>
  <c r="Y82" i="1" s="1"/>
  <c r="H81" i="1"/>
  <c r="Y81" i="1" s="1"/>
  <c r="H80" i="1"/>
  <c r="Y80" i="1" s="1"/>
  <c r="H78" i="1"/>
  <c r="Y78" i="1" s="1"/>
  <c r="H77" i="1"/>
  <c r="Y77" i="1" s="1"/>
  <c r="H75" i="1"/>
  <c r="Y75" i="1" s="1"/>
  <c r="H74" i="1"/>
  <c r="Y74" i="1" s="1"/>
  <c r="H73" i="1"/>
  <c r="Y73" i="1" s="1"/>
  <c r="H72" i="1"/>
  <c r="Y72" i="1" s="1"/>
  <c r="H71" i="1"/>
  <c r="Y71" i="1" s="1"/>
  <c r="H70" i="1"/>
  <c r="Y70" i="1" s="1"/>
  <c r="H69" i="1"/>
  <c r="Y69" i="1" s="1"/>
  <c r="H66" i="1"/>
  <c r="Y66" i="1" s="1"/>
  <c r="H65" i="1"/>
  <c r="Y65" i="1" s="1"/>
  <c r="H63" i="1"/>
  <c r="Y63" i="1" s="1"/>
  <c r="H62" i="1"/>
  <c r="Y62" i="1" s="1"/>
  <c r="H61" i="1"/>
  <c r="Y61" i="1" s="1"/>
  <c r="H57" i="1"/>
  <c r="Y57" i="1" s="1"/>
  <c r="H56" i="1"/>
  <c r="Y56" i="1" s="1"/>
  <c r="H55" i="1"/>
  <c r="Y55" i="1" s="1"/>
  <c r="H54" i="1"/>
  <c r="Y54" i="1" s="1"/>
  <c r="H53" i="1"/>
  <c r="Y53" i="1" s="1"/>
  <c r="H52" i="1"/>
  <c r="Y52" i="1" s="1"/>
  <c r="H50" i="1"/>
  <c r="Y50" i="1" s="1"/>
  <c r="H49" i="1"/>
  <c r="Y49" i="1" s="1"/>
  <c r="H48" i="1"/>
  <c r="Y48" i="1" s="1"/>
  <c r="H47" i="1"/>
  <c r="Y47" i="1" s="1"/>
  <c r="H46" i="1"/>
  <c r="Y46" i="1" s="1"/>
  <c r="H45" i="1"/>
  <c r="Y45" i="1" s="1"/>
  <c r="H43" i="1"/>
  <c r="Y43" i="1" s="1"/>
  <c r="H41" i="1"/>
  <c r="Y41" i="1" s="1"/>
  <c r="H39" i="1"/>
  <c r="Y39" i="1" s="1"/>
  <c r="H37" i="1"/>
  <c r="Y37" i="1" s="1"/>
  <c r="H36" i="1"/>
  <c r="Y36" i="1" s="1"/>
  <c r="H35" i="1"/>
  <c r="Y35" i="1" s="1"/>
  <c r="H34" i="1"/>
  <c r="Y34" i="1" s="1"/>
  <c r="H33" i="1"/>
  <c r="Y33" i="1" s="1"/>
  <c r="H32" i="1"/>
  <c r="Y32" i="1" s="1"/>
  <c r="H31" i="1"/>
  <c r="Y31" i="1" s="1"/>
  <c r="H30" i="1"/>
  <c r="Y30" i="1" s="1"/>
  <c r="H29" i="1"/>
  <c r="Y29" i="1" s="1"/>
  <c r="H27" i="1"/>
  <c r="Y27" i="1" s="1"/>
  <c r="H26" i="1"/>
  <c r="Y26" i="1" s="1"/>
  <c r="H24" i="1"/>
  <c r="Y24" i="1" s="1"/>
  <c r="H23" i="1"/>
  <c r="Y23" i="1" s="1"/>
  <c r="H22" i="1"/>
  <c r="Y22" i="1" s="1"/>
  <c r="H21" i="1"/>
  <c r="Y21" i="1" s="1"/>
  <c r="H20" i="1"/>
  <c r="Y20" i="1" s="1"/>
  <c r="H19" i="1"/>
  <c r="Y19" i="1" s="1"/>
  <c r="H18" i="1"/>
  <c r="Y18" i="1" s="1"/>
  <c r="H17" i="1"/>
  <c r="Y17" i="1" s="1"/>
  <c r="H16" i="1"/>
  <c r="Y16" i="1" s="1"/>
  <c r="H15" i="1"/>
  <c r="Y15" i="1" s="1"/>
  <c r="H14" i="1"/>
  <c r="Y14" i="1" s="1"/>
  <c r="H13" i="1"/>
  <c r="Y13" i="1" s="1"/>
  <c r="H12" i="1"/>
  <c r="Y12" i="1" s="1"/>
  <c r="H11" i="1"/>
  <c r="Y11" i="1" s="1"/>
  <c r="H10" i="1"/>
  <c r="Y10" i="1" s="1"/>
  <c r="H9" i="1"/>
  <c r="Y9" i="1" s="1"/>
  <c r="H6" i="1"/>
  <c r="Y6" i="1" s="1"/>
  <c r="H5" i="1"/>
  <c r="Y5" i="1" s="1"/>
  <c r="H4" i="1"/>
  <c r="E8" i="1"/>
  <c r="F8" i="1" s="1"/>
  <c r="H8" i="1"/>
  <c r="Y8" i="1" s="1"/>
  <c r="I8" i="1"/>
  <c r="J8" i="1" s="1"/>
  <c r="K8" i="1"/>
  <c r="L8" i="1" s="1"/>
  <c r="E9" i="1"/>
  <c r="F9" i="1" s="1"/>
  <c r="I9" i="1"/>
  <c r="J9" i="1" s="1"/>
  <c r="K9" i="1"/>
  <c r="L9" i="1" s="1"/>
  <c r="E10" i="1"/>
  <c r="F10" i="1" s="1"/>
  <c r="M10" i="1" s="1"/>
  <c r="I10" i="1"/>
  <c r="J10" i="1" s="1"/>
  <c r="K10" i="1"/>
  <c r="L10" i="1" s="1"/>
  <c r="E11" i="1"/>
  <c r="F11" i="1" s="1"/>
  <c r="I11" i="1"/>
  <c r="J11" i="1" s="1"/>
  <c r="K11" i="1"/>
  <c r="L11" i="1" s="1"/>
  <c r="E12" i="1"/>
  <c r="F12" i="1" s="1"/>
  <c r="M12" i="1" s="1"/>
  <c r="I12" i="1"/>
  <c r="J12" i="1" s="1"/>
  <c r="K12" i="1"/>
  <c r="L12" i="1" s="1"/>
  <c r="E13" i="1"/>
  <c r="F13" i="1" s="1"/>
  <c r="M13" i="1" s="1"/>
  <c r="I13" i="1"/>
  <c r="J13" i="1" s="1"/>
  <c r="K13" i="1"/>
  <c r="L13" i="1" s="1"/>
  <c r="E14" i="1"/>
  <c r="F14" i="1" s="1"/>
  <c r="I14" i="1"/>
  <c r="J14" i="1" s="1"/>
  <c r="K14" i="1"/>
  <c r="L14" i="1" s="1"/>
  <c r="E15" i="1"/>
  <c r="F15" i="1" s="1"/>
  <c r="M15" i="1" s="1"/>
  <c r="I15" i="1"/>
  <c r="J15" i="1" s="1"/>
  <c r="K15" i="1"/>
  <c r="L15" i="1" s="1"/>
  <c r="E16" i="1"/>
  <c r="F16" i="1" s="1"/>
  <c r="I16" i="1"/>
  <c r="J16" i="1" s="1"/>
  <c r="K16" i="1"/>
  <c r="L16" i="1" s="1"/>
  <c r="H7" i="1"/>
  <c r="Y7" i="1" s="1"/>
  <c r="K335" i="1"/>
  <c r="L335" i="1" s="1"/>
  <c r="K428" i="1"/>
  <c r="L428" i="1" s="1"/>
  <c r="K382" i="1"/>
  <c r="L382" i="1" s="1"/>
  <c r="K96" i="1"/>
  <c r="L96" i="1" s="1"/>
  <c r="K235" i="1"/>
  <c r="L235" i="1" s="1"/>
  <c r="K400" i="1"/>
  <c r="L400" i="1" s="1"/>
  <c r="K27" i="1"/>
  <c r="L27" i="1" s="1"/>
  <c r="K62" i="1"/>
  <c r="L62" i="1" s="1"/>
  <c r="K239" i="1"/>
  <c r="L239" i="1" s="1"/>
  <c r="K204" i="1"/>
  <c r="L204" i="1" s="1"/>
  <c r="K261" i="1"/>
  <c r="L261" i="1" s="1"/>
  <c r="K155" i="1"/>
  <c r="L155" i="1" s="1"/>
  <c r="K231" i="1"/>
  <c r="L231" i="1" s="1"/>
  <c r="K429" i="1"/>
  <c r="L429" i="1" s="1"/>
  <c r="K101" i="1"/>
  <c r="L101" i="1" s="1"/>
  <c r="K95" i="1"/>
  <c r="L95" i="1" s="1"/>
  <c r="K61" i="1"/>
  <c r="L61" i="1" s="1"/>
  <c r="K434" i="1"/>
  <c r="L434" i="1" s="1"/>
  <c r="K304" i="1"/>
  <c r="L304" i="1" s="1"/>
  <c r="K218" i="1"/>
  <c r="L218" i="1" s="1"/>
  <c r="K440" i="1"/>
  <c r="L440" i="1" s="1"/>
  <c r="K373" i="1"/>
  <c r="L373" i="1" s="1"/>
  <c r="K339" i="1"/>
  <c r="L339" i="1" s="1"/>
  <c r="K111" i="1"/>
  <c r="L111" i="1" s="1"/>
  <c r="K305" i="1"/>
  <c r="L305" i="1" s="1"/>
  <c r="K176" i="1"/>
  <c r="L176" i="1" s="1"/>
  <c r="K178" i="1"/>
  <c r="L178" i="1" s="1"/>
  <c r="K124" i="1"/>
  <c r="L124" i="1" s="1"/>
  <c r="K80" i="1"/>
  <c r="L80" i="1" s="1"/>
  <c r="K81" i="1"/>
  <c r="L81" i="1" s="1"/>
  <c r="K82" i="1"/>
  <c r="L82" i="1" s="1"/>
  <c r="K350" i="1"/>
  <c r="L350" i="1" s="1"/>
  <c r="K364" i="1"/>
  <c r="L364" i="1" s="1"/>
  <c r="K351" i="1"/>
  <c r="L351" i="1" s="1"/>
  <c r="K106" i="1"/>
  <c r="L106" i="1" s="1"/>
  <c r="K352" i="1"/>
  <c r="L352" i="1" s="1"/>
  <c r="K24" i="1"/>
  <c r="L24" i="1" s="1"/>
  <c r="K170" i="1"/>
  <c r="L170" i="1" s="1"/>
  <c r="K168" i="1"/>
  <c r="L168" i="1" s="1"/>
  <c r="K165" i="1"/>
  <c r="L165" i="1" s="1"/>
  <c r="K297" i="1"/>
  <c r="L297" i="1" s="1"/>
  <c r="K222" i="1"/>
  <c r="L222" i="1" s="1"/>
  <c r="K284" i="1"/>
  <c r="L284" i="1" s="1"/>
  <c r="K7" i="1"/>
  <c r="L7" i="1" s="1"/>
  <c r="K384" i="1"/>
  <c r="L384" i="1" s="1"/>
  <c r="K300" i="1"/>
  <c r="L300" i="1" s="1"/>
  <c r="K458" i="1"/>
  <c r="L458" i="1" s="1"/>
  <c r="K409" i="1"/>
  <c r="L409" i="1" s="1"/>
  <c r="K476" i="1"/>
  <c r="L476" i="1" s="1"/>
  <c r="K268" i="1"/>
  <c r="L268" i="1" s="1"/>
  <c r="K135" i="1"/>
  <c r="L135" i="1" s="1"/>
  <c r="K243" i="1"/>
  <c r="L243" i="1" s="1"/>
  <c r="K159" i="1"/>
  <c r="L159" i="1" s="1"/>
  <c r="K109" i="1"/>
  <c r="L109" i="1" s="1"/>
  <c r="K213" i="1"/>
  <c r="L213" i="1" s="1"/>
  <c r="K47" i="1"/>
  <c r="L47" i="1" s="1"/>
  <c r="K171" i="1"/>
  <c r="L171" i="1" s="1"/>
  <c r="K379" i="1"/>
  <c r="L379" i="1" s="1"/>
  <c r="K414" i="1"/>
  <c r="L414" i="1" s="1"/>
  <c r="K262" i="1"/>
  <c r="L262" i="1" s="1"/>
  <c r="K163" i="1"/>
  <c r="L163" i="1" s="1"/>
  <c r="K362" i="1"/>
  <c r="L362" i="1" s="1"/>
  <c r="K256" i="1"/>
  <c r="L256" i="1" s="1"/>
  <c r="K181" i="1"/>
  <c r="L181" i="1" s="1"/>
  <c r="K470" i="1"/>
  <c r="L470" i="1" s="1"/>
  <c r="K63" i="1"/>
  <c r="L63" i="1" s="1"/>
  <c r="K185" i="1"/>
  <c r="L185" i="1" s="1"/>
  <c r="K257" i="1"/>
  <c r="L257" i="1" s="1"/>
  <c r="K52" i="1"/>
  <c r="L52" i="1" s="1"/>
  <c r="K205" i="1"/>
  <c r="L205" i="1" s="1"/>
  <c r="K385" i="1"/>
  <c r="L385" i="1" s="1"/>
  <c r="K131" i="1"/>
  <c r="L131" i="1" s="1"/>
  <c r="K154" i="1"/>
  <c r="L154" i="1" s="1"/>
  <c r="K383" i="1"/>
  <c r="L383" i="1" s="1"/>
  <c r="K397" i="1"/>
  <c r="L397" i="1" s="1"/>
  <c r="K396" i="1"/>
  <c r="L396" i="1" s="1"/>
  <c r="K166" i="1"/>
  <c r="L166" i="1" s="1"/>
  <c r="K354" i="1"/>
  <c r="L354" i="1" s="1"/>
  <c r="K474" i="1"/>
  <c r="L474" i="1" s="1"/>
  <c r="K122" i="1"/>
  <c r="L122" i="1" s="1"/>
  <c r="K29" i="1"/>
  <c r="L29" i="1" s="1"/>
  <c r="K65" i="1"/>
  <c r="L65" i="1" s="1"/>
  <c r="K148" i="1"/>
  <c r="L148" i="1" s="1"/>
  <c r="K467" i="1"/>
  <c r="L467" i="1" s="1"/>
  <c r="K473" i="1"/>
  <c r="L473" i="1" s="1"/>
  <c r="K225" i="1"/>
  <c r="L225" i="1" s="1"/>
  <c r="K179" i="1"/>
  <c r="L179" i="1" s="1"/>
  <c r="K430" i="1"/>
  <c r="L430" i="1" s="1"/>
  <c r="K431" i="1"/>
  <c r="L431" i="1" s="1"/>
  <c r="K48" i="1"/>
  <c r="L48" i="1" s="1"/>
  <c r="K228" i="1"/>
  <c r="L228" i="1" s="1"/>
  <c r="K405" i="1"/>
  <c r="L405" i="1" s="1"/>
  <c r="K333" i="1"/>
  <c r="L333" i="1" s="1"/>
  <c r="K54" i="1"/>
  <c r="L54" i="1" s="1"/>
  <c r="K113" i="1"/>
  <c r="L113" i="1" s="1"/>
  <c r="K320" i="1"/>
  <c r="L320" i="1" s="1"/>
  <c r="K132" i="1"/>
  <c r="L132" i="1" s="1"/>
  <c r="K49" i="1"/>
  <c r="L49" i="1" s="1"/>
  <c r="K175" i="1"/>
  <c r="L175" i="1" s="1"/>
  <c r="K387" i="1"/>
  <c r="L387" i="1" s="1"/>
  <c r="K215" i="1"/>
  <c r="L215" i="1" s="1"/>
  <c r="K249" i="1"/>
  <c r="L249" i="1" s="1"/>
  <c r="K424" i="1"/>
  <c r="L424" i="1" s="1"/>
  <c r="K340" i="1"/>
  <c r="L340" i="1" s="1"/>
  <c r="K422" i="1"/>
  <c r="L422" i="1" s="1"/>
  <c r="K309" i="1"/>
  <c r="L309" i="1" s="1"/>
  <c r="K153" i="1"/>
  <c r="L153" i="1" s="1"/>
  <c r="K167" i="1"/>
  <c r="L167" i="1" s="1"/>
  <c r="K146" i="1"/>
  <c r="L146" i="1" s="1"/>
  <c r="K407" i="1"/>
  <c r="L407" i="1" s="1"/>
  <c r="K267" i="1"/>
  <c r="L267" i="1" s="1"/>
  <c r="K307" i="1"/>
  <c r="L307" i="1" s="1"/>
  <c r="K438" i="1"/>
  <c r="L438" i="1" s="1"/>
  <c r="K147" i="1"/>
  <c r="L147" i="1" s="1"/>
  <c r="K136" i="1"/>
  <c r="L136" i="1" s="1"/>
  <c r="K157" i="1"/>
  <c r="L157" i="1" s="1"/>
  <c r="K152" i="1"/>
  <c r="L152" i="1" s="1"/>
  <c r="K398" i="1"/>
  <c r="L398" i="1" s="1"/>
  <c r="K197" i="1"/>
  <c r="L197" i="1" s="1"/>
  <c r="K207" i="1"/>
  <c r="L207" i="1" s="1"/>
  <c r="K465" i="1"/>
  <c r="L465" i="1"/>
  <c r="K463" i="1"/>
  <c r="L463" i="1"/>
  <c r="K464" i="1"/>
  <c r="L464" i="1"/>
  <c r="K4" i="1"/>
  <c r="L4" i="1"/>
  <c r="K3" i="1"/>
  <c r="L3" i="1"/>
  <c r="K86" i="1"/>
  <c r="L86" i="1" s="1"/>
  <c r="K115" i="1"/>
  <c r="L115" i="1" s="1"/>
  <c r="K349" i="1"/>
  <c r="L349" i="1" s="1"/>
  <c r="K144" i="1"/>
  <c r="L144" i="1" s="1"/>
  <c r="K34" i="1"/>
  <c r="L34" i="1" s="1"/>
  <c r="K413" i="1"/>
  <c r="L413" i="1" s="1"/>
  <c r="K391" i="1"/>
  <c r="L391" i="1" s="1"/>
  <c r="K127" i="1"/>
  <c r="L127" i="1" s="1"/>
  <c r="K247" i="1"/>
  <c r="L247" i="1" s="1"/>
  <c r="K71" i="1"/>
  <c r="L71" i="1" s="1"/>
  <c r="K263" i="1"/>
  <c r="L263" i="1" s="1"/>
  <c r="K41" i="1"/>
  <c r="L41" i="1" s="1"/>
  <c r="K342" i="1"/>
  <c r="L342" i="1" s="1"/>
  <c r="K377" i="1"/>
  <c r="L377" i="1" s="1"/>
  <c r="K248" i="1"/>
  <c r="L248" i="1" s="1"/>
  <c r="K70" i="1"/>
  <c r="L70" i="1" s="1"/>
  <c r="K57" i="1"/>
  <c r="L57" i="1" s="1"/>
  <c r="K343" i="1"/>
  <c r="L343" i="1" s="1"/>
  <c r="K378" i="1"/>
  <c r="L378" i="1" s="1"/>
  <c r="K390" i="1"/>
  <c r="L390" i="1" s="1"/>
  <c r="K208" i="1"/>
  <c r="L208" i="1" s="1"/>
  <c r="K451" i="1"/>
  <c r="L451" i="1" s="1"/>
  <c r="K192" i="1"/>
  <c r="L192" i="1" s="1"/>
  <c r="K22" i="1"/>
  <c r="L22" i="1" s="1"/>
  <c r="K415" i="1"/>
  <c r="L415" i="1" s="1"/>
  <c r="K432" i="1"/>
  <c r="L432" i="1" s="1"/>
  <c r="K452" i="1"/>
  <c r="L452" i="1" s="1"/>
  <c r="K220" i="1"/>
  <c r="L220" i="1" s="1"/>
  <c r="K292" i="1"/>
  <c r="L292" i="1" s="1"/>
  <c r="K469" i="1"/>
  <c r="L469" i="1" s="1"/>
  <c r="K53" i="1"/>
  <c r="L53" i="1" s="1"/>
  <c r="K408" i="1"/>
  <c r="L408" i="1" s="1"/>
  <c r="K90" i="1"/>
  <c r="L90" i="1" s="1"/>
  <c r="K418" i="1"/>
  <c r="L418" i="1" s="1"/>
  <c r="K260" i="1"/>
  <c r="L260" i="1" s="1"/>
  <c r="K439" i="1"/>
  <c r="L439" i="1" s="1"/>
  <c r="K193" i="1"/>
  <c r="L193" i="1" s="1"/>
  <c r="K161" i="1"/>
  <c r="L161" i="1" s="1"/>
  <c r="K139" i="1"/>
  <c r="L139" i="1" s="1"/>
  <c r="K194" i="1"/>
  <c r="L194" i="1" s="1"/>
  <c r="K97" i="1"/>
  <c r="L97" i="1" s="1"/>
  <c r="K227" i="1"/>
  <c r="L227" i="1" s="1"/>
  <c r="K219" i="1"/>
  <c r="L219" i="1" s="1"/>
  <c r="K295" i="1"/>
  <c r="L295" i="1" s="1"/>
  <c r="K302" i="1"/>
  <c r="L302" i="1" s="1"/>
  <c r="K203" i="1"/>
  <c r="L203" i="1" s="1"/>
  <c r="K173" i="1"/>
  <c r="L173" i="1" s="1"/>
  <c r="K288" i="1"/>
  <c r="L288" i="1" s="1"/>
  <c r="K189" i="1"/>
  <c r="L189" i="1" s="1"/>
  <c r="K83" i="1"/>
  <c r="L83" i="1" s="1"/>
  <c r="K190" i="1"/>
  <c r="L190" i="1" s="1"/>
  <c r="K337" i="1"/>
  <c r="L337" i="1" s="1"/>
  <c r="K443" i="1"/>
  <c r="L443" i="1" s="1"/>
  <c r="K20" i="1"/>
  <c r="L20" i="1" s="1"/>
  <c r="K210" i="1"/>
  <c r="L210" i="1" s="1"/>
  <c r="K291" i="1"/>
  <c r="L291" i="1" s="1"/>
  <c r="K321" i="1"/>
  <c r="L321" i="1" s="1"/>
  <c r="K472" i="1"/>
  <c r="L472" i="1" s="1"/>
  <c r="K471" i="1"/>
  <c r="L471" i="1" s="1"/>
  <c r="K462" i="1"/>
  <c r="L462" i="1" s="1"/>
  <c r="K425" i="1"/>
  <c r="L425" i="1" s="1"/>
  <c r="K251" i="1"/>
  <c r="L251" i="1" s="1"/>
  <c r="K242" i="1"/>
  <c r="L242" i="1" s="1"/>
  <c r="K233" i="1"/>
  <c r="L233" i="1" s="1"/>
  <c r="K229" i="1"/>
  <c r="L229" i="1" s="1"/>
  <c r="K43" i="1"/>
  <c r="L43" i="1" s="1"/>
  <c r="K23" i="1"/>
  <c r="L23" i="1" s="1"/>
  <c r="K442" i="1"/>
  <c r="L442" i="1" s="1"/>
  <c r="K433" i="1"/>
  <c r="L433" i="1" s="1"/>
  <c r="K399" i="1"/>
  <c r="L399" i="1" s="1"/>
  <c r="K328" i="1"/>
  <c r="L328" i="1" s="1"/>
  <c r="K334" i="1"/>
  <c r="L334" i="1" s="1"/>
  <c r="K356" i="1"/>
  <c r="L356" i="1" s="1"/>
  <c r="K426" i="1"/>
  <c r="L426" i="1" s="1"/>
  <c r="K50" i="1"/>
  <c r="L50" i="1" s="1"/>
  <c r="K338" i="1"/>
  <c r="L338" i="1" s="1"/>
  <c r="K457" i="1"/>
  <c r="L457" i="1" s="1"/>
  <c r="K26" i="1"/>
  <c r="L26" i="1" s="1"/>
  <c r="K87" i="1"/>
  <c r="L87" i="1" s="1"/>
  <c r="K445" i="1"/>
  <c r="L445" i="1" s="1"/>
  <c r="K329" i="1"/>
  <c r="L329" i="1" s="1"/>
  <c r="K392" i="1"/>
  <c r="L392" i="1" s="1"/>
  <c r="K277" i="1"/>
  <c r="L277" i="1" s="1"/>
  <c r="K66" i="1"/>
  <c r="L66" i="1" s="1"/>
  <c r="K77" i="1"/>
  <c r="L77" i="1" s="1"/>
  <c r="K120" i="1"/>
  <c r="L120" i="1" s="1"/>
  <c r="K236" i="1"/>
  <c r="L236" i="1" s="1"/>
  <c r="K246" i="1"/>
  <c r="L246" i="1" s="1"/>
  <c r="K5" i="1"/>
  <c r="L5" i="1" s="1"/>
  <c r="K446" i="1"/>
  <c r="L446" i="1" s="1"/>
  <c r="K344" i="1"/>
  <c r="L344" i="1" s="1"/>
  <c r="K46" i="1"/>
  <c r="L46" i="1" s="1"/>
  <c r="K238" i="1"/>
  <c r="L238" i="1" s="1"/>
  <c r="K461" i="1"/>
  <c r="L461" i="1" s="1"/>
  <c r="K6" i="1"/>
  <c r="L6" i="1" s="1"/>
  <c r="K318" i="1"/>
  <c r="L318" i="1" s="1"/>
  <c r="K449" i="1"/>
  <c r="L449" i="1" s="1"/>
  <c r="K460" i="1"/>
  <c r="L460" i="1" s="1"/>
  <c r="K323" i="1"/>
  <c r="L323" i="1" s="1"/>
  <c r="K74" i="1"/>
  <c r="L74" i="1" s="1"/>
  <c r="K75" i="1"/>
  <c r="L75" i="1" s="1"/>
  <c r="K85" i="1"/>
  <c r="L85" i="1" s="1"/>
  <c r="K230" i="1"/>
  <c r="L230" i="1" s="1"/>
  <c r="K319" i="1"/>
  <c r="L319" i="1" s="1"/>
  <c r="K459" i="1"/>
  <c r="L459" i="1" s="1"/>
  <c r="K271" i="1"/>
  <c r="L271" i="1" s="1"/>
  <c r="K104" i="1"/>
  <c r="L104" i="1" s="1"/>
  <c r="K211" i="1"/>
  <c r="L211" i="1" s="1"/>
  <c r="K252" i="1"/>
  <c r="L252" i="1" s="1"/>
  <c r="K406" i="1"/>
  <c r="L406" i="1" s="1"/>
  <c r="K116" i="1"/>
  <c r="L116" i="1" s="1"/>
  <c r="K216" i="1"/>
  <c r="L216" i="1" s="1"/>
  <c r="K37" i="1"/>
  <c r="L37" i="1" s="1"/>
  <c r="K69" i="1"/>
  <c r="L69" i="1" s="1"/>
  <c r="K217" i="1"/>
  <c r="L217" i="1" s="1"/>
  <c r="K275" i="1"/>
  <c r="L275" i="1" s="1"/>
  <c r="K388" i="1"/>
  <c r="L388" i="1" s="1"/>
  <c r="K73" i="1"/>
  <c r="L73" i="1" s="1"/>
  <c r="K88" i="1"/>
  <c r="L88" i="1" s="1"/>
  <c r="K128" i="1"/>
  <c r="L128" i="1" s="1"/>
  <c r="K416" i="1"/>
  <c r="L416" i="1" s="1"/>
  <c r="K36" i="1"/>
  <c r="L36" i="1" s="1"/>
  <c r="K301" i="1"/>
  <c r="L301" i="1" s="1"/>
  <c r="K331" i="1"/>
  <c r="L331" i="1" s="1"/>
  <c r="K94" i="1"/>
  <c r="L94" i="1" s="1"/>
  <c r="K126" i="1"/>
  <c r="L126" i="1" s="1"/>
  <c r="K209" i="1"/>
  <c r="L209" i="1" s="1"/>
  <c r="K89" i="1"/>
  <c r="L89" i="1" s="1"/>
  <c r="K348" i="1"/>
  <c r="L348" i="1" s="1"/>
  <c r="K311" i="1"/>
  <c r="L311" i="1" s="1"/>
  <c r="K121" i="1"/>
  <c r="L121" i="1" s="1"/>
  <c r="K112" i="1"/>
  <c r="L112" i="1" s="1"/>
  <c r="K137" i="1"/>
  <c r="L137" i="1" s="1"/>
  <c r="K138" i="1"/>
  <c r="L138" i="1" s="1"/>
  <c r="K160" i="1"/>
  <c r="L160" i="1" s="1"/>
  <c r="K294" i="1"/>
  <c r="L294" i="1" s="1"/>
  <c r="K376" i="1"/>
  <c r="L376" i="1" s="1"/>
  <c r="K31" i="1"/>
  <c r="L31" i="1" s="1"/>
  <c r="K72" i="1"/>
  <c r="L72" i="1" s="1"/>
  <c r="K280" i="1"/>
  <c r="L280" i="1" s="1"/>
  <c r="K276" i="1"/>
  <c r="L276" i="1" s="1"/>
  <c r="K466" i="1"/>
  <c r="L466" i="1" s="1"/>
  <c r="K56" i="1"/>
  <c r="L56" i="1" s="1"/>
  <c r="K283" i="1"/>
  <c r="L283" i="1" s="1"/>
  <c r="K150" i="1"/>
  <c r="L150" i="1" s="1"/>
  <c r="K130" i="1"/>
  <c r="L130" i="1" s="1"/>
  <c r="K18" i="1"/>
  <c r="L18" i="1" s="1"/>
  <c r="K98" i="1"/>
  <c r="L98" i="1" s="1"/>
  <c r="K102" i="1"/>
  <c r="L102" i="1" s="1"/>
  <c r="K412" i="1"/>
  <c r="L412" i="1" s="1"/>
  <c r="K182" i="1"/>
  <c r="L182" i="1" s="1"/>
  <c r="K184" i="1"/>
  <c r="L184" i="1" s="1"/>
  <c r="K183" i="1"/>
  <c r="L183" i="1" s="1"/>
  <c r="K214" i="1"/>
  <c r="L214" i="1" s="1"/>
  <c r="K285" i="1"/>
  <c r="L285" i="1" s="1"/>
  <c r="K118" i="1"/>
  <c r="L118" i="1" s="1"/>
  <c r="K279" i="1"/>
  <c r="L279" i="1" s="1"/>
  <c r="K330" i="1"/>
  <c r="L330" i="1" s="1"/>
  <c r="K375" i="1"/>
  <c r="L375" i="1" s="1"/>
  <c r="K447" i="1"/>
  <c r="L447" i="1" s="1"/>
  <c r="K177" i="1"/>
  <c r="L177" i="1" s="1"/>
  <c r="K162" i="1"/>
  <c r="L162" i="1" s="1"/>
  <c r="K100" i="1"/>
  <c r="L100" i="1" s="1"/>
  <c r="K336" i="1"/>
  <c r="L336" i="1" s="1"/>
  <c r="K134" i="1"/>
  <c r="L134" i="1" s="1"/>
  <c r="K17" i="1"/>
  <c r="L17" i="1" s="1"/>
  <c r="K273" i="1"/>
  <c r="L273" i="1" s="1"/>
  <c r="K274" i="1"/>
  <c r="L274" i="1" s="1"/>
  <c r="K21" i="1"/>
  <c r="L21" i="1" s="1"/>
  <c r="K404" i="1"/>
  <c r="L404" i="1" s="1"/>
  <c r="K444" i="1"/>
  <c r="L444" i="1" s="1"/>
  <c r="K402" i="1"/>
  <c r="L402" i="1" s="1"/>
  <c r="K401" i="1"/>
  <c r="L401" i="1" s="1"/>
  <c r="K196" i="1"/>
  <c r="L196" i="1" s="1"/>
  <c r="K226" i="1"/>
  <c r="L226" i="1" s="1"/>
  <c r="K436" i="1"/>
  <c r="L436" i="1" s="1"/>
  <c r="K325" i="1"/>
  <c r="L325" i="1" s="1"/>
  <c r="K19" i="1"/>
  <c r="L19" i="1" s="1"/>
  <c r="K92" i="1"/>
  <c r="L92" i="1" s="1"/>
  <c r="K45" i="1"/>
  <c r="L45" i="1" s="1"/>
  <c r="K180" i="1"/>
  <c r="L180" i="1" s="1"/>
  <c r="K172" i="1"/>
  <c r="L172" i="1" s="1"/>
  <c r="K287" i="1"/>
  <c r="L287" i="1" s="1"/>
  <c r="K371" i="1"/>
  <c r="L371" i="1" s="1"/>
  <c r="K78" i="1"/>
  <c r="L78" i="1" s="1"/>
  <c r="K326" i="1"/>
  <c r="L326" i="1" s="1"/>
  <c r="K290" i="1"/>
  <c r="L290" i="1" s="1"/>
  <c r="K201" i="1"/>
  <c r="L201" i="1" s="1"/>
  <c r="K141" i="1"/>
  <c r="L141" i="1" s="1"/>
  <c r="K30" i="1"/>
  <c r="L30" i="1" s="1"/>
  <c r="K357" i="1"/>
  <c r="L357" i="1" s="1"/>
  <c r="K346" i="1"/>
  <c r="L346" i="1" s="1"/>
  <c r="K308" i="1"/>
  <c r="L308" i="1" s="1"/>
  <c r="K327" i="1"/>
  <c r="L327" i="1" s="1"/>
  <c r="K317" i="1"/>
  <c r="L317" i="1" s="1"/>
  <c r="K316" i="1"/>
  <c r="L316" i="1" s="1"/>
  <c r="K32" i="1"/>
  <c r="L32" i="1" s="1"/>
  <c r="K368" i="1"/>
  <c r="L368" i="1" s="1"/>
  <c r="K367" i="1"/>
  <c r="L367" i="1" s="1"/>
  <c r="K259" i="1"/>
  <c r="L259" i="1" s="1"/>
  <c r="K237" i="1"/>
  <c r="L237" i="1" s="1"/>
  <c r="K314" i="1"/>
  <c r="L314" i="1" s="1"/>
  <c r="K450" i="1"/>
  <c r="L450" i="1" s="1"/>
  <c r="K99" i="1"/>
  <c r="L99" i="1" s="1"/>
  <c r="K303" i="1"/>
  <c r="L303" i="1" s="1"/>
  <c r="K244" i="1"/>
  <c r="L244" i="1" s="1"/>
  <c r="K240" i="1"/>
  <c r="L240" i="1" s="1"/>
  <c r="K35" i="1"/>
  <c r="L35" i="1" s="1"/>
  <c r="K234" i="1"/>
  <c r="L234" i="1" s="1"/>
  <c r="K255" i="1"/>
  <c r="L255" i="1" s="1"/>
  <c r="K158" i="1"/>
  <c r="L158" i="1" s="1"/>
  <c r="K39" i="1"/>
  <c r="L39" i="1" s="1"/>
  <c r="K202" i="1"/>
  <c r="L202" i="1" s="1"/>
  <c r="K358" i="1"/>
  <c r="L358" i="1" s="1"/>
  <c r="K125" i="1"/>
  <c r="L125" i="1" s="1"/>
  <c r="K403" i="1"/>
  <c r="L403" i="1" s="1"/>
  <c r="K212" i="1"/>
  <c r="L212" i="1" s="1"/>
  <c r="K250" i="1"/>
  <c r="L250" i="1" s="1"/>
  <c r="K105" i="1"/>
  <c r="L105" i="1" s="1"/>
  <c r="K142" i="1"/>
  <c r="L142" i="1" s="1"/>
  <c r="K253" i="1"/>
  <c r="L253" i="1" s="1"/>
  <c r="K145" i="1"/>
  <c r="L145" i="1" s="1"/>
  <c r="K241" i="1"/>
  <c r="L241" i="1" s="1"/>
  <c r="K245" i="1"/>
  <c r="L245" i="1" s="1"/>
  <c r="K265" i="1"/>
  <c r="L265" i="1" s="1"/>
  <c r="K289" i="1"/>
  <c r="L289" i="1" s="1"/>
  <c r="K312" i="1"/>
  <c r="L312" i="1" s="1"/>
  <c r="K411" i="1"/>
  <c r="L411" i="1" s="1"/>
  <c r="K417" i="1"/>
  <c r="L417" i="1" s="1"/>
  <c r="K33" i="1"/>
  <c r="L33" i="1" s="1"/>
  <c r="K455" i="1"/>
  <c r="L455" i="1" s="1"/>
  <c r="K322" i="1"/>
  <c r="L322" i="1" s="1"/>
  <c r="K448" i="1"/>
  <c r="L448" i="1" s="1"/>
  <c r="K55" i="1"/>
  <c r="L55" i="1" s="1"/>
  <c r="K114" i="1"/>
  <c r="L114" i="1" s="1"/>
  <c r="K313" i="1"/>
  <c r="L313" i="1" s="1"/>
  <c r="K91" i="1"/>
  <c r="L91" i="1" s="1"/>
  <c r="K200" i="1"/>
  <c r="L200" i="1" s="1"/>
  <c r="E200" i="1"/>
  <c r="F200" i="1" s="1"/>
  <c r="M200" i="1" s="1"/>
  <c r="I428" i="1"/>
  <c r="J428" i="1" s="1"/>
  <c r="I382" i="1"/>
  <c r="J382" i="1" s="1"/>
  <c r="I96" i="1"/>
  <c r="J96" i="1" s="1"/>
  <c r="I235" i="1"/>
  <c r="J235" i="1" s="1"/>
  <c r="I400" i="1"/>
  <c r="J400" i="1" s="1"/>
  <c r="I27" i="1"/>
  <c r="J27" i="1" s="1"/>
  <c r="I62" i="1"/>
  <c r="J62" i="1" s="1"/>
  <c r="I239" i="1"/>
  <c r="J239" i="1" s="1"/>
  <c r="I204" i="1"/>
  <c r="J204" i="1" s="1"/>
  <c r="I261" i="1"/>
  <c r="J261" i="1" s="1"/>
  <c r="I155" i="1"/>
  <c r="J155" i="1" s="1"/>
  <c r="I231" i="1"/>
  <c r="J231" i="1" s="1"/>
  <c r="I429" i="1"/>
  <c r="J429" i="1" s="1"/>
  <c r="I101" i="1"/>
  <c r="J101" i="1" s="1"/>
  <c r="I95" i="1"/>
  <c r="J95" i="1" s="1"/>
  <c r="I61" i="1"/>
  <c r="J61" i="1" s="1"/>
  <c r="I434" i="1"/>
  <c r="J434" i="1" s="1"/>
  <c r="I304" i="1"/>
  <c r="J304" i="1" s="1"/>
  <c r="I218" i="1"/>
  <c r="J218" i="1" s="1"/>
  <c r="I440" i="1"/>
  <c r="J440" i="1" s="1"/>
  <c r="I373" i="1"/>
  <c r="J373" i="1" s="1"/>
  <c r="I339" i="1"/>
  <c r="J339" i="1" s="1"/>
  <c r="I111" i="1"/>
  <c r="J111" i="1" s="1"/>
  <c r="I305" i="1"/>
  <c r="J305" i="1" s="1"/>
  <c r="I176" i="1"/>
  <c r="J176" i="1" s="1"/>
  <c r="I178" i="1"/>
  <c r="J178" i="1" s="1"/>
  <c r="I124" i="1"/>
  <c r="J124" i="1" s="1"/>
  <c r="I80" i="1"/>
  <c r="J80" i="1" s="1"/>
  <c r="I81" i="1"/>
  <c r="J81" i="1" s="1"/>
  <c r="I82" i="1"/>
  <c r="J82" i="1" s="1"/>
  <c r="I350" i="1"/>
  <c r="J350" i="1" s="1"/>
  <c r="I364" i="1"/>
  <c r="J364" i="1" s="1"/>
  <c r="I351" i="1"/>
  <c r="J351" i="1" s="1"/>
  <c r="I106" i="1"/>
  <c r="J106" i="1" s="1"/>
  <c r="I352" i="1"/>
  <c r="J352" i="1" s="1"/>
  <c r="I24" i="1"/>
  <c r="J24" i="1" s="1"/>
  <c r="I170" i="1"/>
  <c r="J170" i="1" s="1"/>
  <c r="I168" i="1"/>
  <c r="J168" i="1" s="1"/>
  <c r="I165" i="1"/>
  <c r="J165" i="1" s="1"/>
  <c r="I297" i="1"/>
  <c r="J297" i="1" s="1"/>
  <c r="I222" i="1"/>
  <c r="J222" i="1" s="1"/>
  <c r="I284" i="1"/>
  <c r="J284" i="1" s="1"/>
  <c r="I7" i="1"/>
  <c r="J7" i="1" s="1"/>
  <c r="I384" i="1"/>
  <c r="J384" i="1" s="1"/>
  <c r="I300" i="1"/>
  <c r="J300" i="1" s="1"/>
  <c r="I458" i="1"/>
  <c r="J458" i="1" s="1"/>
  <c r="I409" i="1"/>
  <c r="J409" i="1" s="1"/>
  <c r="I476" i="1"/>
  <c r="J476" i="1" s="1"/>
  <c r="I268" i="1"/>
  <c r="J268" i="1" s="1"/>
  <c r="I135" i="1"/>
  <c r="J135" i="1" s="1"/>
  <c r="I243" i="1"/>
  <c r="J243" i="1" s="1"/>
  <c r="I159" i="1"/>
  <c r="J159" i="1" s="1"/>
  <c r="I109" i="1"/>
  <c r="J109" i="1" s="1"/>
  <c r="I213" i="1"/>
  <c r="J213" i="1" s="1"/>
  <c r="I47" i="1"/>
  <c r="J47" i="1" s="1"/>
  <c r="I171" i="1"/>
  <c r="J171" i="1" s="1"/>
  <c r="I379" i="1"/>
  <c r="J379" i="1" s="1"/>
  <c r="I414" i="1"/>
  <c r="J414" i="1" s="1"/>
  <c r="I262" i="1"/>
  <c r="J262" i="1" s="1"/>
  <c r="I163" i="1"/>
  <c r="J163" i="1" s="1"/>
  <c r="I362" i="1"/>
  <c r="J362" i="1" s="1"/>
  <c r="I256" i="1"/>
  <c r="J256" i="1" s="1"/>
  <c r="I181" i="1"/>
  <c r="J181" i="1" s="1"/>
  <c r="I470" i="1"/>
  <c r="J470" i="1" s="1"/>
  <c r="I63" i="1"/>
  <c r="J63" i="1" s="1"/>
  <c r="I185" i="1"/>
  <c r="J185" i="1" s="1"/>
  <c r="I257" i="1"/>
  <c r="J257" i="1" s="1"/>
  <c r="I52" i="1"/>
  <c r="J52" i="1" s="1"/>
  <c r="I205" i="1"/>
  <c r="J205" i="1" s="1"/>
  <c r="I385" i="1"/>
  <c r="J385" i="1" s="1"/>
  <c r="I131" i="1"/>
  <c r="J131" i="1" s="1"/>
  <c r="I154" i="1"/>
  <c r="J154" i="1" s="1"/>
  <c r="I383" i="1"/>
  <c r="J383" i="1" s="1"/>
  <c r="I397" i="1"/>
  <c r="J397" i="1" s="1"/>
  <c r="I396" i="1"/>
  <c r="J396" i="1" s="1"/>
  <c r="I166" i="1"/>
  <c r="J166" i="1" s="1"/>
  <c r="I354" i="1"/>
  <c r="J354" i="1" s="1"/>
  <c r="I474" i="1"/>
  <c r="J474" i="1" s="1"/>
  <c r="I122" i="1"/>
  <c r="J122" i="1" s="1"/>
  <c r="I29" i="1"/>
  <c r="J29" i="1" s="1"/>
  <c r="I65" i="1"/>
  <c r="J65" i="1" s="1"/>
  <c r="I148" i="1"/>
  <c r="J148" i="1" s="1"/>
  <c r="I467" i="1"/>
  <c r="J467" i="1" s="1"/>
  <c r="I473" i="1"/>
  <c r="J473" i="1" s="1"/>
  <c r="I225" i="1"/>
  <c r="J225" i="1" s="1"/>
  <c r="I179" i="1"/>
  <c r="J179" i="1" s="1"/>
  <c r="I430" i="1"/>
  <c r="J430" i="1" s="1"/>
  <c r="I431" i="1"/>
  <c r="J431" i="1" s="1"/>
  <c r="I48" i="1"/>
  <c r="J48" i="1" s="1"/>
  <c r="I228" i="1"/>
  <c r="J228" i="1" s="1"/>
  <c r="I405" i="1"/>
  <c r="J405" i="1" s="1"/>
  <c r="I333" i="1"/>
  <c r="J333" i="1" s="1"/>
  <c r="I54" i="1"/>
  <c r="J54" i="1" s="1"/>
  <c r="I113" i="1"/>
  <c r="J113" i="1" s="1"/>
  <c r="I320" i="1"/>
  <c r="J320" i="1" s="1"/>
  <c r="I132" i="1"/>
  <c r="J132" i="1" s="1"/>
  <c r="I49" i="1"/>
  <c r="J49" i="1" s="1"/>
  <c r="I175" i="1"/>
  <c r="J175" i="1" s="1"/>
  <c r="I387" i="1"/>
  <c r="J387" i="1" s="1"/>
  <c r="I215" i="1"/>
  <c r="J215" i="1" s="1"/>
  <c r="I249" i="1"/>
  <c r="J249" i="1" s="1"/>
  <c r="I424" i="1"/>
  <c r="J424" i="1" s="1"/>
  <c r="I340" i="1"/>
  <c r="J340" i="1" s="1"/>
  <c r="I422" i="1"/>
  <c r="J422" i="1" s="1"/>
  <c r="I309" i="1"/>
  <c r="J309" i="1" s="1"/>
  <c r="I153" i="1"/>
  <c r="J153" i="1" s="1"/>
  <c r="I167" i="1"/>
  <c r="J167" i="1" s="1"/>
  <c r="I146" i="1"/>
  <c r="J146" i="1" s="1"/>
  <c r="I407" i="1"/>
  <c r="J407" i="1" s="1"/>
  <c r="I267" i="1"/>
  <c r="J267" i="1" s="1"/>
  <c r="I307" i="1"/>
  <c r="J307" i="1" s="1"/>
  <c r="I438" i="1"/>
  <c r="J438" i="1" s="1"/>
  <c r="I147" i="1"/>
  <c r="J147" i="1" s="1"/>
  <c r="I136" i="1"/>
  <c r="J136" i="1" s="1"/>
  <c r="I157" i="1"/>
  <c r="J157" i="1" s="1"/>
  <c r="I152" i="1"/>
  <c r="J152" i="1" s="1"/>
  <c r="I398" i="1"/>
  <c r="J398" i="1" s="1"/>
  <c r="I197" i="1"/>
  <c r="J197" i="1" s="1"/>
  <c r="I207" i="1"/>
  <c r="J207" i="1" s="1"/>
  <c r="I465" i="1"/>
  <c r="J465" i="1"/>
  <c r="I463" i="1"/>
  <c r="J463" i="1"/>
  <c r="I464" i="1"/>
  <c r="J464" i="1"/>
  <c r="I4" i="1"/>
  <c r="J4" i="1"/>
  <c r="I3" i="1"/>
  <c r="J3" i="1"/>
  <c r="I86" i="1"/>
  <c r="J86" i="1" s="1"/>
  <c r="I115" i="1"/>
  <c r="J115" i="1" s="1"/>
  <c r="I349" i="1"/>
  <c r="J349" i="1" s="1"/>
  <c r="I144" i="1"/>
  <c r="J144" i="1" s="1"/>
  <c r="I34" i="1"/>
  <c r="J34" i="1" s="1"/>
  <c r="I413" i="1"/>
  <c r="J413" i="1" s="1"/>
  <c r="I391" i="1"/>
  <c r="J391" i="1" s="1"/>
  <c r="I127" i="1"/>
  <c r="J127" i="1" s="1"/>
  <c r="I247" i="1"/>
  <c r="J247" i="1" s="1"/>
  <c r="I71" i="1"/>
  <c r="J71" i="1" s="1"/>
  <c r="I263" i="1"/>
  <c r="J263" i="1" s="1"/>
  <c r="I41" i="1"/>
  <c r="J41" i="1" s="1"/>
  <c r="I342" i="1"/>
  <c r="J342" i="1" s="1"/>
  <c r="I377" i="1"/>
  <c r="J377" i="1" s="1"/>
  <c r="I248" i="1"/>
  <c r="J248" i="1" s="1"/>
  <c r="I70" i="1"/>
  <c r="J70" i="1" s="1"/>
  <c r="I57" i="1"/>
  <c r="J57" i="1" s="1"/>
  <c r="I343" i="1"/>
  <c r="J343" i="1" s="1"/>
  <c r="I378" i="1"/>
  <c r="J378" i="1" s="1"/>
  <c r="I390" i="1"/>
  <c r="J390" i="1" s="1"/>
  <c r="I208" i="1"/>
  <c r="J208" i="1" s="1"/>
  <c r="I451" i="1"/>
  <c r="J451" i="1" s="1"/>
  <c r="I192" i="1"/>
  <c r="J192" i="1" s="1"/>
  <c r="I22" i="1"/>
  <c r="J22" i="1" s="1"/>
  <c r="I415" i="1"/>
  <c r="J415" i="1" s="1"/>
  <c r="I432" i="1"/>
  <c r="J432" i="1" s="1"/>
  <c r="I452" i="1"/>
  <c r="J452" i="1" s="1"/>
  <c r="I220" i="1"/>
  <c r="J220" i="1" s="1"/>
  <c r="I292" i="1"/>
  <c r="J292" i="1" s="1"/>
  <c r="I469" i="1"/>
  <c r="J469" i="1" s="1"/>
  <c r="I53" i="1"/>
  <c r="J53" i="1" s="1"/>
  <c r="I408" i="1"/>
  <c r="J408" i="1" s="1"/>
  <c r="I90" i="1"/>
  <c r="J90" i="1" s="1"/>
  <c r="I418" i="1"/>
  <c r="J418" i="1" s="1"/>
  <c r="I260" i="1"/>
  <c r="J260" i="1" s="1"/>
  <c r="I439" i="1"/>
  <c r="J439" i="1" s="1"/>
  <c r="I193" i="1"/>
  <c r="J193" i="1" s="1"/>
  <c r="I161" i="1"/>
  <c r="J161" i="1" s="1"/>
  <c r="I139" i="1"/>
  <c r="J139" i="1" s="1"/>
  <c r="I194" i="1"/>
  <c r="J194" i="1" s="1"/>
  <c r="I97" i="1"/>
  <c r="J97" i="1" s="1"/>
  <c r="I227" i="1"/>
  <c r="J227" i="1" s="1"/>
  <c r="I219" i="1"/>
  <c r="J219" i="1" s="1"/>
  <c r="I295" i="1"/>
  <c r="J295" i="1" s="1"/>
  <c r="I302" i="1"/>
  <c r="J302" i="1" s="1"/>
  <c r="I203" i="1"/>
  <c r="J203" i="1" s="1"/>
  <c r="I173" i="1"/>
  <c r="J173" i="1" s="1"/>
  <c r="I288" i="1"/>
  <c r="J288" i="1" s="1"/>
  <c r="I189" i="1"/>
  <c r="J189" i="1" s="1"/>
  <c r="I83" i="1"/>
  <c r="J83" i="1" s="1"/>
  <c r="I190" i="1"/>
  <c r="J190" i="1" s="1"/>
  <c r="I337" i="1"/>
  <c r="J337" i="1" s="1"/>
  <c r="I443" i="1"/>
  <c r="J443" i="1" s="1"/>
  <c r="I20" i="1"/>
  <c r="J20" i="1" s="1"/>
  <c r="I210" i="1"/>
  <c r="J210" i="1" s="1"/>
  <c r="I291" i="1"/>
  <c r="J291" i="1" s="1"/>
  <c r="I321" i="1"/>
  <c r="J321" i="1" s="1"/>
  <c r="I472" i="1"/>
  <c r="J472" i="1" s="1"/>
  <c r="I471" i="1"/>
  <c r="J471" i="1" s="1"/>
  <c r="I462" i="1"/>
  <c r="J462" i="1" s="1"/>
  <c r="I425" i="1"/>
  <c r="J425" i="1" s="1"/>
  <c r="I251" i="1"/>
  <c r="J251" i="1" s="1"/>
  <c r="I242" i="1"/>
  <c r="J242" i="1" s="1"/>
  <c r="I233" i="1"/>
  <c r="J233" i="1" s="1"/>
  <c r="I229" i="1"/>
  <c r="J229" i="1" s="1"/>
  <c r="I43" i="1"/>
  <c r="J43" i="1" s="1"/>
  <c r="I23" i="1"/>
  <c r="J23" i="1" s="1"/>
  <c r="I442" i="1"/>
  <c r="J442" i="1" s="1"/>
  <c r="I433" i="1"/>
  <c r="J433" i="1" s="1"/>
  <c r="I399" i="1"/>
  <c r="J399" i="1" s="1"/>
  <c r="I328" i="1"/>
  <c r="J328" i="1" s="1"/>
  <c r="I334" i="1"/>
  <c r="J334" i="1" s="1"/>
  <c r="I356" i="1"/>
  <c r="J356" i="1" s="1"/>
  <c r="I426" i="1"/>
  <c r="J426" i="1" s="1"/>
  <c r="I50" i="1"/>
  <c r="J50" i="1" s="1"/>
  <c r="I338" i="1"/>
  <c r="J338" i="1" s="1"/>
  <c r="I457" i="1"/>
  <c r="J457" i="1" s="1"/>
  <c r="I26" i="1"/>
  <c r="J26" i="1" s="1"/>
  <c r="I87" i="1"/>
  <c r="J87" i="1" s="1"/>
  <c r="I445" i="1"/>
  <c r="J445" i="1" s="1"/>
  <c r="I329" i="1"/>
  <c r="J329" i="1" s="1"/>
  <c r="I392" i="1"/>
  <c r="J392" i="1" s="1"/>
  <c r="I277" i="1"/>
  <c r="J277" i="1" s="1"/>
  <c r="I66" i="1"/>
  <c r="J66" i="1" s="1"/>
  <c r="I77" i="1"/>
  <c r="J77" i="1" s="1"/>
  <c r="I120" i="1"/>
  <c r="J120" i="1" s="1"/>
  <c r="I236" i="1"/>
  <c r="J236" i="1" s="1"/>
  <c r="I246" i="1"/>
  <c r="J246" i="1" s="1"/>
  <c r="I5" i="1"/>
  <c r="J5" i="1" s="1"/>
  <c r="I446" i="1"/>
  <c r="J446" i="1" s="1"/>
  <c r="I344" i="1"/>
  <c r="J344" i="1" s="1"/>
  <c r="I46" i="1"/>
  <c r="J46" i="1" s="1"/>
  <c r="I238" i="1"/>
  <c r="J238" i="1" s="1"/>
  <c r="I461" i="1"/>
  <c r="J461" i="1" s="1"/>
  <c r="I6" i="1"/>
  <c r="J6" i="1" s="1"/>
  <c r="I318" i="1"/>
  <c r="J318" i="1" s="1"/>
  <c r="I449" i="1"/>
  <c r="J449" i="1" s="1"/>
  <c r="I460" i="1"/>
  <c r="J460" i="1" s="1"/>
  <c r="I323" i="1"/>
  <c r="J323" i="1" s="1"/>
  <c r="I74" i="1"/>
  <c r="J74" i="1" s="1"/>
  <c r="I75" i="1"/>
  <c r="J75" i="1" s="1"/>
  <c r="I85" i="1"/>
  <c r="J85" i="1" s="1"/>
  <c r="I230" i="1"/>
  <c r="J230" i="1" s="1"/>
  <c r="I319" i="1"/>
  <c r="J319" i="1" s="1"/>
  <c r="I459" i="1"/>
  <c r="J459" i="1" s="1"/>
  <c r="I271" i="1"/>
  <c r="J271" i="1" s="1"/>
  <c r="I104" i="1"/>
  <c r="J104" i="1" s="1"/>
  <c r="I211" i="1"/>
  <c r="J211" i="1" s="1"/>
  <c r="I252" i="1"/>
  <c r="J252" i="1" s="1"/>
  <c r="I406" i="1"/>
  <c r="J406" i="1" s="1"/>
  <c r="I116" i="1"/>
  <c r="J116" i="1" s="1"/>
  <c r="I216" i="1"/>
  <c r="J216" i="1" s="1"/>
  <c r="I37" i="1"/>
  <c r="J37" i="1" s="1"/>
  <c r="I69" i="1"/>
  <c r="J69" i="1" s="1"/>
  <c r="I217" i="1"/>
  <c r="J217" i="1" s="1"/>
  <c r="I275" i="1"/>
  <c r="J275" i="1" s="1"/>
  <c r="I388" i="1"/>
  <c r="J388" i="1" s="1"/>
  <c r="I73" i="1"/>
  <c r="J73" i="1" s="1"/>
  <c r="I88" i="1"/>
  <c r="J88" i="1" s="1"/>
  <c r="I128" i="1"/>
  <c r="J128" i="1" s="1"/>
  <c r="I416" i="1"/>
  <c r="J416" i="1" s="1"/>
  <c r="I36" i="1"/>
  <c r="J36" i="1" s="1"/>
  <c r="I301" i="1"/>
  <c r="J301" i="1" s="1"/>
  <c r="I331" i="1"/>
  <c r="J331" i="1" s="1"/>
  <c r="I94" i="1"/>
  <c r="J94" i="1" s="1"/>
  <c r="I126" i="1"/>
  <c r="J126" i="1" s="1"/>
  <c r="I209" i="1"/>
  <c r="J209" i="1" s="1"/>
  <c r="I89" i="1"/>
  <c r="J89" i="1" s="1"/>
  <c r="I348" i="1"/>
  <c r="J348" i="1" s="1"/>
  <c r="I311" i="1"/>
  <c r="J311" i="1" s="1"/>
  <c r="I121" i="1"/>
  <c r="J121" i="1" s="1"/>
  <c r="I112" i="1"/>
  <c r="J112" i="1" s="1"/>
  <c r="I137" i="1"/>
  <c r="J137" i="1" s="1"/>
  <c r="I138" i="1"/>
  <c r="J138" i="1" s="1"/>
  <c r="I160" i="1"/>
  <c r="J160" i="1" s="1"/>
  <c r="I294" i="1"/>
  <c r="J294" i="1" s="1"/>
  <c r="I376" i="1"/>
  <c r="J376" i="1" s="1"/>
  <c r="I31" i="1"/>
  <c r="J31" i="1" s="1"/>
  <c r="I72" i="1"/>
  <c r="J72" i="1" s="1"/>
  <c r="I280" i="1"/>
  <c r="J280" i="1" s="1"/>
  <c r="I276" i="1"/>
  <c r="J276" i="1" s="1"/>
  <c r="I466" i="1"/>
  <c r="J466" i="1" s="1"/>
  <c r="I56" i="1"/>
  <c r="J56" i="1" s="1"/>
  <c r="I283" i="1"/>
  <c r="J283" i="1" s="1"/>
  <c r="I150" i="1"/>
  <c r="J150" i="1" s="1"/>
  <c r="I130" i="1"/>
  <c r="J130" i="1" s="1"/>
  <c r="I18" i="1"/>
  <c r="J18" i="1" s="1"/>
  <c r="I98" i="1"/>
  <c r="J98" i="1" s="1"/>
  <c r="I102" i="1"/>
  <c r="J102" i="1" s="1"/>
  <c r="I412" i="1"/>
  <c r="J412" i="1" s="1"/>
  <c r="I182" i="1"/>
  <c r="J182" i="1" s="1"/>
  <c r="I184" i="1"/>
  <c r="J184" i="1" s="1"/>
  <c r="I183" i="1"/>
  <c r="J183" i="1" s="1"/>
  <c r="I214" i="1"/>
  <c r="J214" i="1" s="1"/>
  <c r="I285" i="1"/>
  <c r="J285" i="1" s="1"/>
  <c r="I118" i="1"/>
  <c r="J118" i="1" s="1"/>
  <c r="I279" i="1"/>
  <c r="J279" i="1" s="1"/>
  <c r="I330" i="1"/>
  <c r="J330" i="1" s="1"/>
  <c r="I375" i="1"/>
  <c r="J375" i="1" s="1"/>
  <c r="I447" i="1"/>
  <c r="J447" i="1" s="1"/>
  <c r="I177" i="1"/>
  <c r="J177" i="1" s="1"/>
  <c r="I162" i="1"/>
  <c r="J162" i="1" s="1"/>
  <c r="I100" i="1"/>
  <c r="J100" i="1" s="1"/>
  <c r="I336" i="1"/>
  <c r="J336" i="1" s="1"/>
  <c r="I134" i="1"/>
  <c r="J134" i="1" s="1"/>
  <c r="I17" i="1"/>
  <c r="J17" i="1" s="1"/>
  <c r="I273" i="1"/>
  <c r="J273" i="1" s="1"/>
  <c r="I274" i="1"/>
  <c r="J274" i="1" s="1"/>
  <c r="I21" i="1"/>
  <c r="J21" i="1" s="1"/>
  <c r="I404" i="1"/>
  <c r="J404" i="1" s="1"/>
  <c r="I444" i="1"/>
  <c r="J444" i="1" s="1"/>
  <c r="I402" i="1"/>
  <c r="J402" i="1" s="1"/>
  <c r="I401" i="1"/>
  <c r="J401" i="1" s="1"/>
  <c r="I196" i="1"/>
  <c r="J196" i="1" s="1"/>
  <c r="I226" i="1"/>
  <c r="J226" i="1" s="1"/>
  <c r="I436" i="1"/>
  <c r="J436" i="1" s="1"/>
  <c r="I325" i="1"/>
  <c r="J325" i="1" s="1"/>
  <c r="I19" i="1"/>
  <c r="J19" i="1" s="1"/>
  <c r="I92" i="1"/>
  <c r="J92" i="1" s="1"/>
  <c r="I45" i="1"/>
  <c r="J45" i="1" s="1"/>
  <c r="I180" i="1"/>
  <c r="J180" i="1" s="1"/>
  <c r="I172" i="1"/>
  <c r="J172" i="1" s="1"/>
  <c r="I287" i="1"/>
  <c r="J287" i="1" s="1"/>
  <c r="I371" i="1"/>
  <c r="J371" i="1" s="1"/>
  <c r="I78" i="1"/>
  <c r="J78" i="1" s="1"/>
  <c r="I326" i="1"/>
  <c r="J326" i="1" s="1"/>
  <c r="I290" i="1"/>
  <c r="J290" i="1" s="1"/>
  <c r="I201" i="1"/>
  <c r="J201" i="1" s="1"/>
  <c r="I141" i="1"/>
  <c r="J141" i="1" s="1"/>
  <c r="I30" i="1"/>
  <c r="J30" i="1" s="1"/>
  <c r="I357" i="1"/>
  <c r="J357" i="1" s="1"/>
  <c r="I346" i="1"/>
  <c r="J346" i="1" s="1"/>
  <c r="I308" i="1"/>
  <c r="J308" i="1" s="1"/>
  <c r="I327" i="1"/>
  <c r="J327" i="1" s="1"/>
  <c r="I317" i="1"/>
  <c r="J317" i="1" s="1"/>
  <c r="I316" i="1"/>
  <c r="J316" i="1" s="1"/>
  <c r="I32" i="1"/>
  <c r="J32" i="1" s="1"/>
  <c r="I368" i="1"/>
  <c r="J368" i="1" s="1"/>
  <c r="I367" i="1"/>
  <c r="J367" i="1" s="1"/>
  <c r="I259" i="1"/>
  <c r="J259" i="1" s="1"/>
  <c r="I237" i="1"/>
  <c r="J237" i="1" s="1"/>
  <c r="I314" i="1"/>
  <c r="J314" i="1" s="1"/>
  <c r="I450" i="1"/>
  <c r="J450" i="1" s="1"/>
  <c r="I99" i="1"/>
  <c r="J99" i="1" s="1"/>
  <c r="I303" i="1"/>
  <c r="J303" i="1" s="1"/>
  <c r="I244" i="1"/>
  <c r="J244" i="1" s="1"/>
  <c r="I240" i="1"/>
  <c r="J240" i="1" s="1"/>
  <c r="I35" i="1"/>
  <c r="J35" i="1" s="1"/>
  <c r="I234" i="1"/>
  <c r="J234" i="1" s="1"/>
  <c r="I255" i="1"/>
  <c r="J255" i="1" s="1"/>
  <c r="I158" i="1"/>
  <c r="J158" i="1" s="1"/>
  <c r="I39" i="1"/>
  <c r="J39" i="1" s="1"/>
  <c r="I202" i="1"/>
  <c r="J202" i="1" s="1"/>
  <c r="I358" i="1"/>
  <c r="J358" i="1" s="1"/>
  <c r="I125" i="1"/>
  <c r="J125" i="1" s="1"/>
  <c r="I403" i="1"/>
  <c r="J403" i="1" s="1"/>
  <c r="I212" i="1"/>
  <c r="J212" i="1" s="1"/>
  <c r="I250" i="1"/>
  <c r="J250" i="1" s="1"/>
  <c r="I105" i="1"/>
  <c r="J105" i="1" s="1"/>
  <c r="I142" i="1"/>
  <c r="J142" i="1" s="1"/>
  <c r="I253" i="1"/>
  <c r="J253" i="1" s="1"/>
  <c r="I145" i="1"/>
  <c r="J145" i="1" s="1"/>
  <c r="I241" i="1"/>
  <c r="J241" i="1" s="1"/>
  <c r="I245" i="1"/>
  <c r="J245" i="1" s="1"/>
  <c r="I265" i="1"/>
  <c r="J265" i="1" s="1"/>
  <c r="I289" i="1"/>
  <c r="J289" i="1" s="1"/>
  <c r="I312" i="1"/>
  <c r="J312" i="1" s="1"/>
  <c r="I411" i="1"/>
  <c r="J411" i="1" s="1"/>
  <c r="I417" i="1"/>
  <c r="J417" i="1" s="1"/>
  <c r="I33" i="1"/>
  <c r="J33" i="1" s="1"/>
  <c r="I455" i="1"/>
  <c r="J455" i="1" s="1"/>
  <c r="I322" i="1"/>
  <c r="J322" i="1" s="1"/>
  <c r="I448" i="1"/>
  <c r="J448" i="1" s="1"/>
  <c r="I55" i="1"/>
  <c r="J55" i="1" s="1"/>
  <c r="I114" i="1"/>
  <c r="J114" i="1" s="1"/>
  <c r="I313" i="1"/>
  <c r="J313" i="1" s="1"/>
  <c r="I91" i="1"/>
  <c r="J91" i="1" s="1"/>
  <c r="I335" i="1"/>
  <c r="J335" i="1" s="1"/>
  <c r="I200" i="1"/>
  <c r="J200" i="1" s="1"/>
  <c r="E335" i="1"/>
  <c r="F335" i="1" s="1"/>
  <c r="E428" i="1"/>
  <c r="F428" i="1" s="1"/>
  <c r="E382" i="1"/>
  <c r="E96" i="1"/>
  <c r="E235" i="1"/>
  <c r="F235" i="1" s="1"/>
  <c r="M235" i="1" s="1"/>
  <c r="E400" i="1"/>
  <c r="F400" i="1" s="1"/>
  <c r="M400" i="1" s="1"/>
  <c r="E27" i="1"/>
  <c r="F27" i="1" s="1"/>
  <c r="M27" i="1" s="1"/>
  <c r="E62" i="1"/>
  <c r="F62" i="1" s="1"/>
  <c r="M62" i="1" s="1"/>
  <c r="E239" i="1"/>
  <c r="F239" i="1" s="1"/>
  <c r="M239" i="1" s="1"/>
  <c r="E204" i="1"/>
  <c r="E261" i="1"/>
  <c r="E155" i="1"/>
  <c r="F155" i="1" s="1"/>
  <c r="E231" i="1"/>
  <c r="F231" i="1" s="1"/>
  <c r="M231" i="1" s="1"/>
  <c r="E429" i="1"/>
  <c r="F429" i="1" s="1"/>
  <c r="E101" i="1"/>
  <c r="F101" i="1" s="1"/>
  <c r="M101" i="1" s="1"/>
  <c r="E95" i="1"/>
  <c r="F95" i="1" s="1"/>
  <c r="E61" i="1"/>
  <c r="F61" i="1" s="1"/>
  <c r="E434" i="1"/>
  <c r="F434" i="1" s="1"/>
  <c r="E304" i="1"/>
  <c r="F304" i="1" s="1"/>
  <c r="M304" i="1" s="1"/>
  <c r="E218" i="1"/>
  <c r="E440" i="1"/>
  <c r="F440" i="1" s="1"/>
  <c r="M440" i="1" s="1"/>
  <c r="E373" i="1"/>
  <c r="E339" i="1"/>
  <c r="F339" i="1" s="1"/>
  <c r="M339" i="1" s="1"/>
  <c r="E111" i="1"/>
  <c r="F111" i="1" s="1"/>
  <c r="M111" i="1" s="1"/>
  <c r="E305" i="1"/>
  <c r="F305" i="1" s="1"/>
  <c r="M305" i="1" s="1"/>
  <c r="E176" i="1"/>
  <c r="E178" i="1"/>
  <c r="F178" i="1" s="1"/>
  <c r="M178" i="1" s="1"/>
  <c r="E124" i="1"/>
  <c r="E80" i="1"/>
  <c r="F80" i="1" s="1"/>
  <c r="M80" i="1" s="1"/>
  <c r="E81" i="1"/>
  <c r="F81" i="1" s="1"/>
  <c r="E82" i="1"/>
  <c r="F82" i="1" s="1"/>
  <c r="E350" i="1"/>
  <c r="E364" i="1"/>
  <c r="F364" i="1" s="1"/>
  <c r="M364" i="1" s="1"/>
  <c r="E351" i="1"/>
  <c r="E352" i="1"/>
  <c r="F352" i="1" s="1"/>
  <c r="E24" i="1"/>
  <c r="F24" i="1" s="1"/>
  <c r="E170" i="1"/>
  <c r="F170" i="1" s="1"/>
  <c r="E168" i="1"/>
  <c r="F168" i="1" s="1"/>
  <c r="M168" i="1" s="1"/>
  <c r="E165" i="1"/>
  <c r="F165" i="1" s="1"/>
  <c r="E297" i="1"/>
  <c r="F297" i="1" s="1"/>
  <c r="M297" i="1" s="1"/>
  <c r="E222" i="1"/>
  <c r="F222" i="1" s="1"/>
  <c r="E284" i="1"/>
  <c r="F284" i="1" s="1"/>
  <c r="E7" i="1"/>
  <c r="E384" i="1"/>
  <c r="F384" i="1" s="1"/>
  <c r="M384" i="1" s="1"/>
  <c r="E300" i="1"/>
  <c r="F300" i="1" s="1"/>
  <c r="E458" i="1"/>
  <c r="F458" i="1" s="1"/>
  <c r="E409" i="1"/>
  <c r="F409" i="1" s="1"/>
  <c r="M409" i="1" s="1"/>
  <c r="E476" i="1"/>
  <c r="F476" i="1" s="1"/>
  <c r="M476" i="1" s="1"/>
  <c r="E268" i="1"/>
  <c r="E135" i="1"/>
  <c r="F135" i="1" s="1"/>
  <c r="M135" i="1" s="1"/>
  <c r="E243" i="1"/>
  <c r="F243" i="1" s="1"/>
  <c r="E159" i="1"/>
  <c r="F159" i="1" s="1"/>
  <c r="M159" i="1" s="1"/>
  <c r="E109" i="1"/>
  <c r="F109" i="1" s="1"/>
  <c r="E213" i="1"/>
  <c r="F213" i="1" s="1"/>
  <c r="E47" i="1"/>
  <c r="E171" i="1"/>
  <c r="F171" i="1" s="1"/>
  <c r="M171" i="1" s="1"/>
  <c r="E379" i="1"/>
  <c r="F379" i="1" s="1"/>
  <c r="M379" i="1" s="1"/>
  <c r="E414" i="1"/>
  <c r="F414" i="1" s="1"/>
  <c r="E262" i="1"/>
  <c r="F262" i="1" s="1"/>
  <c r="E163" i="1"/>
  <c r="F163" i="1" s="1"/>
  <c r="M163" i="1" s="1"/>
  <c r="E362" i="1"/>
  <c r="F362" i="1" s="1"/>
  <c r="E256" i="1"/>
  <c r="F256" i="1" s="1"/>
  <c r="E181" i="1"/>
  <c r="F181" i="1" s="1"/>
  <c r="E470" i="1"/>
  <c r="E63" i="1"/>
  <c r="F63" i="1" s="1"/>
  <c r="E185" i="1"/>
  <c r="F185" i="1" s="1"/>
  <c r="E257" i="1"/>
  <c r="E52" i="1"/>
  <c r="F52" i="1" s="1"/>
  <c r="M52" i="1" s="1"/>
  <c r="E205" i="1"/>
  <c r="F205" i="1" s="1"/>
  <c r="E385" i="1"/>
  <c r="F385" i="1" s="1"/>
  <c r="E131" i="1"/>
  <c r="F131" i="1" s="1"/>
  <c r="E154" i="1"/>
  <c r="F154" i="1" s="1"/>
  <c r="M154" i="1" s="1"/>
  <c r="E383" i="1"/>
  <c r="F383" i="1" s="1"/>
  <c r="E397" i="1"/>
  <c r="F397" i="1" s="1"/>
  <c r="E396" i="1"/>
  <c r="F396" i="1" s="1"/>
  <c r="E166" i="1"/>
  <c r="F166" i="1" s="1"/>
  <c r="M166" i="1" s="1"/>
  <c r="E354" i="1"/>
  <c r="F354" i="1" s="1"/>
  <c r="E474" i="1"/>
  <c r="F474" i="1" s="1"/>
  <c r="E122" i="1"/>
  <c r="E29" i="1"/>
  <c r="F29" i="1" s="1"/>
  <c r="M29" i="1" s="1"/>
  <c r="E65" i="1"/>
  <c r="F65" i="1" s="1"/>
  <c r="E148" i="1"/>
  <c r="F148" i="1" s="1"/>
  <c r="E467" i="1"/>
  <c r="F467" i="1" s="1"/>
  <c r="E473" i="1"/>
  <c r="F473" i="1" s="1"/>
  <c r="M473" i="1" s="1"/>
  <c r="E225" i="1"/>
  <c r="F225" i="1" s="1"/>
  <c r="E179" i="1"/>
  <c r="F179" i="1" s="1"/>
  <c r="M179" i="1" s="1"/>
  <c r="E430" i="1"/>
  <c r="F430" i="1" s="1"/>
  <c r="E431" i="1"/>
  <c r="F431" i="1" s="1"/>
  <c r="E48" i="1"/>
  <c r="F48" i="1" s="1"/>
  <c r="E228" i="1"/>
  <c r="F228" i="1" s="1"/>
  <c r="E405" i="1"/>
  <c r="F405" i="1" s="1"/>
  <c r="E333" i="1"/>
  <c r="E422" i="1"/>
  <c r="F422" i="1" s="1"/>
  <c r="E309" i="1"/>
  <c r="F309" i="1" s="1"/>
  <c r="E153" i="1"/>
  <c r="F153" i="1" s="1"/>
  <c r="M153" i="1" s="1"/>
  <c r="E167" i="1"/>
  <c r="F167" i="1" s="1"/>
  <c r="E146" i="1"/>
  <c r="F146" i="1" s="1"/>
  <c r="M146" i="1" s="1"/>
  <c r="E407" i="1"/>
  <c r="E267" i="1"/>
  <c r="F267" i="1" s="1"/>
  <c r="E307" i="1"/>
  <c r="E438" i="1"/>
  <c r="F438" i="1" s="1"/>
  <c r="M438" i="1" s="1"/>
  <c r="E147" i="1"/>
  <c r="F147" i="1" s="1"/>
  <c r="M147" i="1" s="1"/>
  <c r="E136" i="1"/>
  <c r="F136" i="1" s="1"/>
  <c r="M136" i="1" s="1"/>
  <c r="E157" i="1"/>
  <c r="F157" i="1" s="1"/>
  <c r="E152" i="1"/>
  <c r="F152" i="1" s="1"/>
  <c r="M152" i="1" s="1"/>
  <c r="E398" i="1"/>
  <c r="F398" i="1" s="1"/>
  <c r="M398" i="1" s="1"/>
  <c r="E197" i="1"/>
  <c r="E207" i="1"/>
  <c r="E465" i="1"/>
  <c r="F465" i="1" s="1"/>
  <c r="E463" i="1"/>
  <c r="F463" i="1" s="1"/>
  <c r="E464" i="1"/>
  <c r="F464" i="1" s="1"/>
  <c r="M464" i="1" s="1"/>
  <c r="E4" i="1"/>
  <c r="F4" i="1" s="1"/>
  <c r="M4" i="1" s="1"/>
  <c r="E3" i="1"/>
  <c r="F3" i="1" s="1"/>
  <c r="E86" i="1"/>
  <c r="F86" i="1" s="1"/>
  <c r="E115" i="1"/>
  <c r="F115" i="1" s="1"/>
  <c r="E349" i="1"/>
  <c r="E144" i="1"/>
  <c r="F144" i="1" s="1"/>
  <c r="M144" i="1" s="1"/>
  <c r="E34" i="1"/>
  <c r="E413" i="1"/>
  <c r="F413" i="1" s="1"/>
  <c r="E391" i="1"/>
  <c r="F391" i="1" s="1"/>
  <c r="E127" i="1"/>
  <c r="F127" i="1" s="1"/>
  <c r="E247" i="1"/>
  <c r="E71" i="1"/>
  <c r="F71" i="1" s="1"/>
  <c r="M71" i="1" s="1"/>
  <c r="E263" i="1"/>
  <c r="E41" i="1"/>
  <c r="F41" i="1" s="1"/>
  <c r="E342" i="1"/>
  <c r="F342" i="1" s="1"/>
  <c r="E377" i="1"/>
  <c r="F377" i="1" s="1"/>
  <c r="M377" i="1" s="1"/>
  <c r="E248" i="1"/>
  <c r="F248" i="1" s="1"/>
  <c r="M248" i="1" s="1"/>
  <c r="E70" i="1"/>
  <c r="F70" i="1" s="1"/>
  <c r="M70" i="1" s="1"/>
  <c r="E57" i="1"/>
  <c r="E343" i="1"/>
  <c r="E378" i="1"/>
  <c r="F378" i="1" s="1"/>
  <c r="M378" i="1" s="1"/>
  <c r="E390" i="1"/>
  <c r="F390" i="1" s="1"/>
  <c r="E208" i="1"/>
  <c r="F208" i="1" s="1"/>
  <c r="M208" i="1" s="1"/>
  <c r="E451" i="1"/>
  <c r="F451" i="1" s="1"/>
  <c r="E192" i="1"/>
  <c r="F192" i="1" s="1"/>
  <c r="M192" i="1" s="1"/>
  <c r="E22" i="1"/>
  <c r="E415" i="1"/>
  <c r="E432" i="1"/>
  <c r="F432" i="1" s="1"/>
  <c r="M432" i="1" s="1"/>
  <c r="E452" i="1"/>
  <c r="F452" i="1" s="1"/>
  <c r="M452" i="1" s="1"/>
  <c r="E220" i="1"/>
  <c r="F220" i="1" s="1"/>
  <c r="E292" i="1"/>
  <c r="F292" i="1" s="1"/>
  <c r="M292" i="1" s="1"/>
  <c r="E469" i="1"/>
  <c r="E53" i="1"/>
  <c r="F53" i="1" s="1"/>
  <c r="M53" i="1" s="1"/>
  <c r="E408" i="1"/>
  <c r="F408" i="1" s="1"/>
  <c r="E90" i="1"/>
  <c r="F90" i="1" s="1"/>
  <c r="M90" i="1" s="1"/>
  <c r="E418" i="1"/>
  <c r="F418" i="1" s="1"/>
  <c r="M418" i="1" s="1"/>
  <c r="E260" i="1"/>
  <c r="F260" i="1" s="1"/>
  <c r="E439" i="1"/>
  <c r="E193" i="1"/>
  <c r="E161" i="1"/>
  <c r="F161" i="1" s="1"/>
  <c r="M161" i="1" s="1"/>
  <c r="E139" i="1"/>
  <c r="F139" i="1" s="1"/>
  <c r="E194" i="1"/>
  <c r="F194" i="1" s="1"/>
  <c r="M194" i="1" s="1"/>
  <c r="E97" i="1"/>
  <c r="F97" i="1" s="1"/>
  <c r="E227" i="1"/>
  <c r="F227" i="1" s="1"/>
  <c r="E219" i="1"/>
  <c r="F219" i="1" s="1"/>
  <c r="E295" i="1"/>
  <c r="F295" i="1" s="1"/>
  <c r="E302" i="1"/>
  <c r="E203" i="1"/>
  <c r="F203" i="1" s="1"/>
  <c r="E173" i="1"/>
  <c r="E288" i="1"/>
  <c r="E189" i="1"/>
  <c r="F189" i="1" s="1"/>
  <c r="E83" i="1"/>
  <c r="F83" i="1" s="1"/>
  <c r="E190" i="1"/>
  <c r="F190" i="1" s="1"/>
  <c r="E337" i="1"/>
  <c r="F337" i="1" s="1"/>
  <c r="M337" i="1" s="1"/>
  <c r="E443" i="1"/>
  <c r="F443" i="1" s="1"/>
  <c r="E20" i="1"/>
  <c r="F20" i="1" s="1"/>
  <c r="M20" i="1" s="1"/>
  <c r="E210" i="1"/>
  <c r="F210" i="1" s="1"/>
  <c r="M210" i="1" s="1"/>
  <c r="E291" i="1"/>
  <c r="F291" i="1" s="1"/>
  <c r="M291" i="1" s="1"/>
  <c r="E321" i="1"/>
  <c r="F321" i="1" s="1"/>
  <c r="M321" i="1" s="1"/>
  <c r="E472" i="1"/>
  <c r="F472" i="1" s="1"/>
  <c r="E471" i="1"/>
  <c r="E462" i="1"/>
  <c r="F462" i="1" s="1"/>
  <c r="E425" i="1"/>
  <c r="F425" i="1" s="1"/>
  <c r="E251" i="1"/>
  <c r="F251" i="1" s="1"/>
  <c r="E242" i="1"/>
  <c r="E233" i="1"/>
  <c r="F233" i="1" s="1"/>
  <c r="M233" i="1" s="1"/>
  <c r="E229" i="1"/>
  <c r="E43" i="1"/>
  <c r="E23" i="1"/>
  <c r="F23" i="1" s="1"/>
  <c r="E442" i="1"/>
  <c r="F442" i="1" s="1"/>
  <c r="M442" i="1" s="1"/>
  <c r="E433" i="1"/>
  <c r="F433" i="1" s="1"/>
  <c r="M433" i="1" s="1"/>
  <c r="E399" i="1"/>
  <c r="F399" i="1" s="1"/>
  <c r="M399" i="1" s="1"/>
  <c r="E328" i="1"/>
  <c r="F328" i="1" s="1"/>
  <c r="E334" i="1"/>
  <c r="F334" i="1" s="1"/>
  <c r="E356" i="1"/>
  <c r="F356" i="1" s="1"/>
  <c r="E426" i="1"/>
  <c r="F426" i="1" s="1"/>
  <c r="E50" i="1"/>
  <c r="F50" i="1" s="1"/>
  <c r="M50" i="1" s="1"/>
  <c r="E338" i="1"/>
  <c r="F338" i="1" s="1"/>
  <c r="M338" i="1" s="1"/>
  <c r="E457" i="1"/>
  <c r="F457" i="1" s="1"/>
  <c r="M457" i="1" s="1"/>
  <c r="E26" i="1"/>
  <c r="E87" i="1"/>
  <c r="F87" i="1" s="1"/>
  <c r="E445" i="1"/>
  <c r="F445" i="1" s="1"/>
  <c r="E329" i="1"/>
  <c r="F329" i="1" s="1"/>
  <c r="M329" i="1" s="1"/>
  <c r="E392" i="1"/>
  <c r="F392" i="1" s="1"/>
  <c r="E277" i="1"/>
  <c r="F277" i="1" s="1"/>
  <c r="M277" i="1" s="1"/>
  <c r="E66" i="1"/>
  <c r="F66" i="1" s="1"/>
  <c r="E77" i="1"/>
  <c r="F77" i="1" s="1"/>
  <c r="E120" i="1"/>
  <c r="F120" i="1" s="1"/>
  <c r="E236" i="1"/>
  <c r="E246" i="1"/>
  <c r="F246" i="1" s="1"/>
  <c r="M246" i="1" s="1"/>
  <c r="E5" i="1"/>
  <c r="E446" i="1"/>
  <c r="F446" i="1" s="1"/>
  <c r="E344" i="1"/>
  <c r="F344" i="1" s="1"/>
  <c r="E46" i="1"/>
  <c r="F46" i="1" s="1"/>
  <c r="M46" i="1" s="1"/>
  <c r="E238" i="1"/>
  <c r="F238" i="1" s="1"/>
  <c r="E461" i="1"/>
  <c r="F461" i="1" s="1"/>
  <c r="M461" i="1" s="1"/>
  <c r="E6" i="1"/>
  <c r="F6" i="1" s="1"/>
  <c r="E318" i="1"/>
  <c r="E449" i="1"/>
  <c r="F449" i="1" s="1"/>
  <c r="E460" i="1"/>
  <c r="F460" i="1" s="1"/>
  <c r="M460" i="1" s="1"/>
  <c r="E323" i="1"/>
  <c r="F323" i="1" s="1"/>
  <c r="E74" i="1"/>
  <c r="E75" i="1"/>
  <c r="F75" i="1" s="1"/>
  <c r="M75" i="1" s="1"/>
  <c r="E85" i="1"/>
  <c r="F85" i="1" s="1"/>
  <c r="E230" i="1"/>
  <c r="F230" i="1" s="1"/>
  <c r="E319" i="1"/>
  <c r="E459" i="1"/>
  <c r="F459" i="1" s="1"/>
  <c r="E271" i="1"/>
  <c r="F271" i="1" s="1"/>
  <c r="E104" i="1"/>
  <c r="E211" i="1"/>
  <c r="F211" i="1" s="1"/>
  <c r="E252" i="1"/>
  <c r="E406" i="1"/>
  <c r="F406" i="1" s="1"/>
  <c r="E116" i="1"/>
  <c r="E216" i="1"/>
  <c r="F216" i="1" s="1"/>
  <c r="E37" i="1"/>
  <c r="F37" i="1" s="1"/>
  <c r="E69" i="1"/>
  <c r="F69" i="1" s="1"/>
  <c r="E217" i="1"/>
  <c r="F217" i="1" s="1"/>
  <c r="E275" i="1"/>
  <c r="F275" i="1" s="1"/>
  <c r="M275" i="1" s="1"/>
  <c r="E388" i="1"/>
  <c r="E73" i="1"/>
  <c r="F73" i="1" s="1"/>
  <c r="E88" i="1"/>
  <c r="E128" i="1"/>
  <c r="F128" i="1" s="1"/>
  <c r="M128" i="1" s="1"/>
  <c r="E416" i="1"/>
  <c r="E36" i="1"/>
  <c r="F36" i="1" s="1"/>
  <c r="M36" i="1" s="1"/>
  <c r="E301" i="1"/>
  <c r="E331" i="1"/>
  <c r="F331" i="1" s="1"/>
  <c r="E94" i="1"/>
  <c r="F94" i="1" s="1"/>
  <c r="E126" i="1"/>
  <c r="F126" i="1" s="1"/>
  <c r="E209" i="1"/>
  <c r="F209" i="1" s="1"/>
  <c r="E89" i="1"/>
  <c r="F89" i="1" s="1"/>
  <c r="E348" i="1"/>
  <c r="F348" i="1" s="1"/>
  <c r="M348" i="1" s="1"/>
  <c r="E311" i="1"/>
  <c r="F311" i="1" s="1"/>
  <c r="M311" i="1" s="1"/>
  <c r="E121" i="1"/>
  <c r="E112" i="1"/>
  <c r="F112" i="1" s="1"/>
  <c r="E137" i="1"/>
  <c r="F137" i="1" s="1"/>
  <c r="E138" i="1"/>
  <c r="F138" i="1" s="1"/>
  <c r="M138" i="1" s="1"/>
  <c r="E160" i="1"/>
  <c r="F160" i="1" s="1"/>
  <c r="E294" i="1"/>
  <c r="F294" i="1" s="1"/>
  <c r="E376" i="1"/>
  <c r="F376" i="1" s="1"/>
  <c r="E31" i="1"/>
  <c r="F31" i="1" s="1"/>
  <c r="M31" i="1" s="1"/>
  <c r="E72" i="1"/>
  <c r="F72" i="1" s="1"/>
  <c r="E280" i="1"/>
  <c r="F280" i="1" s="1"/>
  <c r="E276" i="1"/>
  <c r="E466" i="1"/>
  <c r="F466" i="1" s="1"/>
  <c r="E56" i="1"/>
  <c r="F56" i="1" s="1"/>
  <c r="E283" i="1"/>
  <c r="F283" i="1" s="1"/>
  <c r="E150" i="1"/>
  <c r="F150" i="1" s="1"/>
  <c r="E130" i="1"/>
  <c r="F130" i="1" s="1"/>
  <c r="M130" i="1" s="1"/>
  <c r="E18" i="1"/>
  <c r="F18" i="1" s="1"/>
  <c r="E98" i="1"/>
  <c r="F98" i="1" s="1"/>
  <c r="M98" i="1" s="1"/>
  <c r="E102" i="1"/>
  <c r="F102" i="1" s="1"/>
  <c r="E412" i="1"/>
  <c r="F412" i="1" s="1"/>
  <c r="M412" i="1" s="1"/>
  <c r="E182" i="1"/>
  <c r="F182" i="1" s="1"/>
  <c r="E184" i="1"/>
  <c r="F184" i="1" s="1"/>
  <c r="E183" i="1"/>
  <c r="F183" i="1" s="1"/>
  <c r="M183" i="1" s="1"/>
  <c r="E214" i="1"/>
  <c r="F214" i="1" s="1"/>
  <c r="E285" i="1"/>
  <c r="F285" i="1" s="1"/>
  <c r="E118" i="1"/>
  <c r="F118" i="1" s="1"/>
  <c r="E279" i="1"/>
  <c r="F279" i="1" s="1"/>
  <c r="E330" i="1"/>
  <c r="F330" i="1" s="1"/>
  <c r="M330" i="1" s="1"/>
  <c r="E375" i="1"/>
  <c r="F375" i="1" s="1"/>
  <c r="M375" i="1" s="1"/>
  <c r="E447" i="1"/>
  <c r="F447" i="1" s="1"/>
  <c r="E177" i="1"/>
  <c r="F177" i="1" s="1"/>
  <c r="E162" i="1"/>
  <c r="F162" i="1" s="1"/>
  <c r="E100" i="1"/>
  <c r="F100" i="1" s="1"/>
  <c r="E336" i="1"/>
  <c r="F336" i="1" s="1"/>
  <c r="M336" i="1" s="1"/>
  <c r="E134" i="1"/>
  <c r="F134" i="1" s="1"/>
  <c r="E17" i="1"/>
  <c r="F17" i="1" s="1"/>
  <c r="M17" i="1" s="1"/>
  <c r="E273" i="1"/>
  <c r="E274" i="1"/>
  <c r="F274" i="1" s="1"/>
  <c r="E21" i="1"/>
  <c r="F21" i="1" s="1"/>
  <c r="E404" i="1"/>
  <c r="F404" i="1" s="1"/>
  <c r="M404" i="1" s="1"/>
  <c r="E444" i="1"/>
  <c r="F444" i="1" s="1"/>
  <c r="M444" i="1" s="1"/>
  <c r="E402" i="1"/>
  <c r="F402" i="1" s="1"/>
  <c r="E401" i="1"/>
  <c r="F401" i="1" s="1"/>
  <c r="M401" i="1" s="1"/>
  <c r="E196" i="1"/>
  <c r="F196" i="1" s="1"/>
  <c r="M196" i="1" s="1"/>
  <c r="E226" i="1"/>
  <c r="F226" i="1" s="1"/>
  <c r="M226" i="1" s="1"/>
  <c r="E436" i="1"/>
  <c r="E325" i="1"/>
  <c r="E19" i="1"/>
  <c r="F19" i="1" s="1"/>
  <c r="E92" i="1"/>
  <c r="F92" i="1" s="1"/>
  <c r="E45" i="1"/>
  <c r="F45" i="1" s="1"/>
  <c r="M45" i="1" s="1"/>
  <c r="E180" i="1"/>
  <c r="E172" i="1"/>
  <c r="F172" i="1" s="1"/>
  <c r="M172" i="1" s="1"/>
  <c r="E287" i="1"/>
  <c r="F287" i="1" s="1"/>
  <c r="M287" i="1" s="1"/>
  <c r="E371" i="1"/>
  <c r="E78" i="1"/>
  <c r="F78" i="1" s="1"/>
  <c r="M78" i="1" s="1"/>
  <c r="E326" i="1"/>
  <c r="F326" i="1" s="1"/>
  <c r="M326" i="1" s="1"/>
  <c r="E290" i="1"/>
  <c r="F290" i="1" s="1"/>
  <c r="E201" i="1"/>
  <c r="E141" i="1"/>
  <c r="F141" i="1" s="1"/>
  <c r="E30" i="1"/>
  <c r="F30" i="1" s="1"/>
  <c r="E357" i="1"/>
  <c r="F357" i="1" s="1"/>
  <c r="M357" i="1" s="1"/>
  <c r="E346" i="1"/>
  <c r="F346" i="1" s="1"/>
  <c r="M346" i="1" s="1"/>
  <c r="E308" i="1"/>
  <c r="F308" i="1" s="1"/>
  <c r="M308" i="1" s="1"/>
  <c r="E327" i="1"/>
  <c r="F327" i="1" s="1"/>
  <c r="E317" i="1"/>
  <c r="E316" i="1"/>
  <c r="F316" i="1" s="1"/>
  <c r="E32" i="1"/>
  <c r="F32" i="1" s="1"/>
  <c r="E368" i="1"/>
  <c r="F368" i="1" s="1"/>
  <c r="M368" i="1" s="1"/>
  <c r="E367" i="1"/>
  <c r="E259" i="1"/>
  <c r="E237" i="1"/>
  <c r="F237" i="1" s="1"/>
  <c r="E314" i="1"/>
  <c r="F314" i="1" s="1"/>
  <c r="E450" i="1"/>
  <c r="F450" i="1" s="1"/>
  <c r="M450" i="1" s="1"/>
  <c r="E99" i="1"/>
  <c r="E303" i="1"/>
  <c r="F303" i="1" s="1"/>
  <c r="E244" i="1"/>
  <c r="F244" i="1" s="1"/>
  <c r="E240" i="1"/>
  <c r="F240" i="1" s="1"/>
  <c r="E35" i="1"/>
  <c r="F35" i="1" s="1"/>
  <c r="E234" i="1"/>
  <c r="F234" i="1" s="1"/>
  <c r="E255" i="1"/>
  <c r="F255" i="1" s="1"/>
  <c r="M255" i="1" s="1"/>
  <c r="E158" i="1"/>
  <c r="F158" i="1" s="1"/>
  <c r="M158" i="1" s="1"/>
  <c r="E39" i="1"/>
  <c r="F39" i="1" s="1"/>
  <c r="E202" i="1"/>
  <c r="F202" i="1" s="1"/>
  <c r="E358" i="1"/>
  <c r="E125" i="1"/>
  <c r="F125" i="1" s="1"/>
  <c r="E403" i="1"/>
  <c r="E212" i="1"/>
  <c r="F212" i="1" s="1"/>
  <c r="M212" i="1" s="1"/>
  <c r="E250" i="1"/>
  <c r="F250" i="1" s="1"/>
  <c r="E105" i="1"/>
  <c r="F105" i="1" s="1"/>
  <c r="E142" i="1"/>
  <c r="F142" i="1" s="1"/>
  <c r="M142" i="1" s="1"/>
  <c r="E253" i="1"/>
  <c r="F253" i="1" s="1"/>
  <c r="E145" i="1"/>
  <c r="F145" i="1" s="1"/>
  <c r="M145" i="1" s="1"/>
  <c r="E241" i="1"/>
  <c r="F241" i="1" s="1"/>
  <c r="M241" i="1" s="1"/>
  <c r="E245" i="1"/>
  <c r="E265" i="1"/>
  <c r="E289" i="1"/>
  <c r="F289" i="1" s="1"/>
  <c r="M289" i="1" s="1"/>
  <c r="E312" i="1"/>
  <c r="F312" i="1" s="1"/>
  <c r="E411" i="1"/>
  <c r="F411" i="1" s="1"/>
  <c r="M411" i="1" s="1"/>
  <c r="E417" i="1"/>
  <c r="F417" i="1" s="1"/>
  <c r="E33" i="1"/>
  <c r="F33" i="1" s="1"/>
  <c r="E455" i="1"/>
  <c r="E322" i="1"/>
  <c r="F322" i="1" s="1"/>
  <c r="E448" i="1"/>
  <c r="F448" i="1" s="1"/>
  <c r="M448" i="1" s="1"/>
  <c r="E55" i="1"/>
  <c r="F55" i="1" s="1"/>
  <c r="E114" i="1"/>
  <c r="F114" i="1" s="1"/>
  <c r="E313" i="1"/>
  <c r="F313" i="1" s="1"/>
  <c r="E91" i="1"/>
  <c r="F91" i="1" s="1"/>
  <c r="F224" i="1"/>
  <c r="M224" i="1" s="1"/>
  <c r="F437" i="1"/>
  <c r="M437" i="1" s="1"/>
  <c r="F310" i="1"/>
  <c r="M310" i="1" s="1"/>
  <c r="F369" i="1"/>
  <c r="M369" i="1" s="1"/>
  <c r="M306" i="1" l="1"/>
  <c r="M347" i="1"/>
  <c r="M103" i="1"/>
  <c r="F206" i="1"/>
  <c r="M206" i="1" s="1"/>
  <c r="F93" i="1"/>
  <c r="M93" i="1" s="1"/>
  <c r="M366" i="1"/>
  <c r="M51" i="1"/>
  <c r="M386" i="1"/>
  <c r="M44" i="1"/>
  <c r="M25" i="1"/>
  <c r="M475" i="1"/>
  <c r="M454" i="1"/>
  <c r="M76" i="1"/>
  <c r="M110" i="1"/>
  <c r="M420" i="1"/>
  <c r="M295" i="1"/>
  <c r="M6" i="1"/>
  <c r="M362" i="1"/>
  <c r="M48" i="1"/>
  <c r="M256" i="1"/>
  <c r="M61" i="1"/>
  <c r="M199" i="1"/>
  <c r="M162" i="1"/>
  <c r="M250" i="1"/>
  <c r="M385" i="1"/>
  <c r="M372" i="1"/>
  <c r="M92" i="1"/>
  <c r="M282" i="1"/>
  <c r="M360" i="1"/>
  <c r="M283" i="1"/>
  <c r="M214" i="1"/>
  <c r="M113" i="1"/>
  <c r="M335" i="1"/>
  <c r="M244" i="1"/>
  <c r="M314" i="1"/>
  <c r="M322" i="1"/>
  <c r="M87" i="1"/>
  <c r="M23" i="1"/>
  <c r="M290" i="1"/>
  <c r="M115" i="1"/>
  <c r="M148" i="1"/>
  <c r="M112" i="1"/>
  <c r="M234" i="1"/>
  <c r="M189" i="1"/>
  <c r="M24" i="1"/>
  <c r="M340" i="1"/>
  <c r="M125" i="1"/>
  <c r="M3" i="1"/>
  <c r="M216" i="1"/>
  <c r="M280" i="1"/>
  <c r="M72" i="1"/>
  <c r="M185" i="1"/>
  <c r="M58" i="1"/>
  <c r="M342" i="1"/>
  <c r="M69" i="1"/>
  <c r="M354" i="1"/>
  <c r="M213" i="1"/>
  <c r="M89" i="1"/>
  <c r="M459" i="1"/>
  <c r="M408" i="1"/>
  <c r="M463" i="1"/>
  <c r="M284" i="1"/>
  <c r="M77" i="1"/>
  <c r="M227" i="1"/>
  <c r="M397" i="1"/>
  <c r="M465" i="1"/>
  <c r="M230" i="1"/>
  <c r="M91" i="1"/>
  <c r="M118" i="1"/>
  <c r="M126" i="1"/>
  <c r="M8" i="1"/>
  <c r="M320" i="1"/>
  <c r="F469" i="1"/>
  <c r="M469" i="1" s="1"/>
  <c r="M392" i="1"/>
  <c r="M462" i="1"/>
  <c r="M42" i="1"/>
  <c r="F470" i="1"/>
  <c r="M470" i="1" s="1"/>
  <c r="F22" i="1"/>
  <c r="M22" i="1" s="1"/>
  <c r="M73" i="1"/>
  <c r="M303" i="1"/>
  <c r="M225" i="1"/>
  <c r="F261" i="1"/>
  <c r="M261" i="1" s="1"/>
  <c r="F74" i="1"/>
  <c r="M74" i="1" s="1"/>
  <c r="F204" i="1"/>
  <c r="M204" i="1" s="1"/>
  <c r="M190" i="1"/>
  <c r="M458" i="1"/>
  <c r="M202" i="1"/>
  <c r="F245" i="1"/>
  <c r="M245" i="1" s="1"/>
  <c r="F198" i="1"/>
  <c r="M198" i="1" s="1"/>
  <c r="M120" i="1"/>
  <c r="M294" i="1"/>
  <c r="M141" i="1"/>
  <c r="M300" i="1"/>
  <c r="M431" i="1"/>
  <c r="M33" i="1"/>
  <c r="M237" i="1"/>
  <c r="M203" i="1"/>
  <c r="M82" i="1"/>
  <c r="M413" i="1"/>
  <c r="M182" i="1"/>
  <c r="M271" i="1"/>
  <c r="M430" i="1"/>
  <c r="M466" i="1"/>
  <c r="M405" i="1"/>
  <c r="M422" i="1"/>
  <c r="M344" i="1"/>
  <c r="M41" i="1"/>
  <c r="M105" i="1"/>
  <c r="M114" i="1"/>
  <c r="M139" i="1"/>
  <c r="M19" i="1"/>
  <c r="M447" i="1"/>
  <c r="M102" i="1"/>
  <c r="M137" i="1"/>
  <c r="M309" i="1"/>
  <c r="F367" i="1"/>
  <c r="M367" i="1" s="1"/>
  <c r="M356" i="1"/>
  <c r="M127" i="1"/>
  <c r="F436" i="1"/>
  <c r="M436" i="1" s="1"/>
  <c r="M474" i="1"/>
  <c r="F286" i="1"/>
  <c r="M286" i="1" s="1"/>
  <c r="F403" i="1"/>
  <c r="M403" i="1" s="1"/>
  <c r="M68" i="1"/>
  <c r="M35" i="1"/>
  <c r="M274" i="1"/>
  <c r="M328" i="1"/>
  <c r="M251" i="1"/>
  <c r="M267" i="1"/>
  <c r="M414" i="1"/>
  <c r="M313" i="1"/>
  <c r="M316" i="1"/>
  <c r="F415" i="1"/>
  <c r="M415" i="1" s="1"/>
  <c r="F382" i="1"/>
  <c r="M382" i="1" s="1"/>
  <c r="M331" i="1"/>
  <c r="M217" i="1"/>
  <c r="M429" i="1"/>
  <c r="M149" i="1"/>
  <c r="M441" i="1"/>
  <c r="M272" i="1"/>
  <c r="M14" i="1"/>
  <c r="M370" i="1"/>
  <c r="M54" i="1"/>
  <c r="M315" i="1"/>
  <c r="M435" i="1"/>
  <c r="M140" i="1"/>
  <c r="M16" i="1"/>
  <c r="M49" i="1"/>
  <c r="F439" i="1"/>
  <c r="M439" i="1" s="1"/>
  <c r="M94" i="1"/>
  <c r="M18" i="1"/>
  <c r="M446" i="1"/>
  <c r="M260" i="1"/>
  <c r="F249" i="1"/>
  <c r="M249" i="1" s="1"/>
  <c r="M327" i="1"/>
  <c r="M21" i="1"/>
  <c r="M285" i="1"/>
  <c r="F121" i="1"/>
  <c r="M121" i="1" s="1"/>
  <c r="F5" i="1"/>
  <c r="M5" i="1" s="1"/>
  <c r="F43" i="1"/>
  <c r="M43" i="1" s="1"/>
  <c r="M83" i="1"/>
  <c r="F207" i="1"/>
  <c r="M207" i="1" s="1"/>
  <c r="M383" i="1"/>
  <c r="F99" i="1"/>
  <c r="M99" i="1" s="1"/>
  <c r="M390" i="1"/>
  <c r="M312" i="1"/>
  <c r="F301" i="1"/>
  <c r="M301" i="1" s="1"/>
  <c r="F229" i="1"/>
  <c r="M229" i="1" s="1"/>
  <c r="M97" i="1"/>
  <c r="F197" i="1"/>
  <c r="M197" i="1" s="1"/>
  <c r="F407" i="1"/>
  <c r="M407" i="1" s="1"/>
  <c r="M65" i="1"/>
  <c r="F47" i="1"/>
  <c r="M47" i="1" s="1"/>
  <c r="M165" i="1"/>
  <c r="F307" i="1"/>
  <c r="M307" i="1" s="1"/>
  <c r="F350" i="1"/>
  <c r="M350" i="1" s="1"/>
  <c r="M472" i="1"/>
  <c r="F373" i="1"/>
  <c r="M373" i="1" s="1"/>
  <c r="M177" i="1"/>
  <c r="M449" i="1"/>
  <c r="F343" i="1"/>
  <c r="M343" i="1" s="1"/>
  <c r="M181" i="1"/>
  <c r="F263" i="1"/>
  <c r="M263" i="1" s="1"/>
  <c r="F57" i="1"/>
  <c r="M57" i="1" s="1"/>
  <c r="F218" i="1"/>
  <c r="M218" i="1" s="1"/>
  <c r="F265" i="1"/>
  <c r="M265" i="1" s="1"/>
  <c r="M376" i="1"/>
  <c r="F416" i="1"/>
  <c r="M416" i="1" s="1"/>
  <c r="F236" i="1"/>
  <c r="M236" i="1" s="1"/>
  <c r="F288" i="1"/>
  <c r="M288" i="1" s="1"/>
  <c r="F122" i="1"/>
  <c r="M122" i="1" s="1"/>
  <c r="F124" i="1"/>
  <c r="M124" i="1" s="1"/>
  <c r="M150" i="1"/>
  <c r="F319" i="1"/>
  <c r="M319" i="1" s="1"/>
  <c r="F371" i="1"/>
  <c r="M371" i="1" s="1"/>
  <c r="M184" i="1"/>
  <c r="M37" i="1"/>
  <c r="F242" i="1"/>
  <c r="M242" i="1" s="1"/>
  <c r="F173" i="1"/>
  <c r="M173" i="1" s="1"/>
  <c r="M170" i="1"/>
  <c r="F96" i="1"/>
  <c r="M96" i="1" s="1"/>
  <c r="M55" i="1"/>
  <c r="F318" i="1"/>
  <c r="M318" i="1" s="1"/>
  <c r="F471" i="1"/>
  <c r="M471" i="1" s="1"/>
  <c r="F273" i="1"/>
  <c r="M273" i="1" s="1"/>
  <c r="M445" i="1"/>
  <c r="F247" i="1"/>
  <c r="M247" i="1" s="1"/>
  <c r="F259" i="1"/>
  <c r="M259" i="1" s="1"/>
  <c r="F358" i="1"/>
  <c r="M358" i="1" s="1"/>
  <c r="M134" i="1"/>
  <c r="M56" i="1"/>
  <c r="M85" i="1"/>
  <c r="F26" i="1"/>
  <c r="M26" i="1" s="1"/>
  <c r="M205" i="1"/>
  <c r="F349" i="1"/>
  <c r="M349" i="1" s="1"/>
  <c r="M323" i="1"/>
  <c r="F317" i="1"/>
  <c r="M317" i="1" s="1"/>
  <c r="M211" i="1"/>
  <c r="M66" i="1"/>
  <c r="F455" i="1"/>
  <c r="M455" i="1" s="1"/>
  <c r="F88" i="1"/>
  <c r="M88" i="1" s="1"/>
  <c r="F116" i="1"/>
  <c r="M116" i="1" s="1"/>
  <c r="M157" i="1"/>
  <c r="F176" i="1"/>
  <c r="M176" i="1" s="1"/>
  <c r="F302" i="1"/>
  <c r="M302" i="1" s="1"/>
  <c r="M243" i="1"/>
  <c r="F7" i="1"/>
  <c r="M7" i="1" s="1"/>
  <c r="M30" i="1"/>
  <c r="F180" i="1"/>
  <c r="M180" i="1" s="1"/>
  <c r="M160" i="1"/>
  <c r="M238" i="1"/>
  <c r="M220" i="1"/>
  <c r="M100" i="1"/>
  <c r="M253" i="1"/>
  <c r="M240" i="1"/>
  <c r="M402" i="1"/>
  <c r="F276" i="1"/>
  <c r="M276" i="1" s="1"/>
  <c r="M209" i="1"/>
  <c r="M406" i="1"/>
  <c r="M451" i="1"/>
  <c r="F34" i="1"/>
  <c r="M34" i="1" s="1"/>
  <c r="F257" i="1"/>
  <c r="M257" i="1" s="1"/>
  <c r="F351" i="1"/>
  <c r="M351" i="1" s="1"/>
  <c r="M426" i="1"/>
  <c r="M417" i="1"/>
  <c r="M39" i="1"/>
  <c r="M32" i="1"/>
  <c r="M279" i="1"/>
  <c r="F252" i="1"/>
  <c r="M252" i="1" s="1"/>
  <c r="M443" i="1"/>
  <c r="M95" i="1"/>
  <c r="F201" i="1"/>
  <c r="M201" i="1" s="1"/>
  <c r="F388" i="1"/>
  <c r="M388" i="1" s="1"/>
  <c r="F193" i="1"/>
  <c r="M193" i="1" s="1"/>
  <c r="F333" i="1"/>
  <c r="M333" i="1" s="1"/>
  <c r="M396" i="1"/>
  <c r="F268" i="1"/>
  <c r="M268" i="1" s="1"/>
  <c r="F325" i="1"/>
  <c r="M325" i="1" s="1"/>
  <c r="F104" i="1"/>
  <c r="M104" i="1" s="1"/>
  <c r="F468" i="1"/>
  <c r="M468" i="1" s="1"/>
  <c r="F423" i="1"/>
  <c r="M423" i="1" s="1"/>
  <c r="M428" i="1"/>
  <c r="F380" i="1"/>
  <c r="M380" i="1" s="1"/>
  <c r="M334" i="1"/>
  <c r="M425" i="1"/>
  <c r="M219" i="1"/>
  <c r="M391" i="1"/>
  <c r="M86" i="1"/>
  <c r="M167" i="1"/>
  <c r="M228" i="1"/>
  <c r="M467" i="1"/>
  <c r="M131" i="1"/>
  <c r="M63" i="1"/>
  <c r="M262" i="1"/>
  <c r="M109" i="1"/>
  <c r="M222" i="1"/>
  <c r="M81" i="1"/>
  <c r="M434" i="1"/>
  <c r="M155" i="1"/>
  <c r="M352" i="1"/>
  <c r="F60" i="1"/>
  <c r="M60" i="1" s="1"/>
  <c r="F215" i="1"/>
  <c r="M215" i="1" s="1"/>
  <c r="M9" i="1"/>
  <c r="M187" i="1"/>
  <c r="M11" i="1"/>
  <c r="M298" i="1"/>
  <c r="F221" i="1"/>
  <c r="M221" i="1" s="1"/>
  <c r="F156" i="1"/>
  <c r="M156" i="1" s="1"/>
  <c r="M345" i="1"/>
  <c r="M232" i="1"/>
  <c r="M387" i="1"/>
  <c r="M164" i="1"/>
  <c r="M2" i="1"/>
  <c r="M394" i="1"/>
  <c r="M67" i="1"/>
  <c r="M106" i="1"/>
  <c r="M296" i="1"/>
  <c r="M195" i="1"/>
  <c r="M28" i="1"/>
  <c r="M324" i="1"/>
  <c r="M59" i="1"/>
  <c r="M395" i="1"/>
</calcChain>
</file>

<file path=xl/sharedStrings.xml><?xml version="1.0" encoding="utf-8"?>
<sst xmlns="http://schemas.openxmlformats.org/spreadsheetml/2006/main" count="3220" uniqueCount="1903">
  <si>
    <t>SKU</t>
  </si>
  <si>
    <t>Spice Name</t>
  </si>
  <si>
    <t>Spice Name 
Front Display</t>
  </si>
  <si>
    <t>Ingredients</t>
  </si>
  <si>
    <t>2oz/Cruet/
Infuser/Mixer
Net Wt (oz)</t>
  </si>
  <si>
    <t>2oz/Cruet/
Infuser/Mixer
Net Wt (grams)</t>
  </si>
  <si>
    <t>4oz 
Net Wt (oz)</t>
  </si>
  <si>
    <t>4oz 
Net Wt (grams)</t>
  </si>
  <si>
    <t>5oz 
Net Wt (oz)</t>
  </si>
  <si>
    <t>5oz 
Net Wt (grams)</t>
  </si>
  <si>
    <t>8oz 
Net Wt (oz)</t>
  </si>
  <si>
    <t>8oz 
Net Wt (grams)</t>
  </si>
  <si>
    <t>Back Display</t>
  </si>
  <si>
    <t>4oz 
Barcodes</t>
  </si>
  <si>
    <t>5oz 
Barcodes</t>
  </si>
  <si>
    <t>8oz 
Barcodes</t>
  </si>
  <si>
    <t>Cruet 
Barcodes</t>
  </si>
  <si>
    <t>Mixer 
Barcodes</t>
  </si>
  <si>
    <t>Supplier</t>
  </si>
  <si>
    <t>1oz Net Wt (oz)</t>
  </si>
  <si>
    <t>16oz Net Wt (oz)</t>
  </si>
  <si>
    <t>16oz Net Wt (grams)</t>
  </si>
  <si>
    <t>NOTES</t>
  </si>
  <si>
    <t>1-SKU</t>
  </si>
  <si>
    <t>1st Spice Test Placeholder</t>
  </si>
  <si>
    <t>1st Spice Test
Placeholder</t>
  </si>
  <si>
    <t>CAH-006</t>
  </si>
  <si>
    <t>2 Grill Seasonings w/ Chef Apron</t>
  </si>
  <si>
    <t>2 Grill Seasonings
w/ Chef Apron</t>
  </si>
  <si>
    <t>NULL</t>
  </si>
  <si>
    <t>CAH-005</t>
  </si>
  <si>
    <t>2 Pizza Seasonings w/ Chef Hat</t>
  </si>
  <si>
    <t>2 Pizza Seasonings
w/ Chef Hat</t>
  </si>
  <si>
    <t>PP-007</t>
  </si>
  <si>
    <t>5 Peppercorn Medley</t>
  </si>
  <si>
    <t>5 Peppercorn Medly Ingredients:
malabar black peppercorns, green peppercorns, white peppercorns from India, pink peppercorns, Jamaican allspice peppercorn berries</t>
  </si>
  <si>
    <t>PP-015</t>
  </si>
  <si>
    <t>6 Pepper Blend</t>
  </si>
  <si>
    <t xml:space="preserve">6 Pepper Blend Ingredients:
salt, chili pepper, black pepper, white pepper, dehydrated garlic, onion, red bell peppers, green bell peppers, spices  </t>
  </si>
  <si>
    <t>BD-032</t>
  </si>
  <si>
    <t>A Taste of Europe Bread Dip</t>
  </si>
  <si>
    <t>A Taste of Europe
Bread Dip</t>
  </si>
  <si>
    <t>A Taste of Europe Bread Dip Ingredients:
citrus peel, salt, sumac, basil, red pepper</t>
  </si>
  <si>
    <t>x</t>
  </si>
  <si>
    <t>SP-028</t>
  </si>
  <si>
    <t>A Taste of Thailand Seasoning</t>
  </si>
  <si>
    <t>A Taste of Thailand
Seasoning</t>
  </si>
  <si>
    <t>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t>
  </si>
  <si>
    <t>SP-001</t>
  </si>
  <si>
    <t>Adobo Seasoning</t>
  </si>
  <si>
    <t>Adobo Seasoning Ingredients:
salt, dehydrated garlic, dehydrated onion, black pepper, spices</t>
  </si>
  <si>
    <t>SS-012</t>
  </si>
  <si>
    <t>Alderwood Sea Salt</t>
  </si>
  <si>
    <t>Alderwood
Sea Salt</t>
  </si>
  <si>
    <t>Alderwood Sea Salt Ingredients:
pure sea salt smoked above an alderwood fire</t>
  </si>
  <si>
    <t>PP-001</t>
  </si>
  <si>
    <t>Aleppo Pepper</t>
  </si>
  <si>
    <t>Aleppo Pepper Ingredients:
crushed aleppo peppers</t>
  </si>
  <si>
    <t>PD-001</t>
  </si>
  <si>
    <t>Alpine Swiss Spinach Dip Mix</t>
  </si>
  <si>
    <t>Alpine Swiss
Spinach Dip Mix</t>
  </si>
  <si>
    <t>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t>
  </si>
  <si>
    <t>LT-012</t>
  </si>
  <si>
    <t>Ambrosia Tea</t>
  </si>
  <si>
    <t>Ambrosia Tea Ingredients:
apricot tea, black current tea, mango tea, rose hips, orange peel, cinnamon chips</t>
  </si>
  <si>
    <t>CH-007</t>
  </si>
  <si>
    <t>American Cheese Powder</t>
  </si>
  <si>
    <t>American
Cheese Powder</t>
  </si>
  <si>
    <t>PP-010</t>
  </si>
  <si>
    <t>Ancho Pepper</t>
  </si>
  <si>
    <t>Ancho Pepper Ingredients:
crushed ancho peppers</t>
  </si>
  <si>
    <t>GS-001</t>
  </si>
  <si>
    <t>Any Kind of Burger Seasoning</t>
  </si>
  <si>
    <t>Any Kind of Burger
Seasoning</t>
  </si>
  <si>
    <t>Any Kind of Burger Seasoning Ingredients:
salt, maltodextrin, garlic, natural flavors, spices, less than 2% of sunflower oil</t>
  </si>
  <si>
    <t>Pittsburgh Spice Company</t>
  </si>
  <si>
    <t>SP-024</t>
  </si>
  <si>
    <t>Apple Cider Mix</t>
  </si>
  <si>
    <t>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t>
  </si>
  <si>
    <t>SP-002</t>
  </si>
  <si>
    <t>Apple Pie Spice Blend</t>
  </si>
  <si>
    <t>Apple Pie
Spice Blend</t>
  </si>
  <si>
    <t>Apple Pie Spice Ingredients:
cinnamon and other natural spices</t>
  </si>
  <si>
    <t>SS-011</t>
  </si>
  <si>
    <t>Applewood Sea Salt</t>
  </si>
  <si>
    <t>Applewood
Sea Salt</t>
  </si>
  <si>
    <t xml:space="preserve">Applewood Sea Salt Ingredients:
pure sea salt smoked above an applewood fire </t>
  </si>
  <si>
    <t>LT-023</t>
  </si>
  <si>
    <t>Apricot Tea</t>
  </si>
  <si>
    <t>Apricot Tea Ingredients:
black tea, calendula petals, artificial apricot flavoring</t>
  </si>
  <si>
    <t>Atlantic Spice Company</t>
  </si>
  <si>
    <t>SP-027</t>
  </si>
  <si>
    <t>Asian Dragon Seasoning</t>
  </si>
  <si>
    <t>GS-030</t>
  </si>
  <si>
    <t>Asian Pork Rub</t>
  </si>
  <si>
    <t>Asian
Pork Rub</t>
  </si>
  <si>
    <t>Asian Pork Rub Ingredients:
dehydrated onion, garlic, sea salt, spices, brown sugar, sesame seeds, sugar, sesame oil, natural hickory smoke flavor (maltodextrin, natural smoke flavor, lemongrass oil, spice extratives, silicon dioxide</t>
  </si>
  <si>
    <t>LT-041</t>
  </si>
  <si>
    <t>Assam Bop Tea</t>
  </si>
  <si>
    <t>Assam
Bop Tea</t>
  </si>
  <si>
    <t>PS-001</t>
  </si>
  <si>
    <t>Bacon &amp; Cheddar Popcorn Seasoning</t>
  </si>
  <si>
    <t>Bacon &amp; Cheddar
Popcorn Seasoning</t>
  </si>
  <si>
    <t>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t>
  </si>
  <si>
    <t>Spice Barn</t>
  </si>
  <si>
    <t>GS-073</t>
  </si>
  <si>
    <t>Bacon Griller Seasoning</t>
  </si>
  <si>
    <t>Bacon Griller Seasoning Ingredients:
salt, black pepper, dill seed, coriander, red pepper flakes, dehydrated garlic, cocoa powder, extratives of paprika, dill, garlic, black pepper, brown sugar, rendered bacon fat, natural applewood smoke flavor, silicon dioxide (anti caking)</t>
  </si>
  <si>
    <t>PD-002</t>
  </si>
  <si>
    <t>Bacon Onion Dip Mix</t>
  </si>
  <si>
    <t>Bacon Onion
Dip Mix</t>
  </si>
  <si>
    <t>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t>
  </si>
  <si>
    <t>SS-001</t>
  </si>
  <si>
    <t>Bacon Salt</t>
  </si>
  <si>
    <t>Bacon Salt Ingredients:
salt, brown sugar, rendered bacon fat, natural applewood smoke flavor, and silicon dioxide added to prevent caking</t>
  </si>
  <si>
    <t>Olive Nation Spice Co</t>
  </si>
  <si>
    <t>SP-037</t>
  </si>
  <si>
    <t>Bacon Seasoning</t>
  </si>
  <si>
    <t>Bacon Seasoning Ingredients:
salt, soy based bacon bits (soy flour, soybean oil, salt, hydrolyzed soy protein, yeast extract, natural smoke flavor, sunflower oil, sugar, dextrose, caramel color, fd&amp;c red 3, vegetable protein, soy lecithin) brown sugar, sugar, paprika, garlic, pepper, mustard, onion</t>
  </si>
  <si>
    <t>PD-010</t>
  </si>
  <si>
    <t>Bacon, Lettuce &amp; Tomato Dip Mix</t>
  </si>
  <si>
    <t>Bacon, Lettuce
&amp; Tomato
Dip Mix</t>
  </si>
  <si>
    <t>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t>
  </si>
  <si>
    <t>SS-029</t>
  </si>
  <si>
    <t>Balsamic Sea Salt</t>
  </si>
  <si>
    <t>Balsamic Sea Salt Ingredients:
sea salt, balsamic vinegar powder (ip maltodextrin, balsamic vinegar)</t>
  </si>
  <si>
    <t>SF-010</t>
  </si>
  <si>
    <t>Bam-Bam Spicy Shrimp Seasoning</t>
  </si>
  <si>
    <t>Bam-Bam Spicy
Shrimp Seasoning</t>
  </si>
  <si>
    <t>Bam-Bam Spicy Shrimp Seasoning Ingredients:
salt, paprika, onion, garlic, pepper, oregano, basil, and thyme</t>
  </si>
  <si>
    <t>SS-039</t>
  </si>
  <si>
    <t>Bamboo Jade Sea Salt</t>
  </si>
  <si>
    <t>Bamboo Jade
Sea Salt</t>
  </si>
  <si>
    <t>Bamboo Jade Sea Salt Ingredients:
natural sea salt, organic bamboo leaf extract</t>
  </si>
  <si>
    <t>WS-011</t>
  </si>
  <si>
    <t>Banana Mango Wine Slush</t>
  </si>
  <si>
    <t>Banana Mango
Wine Slush</t>
  </si>
  <si>
    <t>GS-002</t>
  </si>
  <si>
    <t>Barbecue Sauce &amp; Seasoning</t>
  </si>
  <si>
    <t>Barbecue Sauce
&amp; Seasoning</t>
  </si>
  <si>
    <t>Barbecue Sauce &amp; Seasoning Ingredients:
salt, dehydrated red &amp; green bell peppers, spices including (paprika, dehydrated onion, dehydrated garlic, chili pepper) citric acid, soybean oil, extractive of paprika (color) &lt;1% silicon dioxide (anti cake)
• ALLERGY ALERT: SOYBEAN OIL •</t>
  </si>
  <si>
    <t>SS-051</t>
  </si>
  <si>
    <t>Basil Sea Salt</t>
  </si>
  <si>
    <t>Basil
Sea Salt</t>
  </si>
  <si>
    <t>PS-027</t>
  </si>
  <si>
    <t>BBQ  Bacon Popcorn Seasoning</t>
  </si>
  <si>
    <t>BBQ Bacon
Popcorn Seasoning</t>
  </si>
  <si>
    <t>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t>
  </si>
  <si>
    <t>PS-016</t>
  </si>
  <si>
    <t>BBQ  Popcorn Seasoning</t>
  </si>
  <si>
    <t>BBQ Popcorn Seasoning Ingredients:
sugar, salt, onion powder, tortula yeast, tomato powder, natural bacon flavor (bacon fat) spices, natural smoke flavor, garlic powder, disodium inosinate, disodium  guanylate, citric acid, extractive of paprika, &lt;2% silicon dioxide (anti caking)</t>
  </si>
  <si>
    <t>GS-055</t>
  </si>
  <si>
    <t>Beer Can Chicken</t>
  </si>
  <si>
    <t xml:space="preserve">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t>
  </si>
  <si>
    <t>SS-056</t>
  </si>
  <si>
    <t>Beer Sea Salt</t>
  </si>
  <si>
    <t>Beer
Sea Salt</t>
  </si>
  <si>
    <t>CNC-013</t>
  </si>
  <si>
    <t>Birmingham Bam Bam Shrimp Seasoning</t>
  </si>
  <si>
    <t>Birmingham Bam Bam
Shrimp Seasoning</t>
  </si>
  <si>
    <t>Birmingham Bam Bam Shrimp Seasoning Ingredients:
salt, paprika, onion, garlic, pepper, oregano, basil, and thyme</t>
  </si>
  <si>
    <t>GS-016</t>
  </si>
  <si>
    <t>Black Angus Steak Rub</t>
  </si>
  <si>
    <t>Black Angus
Steak Rub</t>
  </si>
  <si>
    <t>Black Angus Steak Rub Ingredients:
salt, paprika, garlic, mustard, sugar, spices</t>
  </si>
  <si>
    <t>LT-049</t>
  </si>
  <si>
    <t>Black Bourbon Tea</t>
  </si>
  <si>
    <t>LT-040</t>
  </si>
  <si>
    <t>Black Currant Tea</t>
  </si>
  <si>
    <t>Black Currant Tea Ingredients:
black tea, blackberry leaf, artificial flavoring</t>
  </si>
  <si>
    <t>SS-068</t>
  </si>
  <si>
    <t>Black Garlic Sea Salt</t>
  </si>
  <si>
    <t>Black Garlic
Sea Salt</t>
  </si>
  <si>
    <t>Black Garlic Sea Salt Ingredients:
sea salt, black garlic</t>
  </si>
  <si>
    <t>SS-015</t>
  </si>
  <si>
    <t>Black Lava Sea Salt</t>
  </si>
  <si>
    <t>Black Lava
Sea Salt</t>
  </si>
  <si>
    <t>Hawaiian Black Lava Sea Salt Ingredients:
salt
• THIS PRODUCT IS PACKAGED WITH EQUIPMENT THAT MAKES PRODUCTS CONTAINING WHEAT, EGGS, MILK, SOY, AND TREE NUTS •</t>
  </si>
  <si>
    <t>PP-011</t>
  </si>
  <si>
    <t>Black Peppercorns</t>
  </si>
  <si>
    <t>Black Peppercorn Ingredients:
black peppercorns</t>
  </si>
  <si>
    <t>SF-019</t>
  </si>
  <si>
    <t>Blackened Seasoning</t>
  </si>
  <si>
    <t>Blackened Seasoning Ingredients:
salt, spices (including chili pepper), dehydrated garlic, dehydrated onion, silicon dioxide (a free flow agent)</t>
  </si>
  <si>
    <t>Red Goose Spice Company</t>
  </si>
  <si>
    <t>CH-006</t>
  </si>
  <si>
    <t>Bleu Cheese Powder</t>
  </si>
  <si>
    <t>Bleu Cheese Powder Ingredients:
dehydrated blend of blue &amp; cheddar cheeses (pasteurized milk, cheese cultures, salt, enzymes) whey, sodium phosphate salt, lactic acid 
• ALLERGY ALERT: CONTAINS DAIRY •</t>
  </si>
  <si>
    <t>AL-006</t>
  </si>
  <si>
    <t>Bloodthirsty Mary Infuser</t>
  </si>
  <si>
    <t>rokz</t>
  </si>
  <si>
    <t>PC-002</t>
  </si>
  <si>
    <t>Blue Butterfly Popcorn</t>
  </si>
  <si>
    <t>Blue Butterfly Popcorn Ingredients:
blue butterfly popcorn kernels</t>
  </si>
  <si>
    <t>SU-016</t>
  </si>
  <si>
    <t>Blue Raspberry Sugar</t>
  </si>
  <si>
    <t>GS-012</t>
  </si>
  <si>
    <t>Blue Ribbon Pecan Rub</t>
  </si>
  <si>
    <t>Blue Ribbon
Pecan Rub</t>
  </si>
  <si>
    <t>Blue Ribbon Pecan Rub Ingredients:
brown sugar, salt, spices, pecan meal, dehydrated garlic, paprika, onion powder
• ALLERGY ALERT: CONTAINS PECANS •</t>
  </si>
  <si>
    <t>Big Poppa's Smokers</t>
  </si>
  <si>
    <t>GS-041</t>
  </si>
  <si>
    <t>Blue Ridge Mountain Seasoning</t>
  </si>
  <si>
    <t>Blue Ridge
Mountain Seasoning</t>
  </si>
  <si>
    <t>Blue Ridge Mountain Seasoning Ingredients:
salt, spices (including black pepper, dill seed, coriander, and red pepper), dehydrated garlic, cocoa powder, coffee, soybean oil and extractives of paprika, dill, garlic and black pepper</t>
  </si>
  <si>
    <t>AL-002</t>
  </si>
  <si>
    <t>Blueberry Fields Infuser</t>
  </si>
  <si>
    <t>Blueberry Fields
Infuser</t>
  </si>
  <si>
    <t>WS-015</t>
  </si>
  <si>
    <t>Blueberry Wine Slush</t>
  </si>
  <si>
    <t>Blueberry
Wine Slush</t>
  </si>
  <si>
    <t>SF-015</t>
  </si>
  <si>
    <t>Boardwalk Seafood Seasoning</t>
  </si>
  <si>
    <t>Boardwalk
Seafood Seasoning</t>
  </si>
  <si>
    <t>Boardwalk Seafood Ingredients:
sea salt, garlic, onion, paprika</t>
  </si>
  <si>
    <t>GS-022</t>
  </si>
  <si>
    <t>Bold &amp; Savory Grill Seasoning</t>
  </si>
  <si>
    <t>Bold &amp; Savory
Grill Seasoning</t>
  </si>
  <si>
    <t>Bold &amp; Savory Grill Seasoning:
brown sugar, paprika, smoked mesquite salt, garlic, onion, black pepper, cloves, cayenne</t>
  </si>
  <si>
    <t>GS-067</t>
  </si>
  <si>
    <t>Bold Heat Grill Seasoning</t>
  </si>
  <si>
    <t>Bold Heat
Grill Seasoning</t>
  </si>
  <si>
    <t>Bold Heat Grill Seasoning Ingredients:
salt, spices, dextrose, sugar, spice extractives, tricalcium phosphate (anti-caking)</t>
  </si>
  <si>
    <t>GS-066</t>
  </si>
  <si>
    <t>Born To Grill Seasoning</t>
  </si>
  <si>
    <t>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t>
  </si>
  <si>
    <t>SS-016</t>
  </si>
  <si>
    <t>Bourbon Sea Salt</t>
  </si>
  <si>
    <t>Bourbon
Sea Salt</t>
  </si>
  <si>
    <t>Bourbon Sea Salt Ingredients:
sea salt</t>
  </si>
  <si>
    <t>SS-032</t>
  </si>
  <si>
    <t>Brown Sugar Bacon Sea Salt</t>
  </si>
  <si>
    <t>Brown Sugar
Bacon Sea Salt</t>
  </si>
  <si>
    <t>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t>
  </si>
  <si>
    <t>San Francisco Salt Co</t>
  </si>
  <si>
    <t>BD-001</t>
  </si>
  <si>
    <t>Bruschetta Bread Dip</t>
  </si>
  <si>
    <t>Bruschetta
Bread Dip</t>
  </si>
  <si>
    <t>Bruschetta Bread Dip Ingredients:
tomato flakes, onion, chives, garlic, basil, celery seed, salt, oregano, parsley, red pepper flakes, paprika, black pepper, ginger, thyme, yellow mustard and cloves</t>
  </si>
  <si>
    <t>Spices Inc</t>
  </si>
  <si>
    <t>CNC-018</t>
  </si>
  <si>
    <t>Bruschetta Seasoning</t>
  </si>
  <si>
    <t>Bruschetta Seasoning Ingredients:
tomato flakes, onion, chives, garlic, basil, celery seed, salt, oregano, parsley, red pepper flakes, paprika, black pepper, ginger, thyme, yellow mustard and cloves</t>
  </si>
  <si>
    <t>GS-013</t>
  </si>
  <si>
    <t>Burnt End Brisket Rub</t>
  </si>
  <si>
    <t>Burnt End
Brisket Rub</t>
  </si>
  <si>
    <t>Burnt End Brisket Rub Ingredients:
salt, spices, black pepper, Chile powder, lemon granules, dehydrated garlic, dehydrated onion, sugar, calcium silicate (a free flow agent)</t>
  </si>
  <si>
    <t>PP-002</t>
  </si>
  <si>
    <t>Butcher Blend Black Pepper</t>
  </si>
  <si>
    <t>Butcher Blend
Black Pepper</t>
  </si>
  <si>
    <t>Butcher Blend Black Pepper Ingredients:
cracked black pepper</t>
  </si>
  <si>
    <t>GS-062</t>
  </si>
  <si>
    <t>Butcher Blend Grill Seasoning</t>
  </si>
  <si>
    <t>Butcher Blend
Grill Seasoning</t>
  </si>
  <si>
    <t>Butcher Blend Grill Seasoning Ingredients:
salt, sugar, corn flour, garlic, onion, spices, worcestershire, caramel color, soybean oil</t>
  </si>
  <si>
    <t>PS-024</t>
  </si>
  <si>
    <t>Butter Powder Popcorn Seasoning</t>
  </si>
  <si>
    <t>GS-076</t>
  </si>
  <si>
    <t>Buttery Garlic Steak Seasoning</t>
  </si>
  <si>
    <t>Buttery Garlic
Steak Seasoning</t>
  </si>
  <si>
    <t>Buttery Garlic Steak Seasoning Ingredients:
butter (non fat dry milk, natural flavor, buttermilk solids, milk solids), salt, pepper, garlic, onion</t>
  </si>
  <si>
    <t>PS-017</t>
  </si>
  <si>
    <t>Cajun Popcorn Seasoning</t>
  </si>
  <si>
    <t>Cajun
Popcorn Seasoning</t>
  </si>
  <si>
    <t>Cajun Popcorn Seasoning Ingredients:
corn flour, spices, onion powder, tomato powder, salt, monosodium glutamate, yeast extract, paprika extratives, garlic powder, hydrolyized soy protein, caramel color, &lt;2% silicon dioxide to prevent caking</t>
  </si>
  <si>
    <t>GS-021</t>
  </si>
  <si>
    <t>Canadian Chicken Blend</t>
  </si>
  <si>
    <t>Canadian
Chicken Blend</t>
  </si>
  <si>
    <t>Canadian Chicken Seasoning :
salt, spices, dehydrated garlic, dehydrated onion, parsley, mustard seed, paprika, black pepper</t>
  </si>
  <si>
    <t>GS-014</t>
  </si>
  <si>
    <t>Canadian Steak Seasoning</t>
  </si>
  <si>
    <t>Canadian
Steak Seasoning</t>
  </si>
  <si>
    <t>Canadian Steak Seasoning Ingredients:
salt, spice (including black pepper, dill seed, coriander and red pepper), dehydrated garlic, soybean oil and extractives of paprika, dill, garlic and black pepper</t>
  </si>
  <si>
    <t>SF-011</t>
  </si>
  <si>
    <t>Cape Cod Seafood Seasoning</t>
  </si>
  <si>
    <t>Cape Cod
Seafood Seasoning</t>
  </si>
  <si>
    <t>Cape Cod Seafood Ingredients:
celery salt (approx. 47%), mustard, red pepper, black pepper, bay leaves, cloves, allspice, ginger, mace, cardamom, cinnamon, paprika</t>
  </si>
  <si>
    <t>SU-018</t>
  </si>
  <si>
    <t>Cappuccino Sugar</t>
  </si>
  <si>
    <t>PS-021</t>
  </si>
  <si>
    <t>Caramel Apple Popcorn Seasoning</t>
  </si>
  <si>
    <t>Caramel Apple
Popcorn Seasoning</t>
  </si>
  <si>
    <t>Caramel Apple Popcorn Seasoning Ingredients:
sugar, brown sugar, dark molasses, granules (cane sugar, molasses, caramel color)  natural &amp; artificial flavors, salt, soy lecithin, fd&amp;c red #40, blue #1, yellow #5</t>
  </si>
  <si>
    <t>PS-002</t>
  </si>
  <si>
    <t>Caramel Popcorn Glaze</t>
  </si>
  <si>
    <t>Caramel
Popcorn Glaze</t>
  </si>
  <si>
    <t>PS-003</t>
  </si>
  <si>
    <t>Caramels &amp; Cream Popcorn Seasoning</t>
  </si>
  <si>
    <t>Caramels &amp; Cream
Popcorn Seasoning</t>
  </si>
  <si>
    <t>Caramels &amp; Cream Popcorn Ingredients:
sugar, brown sugar, nonfat dry milk, natural flavor (including caramel, cream, butter) modified food starch, salt, caramel color, silicon dioxide (anticaking)
• ALLERGY ALERT: SOYBEAN MILK •</t>
  </si>
  <si>
    <t>GS-057</t>
  </si>
  <si>
    <t>Caribbean Island Jerk Seasoning</t>
  </si>
  <si>
    <t>Caribbean Island
Jerk Seasoning</t>
  </si>
  <si>
    <t>Caribbean Island Jerk Ingredients:
salt, cayenne pepper, garlic, onion, cinnamon, ginger, black pepper, dark chili powder, citric acid, sugar</t>
  </si>
  <si>
    <t>PP-003</t>
  </si>
  <si>
    <t>Cayenne Pepper</t>
  </si>
  <si>
    <t>Cayenne Pepper Ingredients:
cayenne red pepper</t>
  </si>
  <si>
    <t>SS-022</t>
  </si>
  <si>
    <t>Celery Salt</t>
  </si>
  <si>
    <t>Celery Salt Ingredients:
ground celery seeds, salt</t>
  </si>
  <si>
    <t>ST-003</t>
  </si>
  <si>
    <t>Ceylon Cinnamon</t>
  </si>
  <si>
    <t>Ceylon Cinnamon Ingredients:
ceylon organic cinnamon</t>
  </si>
  <si>
    <t>LT-021</t>
  </si>
  <si>
    <t>Chai Black Turmeric Tea</t>
  </si>
  <si>
    <t>Chai Black
Turmeric Tea</t>
  </si>
  <si>
    <t>Chai Black Turmeric Tea Ingredients:
black tea, turmeric, ginger, cinnamon, cloves, cardamom, black pepper, cassia oil</t>
  </si>
  <si>
    <t>LT-022</t>
  </si>
  <si>
    <t>Chai Herbal Turmeric Tea</t>
  </si>
  <si>
    <t>Chai Herbal
Turmeric Tea</t>
  </si>
  <si>
    <t xml:space="preserve">Chai Herbal Turmeric Tea Ingredients:
turmeric, ginger, cinnamon, cloves, cardamom, licorice root, black pepper, cassia oil </t>
  </si>
  <si>
    <t>LT-024</t>
  </si>
  <si>
    <t>Chai Tea</t>
  </si>
  <si>
    <t>Chai Tea Ingredients:
black tea, cinnamon, ginger, cardamom, cloves, and black pepper</t>
  </si>
  <si>
    <t>LT-017</t>
  </si>
  <si>
    <t>Chamomile Tea</t>
  </si>
  <si>
    <t>Chamomile Tea Ingredients:
chamomile flowers ground, calendula flowers</t>
  </si>
  <si>
    <t>PD-011</t>
  </si>
  <si>
    <t>Cheddar Beer Dip</t>
  </si>
  <si>
    <t>Cheddar Beer Dip Ingredients:
cheddar powder, beer powder, onion, salt, garlic, spices,</t>
  </si>
  <si>
    <t>PS-004</t>
  </si>
  <si>
    <t>Cheddar Cheese Popcorn Seasoning</t>
  </si>
  <si>
    <t>Cheddar Cheese
Popcorn Seasoning</t>
  </si>
  <si>
    <t>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t>
  </si>
  <si>
    <t>CH-001</t>
  </si>
  <si>
    <t>Cheddar Cheese Powder</t>
  </si>
  <si>
    <t>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t>
  </si>
  <si>
    <t>PD-003</t>
  </si>
  <si>
    <t>Cheddar Ranch Dip Mix</t>
  </si>
  <si>
    <t>Cheddar Ranch
Dip Mix</t>
  </si>
  <si>
    <t>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t>
  </si>
  <si>
    <t>PS-022</t>
  </si>
  <si>
    <t>Cheddar Ranch Popcorn Seasoning</t>
  </si>
  <si>
    <t>Cheddar Ranch
Popcorn Seasoning</t>
  </si>
  <si>
    <t>PZ-005</t>
  </si>
  <si>
    <t>Cheesy Pizza Seasoning</t>
  </si>
  <si>
    <t>Firehouse Pantry</t>
  </si>
  <si>
    <t>GS-046</t>
  </si>
  <si>
    <t>Chef Master Grill Seasoning</t>
  </si>
  <si>
    <t>Chef Master
Grill Seasoning</t>
  </si>
  <si>
    <t xml:space="preserve">Chef Master Grill Seasoning Ingredients:
sea salt, dehydrated onion, dehydrated garlic, black pepper, spices, dehydrated red bell pepper </t>
  </si>
  <si>
    <t>WS-018</t>
  </si>
  <si>
    <t>Cherry Lime Wine Slush</t>
  </si>
  <si>
    <t>Cherry Lime
Wine Slush</t>
  </si>
  <si>
    <t>SU-024</t>
  </si>
  <si>
    <t>Cherry Sugar</t>
  </si>
  <si>
    <t>SS-014</t>
  </si>
  <si>
    <t>Cherrywood Sea Salt</t>
  </si>
  <si>
    <t>Cherrywood
Sea Salt</t>
  </si>
  <si>
    <t>Cherrywood Sea Salt Ingredients:
smoked salt</t>
  </si>
  <si>
    <t>PZ-002</t>
  </si>
  <si>
    <t>Chicago Style Pizza Seasoning</t>
  </si>
  <si>
    <t>Chicago Style
Pizza Seasoning</t>
  </si>
  <si>
    <t>Chicago Style Pizza Seasoning Ingredients:
salt, fennel, sugar, romano cheese, parmesan cheese (milk, cheese cultures, salt, enzymes) spices, cayenne pepper, accent flavor enhancer (msg) sodium erythobate, oregano
• ALLERGY ALERT: CONTAINS DAIRY •</t>
  </si>
  <si>
    <t>Pittsburg Spice Company</t>
  </si>
  <si>
    <t>SS-027</t>
  </si>
  <si>
    <t>Chili Lime Sea Salt</t>
  </si>
  <si>
    <t>Chili Lime
Sea Salt</t>
  </si>
  <si>
    <t>Chili Lime Sea Salt Ingredients:
sea salt, dehydrated lime peel, paprika, red chile pepper flakes</t>
  </si>
  <si>
    <t>SP-038</t>
  </si>
  <si>
    <t>Chimichurri</t>
  </si>
  <si>
    <t>Chimichurri Ingredients:
paprika, black pepper, parsley, garlic, basil, lemon, oregano, thyme, and chili powder</t>
  </si>
  <si>
    <t>LT-005</t>
  </si>
  <si>
    <t>China Black Tea</t>
  </si>
  <si>
    <t>China
Black Tea</t>
  </si>
  <si>
    <t>SP-003</t>
  </si>
  <si>
    <t>Chinese 5 Spices</t>
  </si>
  <si>
    <t>Chinese 5 Spice Ingredients:
star anise, fennel, pepper, salt, spices</t>
  </si>
  <si>
    <t>SS-047</t>
  </si>
  <si>
    <t>Chipotle &amp; Smoked Serrano Sea Salt</t>
  </si>
  <si>
    <t>Chipotle &amp; Smoked
Serrano Sea Salt</t>
  </si>
  <si>
    <t>SP-021</t>
  </si>
  <si>
    <t>Chipotle Morita Powder</t>
  </si>
  <si>
    <t>Chipotle Morita Powder Ingredients:
dried chipotle chiles</t>
  </si>
  <si>
    <t>SS-006</t>
  </si>
  <si>
    <t>Chipotle Sea Salt</t>
  </si>
  <si>
    <t>Chipotle
Sea Salt</t>
  </si>
  <si>
    <t>Chipotle Sea Salt Ingredients:
sea salt, and chipotle powder</t>
  </si>
  <si>
    <t>SP-004</t>
  </si>
  <si>
    <t>Chocolate Mexican Mole’</t>
  </si>
  <si>
    <t>Chocolate 
Mexican Mole’</t>
  </si>
  <si>
    <t>Chocolate Mexican Mole' Ingredients:
ground chiles, paprika, brown sugar, spices, salt, cocoa powder, molasses powder (refiners syrup, cane molasses), granulated garlic, and silicon dioxide (anti-caking agent)</t>
  </si>
  <si>
    <t>PS-032</t>
  </si>
  <si>
    <t>Chocolate Peanut Banana Popcorn Seasoning</t>
  </si>
  <si>
    <t>Chocolate Peanut Banana
Popcorn Seasoning</t>
  </si>
  <si>
    <t>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t>
  </si>
  <si>
    <t>PS-010</t>
  </si>
  <si>
    <t>Cinnamon Roll Popcorn Seasoning</t>
  </si>
  <si>
    <t>Cinnamon Roll
Popcorn Seasoning</t>
  </si>
  <si>
    <t>Cinnamon Roll Popcorn Seasoning Ingredients:
sugar, brown sugar, cinnamon, natural flavors including butter, salt, less than 2% silicon dioxide added to prevent caking
• ALLERGY ALERT: CONTAINS MILK •</t>
  </si>
  <si>
    <t>SU-001</t>
  </si>
  <si>
    <t>Cinnamon Spice Infuser</t>
  </si>
  <si>
    <t>Cinnamon Sugar</t>
  </si>
  <si>
    <t>Cinnamon Sugar Ingredients:
cinnamon, sugar</t>
  </si>
  <si>
    <t>AL-001</t>
  </si>
  <si>
    <t>Cinnamon Sugar Infuser</t>
  </si>
  <si>
    <t>Cinnamon
Spice Infuser</t>
  </si>
  <si>
    <t>LT-048</t>
  </si>
  <si>
    <t>Citrus Chamomile Tea</t>
  </si>
  <si>
    <t>Citrus
Chamomile Tea</t>
  </si>
  <si>
    <t>Citrus Chamomile Tea Ingredients:
chamomile, orange peel, hibiscus petals, fruit flavor</t>
  </si>
  <si>
    <t>CNC-030</t>
  </si>
  <si>
    <t>Citrus Sea Salt</t>
  </si>
  <si>
    <t>Citrus
Sea Salt</t>
  </si>
  <si>
    <t>Citrus Sea Salt Ingredients:
sea salt, lime, ginger, orange, black pepper, smoked hickory salt, lemon</t>
  </si>
  <si>
    <t>SD-003</t>
  </si>
  <si>
    <t>Classic Italian Salad Dressing Mix</t>
  </si>
  <si>
    <t>Classic Italian Salad
Dressing Mix</t>
  </si>
  <si>
    <t>Classic Italian Dressing Ingredients:
garlic, carrots, salt, dried red bell peppers, onion, maltodextrin, non gmo corn starch, citric acid, natural lemon juice, black pepper, oregano, crushed red pepper, parsley</t>
  </si>
  <si>
    <t>SU-012</t>
  </si>
  <si>
    <t>Clove Sugar</t>
  </si>
  <si>
    <t>SP-036</t>
  </si>
  <si>
    <t>Coconut Curry Seasoning</t>
  </si>
  <si>
    <t>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t>
  </si>
  <si>
    <t>LT-042</t>
  </si>
  <si>
    <t>Cornflower Blue Tea</t>
  </si>
  <si>
    <t>Cornflower Blue
Tea</t>
  </si>
  <si>
    <t>Cornflower Blue Tea Ingredients:
apple, hibiscus, rose hips, orange peel, cornflower, artificial flavoring</t>
  </si>
  <si>
    <t>SF-002</t>
  </si>
  <si>
    <t>Crackin’ Crab &amp; Shrimp Spice</t>
  </si>
  <si>
    <t>Crackin’ Crab
&amp; Shrimp Spice</t>
  </si>
  <si>
    <t>AL-003</t>
  </si>
  <si>
    <t>Cranberry Bog Infuser</t>
  </si>
  <si>
    <t>WS-016</t>
  </si>
  <si>
    <t>Crangrape Wine Slush</t>
  </si>
  <si>
    <t>Crangrape
Wine Slush</t>
  </si>
  <si>
    <t>SF-004</t>
  </si>
  <si>
    <t>Cranky Crab Cake Mix</t>
  </si>
  <si>
    <t>CH-002</t>
  </si>
  <si>
    <t>Cream Cheese Powder</t>
  </si>
  <si>
    <t>Cream Cheese Powder Ingredients:
dehydrated blend of cream cheese (pasteurized milk and cream, cheese culture, salt, carob bean gum) non -fat milk, sodium phosphate
• ALLERGY ALERT: CONTAINS MILK •
• NO ARTIFICIAL FLAVORS OR COLORS •</t>
  </si>
  <si>
    <t>PS-014</t>
  </si>
  <si>
    <t>Creamy Dill Popcorn Seasoning</t>
  </si>
  <si>
    <t>Creamy Dill
Popcorn Seasoning</t>
  </si>
  <si>
    <t>Creamy Dill Popcorn Seasoning Ingredients:
buttermilk solids, garlic powder, salt, whey, maltodextrin, monosodium glutamate, citric acid, natural flavor, dill weed (may contain sunflower oil and silicon dioxide as processing aids)
• ALLERGY ALERT: BUTTERMILK, SUNFLOWER OIL •</t>
  </si>
  <si>
    <t>SP-012</t>
  </si>
  <si>
    <t>Creole Seasoning</t>
  </si>
  <si>
    <t>CNC-014</t>
  </si>
  <si>
    <t>Crestline Crustacean Sensation Seafood Seasoning</t>
  </si>
  <si>
    <t>Crestline Crustacean Sensation
Seafood Seasoning</t>
  </si>
  <si>
    <t>Crestline Crustacean Sensation Seafood Seasoning Ingredients:
paprika, lemon, salt, spices</t>
  </si>
  <si>
    <t>PP-004</t>
  </si>
  <si>
    <t>Crushed Red Pepper</t>
  </si>
  <si>
    <t>Crushed Red Pepper Ingredients:
red peppers (crushed)</t>
  </si>
  <si>
    <t>SF-001</t>
  </si>
  <si>
    <t>Crustacean Sensation</t>
  </si>
  <si>
    <t>GS-040</t>
  </si>
  <si>
    <t>Cuban Grill Blend</t>
  </si>
  <si>
    <t>PD-005</t>
  </si>
  <si>
    <t>Cucumber Dill Dip Mix</t>
  </si>
  <si>
    <t>Cucumber Dill
Dip Mix</t>
  </si>
  <si>
    <t>Cucumber Dill Dip Mix Ingredients:
onion, sea salt (with magnesium carbonate) dextrose, citric acid, garlic salt (salt, garlic calcium stearate) dill weed, silicon dioxide
• PACKED IN FACILITY WITH PEANUTS, TREE NUTS, SOYBEANS, MILK, EGG, FISH, SHELLFISH, CRUSTACEANS, WHEAT •</t>
  </si>
  <si>
    <t>ST-006</t>
  </si>
  <si>
    <t>Curry</t>
  </si>
  <si>
    <t>Curry Ingredients:
curry</t>
  </si>
  <si>
    <t>LT-016</t>
  </si>
  <si>
    <t>Darjeeling Tea</t>
  </si>
  <si>
    <t xml:space="preserve">Darjeeling Tea Ingredients:
darjeeling black tea </t>
  </si>
  <si>
    <t>SS-059</t>
  </si>
  <si>
    <t>Dark Chocolate Sea Salt</t>
  </si>
  <si>
    <t>Dark Chocolate
Sea Salt</t>
  </si>
  <si>
    <t>Dark Chocolate Sea Salt Ingredients: 
salt, cocoa powder, sugar, vanilla extract</t>
  </si>
  <si>
    <t>SU-019</t>
  </si>
  <si>
    <t>Dark Cocoa Sugar</t>
  </si>
  <si>
    <t>PZ-003</t>
  </si>
  <si>
    <t>Deep Dish Pizza Seasoning</t>
  </si>
  <si>
    <t>Deep Dish
Pizza Seasoning</t>
  </si>
  <si>
    <t>Deep Dish Pizza Seasoning Ingredients:
salt, garlic, oregano, parsley, onion, black pepper, basil, paprika</t>
  </si>
  <si>
    <t>Marshall Creek</t>
  </si>
  <si>
    <t>GS-007</t>
  </si>
  <si>
    <t>Deli BBQ Seasoning</t>
  </si>
  <si>
    <t xml:space="preserve">Deli BBQ Seasoning Ingredients:
salt, paprika, spices, sugar, msg, onion, garlic, spice extract, and &lt;2% tricalcium phosphate  </t>
  </si>
  <si>
    <t>Pittsburgh Spice  Company</t>
  </si>
  <si>
    <t>PS-023</t>
  </si>
  <si>
    <t>Dill Pickle Popcorn Seasoning</t>
  </si>
  <si>
    <t>Dill Pickle
Popcorn Seasoning</t>
  </si>
  <si>
    <t>Dill Pickle Popcorn Seasoning Ingredients:
whey, sodium diacetate, salt, monosodium glutamate, garlic powder, citric acid, malic acid, spice, onion, spice extractive, less than 2% silicon dioxide to prevent caking
• ALLERGY ALERT: CONTAINS MILK •</t>
  </si>
  <si>
    <t>SP-040</t>
  </si>
  <si>
    <t>Dilly Dilly</t>
  </si>
  <si>
    <t>Dilly Dilly Ingredients:
vinegar powder, sea salt, garlic, herbs, spices
• THIS PRODUCT IS PACKED WITH EQUIPMENT THAT MAKES PRODUCTS CONTAINING WHEAT, EGGS, MILK, EGGS, PEANUTS, AND TREE NUTS •</t>
  </si>
  <si>
    <t>SF-018</t>
  </si>
  <si>
    <t>Down by the Bay Seasoning</t>
  </si>
  <si>
    <t>Down By The Bay Seafood Ingredients:
brown sugar, salt, dry honey(refinery syrup, honey) dehydrated peach, sugar, paprika, spices, dehydrated garlic, onion, oleoresin paprika, turmeric, &lt;2%silicon dioxide to prevent caking</t>
  </si>
  <si>
    <t>GS-037</t>
  </si>
  <si>
    <t>Down Home Beef &amp; Shop Seasoning</t>
  </si>
  <si>
    <t>Down Home
Beef &amp; Shop Seasoning</t>
  </si>
  <si>
    <t>Down Home Beef &amp; Chop Seasoning Ingredients:
salt, spices, dehydrated garlic &amp; onion, paprika, natural hickory smoke flavor, silicon dioxide</t>
  </si>
  <si>
    <t>AL-005</t>
  </si>
  <si>
    <t>Dragon Fire Pepper Infuser</t>
  </si>
  <si>
    <t>SP-023</t>
  </si>
  <si>
    <t>Dukkah Spice</t>
  </si>
  <si>
    <t>LT-011</t>
  </si>
  <si>
    <t>Earl Grey Tea</t>
  </si>
  <si>
    <t>Earl Grey Black Tea Ingredients:
black tea</t>
  </si>
  <si>
    <t>BD-031</t>
  </si>
  <si>
    <t>Earth &amp; Garden Bread Dip</t>
  </si>
  <si>
    <t>Earth &amp; Garden
Bread Dip</t>
  </si>
  <si>
    <t>SF-003</t>
  </si>
  <si>
    <t>Eastern Shore Crab Boil</t>
  </si>
  <si>
    <t>Eastern Shore
Crab Boil</t>
  </si>
  <si>
    <t>Eastern Shore Crab Boil Ingredients:
salt, celery, coriander, mustard, spices, chiles, black pepper, silicon dioxide (to prevent caking)</t>
  </si>
  <si>
    <t>SF-005</t>
  </si>
  <si>
    <t>Eastern Shore Seafood Seasoning</t>
  </si>
  <si>
    <t>Eastern Shore
Seafood Seasoning</t>
  </si>
  <si>
    <t>Eastern Shore Seafood Seasoning Ingredients:
celery salt (salt, ground celery), spices (including chili pepper), paprika, silicon dioxide (a free flow agent)</t>
  </si>
  <si>
    <t>LT-002</t>
  </si>
  <si>
    <t>English Breakfast Tea</t>
  </si>
  <si>
    <t>English
Breakfast Tea</t>
  </si>
  <si>
    <t>English Breakfast Tea Ingredients:
ceylon bop tea, kalgar bop tea</t>
  </si>
  <si>
    <t>GS-056</t>
  </si>
  <si>
    <t>Espresso Coffee Rub</t>
  </si>
  <si>
    <t>Espresso Coffee Rub Ingredients:
harbinger coffee, kosher salt, garlic, pink peppercorns, brown sugar, cayenne, clove, cinnamon, mace</t>
  </si>
  <si>
    <t>SS-028</t>
  </si>
  <si>
    <t>Espresso Sea Salt</t>
  </si>
  <si>
    <t>Espresso
Sea Salt</t>
  </si>
  <si>
    <t>Espresso Sea Salt Ingredients:
sea salt and espresso beans</t>
  </si>
  <si>
    <t>SU-002</t>
  </si>
  <si>
    <t>Espresso Sugar</t>
  </si>
  <si>
    <t>Espresso Sugar Ingredients:
pure cane organic sugar, real espresso</t>
  </si>
  <si>
    <t>SP-032</t>
  </si>
  <si>
    <t>Every Veggie Seasoning</t>
  </si>
  <si>
    <t xml:space="preserve">Every Veggie Seasoning Ingredients:
spices, salt, dehydrated garlic, dehydrated onion, corn oil, herbs </t>
  </si>
  <si>
    <t>CH-008</t>
  </si>
  <si>
    <t>Extra Buttery Cheddar Cheese Powder</t>
  </si>
  <si>
    <t>Extra Buttery Cheddar
Cheese Powder</t>
  </si>
  <si>
    <t>WS-001</t>
  </si>
  <si>
    <t>Fall Apple Harvest Wine Slush</t>
  </si>
  <si>
    <t>Fall Apple Harvest
Wine Slush</t>
  </si>
  <si>
    <t>BD-015</t>
  </si>
  <si>
    <t>Farm Market Bread Dip</t>
  </si>
  <si>
    <t>Farm Market
Bread Dip</t>
  </si>
  <si>
    <t>Farm Market Bread Dip Ingredients:
sea salt, dehydrated garlic, spices, dehydrated red bell pepper, dehydrated lemon peel</t>
  </si>
  <si>
    <t>BD-030</t>
  </si>
  <si>
    <t>Festival of Herbs Bread Dip</t>
  </si>
  <si>
    <t>Festival of Herbs
Bread Dip</t>
  </si>
  <si>
    <t>Festival of Herbs Bread Dip Ingredients:
dehydrated garlic, spices, lemon oil
• THIS PRODUCT IS PACKAGED ON EQUIPMENT THAT MAKES PRODUCTS CONTAINING WHEAT, EGGS, MILK, SOY AND TREE NUTS •</t>
  </si>
  <si>
    <t>GS-008</t>
  </si>
  <si>
    <t>Fiesta Fajita</t>
  </si>
  <si>
    <t>Fiesta Fajita Seasoning Ingredients:
cumin, chili powder, oregano, onion, salt, garlic, pepper, crushed red peppers</t>
  </si>
  <si>
    <t>SF-021</t>
  </si>
  <si>
    <t>Fish Taco Seasoning</t>
  </si>
  <si>
    <t>Fish Taco Seasoning Ingredients:
paprika, dehydrated garlic &amp; onion, sea salt, cane sugar, rice flour, lime juice powder (lime juice, maltodextrin, lime oil), citric acid, spices, spice extractive, calcium sulfate (caking preventative)</t>
  </si>
  <si>
    <t>SF-017</t>
  </si>
  <si>
    <t>Fisherman’s Wharf Seafood Seasoning</t>
  </si>
  <si>
    <t>Fisherman’s Wharf
Seafood Seasoning</t>
  </si>
  <si>
    <t>Fisherman's Wharf Seafood Ingredients:
salt, spices, paprika, granulated garlic, granulated lemon peel, onion powder. contains 2% or less of red pepper, citric acid, sugar, fd&amp;c yellow #5
• CONTAINS MUSTARD •</t>
  </si>
  <si>
    <t>CNC-017</t>
  </si>
  <si>
    <t>Fisherman's Catch "Private Blend" Blackened Seasoning</t>
  </si>
  <si>
    <t>Fisherman's Catch
"Private Blend"
Blackened Seasoning</t>
  </si>
  <si>
    <t>Fisherman's Catch "Private Blend" Blackened Seasoning Ingredients:
salt, spices (including chili pepper), dehydrated garlic, dehydrated onion, silicon dioxide (a free flow agent)</t>
  </si>
  <si>
    <t>BD-034</t>
  </si>
  <si>
    <t>Flavors of Rome Bread Dip</t>
  </si>
  <si>
    <t>Flavors of Rome
Bread Dip</t>
  </si>
  <si>
    <t>BD-013</t>
  </si>
  <si>
    <t>Flavors of Venice Bread Dip</t>
  </si>
  <si>
    <t>Flavors of Venice
Bread Dip</t>
  </si>
  <si>
    <t>GS-072</t>
  </si>
  <si>
    <t>Flipping the Bird Seasoning</t>
  </si>
  <si>
    <t>Flipping the Bird Ingredients:
paprika, onion, lemon, honey, sage, marjoram, ancho, black pepper, pasilla, celery, garlic, cumin</t>
  </si>
  <si>
    <t>SS-023</t>
  </si>
  <si>
    <t>Florida Citrus Sea Salt</t>
  </si>
  <si>
    <t>Florida Citrus
Sea Salt</t>
  </si>
  <si>
    <t>Florida Citrus Sea Salt Ingredients:
sea salt, lime, ginger, orange, black pepper, smoked hickory salt, lemon</t>
  </si>
  <si>
    <t>GS-065</t>
  </si>
  <si>
    <t>For Every Grill Seasoning</t>
  </si>
  <si>
    <t>For Every
Grill Seasoning</t>
  </si>
  <si>
    <t>For Every Grill Seasoning Ingredients:
salt, paprika, natural spices, monosodium glutamate, garlic powder, red pepper, oleo resin paprika, tricalcium phosphate (anti-caking)</t>
  </si>
  <si>
    <t>BD-033</t>
  </si>
  <si>
    <t>French Flair Bread Dip</t>
  </si>
  <si>
    <t>French Flair
Bread Dip</t>
  </si>
  <si>
    <t>SS-054</t>
  </si>
  <si>
    <t>French Grey Sea Salt</t>
  </si>
  <si>
    <t>French Grey
Sea Salt</t>
  </si>
  <si>
    <t>French Grey Sea Salt Ingredients:
sea salt from Guerande, France</t>
  </si>
  <si>
    <t>PD-006</t>
  </si>
  <si>
    <t>French Onion Dip Mix</t>
  </si>
  <si>
    <t>French Onion
Dip Mix</t>
  </si>
  <si>
    <t>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t>
  </si>
  <si>
    <t>SF-006</t>
  </si>
  <si>
    <t>Friday Night Fish Rub</t>
  </si>
  <si>
    <t>Friday Night
Fish Rub</t>
  </si>
  <si>
    <t>Friday Night Fish Rub Ingredients:
paprika, pepper, salt, lemon juice, spices</t>
  </si>
  <si>
    <t>LT-001</t>
  </si>
  <si>
    <t>Fruit Tea</t>
  </si>
  <si>
    <t>SP-020</t>
  </si>
  <si>
    <t>Garam Marsala</t>
  </si>
  <si>
    <t>Garam Masala Ingredients:
coriander, cumin, chilies, cloves, bay leaves, cassia, ginger</t>
  </si>
  <si>
    <t>BD-009</t>
  </si>
  <si>
    <t>Garden Delight Bread Dip</t>
  </si>
  <si>
    <t>Garden Delight
Bread Dip</t>
  </si>
  <si>
    <t>Garden Delight Bread Dip Ingredients:
vegetable seasoning, onion, sea salt, garlic, tomato powder, and herbs
• PACKAGED IN A FACILITY THAT HANDLES WHEAT, AND MILK, SOY, EGG, PEANUTS, AND TREE NUTS •</t>
  </si>
  <si>
    <t>BD-018</t>
  </si>
  <si>
    <t>Garlic &amp; Butter Seasoning</t>
  </si>
  <si>
    <t>CNC-003</t>
  </si>
  <si>
    <t>Garlic &amp; Herb Bread Dip &amp; Seasoning</t>
  </si>
  <si>
    <t>Garlic &amp; Herb 
Bread Dip &amp; Seasoning</t>
  </si>
  <si>
    <t>Garlic &amp; Herb Bread Dip &amp; Seasoning Ingredients:
granulated garlic, onion, pepper, and spices</t>
  </si>
  <si>
    <t>Webstaurant</t>
  </si>
  <si>
    <t>BD-012</t>
  </si>
  <si>
    <t>Garlic &amp; Parmesan Bread Dip</t>
  </si>
  <si>
    <t>Garlic &amp; Parmesan
Bread Dip</t>
  </si>
  <si>
    <t>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t>
  </si>
  <si>
    <t>Pepper Creek Farms</t>
  </si>
  <si>
    <t>GS-047</t>
  </si>
  <si>
    <t>Garlic &amp; Pepper Steak Seasoning</t>
  </si>
  <si>
    <t>Garlic &amp; Pepper
Steak Seasoning</t>
  </si>
  <si>
    <t>Garlic &amp; Pepper Steak Seasoning Ingredients:
salt, spices (including black peppercorn, dill, ginger), garlic, red pepper, contains 2% or less of oleoresin paprika, natural flavors and canola oil</t>
  </si>
  <si>
    <t>BD-014</t>
  </si>
  <si>
    <t>Garlic &amp; Thyme Bread Dip</t>
  </si>
  <si>
    <t>Garlic &amp; Thyme
Bread Dip</t>
  </si>
  <si>
    <t xml:space="preserve">Garlic &amp; Thyme Bread Dip Ingredients:
sea salt, spices, herbs, red and green bell peppers, oleoresin of paprika </t>
  </si>
  <si>
    <t>BD-003</t>
  </si>
  <si>
    <t>Garlic &amp; Tomato Bread Dip</t>
  </si>
  <si>
    <t>Garlic &amp; Tomato
Bread Dip</t>
  </si>
  <si>
    <t xml:space="preserve">Garlic &amp; Tomato Bread Dip Ingredients:
salt, spices, dehydrated garlic, onion powder, tomato powder, red bell peppers, canola oil, dehydrated tomato </t>
  </si>
  <si>
    <t>CNC-019</t>
  </si>
  <si>
    <t>Garlic &amp; Tomato Seasoning</t>
  </si>
  <si>
    <t xml:space="preserve">Garlic &amp; Tomato Seasoning Ingredients:
salt, spices, dehydrated garlic, onion powder, tomato powder, red bell peppers, canola oil, dehydrated tomato </t>
  </si>
  <si>
    <t>BD-002</t>
  </si>
  <si>
    <t>Garlic Bread Dip</t>
  </si>
  <si>
    <t>Garlic
Bread Dip</t>
  </si>
  <si>
    <t>Garlic Bread Dip Ingredients:
garlic, salt, parsley, oregano, spices</t>
  </si>
  <si>
    <t>SS-019</t>
  </si>
  <si>
    <t>Garlic Salt</t>
  </si>
  <si>
    <t>Garlic Salt Ingredients:
garlic, salt, parsley, carrot for color, modified corn starch, sugar, natural flavor</t>
  </si>
  <si>
    <t>LT-013</t>
  </si>
  <si>
    <t>Genmai Tea</t>
  </si>
  <si>
    <t>Genmai Tea Ingredients:
green tea, toasted / puffed rice</t>
  </si>
  <si>
    <t>SS-065</t>
  </si>
  <si>
    <t>Ghost Pepper Sea Salt</t>
  </si>
  <si>
    <t>Ghost Pepper
Sea Salt</t>
  </si>
  <si>
    <t>Ghost Pepper Sea Salt Ingredients:
sea salt, ground ghost peppers (naga jolikia)</t>
  </si>
  <si>
    <t>AL-007</t>
  </si>
  <si>
    <t>Gin and Tonic Infuser</t>
  </si>
  <si>
    <t>LT-025</t>
  </si>
  <si>
    <t>Ginger Lemon Herbal Tea</t>
  </si>
  <si>
    <t>Ginger Lemon
Herbal Tea</t>
  </si>
  <si>
    <t>Ginger Lemon Herbal Tea Ingredients:
ginger pieces, lemongrass, lemon peel, licorice, spearmint</t>
  </si>
  <si>
    <t>SU-011</t>
  </si>
  <si>
    <t>Ginger Sugar</t>
  </si>
  <si>
    <t>SP-019</t>
  </si>
  <si>
    <t>Gingerbread Spice</t>
  </si>
  <si>
    <t>Gingerbread Spice Ingredients:
ginger, cinnamon, cloves, nutmeg, black pepper, allspice</t>
  </si>
  <si>
    <t>SU-021</t>
  </si>
  <si>
    <t>Gingerbread Sugar</t>
  </si>
  <si>
    <t>CNC-001</t>
  </si>
  <si>
    <t>Gloucester Citrus Sea Salt</t>
  </si>
  <si>
    <t>Gloucester Citrus
Sea Salt</t>
  </si>
  <si>
    <t xml:space="preserve">Gloucester Citrus Sea Salt Ingredients:
sea salt, lemon, orange, smoked hickory salt, black pepper, ginger, lime </t>
  </si>
  <si>
    <t>CSB-001</t>
  </si>
  <si>
    <t>Gloucester Seasoning</t>
  </si>
  <si>
    <t>Gloucester
Seasoning</t>
  </si>
  <si>
    <t xml:space="preserve">Gloucester Seasoning Ingredients:
sage, oregano, sea salt, rosemary, garlic, black pepper </t>
  </si>
  <si>
    <t>SS-018</t>
  </si>
  <si>
    <t>Gochujang Sea Salt</t>
  </si>
  <si>
    <t>Gochujang
Sea Salt</t>
  </si>
  <si>
    <t>BD-019</t>
  </si>
  <si>
    <t>Golden Greek Bread Dip</t>
  </si>
  <si>
    <t>Golden Greek
Bread Dip</t>
  </si>
  <si>
    <t xml:space="preserve">Golden Greek Bread Dip Ingredients:
dehydrated vegetables (garlic, tomato, bell pepper, green onion, parsley) spices, salt, orange peel, natural flavors </t>
  </si>
  <si>
    <t>SP-006</t>
  </si>
  <si>
    <t>Granulated Honey</t>
  </si>
  <si>
    <t>Granulated Honey Ingredients:
sugar and honey</t>
  </si>
  <si>
    <t>SP-008</t>
  </si>
  <si>
    <t>Grated Lemon Peel</t>
  </si>
  <si>
    <t>Grated
Lemon Peel</t>
  </si>
  <si>
    <t>SP-007</t>
  </si>
  <si>
    <t>Grated Orange Peel</t>
  </si>
  <si>
    <t>Grated
Orange Peel</t>
  </si>
  <si>
    <t>Grated Orange Peel Ingredients:
orange peel</t>
  </si>
  <si>
    <t>BD-011</t>
  </si>
  <si>
    <t>Greek Bread Dip</t>
  </si>
  <si>
    <t>Greek
Bread Dip</t>
  </si>
  <si>
    <t>Greek Bread Dip Ingredients:
dehydrated garlic, dehydrated onion, dehydrated bell pepper, spices, sesame seeds, lemon oil
• THIS PRODUCT IS PACKAGED WITH EQUIPMENT THAT MAKES PRODUCTS CONTAINING WHEAT, EGGS, MILK, SOY, AND TREE NUTS •</t>
  </si>
  <si>
    <t>SP-034</t>
  </si>
  <si>
    <t>Greek Marinade Seasoning</t>
  </si>
  <si>
    <t>SP-029</t>
  </si>
  <si>
    <t>Greek Seasoning</t>
  </si>
  <si>
    <t>Greek Seasoning Ingredients:
salt, oregano, basil, onion, garlic, mint</t>
  </si>
  <si>
    <t>CNC-020</t>
  </si>
  <si>
    <t>Greek Seasoning Ingredients:
dehydrated garlic, dehydrated onion, dehydrated bell pepper, spices, sesame seeds, lemon oil
• THIS PRODUCT IS PACKAGED WITH EQUIPMENT THAT MAKES PRODUCTS CONTAINING WHEAT, EGGS, MILK, SOY, AND TREE NUTS •</t>
  </si>
  <si>
    <t>LT-015</t>
  </si>
  <si>
    <t>Green Dragon Tea</t>
  </si>
  <si>
    <t>Green
Dragon Tea</t>
  </si>
  <si>
    <t xml:space="preserve">Green Dragon Tea Ingredients:
panfired green tea </t>
  </si>
  <si>
    <t>LT-018</t>
  </si>
  <si>
    <t>Green Sencha Tea</t>
  </si>
  <si>
    <t>Green
Sencha Tea</t>
  </si>
  <si>
    <t>Green Sencha Tea Ingredients:
green sencha leaves</t>
  </si>
  <si>
    <t>SF-020</t>
  </si>
  <si>
    <t>Grilled Salmon Seasoning</t>
  </si>
  <si>
    <t>Grilled Salmon Seasoning Ingredients:
paprika, pepper, salt, celery, msg, spices</t>
  </si>
  <si>
    <t>GS-029</t>
  </si>
  <si>
    <t>Griller Thriller</t>
  </si>
  <si>
    <t>Griller Thriller Ingredients:
sugar, brown sugar, salt, dry honey (refinery syrup, honey), dehydrated peach, paprika and other spices, dehydrated garlic and onion, oleoresin paprika and turmeric added for color and not more than 1.0% silicone dioxide added to prevent caking</t>
  </si>
  <si>
    <t>GS-053</t>
  </si>
  <si>
    <t>Grillin’ w/ Heat Seasoning</t>
  </si>
  <si>
    <t>Grillin’ with
Heat Seasoning</t>
  </si>
  <si>
    <t>Grillin' with Heat Seasoning Ingredients:
black pepper, chili powder, paprika, salt, brown sugar, spices, dehydrated garlic, onion, sugar, worchestershire powder, turmeric, oregano, disodium inosinate, guanylate (natural sodium salt) &lt;2% calcium stearate (anti caking)</t>
  </si>
  <si>
    <t>LT-004</t>
  </si>
  <si>
    <t>Gun Powder Green Tea</t>
  </si>
  <si>
    <t>Gun Powder
Green Tea</t>
  </si>
  <si>
    <t>SP-033</t>
  </si>
  <si>
    <t>Gyro Seasoning</t>
  </si>
  <si>
    <t>Gyro Seasoning Ingredients:
onion, garlic, sea salt, oregano, marjoram, black pepper and rosemary</t>
  </si>
  <si>
    <t>SS-005</t>
  </si>
  <si>
    <t>Habanero Sea Salt</t>
  </si>
  <si>
    <t>Habanero
Sea Salt</t>
  </si>
  <si>
    <t>Habanero Sea Salt Ingredients:
sea salt and habanero chile powder</t>
  </si>
  <si>
    <t>BD-036</t>
  </si>
  <si>
    <t>Herbal Country Bread Dip</t>
  </si>
  <si>
    <t>Herbal Country
Bread Dip</t>
  </si>
  <si>
    <t>Herbal Country Bread Dip Ingredients:
onion, garlic, parsley, basil, oregano, chili pepper &amp; fennel</t>
  </si>
  <si>
    <t>GS-070</t>
  </si>
  <si>
    <t>Herbal Grill Seasoning</t>
  </si>
  <si>
    <t>Herbal
Grill Seasoning</t>
  </si>
  <si>
    <t>Herbal Grill Seasoning Ingredients:
spices, salt, dehydrated garlic and onion, herbs, corn oil</t>
  </si>
  <si>
    <t>CNC-004</t>
  </si>
  <si>
    <t>Herbs de Provence Bread Dip &amp; Seasoning</t>
  </si>
  <si>
    <t>Herbs de Provence
Bread Dip &amp; Seasoning</t>
  </si>
  <si>
    <t>Herbs de Provence Bread Dip &amp; Seasoning Ingredients:
savory, rosemary, basil, marjoram, thyme, lavender, fennel seed</t>
  </si>
  <si>
    <t>SP-009</t>
  </si>
  <si>
    <t>Herbs de Provence with Lavender</t>
  </si>
  <si>
    <t>Herbs de Provence
with Lavender</t>
  </si>
  <si>
    <t>Herbes de Provence with Lavender Ingredients:
savory, rosemary, basil, marjoram, wild thyme, lavender</t>
  </si>
  <si>
    <t>SS-026</t>
  </si>
  <si>
    <t>Hibiscus Chili Lime Sea Salt</t>
  </si>
  <si>
    <t>Hibiscus Chili Lime
Sea Salt</t>
  </si>
  <si>
    <t>Hibiscus Chili Lime Sea Salt Ingredients:
salt, hibiscus, honey powder (sugar, honey) contains 2% or less of natural flavor, chili flakes, paprika, sunflower oil</t>
  </si>
  <si>
    <t>SS-057</t>
  </si>
  <si>
    <t>Hibiscus Sea Salt</t>
  </si>
  <si>
    <t>Hibiscus
Sea Salt</t>
  </si>
  <si>
    <t>Hibiscus Sea Salt Ingredients:
salt, hibiscus, orange peel</t>
  </si>
  <si>
    <t>SU-026</t>
  </si>
  <si>
    <t>Hibiscus Sugar</t>
  </si>
  <si>
    <t>LT-010</t>
  </si>
  <si>
    <t>Hibiscus Tea</t>
  </si>
  <si>
    <t>Hibiscus Tea Ingredients:
hibiscus flower</t>
  </si>
  <si>
    <t>SS-004</t>
  </si>
  <si>
    <t>Hickory Smoked Sea Salt</t>
  </si>
  <si>
    <t>Hickory Smoked
Sea Salt</t>
  </si>
  <si>
    <t>Hickory Smoked Sea Salt Ingredients:
pure pacific sea salt smoked over a hickorywood fire</t>
  </si>
  <si>
    <t>GS-009</t>
  </si>
  <si>
    <t>Hickory Wood Seasoning</t>
  </si>
  <si>
    <t>CAH-001</t>
  </si>
  <si>
    <t>Himalayan Salt w/ Grater</t>
  </si>
  <si>
    <t>GS-026</t>
  </si>
  <si>
    <t>Home Made Chili Blend</t>
  </si>
  <si>
    <t>Home Made
Chili Blend</t>
  </si>
  <si>
    <t>Home Made Chili Blend Ingredients:
chili pepper, salt, cumin, oregano, garlic, onion, enriched wheat flour (flour, iron, niacin, thiamine, riboflavin, folic acid</t>
  </si>
  <si>
    <t>PZ-004</t>
  </si>
  <si>
    <t>Home Style Pizza Seasoning</t>
  </si>
  <si>
    <t>Home Style
Pizza Seasoning</t>
  </si>
  <si>
    <t xml:space="preserve">Home Style Pizza Seasoning Ingredients:
salt, sugar, spices, dextrose, onion, garlic, parsley </t>
  </si>
  <si>
    <t>LT-026</t>
  </si>
  <si>
    <t>Honey Bush Tea</t>
  </si>
  <si>
    <t>Honey Brush Tea Ingredients:
honey bush flowers</t>
  </si>
  <si>
    <t>PS-011</t>
  </si>
  <si>
    <t>Honey Butter Popcorn Seasoning</t>
  </si>
  <si>
    <t>Honey Butter
Popcorn Seasoning</t>
  </si>
  <si>
    <t>Honey Butter Popcorn Seasoning Ingredients:
sugar, honey powder (maltodextrin, honey) salt, whey, natural flavors (butter, honey) &lt;2% silicon dioxide (to prevent caking)
• ALLERGY ALERT: DAIRY •</t>
  </si>
  <si>
    <t>SS-061</t>
  </si>
  <si>
    <t>Honey Chipotle Sea Salt</t>
  </si>
  <si>
    <t>Honey Chipotle
Sea Salt</t>
  </si>
  <si>
    <t>Honey Chipotle Sea Salt Ingredients:
granulated honey, dried chiles, salt, paprika, spices, contains&lt;2% onion, garlic</t>
  </si>
  <si>
    <t>GS-010</t>
  </si>
  <si>
    <t>Honey Chipotle Seasoning</t>
  </si>
  <si>
    <t>Honey Chipotle Seasoning Ingredients:
honey, sea salt, onion, paprika, chipotle, rosemary, basil, oregano, sage and marjoram</t>
  </si>
  <si>
    <t>SP-010</t>
  </si>
  <si>
    <t>Honey Mustard Powder</t>
  </si>
  <si>
    <t>Honey Mustard Powder Ingredients:
mustard seed, sugar, salt, ground honey, worchestershire sauce, palm oil, tamarind, natural flavors</t>
  </si>
  <si>
    <t>AL-009</t>
  </si>
  <si>
    <t>Hop &amp; Vine Party Time Infuser</t>
  </si>
  <si>
    <t>Hop &amp; Vine
Party Time Infuser</t>
  </si>
  <si>
    <t>PS-015</t>
  </si>
  <si>
    <t>Hot Jalapeno Popcorn Seasoning</t>
  </si>
  <si>
    <t>Hot Jalapeno
Popcorn Seasoning</t>
  </si>
  <si>
    <t>Hot Jalapeno Popcorn Seasoning Ingredients: 
salt, onion, jalapeno, garlic, cilantro, tomato powder, spices, not more than 2% silicon dioxide added to prevent caking</t>
  </si>
  <si>
    <t>PS-018</t>
  </si>
  <si>
    <t>Hot N Spicy Popcorn Seasoning</t>
  </si>
  <si>
    <t>Hot N Spicy
Popcorn Seasoning</t>
  </si>
  <si>
    <t>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t>
  </si>
  <si>
    <t>GS-050</t>
  </si>
  <si>
    <t>Hot Off the Grill Seasoning</t>
  </si>
  <si>
    <t>Hot off the Grill Seasoning</t>
  </si>
  <si>
    <t>Hot Off the Grill Seasoning Ingredients:
dehydrated garlic, onion, sea salt, bell peppers, lemon, spices, sugar, paprika, brown sugar, citric acid, celery seed, turmeric, natural flavor, extractives of paprika</t>
  </si>
  <si>
    <t>LT-007</t>
  </si>
  <si>
    <t>Irish Breakfast Tea</t>
  </si>
  <si>
    <t>Irish
Breakfast Tea</t>
  </si>
  <si>
    <t>Irish Breakfast Tea Ingredients:
assam gbop tea (40%), keemun op tea (40%), ceylon bop tea (20%)</t>
  </si>
  <si>
    <t>GS-036</t>
  </si>
  <si>
    <t>Irish Pub Seasoning</t>
  </si>
  <si>
    <t>Irish Pub Seasoning:
sea salt, demerara sugar, dehydrated vegetables (onion, red bell peppers, garlic) spices, citric acid, natural hickory smoke, silicon dioxide</t>
  </si>
  <si>
    <t>SP-039</t>
  </si>
  <si>
    <t>Irish Stew Seasoning</t>
  </si>
  <si>
    <t>Irish Stew Seasoning Ingredients:
marjoram, thyme, spices</t>
  </si>
  <si>
    <t>BD-027</t>
  </si>
  <si>
    <t>Italian Classic Bread Dip</t>
  </si>
  <si>
    <t>Italian Classic
Bread Dip</t>
  </si>
  <si>
    <t>BD-037</t>
  </si>
  <si>
    <t>Italian Cuisine Bread Dip</t>
  </si>
  <si>
    <t>Italian Cuisine
Bread Dip</t>
  </si>
  <si>
    <t>Italian Cuisine Bread Dip Ingredients:
oregano, rosemary, thyme, basil, marjoram, sage</t>
  </si>
  <si>
    <t>CNC-031</t>
  </si>
  <si>
    <t>Italian Lemon Herb Dressing Mix</t>
  </si>
  <si>
    <t>Italian Lemon Herb
Dressing Mix</t>
  </si>
  <si>
    <t>Italian Lemon Herb Dressing Mix Ingredients:
salt, sugar, spices, red bell peppers, accent flavor enhancer(msg), xanthan gum, lemon oil</t>
  </si>
  <si>
    <t>SD-001</t>
  </si>
  <si>
    <t>Italian Salad Dressing Mix</t>
  </si>
  <si>
    <t>Italian Salad
Dressing Mix</t>
  </si>
  <si>
    <t>SS-007</t>
  </si>
  <si>
    <t>Jalapeno Sea Salt</t>
  </si>
  <si>
    <t>Jalapeno
Sea Salt</t>
  </si>
  <si>
    <t>Jalapeno Sea Salt Ingredients:
sea salt, jalapeno powder, pepper, Mexican oregano, garlic, onion</t>
  </si>
  <si>
    <t>LT-006</t>
  </si>
  <si>
    <t>Jasmine Tea</t>
  </si>
  <si>
    <t>Jasmine Tea Ingredients:
pouchong tea, jasmine petals</t>
  </si>
  <si>
    <t>WS-002</t>
  </si>
  <si>
    <t>Just Peachy Wine Slush</t>
  </si>
  <si>
    <t>Just Peachy
Wine Slush</t>
  </si>
  <si>
    <t>LT-039</t>
  </si>
  <si>
    <t>Keemun Tea</t>
  </si>
  <si>
    <t>PS-005</t>
  </si>
  <si>
    <t>Kettle Corn Popcorn Seasoning</t>
  </si>
  <si>
    <t>Kettle Corn
Popcorn Seasoning</t>
  </si>
  <si>
    <t>SS-036</t>
  </si>
  <si>
    <t>Kosher Salt</t>
  </si>
  <si>
    <t>Kosher Salt Ingredients:
kosher salt</t>
  </si>
  <si>
    <t>CNC-005</t>
  </si>
  <si>
    <t>Lagniappe Spice Blend</t>
  </si>
  <si>
    <t>Lagniappe
Spice Blend</t>
  </si>
  <si>
    <t>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</si>
  <si>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LT-038</t>
  </si>
  <si>
    <t>Lapsang Black Tea</t>
  </si>
  <si>
    <t>Lapsang
Black Tea</t>
  </si>
  <si>
    <t>SS-052</t>
  </si>
  <si>
    <t>Lavender Sea Salt</t>
  </si>
  <si>
    <t>Lavender
Sea Salt</t>
  </si>
  <si>
    <t xml:space="preserve">Lavender Sea Salt Ingredients:
fine sea salt, lavender buds </t>
  </si>
  <si>
    <t>SS-063</t>
  </si>
  <si>
    <t>Lemon Basil Sea Salt</t>
  </si>
  <si>
    <t>Lemon Basil
Sea Salt</t>
  </si>
  <si>
    <t>Lemon Basil Sea Salt Ingredients:
sea salt, granulated lemon peel, basil</t>
  </si>
  <si>
    <t>PP-005</t>
  </si>
  <si>
    <t>Lemon Citrus Pepper</t>
  </si>
  <si>
    <t>Lemon Citrus Pepper Ingredients:
lemon, black course pepper, salt</t>
  </si>
  <si>
    <t>SS-064</t>
  </si>
  <si>
    <t>Lemon Dill Sea Salt</t>
  </si>
  <si>
    <t>Lemon Dill
Sea Salt</t>
  </si>
  <si>
    <t>?</t>
  </si>
  <si>
    <t>Spicers Mill</t>
  </si>
  <si>
    <t>PP-013</t>
  </si>
  <si>
    <t>Lemon Pepper &amp; Herbs</t>
  </si>
  <si>
    <t>Lemon Pepper
&amp; Herbs</t>
  </si>
  <si>
    <t>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t>
  </si>
  <si>
    <t>SS-031</t>
  </si>
  <si>
    <t>Lemon Rosemary Sea Salt</t>
  </si>
  <si>
    <t>Lemon Rosemary
Sea Salt</t>
  </si>
  <si>
    <t>Lemon Rosemary Sea Salt Ingredients:
sea salt, lemon peel, rosemary, garlic 
• KOSHER CERTIFIED •</t>
  </si>
  <si>
    <t>SS-050</t>
  </si>
  <si>
    <t>Lemon Sea Salt</t>
  </si>
  <si>
    <t>Lemon
Sea Salt</t>
  </si>
  <si>
    <t>Lemon Sea Salt Ingredients:
sea salt, lemon juice</t>
  </si>
  <si>
    <t>WS-003</t>
  </si>
  <si>
    <t>Lemon Squeeze Wine Slush</t>
  </si>
  <si>
    <t>Lemon Squeeze
Wine Slush</t>
  </si>
  <si>
    <t>SU-003</t>
  </si>
  <si>
    <t>Lemon Sugar</t>
  </si>
  <si>
    <t>LT-037</t>
  </si>
  <si>
    <t>Licorice Mint Tea</t>
  </si>
  <si>
    <t>Licorice
Mint Tea</t>
  </si>
  <si>
    <t>LT-036</t>
  </si>
  <si>
    <t>Licorice Spice Tea</t>
  </si>
  <si>
    <t>Licorice
Spice Tea</t>
  </si>
  <si>
    <t>SS-049</t>
  </si>
  <si>
    <t>Lime Sea Salt</t>
  </si>
  <si>
    <t>Lime
Sea Salt</t>
  </si>
  <si>
    <t>Lime Sea Salt Ingredients:
sea salt, lime juice, key limes</t>
  </si>
  <si>
    <t>SU-010</t>
  </si>
  <si>
    <t>Lime Sugar</t>
  </si>
  <si>
    <t>WS-004</t>
  </si>
  <si>
    <t>Little Green Apple Wine Slush</t>
  </si>
  <si>
    <t>Little Green Apple
Wine Slush</t>
  </si>
  <si>
    <t>PP-006</t>
  </si>
  <si>
    <t>Lively Lemon Pepper</t>
  </si>
  <si>
    <t>Lively
Lemon Pepper</t>
  </si>
  <si>
    <t xml:space="preserve">Lively Lemon Pepper Ingredients:
salt, citric acid, garlic, onion, pepper, turmeric </t>
  </si>
  <si>
    <t>GS-011</t>
  </si>
  <si>
    <t>Louisiana Bayou Blend</t>
  </si>
  <si>
    <t>Louisiana
Bayou Blend</t>
  </si>
  <si>
    <t>GS-020</t>
  </si>
  <si>
    <t>Louisiana Cajun Style Blend</t>
  </si>
  <si>
    <t>Louisiana Cajun
Style Blend</t>
  </si>
  <si>
    <t>Louisiana Cajun Style Blend Ingredients:
paprika, salt, onion, garlic, cayenne pepper, black pepper, celery, thyme</t>
  </si>
  <si>
    <t>AL-010</t>
  </si>
  <si>
    <t>Make Mine Margarita Infuser</t>
  </si>
  <si>
    <t>Make Mine
Margarita Infuser</t>
  </si>
  <si>
    <t>SS-062</t>
  </si>
  <si>
    <t>Mango Chipotle Sea Salt</t>
  </si>
  <si>
    <t>Mango Chipotle
Sea Salt</t>
  </si>
  <si>
    <t>LT-035</t>
  </si>
  <si>
    <t>Mango Tea</t>
  </si>
  <si>
    <t>Mango Tea Ingredients:
black tea, marigold petals, artificial flavoring</t>
  </si>
  <si>
    <t>PS-012</t>
  </si>
  <si>
    <t>Maple Butter Popcorn Seasoning</t>
  </si>
  <si>
    <t>Maple Butter
Popcorn Seasoning</t>
  </si>
  <si>
    <t>Maple Butter Popcorn Seasoning Ingredients:
natural maple and butter flavor, brown sugar, sugar, whey, salt, &lt;2% silicon dioxide to prevent caking
• ALLERGY ALERT: DAIRY •</t>
  </si>
  <si>
    <t>SU-008</t>
  </si>
  <si>
    <t>Maple Cinnamon Sugar</t>
  </si>
  <si>
    <t>Maple
Cinnamon Sugar</t>
  </si>
  <si>
    <t>Maple Cinnamon Sugar Ingredients:
cinnamon, pure maple syrup sugar granules</t>
  </si>
  <si>
    <t>SS-053</t>
  </si>
  <si>
    <t>Maui Onion Sea Salt</t>
  </si>
  <si>
    <t>Maui Onion
Sea Salt</t>
  </si>
  <si>
    <t>BD-004</t>
  </si>
  <si>
    <t>Mediterranean Bread Dip</t>
  </si>
  <si>
    <t>Mediterranean
Bread Dip</t>
  </si>
  <si>
    <t>Mediterranean Bread Dip Ingredients:
salt, pepper, starch, garlic, monosodium, oregano, sugar, onion and parsley</t>
  </si>
  <si>
    <t>BD-020</t>
  </si>
  <si>
    <t>Mediterranean Garden Bread Dip</t>
  </si>
  <si>
    <t>Mediterranean Garden
Bread Dip</t>
  </si>
  <si>
    <t>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</si>
  <si>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CNC-021</t>
  </si>
  <si>
    <t>Mediterranean Garden Seasoning</t>
  </si>
  <si>
    <t>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t>
  </si>
  <si>
    <t>SS-043</t>
  </si>
  <si>
    <t>Mediterranean Sea Salt</t>
  </si>
  <si>
    <t>Mediterranean
Sea Salt</t>
  </si>
  <si>
    <t>Mediterranean Sea Salt Ingredients:
sea salt</t>
  </si>
  <si>
    <t>GS-049</t>
  </si>
  <si>
    <t>Memphis Grill Seasoning</t>
  </si>
  <si>
    <t>Memphis
Grill Seasoning</t>
  </si>
  <si>
    <t>Memphis Grill Seasoning Ingredients:
sugar, salt, garlic, onion, black pepper, spices</t>
  </si>
  <si>
    <t>SS-013</t>
  </si>
  <si>
    <t>Mesquite Smoked Sea Salt</t>
  </si>
  <si>
    <t>Mesquite Smoked
Sea Salt</t>
  </si>
  <si>
    <t>Mesquite Smoked Sea Salt Ingredients:
sea salt smoked over mesquite wood</t>
  </si>
  <si>
    <t>GS-006</t>
  </si>
  <si>
    <t>Mesquite Wood Grill Seasoning</t>
  </si>
  <si>
    <t>Mesquite Wood
Grill Seasoning</t>
  </si>
  <si>
    <t xml:space="preserve">Mesquite Wood Grill Seasoning Ingredients:
sugar, garlic, onion, chardex hickory, paprika, salt, cumin, cayenne, black pepper </t>
  </si>
  <si>
    <t>GS-015</t>
  </si>
  <si>
    <t>Mighty Meatloaf Seasoning</t>
  </si>
  <si>
    <t>Mighty Meatloaf
Seasoning</t>
  </si>
  <si>
    <t>Mighty Meatloaf Ingredients:
onion, spices, dried tomatoes, dried peppers, salt, dextrose, monosodium glutamate, garlic</t>
  </si>
  <si>
    <t>CNC-011</t>
  </si>
  <si>
    <t>Miners Taco</t>
  </si>
  <si>
    <t>Miners Taco Ingredients: 
paprika, garlic, red crushed peppers, oregano, salt</t>
  </si>
  <si>
    <t>SU-025</t>
  </si>
  <si>
    <t>Mint Julep Sugar</t>
  </si>
  <si>
    <t>WS-005</t>
  </si>
  <si>
    <t>Mint Mojito Wine Slush</t>
  </si>
  <si>
    <t>Mint Mojito
Wine Slush</t>
  </si>
  <si>
    <t>GS-059</t>
  </si>
  <si>
    <t>Montreal Chicken Seasoning</t>
  </si>
  <si>
    <t>Montreal Chicken Seasoning :
granulated garlic, curry, crushed red pepper, oregano, sea salt flakes, sugar, spices, mustard seed, dehydrated garlic</t>
  </si>
  <si>
    <t>BD-017</t>
  </si>
  <si>
    <t>Moroccan Bread Dip</t>
  </si>
  <si>
    <t>Moroccan
Bread Dip</t>
  </si>
  <si>
    <t>Moroccan Bread Dip Ingredients:
salt, dehydrated garlic &amp; onion, spices (including mustard), paprika, yeast extract (contains salt), sugar, and silicon dioxide (to prevent caking)
• THIS PRODUCT IS PACKAGED WITH EQUIPMENT THAT MAKES PRODUCTS CONTAINING WHEAT, EGGS, MILK, SOY, AND TREE NUTS •</t>
  </si>
  <si>
    <t>LT-003</t>
  </si>
  <si>
    <t>Moroccan Mint Tea</t>
  </si>
  <si>
    <t>Moroccan
Mint Tea</t>
  </si>
  <si>
    <t>Moroccan Mint Tea Ingredients:
gunpowder green tea, spearmint</t>
  </si>
  <si>
    <t>CNC-015</t>
  </si>
  <si>
    <t>Mountain Brook Mesquite Grill Seasoning</t>
  </si>
  <si>
    <t>Mountain Brook
Mesquite Grill Seasoning</t>
  </si>
  <si>
    <t xml:space="preserve">Mountain Brook Mesquite Grill Seasoning Ingredients:
sugar, garlic, onion, chardex hickory, paprika, salt, cumin, cayenne, black pepper </t>
  </si>
  <si>
    <t>PS-009</t>
  </si>
  <si>
    <t>Movie Butter Popcorn Seasoning</t>
  </si>
  <si>
    <t>Movie Butter
Popcorn Seasoning</t>
  </si>
  <si>
    <t>LT-050</t>
  </si>
  <si>
    <t>Mulled Wine Tea</t>
  </si>
  <si>
    <t>Mulled Wine Tea Ingredients:
hibiscus, cinnamon, rosehip, clove, elderberry, orange peel, apple, and ginger</t>
  </si>
  <si>
    <t>SP-025</t>
  </si>
  <si>
    <t>Mulling Spices (Powder)</t>
  </si>
  <si>
    <t>Mulling Spices
(Powder)</t>
  </si>
  <si>
    <t>Mulling Spices Ingredients:
cinnamon, allspice, cloves, nutmeg, citric acid, asorbic acid, fructose</t>
  </si>
  <si>
    <t>SP-026</t>
  </si>
  <si>
    <t>Mulling Spices (Whole)</t>
  </si>
  <si>
    <t>Mulling Spices
(Whole)</t>
  </si>
  <si>
    <t>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t>
  </si>
  <si>
    <t>PS-019</t>
  </si>
  <si>
    <t>Nacho Cheese Popcorn Seasoning</t>
  </si>
  <si>
    <t>Nacho Cheese
Popcorn Seasoning</t>
  </si>
  <si>
    <t>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t>
  </si>
  <si>
    <t>SF-013</t>
  </si>
  <si>
    <t>Nantucket Seafood Blend</t>
  </si>
  <si>
    <t>Nantucket
Seafood Blend</t>
  </si>
  <si>
    <t xml:space="preserve">Nantucket Seafood Blend Ingredients:
salt, paprika, spices </t>
  </si>
  <si>
    <t>PD-009</t>
  </si>
  <si>
    <t>Natural Maple Dip Mix</t>
  </si>
  <si>
    <t>Natural Maple
Dip Mix</t>
  </si>
  <si>
    <t>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t>
  </si>
  <si>
    <t>CNC-022</t>
  </si>
  <si>
    <t>North Fork Heat Seasoning</t>
  </si>
  <si>
    <t>North Fork
Heat Seasoning</t>
  </si>
  <si>
    <t>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</si>
  <si>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SP-013</t>
  </si>
  <si>
    <t>NY Style Everything Bagel</t>
  </si>
  <si>
    <t>NY Style
Everything Bagel</t>
  </si>
  <si>
    <t>NY Style Everything Bagel Ingredients:
sesame seeds, black sesame seeds, poppy seeds, garlic, onion and salt</t>
  </si>
  <si>
    <t>SF-012</t>
  </si>
  <si>
    <t>OBX Seafood Seasoning</t>
  </si>
  <si>
    <t>OBX
Seafood Seasoning</t>
  </si>
  <si>
    <t xml:space="preserve">OBX Seafood Seasoning:
salt, spices, mustard, paprika, extractives of spice, &lt;2% tricalcium phosphate (anti cake)  </t>
  </si>
  <si>
    <t>CNC-006</t>
  </si>
  <si>
    <t>OBX Sunshine Sea Salt</t>
  </si>
  <si>
    <t>OBX Sunshine
Sea Salt</t>
  </si>
  <si>
    <t xml:space="preserve">OBX Sunshine Sea Salt Ingredients:
sea salt, lemon, orange, smoked hickory salt, black pepper, ginger, lime </t>
  </si>
  <si>
    <t>CNC-016</t>
  </si>
  <si>
    <t>Off the Hook Cajun Style Seasoning</t>
  </si>
  <si>
    <t>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</si>
  <si>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SF-016</t>
  </si>
  <si>
    <t>Off the Hook Seafood Seasoning</t>
  </si>
  <si>
    <t>Off the Hook
Seafood Seasoning</t>
  </si>
  <si>
    <t>Off The Hook Seafood Ingredients:
salt, paprika, celery, peppers, spices, msg</t>
  </si>
  <si>
    <t>BD-029</t>
  </si>
  <si>
    <t>Olive &amp; Herb Bread Dip</t>
  </si>
  <si>
    <t>Olive &amp; Herb
Bread Dip</t>
  </si>
  <si>
    <t>SP-011</t>
  </si>
  <si>
    <t>Olive Leaf Powder</t>
  </si>
  <si>
    <t>Olive Leaf Powder Ingredients:
ground leaves from olive tree</t>
  </si>
  <si>
    <t>GS-069</t>
  </si>
  <si>
    <t>On The Sweet Side Grill Seasoning</t>
  </si>
  <si>
    <t>On The Sweet Side
Grill Seasoning</t>
  </si>
  <si>
    <t>On The Sweet Side Grill Seasoning Ingredients:
salt, dextrose, brown sugar, spices, spice extractives, tricalcium phosphate (anti-caking)</t>
  </si>
  <si>
    <t>SS-020</t>
  </si>
  <si>
    <t>Onion Salt</t>
  </si>
  <si>
    <t>Onion Salt Ingredients:
onions, salt</t>
  </si>
  <si>
    <t>LT-014</t>
  </si>
  <si>
    <t>Oolong Tea</t>
  </si>
  <si>
    <t>Oolong Tea Ingredients:
oolong tea</t>
  </si>
  <si>
    <t>WS-006</t>
  </si>
  <si>
    <t>Orange Cranberry Wine Slush</t>
  </si>
  <si>
    <t>Orange Cranberry
Wine Slush</t>
  </si>
  <si>
    <t>SS-025</t>
  </si>
  <si>
    <t>Orange Ginger Sea Salt</t>
  </si>
  <si>
    <t>Orange Ginger
Sea Salt</t>
  </si>
  <si>
    <t>Orange Ginger Sea Salt Ingredients:
salt, onion, sugar, garlic, ginger powder, orange peel, tartaric acid, grapefruit juice powder (citric acid, grapefruit oil, grapefruit juice) silion dioxide</t>
  </si>
  <si>
    <t>LT-027</t>
  </si>
  <si>
    <t>Orange Spice Tea</t>
  </si>
  <si>
    <t>Orange Spice
Tea</t>
  </si>
  <si>
    <t>Orange Spice Tea Ingredients:
black op tea, orange peel, orange oil, clove bud oil</t>
  </si>
  <si>
    <t>GS-038</t>
  </si>
  <si>
    <t>Oregon Trail Bold Steak Seasoning</t>
  </si>
  <si>
    <t>Oregon Trail Bold
Steak Seasoning</t>
  </si>
  <si>
    <t>Oregon Trail Bold Steak Grilling Ingredients:
salt, spices, dehydrated garlic, oleoresin paprika, natural flavor, &lt;2% soybean oil as a processing acid</t>
  </si>
  <si>
    <t>PZ-008</t>
  </si>
  <si>
    <t>Oven Baked Pizza Seasoning</t>
  </si>
  <si>
    <t>Oven Baked
Pizza Seasoning</t>
  </si>
  <si>
    <t>Oven Baked Pizza Seasoning:
oregano, garlic, crush red pepper, basil and marjoram</t>
  </si>
  <si>
    <t>SF-007</t>
  </si>
  <si>
    <t>Pacific Northwest Seafood Seasoning</t>
  </si>
  <si>
    <t>Pacific Northwest
Seafood Seasoning</t>
  </si>
  <si>
    <t>Pacific Northwest Ingredients:
garlic, minced onion, domestic paprika, black pepper, dill, celery seed, parsley, sea salt, lemon peel</t>
  </si>
  <si>
    <t>LT-008</t>
  </si>
  <si>
    <t>Panfired Green Tea</t>
  </si>
  <si>
    <t>Panfired
Green Tea</t>
  </si>
  <si>
    <t xml:space="preserve">Panfired Green Tea Ingredients:
panfired green tea </t>
  </si>
  <si>
    <t>ST-001</t>
  </si>
  <si>
    <t>Paprika</t>
  </si>
  <si>
    <t>Paprika Ingredients: 
paprika</t>
  </si>
  <si>
    <t>BD-025</t>
  </si>
  <si>
    <t>Parmesan &amp; Herb Bread Dip</t>
  </si>
  <si>
    <t>Parmesan &amp; Herb
Bread Dip</t>
  </si>
  <si>
    <t>Parmesan &amp; Herb Bread Dip Ingredients:
parmesan cheese ([part-skim milk, cheese culture, salt enzymes], whey, buttermilk solids, sodium phosphate, salt), salt, oregano, basil, garlic, crushed red pepper
• ALLERGY ALERT: CONTAINS MILK •</t>
  </si>
  <si>
    <t>CNC-007</t>
  </si>
  <si>
    <t>Parmesan &amp; Herb Bread Dip &amp; Seasoning</t>
  </si>
  <si>
    <t>Parmesan &amp; Herb
Bread Dip &amp; Seasoning</t>
  </si>
  <si>
    <t>Parmesan &amp; Herb Bread Dip &amp; Seasoning Ingredients:
parmesan cheese ([part-skim milk, cheese culture, salt enzymes], whey, buttermilk solids, sodium phosphate, salt), salt, oregano, basil, garlic, crushed red pepper 
• ALLERGY ALERT: CONTAINS MILK •</t>
  </si>
  <si>
    <t>CNC-023</t>
  </si>
  <si>
    <t>Parmesan &amp; Herb Seasoning</t>
  </si>
  <si>
    <t>Parmesan &amp; Herb Seasoning Ingredients:
parmesan cheese ([part-skim milk, cheese culture, salt enzymes], whey, buttermilk solids, sodium phosphate, salt), salt, oregano, basil, garlic, crushed red pepper
• ALLERGY ALERT: CONTAINS MILK •</t>
  </si>
  <si>
    <t>CH-003</t>
  </si>
  <si>
    <t>Parmesan Cheese Powder</t>
  </si>
  <si>
    <t>Parmesan
Cheese Powder</t>
  </si>
  <si>
    <t>Parmesan Cheese Powder Ingredients:
dehydrated parmesan cheese (part-skim milk, cheese culture, salt, enzymes) whey buttermilk solids, sodium phosphate
• ALLERGY ALERT: CONTAINS MILK •</t>
  </si>
  <si>
    <t>PS-028</t>
  </si>
  <si>
    <t>Parmesan Garlic Popcorn Seasoning</t>
  </si>
  <si>
    <t>Parmesan Garlic
Popcorn Seasoning</t>
  </si>
  <si>
    <t>Parmesan Garlic Popcorn Seasoning Ingredients: 
parmesan cheese ([part-skim milk, cheese culture, salt enzymes], whey, buttermilk solids, sodium phosphate, salt), milk powder, salt, garlic and onion
• ALLERGY ALERT: CONTAINS MILK •</t>
  </si>
  <si>
    <t>Old Town Spice Shop</t>
  </si>
  <si>
    <t>LT-009</t>
  </si>
  <si>
    <t>Peach Passion Tea</t>
  </si>
  <si>
    <t>Peach Passion Tea Ingredients:
black tea, orange blossom, safflower, elderberry, flower pollen, artificial flavoring</t>
  </si>
  <si>
    <t>SU-014</t>
  </si>
  <si>
    <t>Peach Sugar</t>
  </si>
  <si>
    <t>SS-048</t>
  </si>
  <si>
    <t>Pecan Wood Smoked Sea Salt</t>
  </si>
  <si>
    <t>Pecan Wood
Smoked Sea Salt</t>
  </si>
  <si>
    <t>GS-004</t>
  </si>
  <si>
    <t>Pennsylvania Dutch Chicken Seasoning</t>
  </si>
  <si>
    <t>Pennsylvania Dutch
Chicken Seasoning</t>
  </si>
  <si>
    <t>LT-047</t>
  </si>
  <si>
    <t>Peppermint Tea</t>
  </si>
  <si>
    <t>Peppermint Tea Ingredients:
peppermint leaves</t>
  </si>
  <si>
    <t>PZ-009</t>
  </si>
  <si>
    <t>Pepperoni Kick Pizza Seasoning</t>
  </si>
  <si>
    <t>Pepperoni Kick
Pizza Seasoning</t>
  </si>
  <si>
    <t>Pepperoni Kick Pizza Seasoning Ingredients:
spices (including paprika), garlic, onion and less than 1% calcium stearate to prevent caking</t>
  </si>
  <si>
    <t>BD-023</t>
  </si>
  <si>
    <t>Perfect Blend Italian Bread Dip</t>
  </si>
  <si>
    <t>Perfect Blend
Italian Bread Dip</t>
  </si>
  <si>
    <t>SS-034</t>
  </si>
  <si>
    <t>Peruvian Chili Citrus Sea Salt</t>
  </si>
  <si>
    <t>Peruvian Chili
Citrus Sea Salt</t>
  </si>
  <si>
    <t>BD-010</t>
  </si>
  <si>
    <t>Pesto &amp; Cheese Bread Dip</t>
  </si>
  <si>
    <t>Pesto &amp; Cheese
Bread Dip</t>
  </si>
  <si>
    <t>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</si>
  <si>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CNC-024</t>
  </si>
  <si>
    <t>Pesto &amp; Cheese Seasoning</t>
  </si>
  <si>
    <t>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t>
  </si>
  <si>
    <t>PZ-007</t>
  </si>
  <si>
    <t>Philly Favorite Pizza Seasoning</t>
  </si>
  <si>
    <t>Philly Favorite
Pizza Seasoning</t>
  </si>
  <si>
    <t>Philly Favorite Pizza Seasoning Ingredients:
onion, marjoram, red &amp; green bell pepper, oregano, thyme, parsley, fennel, garlic, celery &amp; chives</t>
  </si>
  <si>
    <t>All Bulk Foods</t>
  </si>
  <si>
    <t>SU-022</t>
  </si>
  <si>
    <t>Pina Colada Sugar</t>
  </si>
  <si>
    <t>WS-007</t>
  </si>
  <si>
    <t>Pina Colada Wine Slush</t>
  </si>
  <si>
    <t>Pina Colada
Wine Slush</t>
  </si>
  <si>
    <t>WS-017</t>
  </si>
  <si>
    <t>Pineapple Wine Slush</t>
  </si>
  <si>
    <t>Pineapple
Wine Slush</t>
  </si>
  <si>
    <t>SS-045</t>
  </si>
  <si>
    <t>Pink Himalayan &amp; Ghost Chili Sea Salt (Coarse)</t>
  </si>
  <si>
    <t>Pink Himalayan &amp; Ghost
Chili Sea Salt (Coarse)</t>
  </si>
  <si>
    <t>Pink Himalayan &amp; Ghost Chili Sea Salt (Coarse) Ingredients:
coarse pink himalayan sea salt, ghost chili peppers</t>
  </si>
  <si>
    <t>SS-044</t>
  </si>
  <si>
    <t>Pink Himalayan &amp; Ghost Chili Sea Salt (Fine)</t>
  </si>
  <si>
    <t>Pink Himalayan &amp; Ghost
Chili Sea Salt (Fine)</t>
  </si>
  <si>
    <t>Pink Himalayan &amp; Ghost Chili Sea Salt (Fine) Ingredients:
pink himalayan salt w/ smoked ghost chili peppers</t>
  </si>
  <si>
    <t>SS-038</t>
  </si>
  <si>
    <t>Pink Himalayan Coarse Salt</t>
  </si>
  <si>
    <t xml:space="preserve">Pink Himalayan Coarse Sea Salt Ingredients:
coarse pink himalayan sea salt </t>
  </si>
  <si>
    <t>SS-037</t>
  </si>
  <si>
    <t>Pink Himalayan Fine Salt</t>
  </si>
  <si>
    <t>PP-016</t>
  </si>
  <si>
    <t>Pink Peppercorns</t>
  </si>
  <si>
    <t xml:space="preserve">Pink Peppercorn Ingredients:
pink peppercorns that have a sweet and spicy flavor with hints of citrus </t>
  </si>
  <si>
    <t>PS-006</t>
  </si>
  <si>
    <t>Pizza Popcorn Seasoning</t>
  </si>
  <si>
    <t>Pizza
Popcorn Seasoning</t>
  </si>
  <si>
    <t>Pizza Popcorn Seasoning Ingredients:
tomato, salt, sugar, dehydrated cheeses (cheddar, parmesan, romano, whey, buttermilk, salt, soybean oil, maltodextrin, disodium phosphate, citric acid, sodium caseinate, lactic acid, &gt;2% silicon dioxide (prevent caking)), onion, basil, oregano, garlic</t>
  </si>
  <si>
    <t>AL-004</t>
  </si>
  <si>
    <t>Planet Espresso Infuser</t>
  </si>
  <si>
    <t>Planet
Espresso Infuser</t>
  </si>
  <si>
    <t>LT-028</t>
  </si>
  <si>
    <t>Pomegranate Tea</t>
  </si>
  <si>
    <t>Pomegranate Tea Ingredients:
sencha green tea, pink rose petals, artificial pomegranate flavor</t>
  </si>
  <si>
    <t>WS-013</t>
  </si>
  <si>
    <t>Pomegranate Wine Slush</t>
  </si>
  <si>
    <t>Pomegranate
Wine Slush</t>
  </si>
  <si>
    <t>PP-019</t>
  </si>
  <si>
    <t>Poppin’ Pepper</t>
  </si>
  <si>
    <t>SS-010</t>
  </si>
  <si>
    <t>Porcini Champignon Sea Salt</t>
  </si>
  <si>
    <t>Porcini Champignon
Sea Salt</t>
  </si>
  <si>
    <t>Porcini Champignon Sea Salt Ingredients:
salt, mushroom powder, natural flavor, onion, garlic</t>
  </si>
  <si>
    <t>Woodland Foods</t>
  </si>
  <si>
    <t>SS-024</t>
  </si>
  <si>
    <t>Pretzel Salt</t>
  </si>
  <si>
    <t>Pretzel Salt Ingredients:
pure white uniodized pretzel salt kosher certified</t>
  </si>
  <si>
    <t>SS-035</t>
  </si>
  <si>
    <t>Provencal Sea Salt</t>
  </si>
  <si>
    <t>Provencal
Sea Salt</t>
  </si>
  <si>
    <t>LT-046</t>
  </si>
  <si>
    <t>Pu-Erh Xiao Yeh Tea</t>
  </si>
  <si>
    <t>Pu-Erh Xiao
Yeh Tea</t>
  </si>
  <si>
    <t>PD-007</t>
  </si>
  <si>
    <t>Pumpkin Pie Dip Mix</t>
  </si>
  <si>
    <t>Pumpkin Pie
Dip Mix</t>
  </si>
  <si>
    <t>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t>
  </si>
  <si>
    <t>SP-014</t>
  </si>
  <si>
    <t>Pumpkin Pie Spice Blend</t>
  </si>
  <si>
    <t>Pumpkin Pie
Spice Blend</t>
  </si>
  <si>
    <t>Pumpkin Pie Spice Ingredients:
natural spices</t>
  </si>
  <si>
    <t>PS-029</t>
  </si>
  <si>
    <t>Pumpkin Spice Popcorn Seasoning</t>
  </si>
  <si>
    <t>Pumpkin Spice
Popcorn Seasoning</t>
  </si>
  <si>
    <t>Pumpkin Spice Popcorn Seasoning Ingredients:
sugar, cinnamon, salt, spices</t>
  </si>
  <si>
    <t>SU-017</t>
  </si>
  <si>
    <t>Pumpkin Spice Sugar</t>
  </si>
  <si>
    <t>PC-001</t>
  </si>
  <si>
    <t>Rainbow Mix Popcorn</t>
  </si>
  <si>
    <t xml:space="preserve">Rainbow Popcorn Mix Ingredients:
red, white, &amp; blue rainbow butterfly popcorn kernels </t>
  </si>
  <si>
    <t>SD-002</t>
  </si>
  <si>
    <t>Ranch Dressing Mix</t>
  </si>
  <si>
    <t>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t>
  </si>
  <si>
    <t>PS-007</t>
  </si>
  <si>
    <t>Ranch Popcorn Seasoning</t>
  </si>
  <si>
    <t>Ranch
Popcorn Seasoning</t>
  </si>
  <si>
    <t>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t>
  </si>
  <si>
    <t>SP-022</t>
  </si>
  <si>
    <t>Ras El Hanout</t>
  </si>
  <si>
    <t>Ras El Hanout Ingredients:
coriander, cumin, nutmeg, ginger, paprika, turmeric, black pepper, cardamom, red pepper, allspice, cloves</t>
  </si>
  <si>
    <t>SU-020</t>
  </si>
  <si>
    <t>Raspberry Sugar</t>
  </si>
  <si>
    <t>LT-019</t>
  </si>
  <si>
    <t>Raspberry Tea</t>
  </si>
  <si>
    <t>Raspberry Fruit Tea Ingredients:
black tea, blackberry leaf, artificial flavor</t>
  </si>
  <si>
    <t>PC-003</t>
  </si>
  <si>
    <t>Red Butterfly Popcorn</t>
  </si>
  <si>
    <t>Red Butterfly Popcorn Ingredients:
red butterfly non GMO popcorn kernels</t>
  </si>
  <si>
    <t>LT-034</t>
  </si>
  <si>
    <t>Red Fruit Cocktail Tea</t>
  </si>
  <si>
    <t>Red Fruit
Cocktail Tea</t>
  </si>
  <si>
    <t>Red Fruit Cocktail Tea Ingredients:
hibiscus petals, elderberries, black currants, currants, flavoring</t>
  </si>
  <si>
    <t>AL-012</t>
  </si>
  <si>
    <t>Relax Mode Mojito Infuser</t>
  </si>
  <si>
    <t>Relax Mode
Mojito Infuser</t>
  </si>
  <si>
    <t>CSB-002</t>
  </si>
  <si>
    <t>River City Blend</t>
  </si>
  <si>
    <t>River City Blend Ingredients:
BELMONT BUTCHERY EXCLUSIVE onion powder, garlic powder, coriander, black pepper, crushed chili flakes, minced onion, minced garlic, cut &amp; sifted rosemary, crushed red pepper, parsley</t>
  </si>
  <si>
    <t>GS-017</t>
  </si>
  <si>
    <t>Roast Beef Seasoning</t>
  </si>
  <si>
    <t>Roast Beef Seasoning Ingredients:
onion, garlic, salt, black pepper</t>
  </si>
  <si>
    <t>GS-023</t>
  </si>
  <si>
    <t>Roasted Chicken Dinner Seasoning</t>
  </si>
  <si>
    <t>Roasted Chicken
Dinner Seasoning</t>
  </si>
  <si>
    <t xml:space="preserve">Roasted Chicken Dinner Seasoning Ingredients
garlic, basil, oregano, pepper, salt, coriander, ginger, paprika, thyme, citric acid, soybean oil, &lt;2% calcium stearate as anti caking agent, spices </t>
  </si>
  <si>
    <t>PP-009</t>
  </si>
  <si>
    <t>Roasted Garlic Pepper</t>
  </si>
  <si>
    <t>Roasted
Garlic Pepper</t>
  </si>
  <si>
    <t>Roasted Garlic Pepper Ingredients:
garlic dry roasted</t>
  </si>
  <si>
    <t>PZ-010</t>
  </si>
  <si>
    <t>Roasted Garlic Pizza Seasoning</t>
  </si>
  <si>
    <t>Roasted Garlic
Pizza Seasoning</t>
  </si>
  <si>
    <t>Roasted Garlic Pizza Seasoning:
dehydrated garlic, spices, dehydrated red and green bell peppers, salt, dehydrated onion, brown sugar and natural flavor</t>
  </si>
  <si>
    <t>SS-033</t>
  </si>
  <si>
    <t>Roasted Garlic Sea Salt</t>
  </si>
  <si>
    <t>Roasted Garlic
Sea Salt</t>
  </si>
  <si>
    <t>Roasted Garlic Sea Salt Ingredients:
natural sea salt, roasted garlic powder</t>
  </si>
  <si>
    <t>GS-060</t>
  </si>
  <si>
    <t>Robust Coffee Rub</t>
  </si>
  <si>
    <t>SU-005</t>
  </si>
  <si>
    <t>Rock Sugar</t>
  </si>
  <si>
    <t>PZ-006</t>
  </si>
  <si>
    <t>Roma Romano Pizza Seasoning</t>
  </si>
  <si>
    <t>Roma Romano
Pizza Seasoning</t>
  </si>
  <si>
    <t>CH-004</t>
  </si>
  <si>
    <t>Romano Cheese Powder</t>
  </si>
  <si>
    <t>Romano
Cheese Powder</t>
  </si>
  <si>
    <t>Romano Cheese Powder Ingredients:
dehydrated blend of Romano cheese (part skim cow milk, cheese culture, salt, enzymes) sodium phosphate
• ALLERGY ALERT: DAIRY •
• NO ARTIFICIAL FLAVORS OR COLORS •</t>
  </si>
  <si>
    <t>LT-033</t>
  </si>
  <si>
    <t>Rooibos Tea</t>
  </si>
  <si>
    <t>Rooibos Tea Ingredients:
rooibos</t>
  </si>
  <si>
    <t>SU-023</t>
  </si>
  <si>
    <t>Rose Sugar</t>
  </si>
  <si>
    <t>BD-005</t>
  </si>
  <si>
    <t>Rosemary &amp; Garlic Bread Dip</t>
  </si>
  <si>
    <t>Rosemary &amp; Garlic
Bread Dip</t>
  </si>
  <si>
    <t>Rosemary &amp; Garlic Bread Dip Ingredients:
dehydrated garlic, rosemary, salt, spices</t>
  </si>
  <si>
    <t>CNC-002</t>
  </si>
  <si>
    <t>Rosemary &amp; Garlic Griller</t>
  </si>
  <si>
    <t>Rosemary &amp; Garlic Griller Ingredients:
dehydrated garlic, rosemary, salt, spices</t>
  </si>
  <si>
    <t>CNC-025</t>
  </si>
  <si>
    <t>Rosemary &amp; Garlic Seasoning</t>
  </si>
  <si>
    <t>Rosemary &amp; Garlic Seasoning Ingredients:
dehydrated garlic, rosemary, salt, spices</t>
  </si>
  <si>
    <t>BD-024</t>
  </si>
  <si>
    <t>Rustic Herb Bread Dip</t>
  </si>
  <si>
    <t>Rustic Herb
Bread Dip</t>
  </si>
  <si>
    <t>CNC-026</t>
  </si>
  <si>
    <t>Rustic Herb Seasoning</t>
  </si>
  <si>
    <t xml:space="preserve">Rustic Herb Seasoning </t>
  </si>
  <si>
    <t>Rustic Herb Seasoning Ingredients:
salt, red pepper, black pepper, oregano, rosemary, parsley, garlic, basil</t>
  </si>
  <si>
    <t>SP-018</t>
  </si>
  <si>
    <t>Saffron</t>
  </si>
  <si>
    <t>Saffron Ingredients:
saffron</t>
  </si>
  <si>
    <t>SS-030</t>
  </si>
  <si>
    <t>Saffron Pink Peppercorn Sea Salt</t>
  </si>
  <si>
    <t>Saffron Pink Peppercorn
Sea Salt</t>
  </si>
  <si>
    <t>Saffron Pink Peppercorn Sea Salt Ingredients:
salt, pink peppercorns, turmeric, saffron powder</t>
  </si>
  <si>
    <t>SS-058</t>
  </si>
  <si>
    <t>Sal de Vino Sea Salt</t>
  </si>
  <si>
    <t>Sal de Vino
Sea Salt</t>
  </si>
  <si>
    <t>Sal de Vino Sea Salt Ingredients:
sea salt, wine</t>
  </si>
  <si>
    <t>PS-030</t>
  </si>
  <si>
    <t>Salted Caramel Popcorn Seasoning</t>
  </si>
  <si>
    <t>Salted Caramel
Popcorn Seasoning</t>
  </si>
  <si>
    <t>Salted Caramel Popcorn Seasoning Ingredients:
sugar, brown sugar, molasses, artificial flavors, soy lecithin, salt, fd&amp;c yellow #5, fd&amp;c red #40, fd&amp;c blue #1, salt
• ALLERGY ALERT: CONTAINS SOY •</t>
  </si>
  <si>
    <t>SU-027</t>
  </si>
  <si>
    <t>Salted Caramel Sugar</t>
  </si>
  <si>
    <t>SF-009</t>
  </si>
  <si>
    <t>Sassy Salmon Rub</t>
  </si>
  <si>
    <t>Sassy Salmon Ingredients:
brown sugar, orange zest, black pepper, sea salt, coriander, anise, cumin and fennel</t>
  </si>
  <si>
    <t>BD-021</t>
  </si>
  <si>
    <t>Savory Garlic &amp; Herb Bread Dip</t>
  </si>
  <si>
    <t>Savory Garlic &amp; Herb
Bread Dip</t>
  </si>
  <si>
    <t>Savory Garlic &amp; Herb Bread Dip Ingredients:
granulated garlic, onion, pepper, and spices</t>
  </si>
  <si>
    <t>CNC-032</t>
  </si>
  <si>
    <t>Savory Garlic &amp; Herb Seasoning</t>
  </si>
  <si>
    <t>Savory Garlic &amp; Herb
Seasoning</t>
  </si>
  <si>
    <t>Savory Garlic &amp; Herb Seasoning Ingredients:
granulated garlic, onion, pepper, and spices</t>
  </si>
  <si>
    <t>SS-041</t>
  </si>
  <si>
    <t>Sea Salt (Plain/Coarse)</t>
  </si>
  <si>
    <t>Sea Salt
(Plain/Coarse)</t>
  </si>
  <si>
    <t xml:space="preserve">Sea Salt (Plain/Coarse) Ingredients:
pure &amp; natural sea salt </t>
  </si>
  <si>
    <t>SS-040</t>
  </si>
  <si>
    <t>Sea Salt (Plain/Fine)</t>
  </si>
  <si>
    <t>Sea Salt
(Plain/Fine)</t>
  </si>
  <si>
    <t xml:space="preserve">Sea Salt (Plain/Fine) Ingredients:
pure &amp; natural sea salt </t>
  </si>
  <si>
    <t>CNC-027</t>
  </si>
  <si>
    <t>Sea Side "Salt Free" Seafood Seasoning</t>
  </si>
  <si>
    <t>Sea Side
"Salt Free"
Seafood Seasoning</t>
  </si>
  <si>
    <t>Sea Side "Salt Free" Seafood Seasoning Ingredients:
garlic, onion, paprika, pepper, oregano, parsley</t>
  </si>
  <si>
    <t>SF-022</t>
  </si>
  <si>
    <t>Sea Side Seafood Seasoning</t>
  </si>
  <si>
    <t>Sea Side
Seafood Seasoning</t>
  </si>
  <si>
    <t>Sea Side Seafood Seasoning Ingredients:
garlic, onion, paprika, pepper, oregano, parsley</t>
  </si>
  <si>
    <t>SS-021</t>
  </si>
  <si>
    <t>Seasoning Salt</t>
  </si>
  <si>
    <t xml:space="preserve">Seasoning Salt Ingredients:
salt, sugar, spices, onion, paprika, corn starch </t>
  </si>
  <si>
    <t>ST-002</t>
  </si>
  <si>
    <t>Sesame Ginger</t>
  </si>
  <si>
    <t>Sesame Ginger Ingredients:
sesame seeds, garlic, sea salt, red pepper flakes, dehydrated carrots, oleoresin ginger</t>
  </si>
  <si>
    <t>BD-022</t>
  </si>
  <si>
    <t>Sicilian Herb Bread Dip</t>
  </si>
  <si>
    <t>Sicilian Herb
Bread Dip</t>
  </si>
  <si>
    <t>Sicilian Herb Bread Dip Ingredients:
marjoram, oregano, basil, savory, sage, and thyme</t>
  </si>
  <si>
    <t>CNC-008</t>
  </si>
  <si>
    <t>Sicilian Herb Bread Dip &amp; Seasoning</t>
  </si>
  <si>
    <t>Sicilian Herb
Bread Dip &amp; Seasoning</t>
  </si>
  <si>
    <t>Sicilian Herb Bread Dip &amp; Seasoning Ingredients:
marjoram, oregano, basil, savory, sage, and thyme</t>
  </si>
  <si>
    <t>SP-015</t>
  </si>
  <si>
    <t>Simply Salad Topper</t>
  </si>
  <si>
    <t>Simply Salad Topper Ingredients:
sesame seed, salt, poppy seed, msg, dehydrated garlic, dehydrated onion, black pepper, dehydrated romano cheese, spices, oleoresin paprika, calcium stearate (anti-caking agent)</t>
  </si>
  <si>
    <t>SF-008</t>
  </si>
  <si>
    <t>Simply Shrimp Seasoning</t>
  </si>
  <si>
    <t>Simply Shrimp Seasoning Ingredients:
salt, spices, lemon, paprika</t>
  </si>
  <si>
    <t>GS-018</t>
  </si>
  <si>
    <t>Sizzlin/Southwestern Blend</t>
  </si>
  <si>
    <t>Sizzlin/Southwestern Blend Ingredients:
salt, garlic, oregano, turmeric, pepper</t>
  </si>
  <si>
    <t>GS-024</t>
  </si>
  <si>
    <t>Sloppy Joe Seasoning</t>
  </si>
  <si>
    <t>Sloppy Joe Seasoning Ingredients:
salt, sugar, dehydrated onion, dehydrated red &amp; green peppers, chili peppers, spices, dehydrated garlic, natural flavor</t>
  </si>
  <si>
    <t>GS-058</t>
  </si>
  <si>
    <t>Smoked Bacon Bourbon</t>
  </si>
  <si>
    <t>Smoked Bacon Bourbon Ingredients:
brown sugar, cinnamon, caramel sugar, salt, chipotle, soy based bacon bits
• ALLERGY ALERT: CONTAINS SOY •</t>
  </si>
  <si>
    <t>GS-074</t>
  </si>
  <si>
    <t>Smoked Griller Blend</t>
  </si>
  <si>
    <t>Smoked
Griller Blend</t>
  </si>
  <si>
    <t>Smoked Griller Blend Ingredients:
smoked sea salt, minced onion, minced garlic, black pepper, chives, crushed red peppers, granulated honey (rough cut pellets of honey, sugar)</t>
  </si>
  <si>
    <t>ST-004</t>
  </si>
  <si>
    <t>Smoked Paprika</t>
  </si>
  <si>
    <t>Smoked Paprika Ingredients:
dried sweet red bell peppers that have been smoked</t>
  </si>
  <si>
    <t>SS-042</t>
  </si>
  <si>
    <t>Smoked Sea Salt</t>
  </si>
  <si>
    <t>Smoked
Sea Salt</t>
  </si>
  <si>
    <t>Smoked Sea Salt Ingredients:
coarse sea salt, smoke flavor</t>
  </si>
  <si>
    <t>PS-026</t>
  </si>
  <si>
    <t>Smoky Bacon Popcorn Seasoning</t>
  </si>
  <si>
    <t>Smoky Bacon
Popcorn Seasoning</t>
  </si>
  <si>
    <t>GS-019</t>
  </si>
  <si>
    <t>Smoky BBQ Blend</t>
  </si>
  <si>
    <t>Smoky BBQ Ingredients:
salt, sugar, celery, msg, onion, garlic, spices, liquid extract</t>
  </si>
  <si>
    <t>GS-054</t>
  </si>
  <si>
    <t>Smoky Mountain BBQ</t>
  </si>
  <si>
    <t xml:space="preserve">Smoky Mountain BBQ Griller Ingredients:
salt, spices (black pepper, dill seed, coriander, red pepper) dehydrated garlic, soybean oil, hickory, extractives of paprika, dill, garlic, black pepper </t>
  </si>
  <si>
    <t>PS-031</t>
  </si>
  <si>
    <t>Smoky Pepper Bacon Popcorn Seasoning</t>
  </si>
  <si>
    <t>Smoky Pepper Bacon
Popcorn Seasoning</t>
  </si>
  <si>
    <t>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t>
  </si>
  <si>
    <t>AL-008</t>
  </si>
  <si>
    <t>So Gingerly Infuser</t>
  </si>
  <si>
    <t>PS-020</t>
  </si>
  <si>
    <t>Sour Cream &amp; Chive Popcorn Seasoning</t>
  </si>
  <si>
    <t>Sour Cream &amp; Chive
Popcorn Seasoning</t>
  </si>
  <si>
    <t>CNC-033</t>
  </si>
  <si>
    <t>South African Rooibos Tea</t>
  </si>
  <si>
    <t>South African
Rooibos Tea</t>
  </si>
  <si>
    <t>South African Rooibos Tea Ingredients:
rooibos</t>
  </si>
  <si>
    <t>GS-025</t>
  </si>
  <si>
    <t>Southern Farmhouse Blend</t>
  </si>
  <si>
    <t>Southern
Farmhouse Blend</t>
  </si>
  <si>
    <t>Southern Farmhouse Blend Ingredients:
sugar, salt, msg, hydrolyzed soy protein (hydrolyzed soy protein, salt, carmel color, sunflower oil) spices, maltodextrin, garlic, oleoresin paprika, &lt;2% silicon dioxide for anti-caking</t>
  </si>
  <si>
    <t>GS-005</t>
  </si>
  <si>
    <t>Southern Sweet Rib Rub</t>
  </si>
  <si>
    <t>Southern Sweet
Rib Rub</t>
  </si>
  <si>
    <t>Southern Sweet Rib Rub Ingredients:
honey (refinery syrup, honey) evaporated cane juice, sea salt, dehydrated garlic, onion, bell pepper, lemon, sugar, chili pepper, paprika, citric acid, yeast extract, celery, natural flavor (lemon oil, garlic oil)spices, extractives of paprika for color</t>
  </si>
  <si>
    <t>PD-008</t>
  </si>
  <si>
    <t>Southwest Dip Mix</t>
  </si>
  <si>
    <t>Southwest
Dip Mix</t>
  </si>
  <si>
    <t>SU-006</t>
  </si>
  <si>
    <t>Spice Chai Sugar</t>
  </si>
  <si>
    <t>GS-075</t>
  </si>
  <si>
    <t>Spiced Honey Bacon</t>
  </si>
  <si>
    <t>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t>
  </si>
  <si>
    <t>GS-045</t>
  </si>
  <si>
    <t>Spicy &amp; Sweet Grill Seasoning</t>
  </si>
  <si>
    <t>Spicy &amp; Sweet
Grill Seasoning</t>
  </si>
  <si>
    <t>Spicy &amp; Sweet Grill Seasoning Ingredients:
brown sugar, salt, spice, molasses powder(refinery syrup, can molasses, cane caramel color), dehydrated garlic</t>
  </si>
  <si>
    <t>GS-044</t>
  </si>
  <si>
    <t>Spicy Apple Grill Seasoning</t>
  </si>
  <si>
    <t>Spicy Apple
Grill Seasoning</t>
  </si>
  <si>
    <t>Spicy Apple Grill Seasoning Ingredients:
brown sugar, spices including paprika, salt, dehydrated apple powder, garlic powder, soybean oil, tricalcium phosphate</t>
  </si>
  <si>
    <t>BD-035</t>
  </si>
  <si>
    <t>Spicy Italian Bread Dip</t>
  </si>
  <si>
    <t>Spicy Italian
Bread Dip</t>
  </si>
  <si>
    <t>LT-045</t>
  </si>
  <si>
    <t>Spicy Rooibos Tea</t>
  </si>
  <si>
    <t>Spicy
Rooibos Tea</t>
  </si>
  <si>
    <t>SS-055</t>
  </si>
  <si>
    <t>Sriracha Lime Sea Salt</t>
  </si>
  <si>
    <t>Sriracha Lime
Sea Salt</t>
  </si>
  <si>
    <t>Sriracha Sea Salt Ingredients:
sea salt, organic paprika, organic habanero chili powder, organic garlic powder, citric acid,</t>
  </si>
  <si>
    <t>SS-003</t>
  </si>
  <si>
    <t>Sriracha Sea Salt</t>
  </si>
  <si>
    <t>Sriracha
Sea Salt</t>
  </si>
  <si>
    <t>SS-002</t>
  </si>
  <si>
    <t>St. Simon’s Sea Salt</t>
  </si>
  <si>
    <t>St. Simon’s
Sea Salt</t>
  </si>
  <si>
    <t>St. Simon Blend Ingredients:
coarse sea salt, cut &amp; sifted rosemary, pink peppercorns</t>
  </si>
  <si>
    <t>SS-060</t>
  </si>
  <si>
    <t>Steak House Sea Salt</t>
  </si>
  <si>
    <t>Steak House
Sea Salt</t>
  </si>
  <si>
    <t>SP-030</t>
  </si>
  <si>
    <t>Stir Fry Seasoning</t>
  </si>
  <si>
    <t>Stir Fry Seasoning Ingredients:
garlic, onion, ginger, red pepper, sesame, bell peppers, sea salt, orange peel and sugar</t>
  </si>
  <si>
    <t>WS-009</t>
  </si>
  <si>
    <t>Strawberry Daiquiri Wine Slush</t>
  </si>
  <si>
    <t>Strawberry Daiquiri
Wine Slush</t>
  </si>
  <si>
    <t>SU-004</t>
  </si>
  <si>
    <t>Strawberry Sugar</t>
  </si>
  <si>
    <t>PS-013</t>
  </si>
  <si>
    <t>Sugar Cookie Popcorn Seasoning</t>
  </si>
  <si>
    <t>Sugar Cookie
Popcorn Seasoning</t>
  </si>
  <si>
    <t>BD-016</t>
  </si>
  <si>
    <t>Summer Garden Bread Dip</t>
  </si>
  <si>
    <t>Summer Garden
Bread Dip</t>
  </si>
  <si>
    <t>Summer Garden Bread Dip Ingredients:
dehydrated vegetables (garlic, onion, red bell pepper) sea salt, spices, sesame seeds, honey granules (cane sugar, honey) citric acid</t>
  </si>
  <si>
    <t>GS-042</t>
  </si>
  <si>
    <t>Summer Sizzle Grill Seasoning</t>
  </si>
  <si>
    <t>Summer Sizzle
Grill Seasoning</t>
  </si>
  <si>
    <t>Summer Sizzle Grill Seasoning Ingredients:
salt, sugar, spices, paprika, natural flavors, &lt;2% silicon dioxide to prevent caking</t>
  </si>
  <si>
    <t>BD-006</t>
  </si>
  <si>
    <t>Sun Dried Tomato &amp; Basil Bread Dip</t>
  </si>
  <si>
    <t>Sun Dried
Tomato &amp; Basil
Bread Dip</t>
  </si>
  <si>
    <t>Sundried Tomato &amp; Basil Bread Dip Ingredients:
salt, dehydrated garlic, basil, dehydrated tomato, green bell peppers, soybean oil, dehydrated parsley
• ALLERGY ALERT: CONTAINS SOYBEAN OIL •</t>
  </si>
  <si>
    <t>CNC-028</t>
  </si>
  <si>
    <t>Sun Dried Tomato &amp; Basil Seasoning</t>
  </si>
  <si>
    <t>Sun Dried
Tomato &amp; Basil
Seasoning</t>
  </si>
  <si>
    <t>Sundried Tomato &amp; Basil Seasoning Ingredients:
salt, dehydrated garlic, basil, dehydrated tomato, green bell peppers, soybean oil, dehydrated parsley
• ALLERGY ALERT: CONTAINS SOYBEAN OIL •</t>
  </si>
  <si>
    <t>WS-008</t>
  </si>
  <si>
    <t>Sunset Sippin’ Sangria Wine Slush</t>
  </si>
  <si>
    <t>Sunset Sippin’
Sangria Wine Slush</t>
  </si>
  <si>
    <t>SP-005</t>
  </si>
  <si>
    <t>Super Salad Topper</t>
  </si>
  <si>
    <t>Super
Salad Topper</t>
  </si>
  <si>
    <t>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t>
  </si>
  <si>
    <t>GS-003</t>
  </si>
  <si>
    <t>Sure Fire Winner Grill Seasoning</t>
  </si>
  <si>
    <t>Sure Fire Winner
Grill Seasoning</t>
  </si>
  <si>
    <t>Sure Fire Winner Grill Seasoning Ingredients:
brown sugar, salt, dry honey(refinery syrup, honey) dehydrated peach, sugar, paprika, spices, dehydrated garlic, onion, oleoresin paprika, turmeric, &lt;2%silicon dioxide to prevent caking</t>
  </si>
  <si>
    <t>GS-027</t>
  </si>
  <si>
    <t>Sweet Cherry Meat Rub</t>
  </si>
  <si>
    <t>Sweet Cherry
Meat Rub</t>
  </si>
  <si>
    <t>Sweet Cherry Meat Rub Ingredients:
brown sugar, salt, dehydrated cherry powder, spices, dehydrated garlic, paprika, onion powder, and no more than 1% tricalcium phosphate added to prevent caking
• NO MSG •</t>
  </si>
  <si>
    <t>GS-031</t>
  </si>
  <si>
    <t>Sweet Honey Herb</t>
  </si>
  <si>
    <t xml:space="preserve">Sweet Honey Herb Blend Ingredients:
salt. garlic, onion, pepper, honey, vinegar, paprika, sugar, spices </t>
  </si>
  <si>
    <t>PS-025</t>
  </si>
  <si>
    <t>Sweet Maui Onion Popcorn Seasoning</t>
  </si>
  <si>
    <t>Sweet Maui Onion
Popcorn Seasoning</t>
  </si>
  <si>
    <t>WS-010</t>
  </si>
  <si>
    <t>Sweet Summer Delight Wine Slush</t>
  </si>
  <si>
    <t>Sweet Summer Delight
Wine Slush</t>
  </si>
  <si>
    <t>GS-048</t>
  </si>
  <si>
    <t>Sweet, Hot, &amp; Smoky Grill Seasoning</t>
  </si>
  <si>
    <t>Sweet, Hot, &amp; Smoky Grill Seasoning Ingredients:
salt, paprika, natural spices, monosodium glutamate, garlic powder, red pepper, smoke powder, cane sugar</t>
  </si>
  <si>
    <t>GS-071</t>
  </si>
  <si>
    <t>Tangy Chicken</t>
  </si>
  <si>
    <t>Tangy Chicken Ingredients:
salt, spices, dehydrated garlic, dehydrated onion, parsley, mustard seed, paprika, black pepper</t>
  </si>
  <si>
    <t>ST-005</t>
  </si>
  <si>
    <t>Tellicherry Peppercorns</t>
  </si>
  <si>
    <t>Tellicherry Peppercorns Ingredients:
tellicherry peppercorns</t>
  </si>
  <si>
    <t>GS-064</t>
  </si>
  <si>
    <t>Texas Smoke Grill Seasoning</t>
  </si>
  <si>
    <t>Texas Smoke
Grill Seasoning</t>
  </si>
  <si>
    <t>Texas Smoke Grill Seasoning Ingredients:
salt, dehydrated onion, dehydrated garlic, spices (including paprika), natural hickory smoke flavor, citric acid, soybean oil, and less than 1% silicon dioxide to prevent caking</t>
  </si>
  <si>
    <t>BD-008</t>
  </si>
  <si>
    <t>Tomato Balsamic Bread Dip</t>
  </si>
  <si>
    <t>Tomato Balsamic
Bread Dip</t>
  </si>
  <si>
    <t>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t>
  </si>
  <si>
    <t>GS-068</t>
  </si>
  <si>
    <t>Top Choice Grill Seasoning</t>
  </si>
  <si>
    <t>Top Choice
Grill Seasoning</t>
  </si>
  <si>
    <t>Top Choice Grill Seasoning Ingredients:
salt, chili powder, dehydrated garlic &amp; onion, spices, white pepper, corn oil</t>
  </si>
  <si>
    <t>SS-017</t>
  </si>
  <si>
    <t>Triple Inferno Sea Salt</t>
  </si>
  <si>
    <t>AL-011</t>
  </si>
  <si>
    <t>Tropical Hibiscus Infuser</t>
  </si>
  <si>
    <t>LT-032</t>
  </si>
  <si>
    <t>Tropicana Tea</t>
  </si>
  <si>
    <t>SP-035</t>
  </si>
  <si>
    <t>Truffle Parmesan &amp; Black Garlic Seasoning</t>
  </si>
  <si>
    <t>Truffle Parmesan &amp;
Black Garlic Seasoning</t>
  </si>
  <si>
    <t>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t>
  </si>
  <si>
    <t>SP-016</t>
  </si>
  <si>
    <t>Truffle Parmesan Seasoning</t>
  </si>
  <si>
    <t>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t>
  </si>
  <si>
    <t>SS-008</t>
  </si>
  <si>
    <t>Truffle Sea Salt</t>
  </si>
  <si>
    <t>Truffle
Sea Salt</t>
  </si>
  <si>
    <t>Truffle Sea Salt Ingredients:
salt, truffle flavor (natural and artificial flavors), truffles, canola oil</t>
  </si>
  <si>
    <t>SS-066</t>
  </si>
  <si>
    <t>Truffle Sea Salt &amp; Cayenne</t>
  </si>
  <si>
    <t>Truffle Sea Salt
&amp; Cayenne</t>
  </si>
  <si>
    <t>Truffle Sea Salt &amp; Cayenne Seasoning Ingredients:
sea salt, truffle, canola oil, cayenne pepper truffle flavor (natural &amp; artificial)</t>
  </si>
  <si>
    <t>SS-067</t>
  </si>
  <si>
    <t>Truffle Sea Salt &amp; Parsley</t>
  </si>
  <si>
    <t>Truffle Sea Salt
&amp; Parsley</t>
  </si>
  <si>
    <t>Truffle Sea Salt &amp; Parsley Ingredients:
sea salt, truffle, canola oil, parsley, truffle flavor (natural &amp; artificial)</t>
  </si>
  <si>
    <t>GS-034</t>
  </si>
  <si>
    <t>Turkey &amp; Stuffing Seasoning</t>
  </si>
  <si>
    <t>Turkey &amp; Stuffing Ingredients:
Brown sugar, sea salt, ginger, orange, black pepper, nutmeg, and cloves</t>
  </si>
  <si>
    <t>LT-044</t>
  </si>
  <si>
    <t>Turmeric Ginger Herbal Tea</t>
  </si>
  <si>
    <t>Turmeric Ginger
Herbal Tea</t>
  </si>
  <si>
    <t>Turmeric Ginger Herbal Tea Ingredients:
turmeric, ginger, lemongrass, orange peel, licorice and citrus essential oils</t>
  </si>
  <si>
    <t>BD-007</t>
  </si>
  <si>
    <t>Tuscan Bread Dip</t>
  </si>
  <si>
    <t>Tuscan
Bread Dip</t>
  </si>
  <si>
    <t>Tuscan Bread Dip Ingredients:
garlic, salt, black pepper, onion, pepper flakes, rosemary, basil, oregano, and parsley</t>
  </si>
  <si>
    <t>CNC-009</t>
  </si>
  <si>
    <t>Tuscan Bread Dip &amp; Seasoning</t>
  </si>
  <si>
    <t>Tuscan Bread 
Dip &amp; Seasoning</t>
  </si>
  <si>
    <t>Tuscan Bread Dip &amp; Seasoning Ingredients:
garlic, salt, black pepper, onion, pepper flakes, rosemary, basil, oregano, and parsley</t>
  </si>
  <si>
    <t>SS-009</t>
  </si>
  <si>
    <t>Tuscan Sea Salt</t>
  </si>
  <si>
    <t>Tuscan
Sea Salt</t>
  </si>
  <si>
    <t>Tuscan Sea Salt Ingredients:
tuscan sea salt
• THIS PRODUCT IS PACKAGED WITH EQUIPMENT THAT MAKES PRODUCTS CONTAINING WHEAT, EGGS, MILK, SOY, AND TREE NUTS •</t>
  </si>
  <si>
    <t>CNC-029</t>
  </si>
  <si>
    <t>Tuscan Seasoning</t>
  </si>
  <si>
    <t>Tuscan Seasoning Ingredients:
garlic, salt, black pepper, onion, pepper flakes, rosemary, basil, oregano, and parsley</t>
  </si>
  <si>
    <t>BD-026</t>
  </si>
  <si>
    <t>Tuscan Tomato Bread Dip</t>
  </si>
  <si>
    <t>Tuscan Tomato
Bread Dip</t>
  </si>
  <si>
    <t>Tuscan Tomato Bread Dip Ingredients:
tomato, onion, salt, roasted garlic, oregano, parsley</t>
  </si>
  <si>
    <t>GS-051</t>
  </si>
  <si>
    <t>Ultimate Grill Seasoning</t>
  </si>
  <si>
    <t>Ultimate
Grill Seasoning</t>
  </si>
  <si>
    <t xml:space="preserve">Ultimate Grill Seasoning Ingredients:
salt, sugar, spices, chili pepper, brown sugar, paprika, monosodium glutamate, garlic, onion, garlic powder </t>
  </si>
  <si>
    <t>PZ-001</t>
  </si>
  <si>
    <t>Ultimate Pizza Seasoning</t>
  </si>
  <si>
    <t>SU-028</t>
  </si>
  <si>
    <t>Vanilla Almond Sugar</t>
  </si>
  <si>
    <t>SU-013</t>
  </si>
  <si>
    <t>Vanilla Bean Sugar</t>
  </si>
  <si>
    <t>LT-043</t>
  </si>
  <si>
    <t>Vanilla Rooibos Herbal Tea</t>
  </si>
  <si>
    <t>Vanilla Rooibos
Herbal Tea</t>
  </si>
  <si>
    <t>Vanilla Rooibos Herbal Tea Ingredients:
rooibos, artificial flavoring</t>
  </si>
  <si>
    <t>LT-020</t>
  </si>
  <si>
    <t>Vanilla Tea</t>
  </si>
  <si>
    <t xml:space="preserve">Vanilla Tea Ingredients :
black tea, vanilla flavor, calendula flowers </t>
  </si>
  <si>
    <t>SP-031</t>
  </si>
  <si>
    <t>Veggie Butter Seasoning</t>
  </si>
  <si>
    <t>Veggie Butter Seasoning Ingredients:
salt, sesame seed, dehydrated onion, spices, sugar, monosodium glutamate, cheese powder, butter flavor, corn starch, extractive of turmeric</t>
  </si>
  <si>
    <t>PD-004</t>
  </si>
  <si>
    <t>Veggie Dip Mix</t>
  </si>
  <si>
    <t>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t>
  </si>
  <si>
    <t>PP-008</t>
  </si>
  <si>
    <t>Vermont Maple Pepper</t>
  </si>
  <si>
    <t>Vermont Maple Pepper Ingredients:
sugar, salt, flavoring including natural maple flavor, natural &amp; artificial flavors, pepper</t>
  </si>
  <si>
    <t>SP-017</t>
  </si>
  <si>
    <t>Vermont Pure Maple Syrup (Granulated)</t>
  </si>
  <si>
    <t>Vermont Pure
Maple Syrup (Granulated)</t>
  </si>
  <si>
    <t>Vermont Pure Maple Syrup (Granulated) Ingredients:
pure maple syrup</t>
  </si>
  <si>
    <t>WS-014</t>
  </si>
  <si>
    <t>Very Cherry Wine Slush</t>
  </si>
  <si>
    <t>Very Cherry
Wine Slush</t>
  </si>
  <si>
    <t>PP-017</t>
  </si>
  <si>
    <t>Vietnamese Peppercorns</t>
  </si>
  <si>
    <t xml:space="preserve">Vietnam Peppercorn Ingredients:
peppercorns </t>
  </si>
  <si>
    <t>SS-046</t>
  </si>
  <si>
    <t>Vintage Merlot Sea Salt</t>
  </si>
  <si>
    <t>Vintage Merlot
Sea Salt</t>
  </si>
  <si>
    <t>GS-028</t>
  </si>
  <si>
    <t>Virginia Baked Ham Glaze</t>
  </si>
  <si>
    <t>Virginia
Baked Ham Glaze</t>
  </si>
  <si>
    <t>VA Baked Ham Glaze Ingredients:
sugar, paprika, cloves, cinnamon</t>
  </si>
  <si>
    <t>GS-035</t>
  </si>
  <si>
    <t>Virginia Chicken &amp; Poultry</t>
  </si>
  <si>
    <t>Virginia
Chicken &amp; Poultry</t>
  </si>
  <si>
    <t>Virginia Chicken &amp; Poultry Ingredients
salt, coriander, rosemary, laurel, sage, oregano, marjoram, cumin, natural oil, calcium, spices</t>
  </si>
  <si>
    <t>GS-061</t>
  </si>
  <si>
    <t>Virginia Pork Rub</t>
  </si>
  <si>
    <t>Virginia Pork Rub Ingredients:
paprika, salt, garlic, onion, pepper, spices, parsley</t>
  </si>
  <si>
    <t>CNC-012</t>
  </si>
  <si>
    <t>Voodoo Blend</t>
  </si>
  <si>
    <t>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</si>
  <si>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WS-012</t>
  </si>
  <si>
    <t>Watermelon Patch Wine Slush</t>
  </si>
  <si>
    <t>Watermelon Patch
Wine Slush</t>
  </si>
  <si>
    <t>SU-015</t>
  </si>
  <si>
    <t>Watermelon Sugar</t>
  </si>
  <si>
    <t>GS-063</t>
  </si>
  <si>
    <t>Way Down South Grill Seasoning</t>
  </si>
  <si>
    <t>Way Down South
Grill Seasoning</t>
  </si>
  <si>
    <t>Way Down South Grill Seasoning Ingredients:
salt, sugar, dextrose, spices, dehydrated garlic, dehydrated onion</t>
  </si>
  <si>
    <t>SU-009</t>
  </si>
  <si>
    <t>Whiskey Brown Sugar</t>
  </si>
  <si>
    <t>PC-004</t>
  </si>
  <si>
    <t>White Butterfly Popcorn</t>
  </si>
  <si>
    <t>White
Butterfly Popcorn</t>
  </si>
  <si>
    <t>White Butterfly Popcorn Ingredients:
white butterfly popcorn kernels</t>
  </si>
  <si>
    <t>CH-005</t>
  </si>
  <si>
    <t>White Cheddar Cheese Powder</t>
  </si>
  <si>
    <t>White Cheddar
Cheese Powder</t>
  </si>
  <si>
    <t>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</si>
  <si>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PS-008</t>
  </si>
  <si>
    <t>White Cheddar Popcorn Seasoning</t>
  </si>
  <si>
    <t>White Cheddar
Popcorn Seasoning</t>
  </si>
  <si>
    <t>White Cheddar Popcorn Seasoning Ingredients:
whey, buttermilk powder, cheddar cheese powder (cultured pasteurized milk, salt, enzymes), salt, natural flavor, disodium phosphate
• ALLERGY ALERT: CONTAINS MILK •</t>
  </si>
  <si>
    <t>PP-018</t>
  </si>
  <si>
    <t>White Pepper</t>
  </si>
  <si>
    <t xml:space="preserve">White Pepper Ingredients:
white pepper </t>
  </si>
  <si>
    <t>PP-014</t>
  </si>
  <si>
    <t>White Peppercorns</t>
  </si>
  <si>
    <t>White Peppercorn Ingredients:
white peppercorns</t>
  </si>
  <si>
    <t>LT-031</t>
  </si>
  <si>
    <t>White Tea</t>
  </si>
  <si>
    <t>CAH-003</t>
  </si>
  <si>
    <t>Whole Cinnamon w/ Grater</t>
  </si>
  <si>
    <t>Whole Cinnamon
w/ Grater</t>
  </si>
  <si>
    <t>CAH-004</t>
  </si>
  <si>
    <t>Whole Cinnamon/Nutmeg w/ Grater</t>
  </si>
  <si>
    <t>Whole Cinnamon/Nutmeg
w/ Grater</t>
  </si>
  <si>
    <t>CAH-002</t>
  </si>
  <si>
    <t>Whole Nutmeg w/ Grater</t>
  </si>
  <si>
    <t>Whole Nutmeg
w/ Grater</t>
  </si>
  <si>
    <t>SF-014</t>
  </si>
  <si>
    <t>Wild Alaskan Salmon Seasoning</t>
  </si>
  <si>
    <t>Wild Alaskan
Salmon Seasoning</t>
  </si>
  <si>
    <t>Wild Alaskan Salmon Seasoning Ingredients:
sugar, paprika, sea salt, black pepper, cacao powder, cumin and red pepper flakes</t>
  </si>
  <si>
    <t>SU-007</t>
  </si>
  <si>
    <t>Wild Blueberry Sugar</t>
  </si>
  <si>
    <t>GS-033</t>
  </si>
  <si>
    <t>Wild Buffalo Wing Seasoning</t>
  </si>
  <si>
    <t>Wild Buffalo
Wing Seasoning</t>
  </si>
  <si>
    <t xml:space="preserve">Wild Buffalo Wing Seasoning Ingredients:
sea salt, pepper, garlic, vinegar, sugar, paprika , turmeric </t>
  </si>
  <si>
    <t>GS-043</t>
  </si>
  <si>
    <t>Wild West Spicy Wing Seasoning</t>
  </si>
  <si>
    <t>CNC-010</t>
  </si>
  <si>
    <t>Wisconsin Cheddar Popcorn Seasoning</t>
  </si>
  <si>
    <t>Wisconsin Cheddar
Popcorn Seasoning</t>
  </si>
  <si>
    <t>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t>
  </si>
  <si>
    <t>GS-039</t>
  </si>
  <si>
    <t>Woodfire BBQ Seasoning</t>
  </si>
  <si>
    <t xml:space="preserve">Woodfire BBQ Seasoning Ingredients:
spices (including mustard) salt, dehydrated garlic, paprika, sugar, natural flavor, silicon dioxide </t>
  </si>
  <si>
    <t>PC-005</t>
  </si>
  <si>
    <t>Yellow Mushroom Popcorn</t>
  </si>
  <si>
    <t>Yellow Mushroom Popcorn Ingredients:
mushroom popcorn kernels</t>
  </si>
  <si>
    <t>LT-030</t>
  </si>
  <si>
    <t>Yerba Mate Tea</t>
  </si>
  <si>
    <t>LT-029</t>
  </si>
  <si>
    <t>Yun YU Green Tea</t>
  </si>
  <si>
    <t>Yun YU
Green Tea</t>
  </si>
  <si>
    <t>GS-052</t>
  </si>
  <si>
    <t>Zesty Grill Seasoning</t>
  </si>
  <si>
    <t>Zesty
Grill Seasoning</t>
  </si>
  <si>
    <t>Zesty Grill Seasoning Ingredients:
onion, red bell peppers, salt, spices, sugar, garlic, grill flavor (from sunflower oil) natural flavor</t>
  </si>
  <si>
    <t>CNC-034</t>
  </si>
  <si>
    <t>Zesty Italian Seasoning</t>
  </si>
  <si>
    <t>Zesty Italian Seasoning Ingredients:
dehydrated garlic, spices, orange peel, citric acid, corn oil</t>
  </si>
  <si>
    <t>BD-028</t>
  </si>
  <si>
    <t>Zesty Italian
Bread Dip</t>
  </si>
  <si>
    <t>Zesty Italian Bread Dip Ingredients:
dehydrated garlic, spices, orange peel, citric acid, corn oil</t>
  </si>
  <si>
    <t>GS-032</t>
  </si>
  <si>
    <t>Zesty Taco</t>
  </si>
  <si>
    <t>Zesty Taco Ingredients:
paprika, garlic, red crushed peppers, oregano, salt</t>
  </si>
  <si>
    <t>KK - 1oz Bacodes</t>
  </si>
  <si>
    <t>KK - 5oz Bacodes</t>
  </si>
  <si>
    <t>KK - Cruet Bacodes</t>
  </si>
  <si>
    <t>OB9907</t>
  </si>
  <si>
    <t>OB9920</t>
  </si>
  <si>
    <t>OB9913</t>
  </si>
  <si>
    <t>OB9918</t>
  </si>
  <si>
    <t>OB9909</t>
  </si>
  <si>
    <t>OB9912</t>
  </si>
  <si>
    <t>OB9919</t>
  </si>
  <si>
    <t>OB9911</t>
  </si>
  <si>
    <t>LT-47</t>
  </si>
  <si>
    <t>Pepperoni Kick Pizz Seasoning</t>
  </si>
  <si>
    <t>OB9922</t>
  </si>
  <si>
    <t>OB9926</t>
  </si>
  <si>
    <t>OB9929</t>
  </si>
  <si>
    <t>OB9917</t>
  </si>
  <si>
    <t>OB9916</t>
  </si>
  <si>
    <t>OB9910</t>
  </si>
  <si>
    <t>OB9923</t>
  </si>
  <si>
    <t>OB9927</t>
  </si>
  <si>
    <t>OB9930</t>
  </si>
  <si>
    <t>OB9924</t>
  </si>
  <si>
    <t>OB9914</t>
  </si>
  <si>
    <t>OB9915</t>
  </si>
  <si>
    <t>OB9908</t>
  </si>
  <si>
    <t>OB9921</t>
  </si>
  <si>
    <t>OB9925</t>
  </si>
  <si>
    <t>OB9928</t>
  </si>
  <si>
    <t>1oz
Net Wt (grams)</t>
  </si>
  <si>
    <t>WS-019</t>
  </si>
  <si>
    <t>Blue Raspberry Wine Slush</t>
  </si>
  <si>
    <t>Blue Raspberry
Wine Slush</t>
  </si>
  <si>
    <t>SP-041</t>
  </si>
  <si>
    <t>SP-042</t>
  </si>
  <si>
    <t>SP-043</t>
  </si>
  <si>
    <t>Truffle Parmesan Risotto</t>
  </si>
  <si>
    <t>Sriracha Sea Salt Ingredients:
sea salt, chili pepper, spice (red pepper), habanero chili, powder, garlic powder, citric acid
• THIS PRODUCT DOES NOT SUPPLY IODIDE -- A NECESSARY NUTRIENT •</t>
  </si>
  <si>
    <t>Porcini &amp; Truffle Polenta</t>
  </si>
  <si>
    <t>American Cheese Powder Ingredients:
whey, cheddar cheese (pasteurized milk, cultures, salt &amp; enzymes), salt, butter, buttermilk, sodium phosphate, natural flavors, fd&amp;c yellow #6 and oleoresin turmeric (coloring), and sodium silicoaluminate</t>
  </si>
  <si>
    <t>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t>
  </si>
  <si>
    <t>Robus Coffee Rub Ingredients:
salt, spices, garlic, coffee grinds, and extracts of paprika</t>
  </si>
  <si>
    <t>Fruit Tea Ingredients:
rose hips, lemongrass, hibiscus, peppermint, orange peel</t>
  </si>
  <si>
    <t>Gun Powder Green Tea Ingredients:
gunpowder tea</t>
  </si>
  <si>
    <t>China Black Tea Ingredients:
black tea</t>
  </si>
  <si>
    <t>Yun YU Green Tea Ingredients:
yun wu tea</t>
  </si>
  <si>
    <t>Yerba Mate Tea Ingredients:
yerba mate tea</t>
  </si>
  <si>
    <t>White Tea Ingredients:
black tea</t>
  </si>
  <si>
    <t>Tropicana Tea Ingredients:
black tea, calendula petals, safflower petals, cornflower petals, rose petals, natural and artificial mango and passionfruit flavors</t>
  </si>
  <si>
    <t>Licorice Mint Tea Ingredients:
licorice, spearmint, peppermint</t>
  </si>
  <si>
    <t>Black Bourbon Tea Ingredients:
black tea, almond pieces, cocoa, sweet blackberry leaves, and flavoring</t>
  </si>
  <si>
    <t>Dreamsicle Wine Slush</t>
  </si>
  <si>
    <t>Dreamsicle
Wine Slush</t>
  </si>
  <si>
    <t>CNC-035</t>
  </si>
  <si>
    <t>Creamy Parmesan Truffle Couscous</t>
  </si>
  <si>
    <t>Creamy Parmesan
Truffle Couscous</t>
  </si>
  <si>
    <t xml:space="preserve">Himalayan Salt Ingredients:
coarse pink himalayan sea salt </t>
  </si>
  <si>
    <t>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t>
  </si>
  <si>
    <t>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t>
  </si>
  <si>
    <t>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t>
  </si>
  <si>
    <t>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t>
  </si>
  <si>
    <t>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t>
  </si>
  <si>
    <t>Bloodthirsty Mary Infuser:
cane sugar, sun dried tomato, peppercorn, de arbol chilis, lemon peel, celery, garlic, horseradish, salt, bay leaf
DIRECTIONS: In 16oz jar, combine ingredients and one pint (2 cups) vodka. Steep for 1 – 2 days (swirl daily).</t>
  </si>
  <si>
    <t>Gin &amp; Tonic Infuser Ingredients:
cane sugar, rose petals and buds, fennel, black peppercorns, lemon peel, orange peel
DIRECTIONS: In 16oz jar, combine ingredients and one pint (2 cups) gin. Steep for 2 – 4 days (swirl daily).</t>
  </si>
  <si>
    <t>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t>
  </si>
  <si>
    <t>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t>
  </si>
  <si>
    <t>Make Mine Margarita Infusion Ingredients:
cane sugar, crystallized ginger, vanilla bean, lemon peel, orange peel
DIRECTIONS: In 16oz jar, combine ingredients and one pint (2 cups) tequila. Steep for 2 – 4 days (swirl daily).</t>
  </si>
  <si>
    <t>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t>
  </si>
  <si>
    <t>Relax Mode Mojito Infusion Ingredients:
cane sugar, cranberries, sunflower oil, lemon peel, orange peel, hop flowers
DIRECTIONS: In 16oz jar, combine ingredients and one pint (2 cups) rum. Steep for 2 – 4 days (swirl daily).</t>
  </si>
  <si>
    <t>Greek Marinade Seasoning Ingredients:
alt, spices, maltodextrin, sugar, dehydrated onion, soybean oil, silicon dioxide as anti-caking agent
DIRECTIONS: Add 1/2 jar to 1 cup of water to make marinade.</t>
  </si>
  <si>
    <t>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t>
  </si>
  <si>
    <t>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t>
  </si>
  <si>
    <t>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t>
  </si>
  <si>
    <t>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t>
  </si>
  <si>
    <t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t>
  </si>
  <si>
    <t>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t>
  </si>
  <si>
    <t>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t>
  </si>
  <si>
    <t>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</si>
  <si>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t>
  </si>
  <si>
    <t>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t>
  </si>
  <si>
    <t>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t>
  </si>
  <si>
    <t>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t>
  </si>
  <si>
    <t>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t>
  </si>
  <si>
    <t>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</si>
  <si>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Whole Nutmeg Ingredients:
whole nutmeg</t>
  </si>
  <si>
    <t>Whole Cinnamon Ingredients:
whole cinnamon stick</t>
  </si>
  <si>
    <t>Whole Cinnamon/Nutmeg Ingredients:
whole cinnamon sticks, whole nutmeg</t>
  </si>
  <si>
    <t>Lemon Dill Sea Salt Ingredients:
sea salt, lemon peel, dill</t>
  </si>
  <si>
    <t>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t>
  </si>
  <si>
    <t>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t>
  </si>
  <si>
    <t>Sassy Seafood</t>
  </si>
  <si>
    <t>Sassy Seafood Ingredients:
brown sugar, orange zest, black pepper, sea salt, coriander, anise, cumin and fennel</t>
  </si>
  <si>
    <t>CNC-037</t>
  </si>
  <si>
    <t>Moroccan Seasoning</t>
  </si>
  <si>
    <t>Moroccan Seasoning Ingredients:
salt, dehydrated garlic &amp; onion, spices (including mustard), paprika, yeast extract (contains salt), sugar, and silicon dioxide (to prevent caking)
• THIS PRODUCT IS PACKAGED WITH EQUIPMENT THAT MAKES PRODUCTS CONTAINING WHEAT, EGGS, MILK, SOY, AND TREE NUTS •</t>
  </si>
  <si>
    <t>CNC-038</t>
  </si>
  <si>
    <t>CNC-039</t>
  </si>
  <si>
    <t>Pure Spanish Saffron</t>
  </si>
  <si>
    <t>Pure Spanish Saffron Ingredients:
saffron</t>
  </si>
  <si>
    <t xml:space="preserve">Greek Seasoning </t>
  </si>
  <si>
    <t>16oz 
Barcodes</t>
  </si>
  <si>
    <t>2022</t>
  </si>
  <si>
    <t xml:space="preserve"> Greek Seasoning</t>
  </si>
  <si>
    <t>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t>
  </si>
  <si>
    <t>Licorice Spice Tea Ingredients:
cinnamon chips, licorice root, orange peel, rooibos, cardamom, anise, cloves</t>
  </si>
  <si>
    <t>Pink Himalayan Coarse Sea Salt</t>
  </si>
  <si>
    <t>Pink Himalayan
Coarse Sea Salt</t>
  </si>
  <si>
    <t>Pink Himalayan Fine Sea Salt</t>
  </si>
  <si>
    <t>Pink Himalayan
Fine Sea Salt</t>
  </si>
  <si>
    <t>Pink Himalayan Fine Sea Salt Ingredients:
pink himalayan salt</t>
  </si>
  <si>
    <t>Zesty Italian Bread Dip</t>
  </si>
  <si>
    <t>Garlic Butter Bread Dip</t>
  </si>
  <si>
    <t>Garlic Butter
Bread Dip</t>
  </si>
  <si>
    <t>Garlic Butter Bread Dip Ingredients:
butter powder (maltodextrin, modified butter oil, salt, dehydrated butter, guar gum, sodium bicarbonate, annatto, turmeric) garlic, butter salt (salt, artificial flavor, fd&amp;c yellow #5, #6) onion, yeast extract, herbs 
• ALLERGY ALERT: CONTAINS MILK •</t>
  </si>
  <si>
    <t>Flavors of Venice Bread Dip Ingredients:
onion, garlic, oregano, anise seed, rosemary, bell pepper, basil</t>
  </si>
  <si>
    <t>Perfect Blend Italian Bread Dip Ingredients:
oregano, marjoram, thyme, basil, rosemary, red peppers, sage</t>
  </si>
  <si>
    <t>Rustic Herb Bread Dip Ingredients:
salt, red pepper, black pepper, oregano, rosemary, parsley, garlic, basil</t>
  </si>
  <si>
    <t>Italian Classic Bread Dip Ingredients:
garlic, tomato (tomato, &lt; 2% silicon dioxide (anti-caking agent)), paprika, chipotle, basil, brown mustard, oregano, bay leaves, marjoram, thyme, and rosemary</t>
  </si>
  <si>
    <t>Olive &amp; Herb Bread Dip Ingredients:
tomato, garlic, balsamic powder, basil, maltodextrin, balsamic vinegar, modified food starch, natural flavor, caramel color, molasses, oregano</t>
  </si>
  <si>
    <t xml:space="preserve">Earth &amp; Garden Bread Dip Ingredients:
rosemary, grains of paradise, sea salt, garlic </t>
  </si>
  <si>
    <t>French Flair Bread Dip Ingredients:
tomato (tomato, &lt; 2% silicon dioxide (anti-caking agent)), onion, garlic, black pepper, tarragon, and basil</t>
  </si>
  <si>
    <t>Flavors of Rome Bread Dip Ingredients:
 dried tomato, sea salt, garlic, cane sugar, herbs, spices, &lt;2% silicon dioxide (anti cake)</t>
  </si>
  <si>
    <t xml:space="preserve">Spicy Italian Bread Dip Ingredients:
spices, sea salt, dehydrated onion, dehydrated garlic, paprika </t>
  </si>
  <si>
    <t>Himalayan Salt
w/ Grater</t>
  </si>
  <si>
    <t>Spiced Chai Sugar</t>
  </si>
  <si>
    <t>Vanilla Bean Sugar Ingredients:
organic pure cane sugar, real vanilla bean</t>
  </si>
  <si>
    <t>Salted Caramel Sugar Ingredients:
pure cane sugar, natural flavor, yellow #5, titanium dioxide, red 40, yellow 6, blue 1</t>
  </si>
  <si>
    <t xml:space="preserve">Spiced Chai Sugar Ingredients:
sugar, vanilla powder, cinnamon, mace, cardamom, allspice, cloves </t>
  </si>
  <si>
    <t>BD-038</t>
  </si>
  <si>
    <t>BD-039</t>
  </si>
  <si>
    <t>Bold Onion &amp; Garlic Bread Dip</t>
  </si>
  <si>
    <t>Salt Free European Bread Dip</t>
  </si>
  <si>
    <t>Maria's Mojito Wine Slush</t>
  </si>
  <si>
    <t>Maria's Mojito
Wine Slush</t>
  </si>
  <si>
    <t xml:space="preserve">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t>
  </si>
  <si>
    <t>Italian Salad Dressing Mix Ingredients:
salt, sugar, garlic, black pepper, red pepper, msg, artificial flavors, xanthan gum, perservatives</t>
  </si>
  <si>
    <t>Bold Onion &amp; Garlic Bread Dip Ingredients:
onion, basil, oregano, garlic, bell pepper, parsley, salt and spices</t>
  </si>
  <si>
    <t>Salt Free European Bread Dip Ingredients:
garlic, basil, oregano, parsley, thyme and spices</t>
  </si>
  <si>
    <t>Pennsylvania Dutch Chicken Seasoning Ingredients:
thyme, sage, marjoram, rosemary, pepper, nutmeg</t>
  </si>
  <si>
    <t>Ultimate Pizza Seasoning Ingredients:
oregano, marjoram, thyme, basil, rosemary, red peppers, sage, minced garlic</t>
  </si>
  <si>
    <t>Cheddar
Cheese Powder</t>
  </si>
  <si>
    <t>Cream
Cheese Powder</t>
  </si>
  <si>
    <t>Bleu
Cheese Powder</t>
  </si>
  <si>
    <t>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t>
  </si>
  <si>
    <t>Hickory Wood Grill Seasoning</t>
  </si>
  <si>
    <t>Hickory Wood Grill Seasoning Ingredients:
onion powder, salt, black pepper, granulated garlic, liquid smoke (water, natural hickory smoke flavor, vinegar, molasses, carmel color, salt)</t>
  </si>
  <si>
    <t>Hickory Wood
Grill Seasoning</t>
  </si>
  <si>
    <t>Crackin' Crab &amp; Shrimp Spice Ingredients:
salt, spices, paprika</t>
  </si>
  <si>
    <t>Crustacean Sensation Seasoning Ingredients:
paprika, lemon, salt, spices</t>
  </si>
  <si>
    <t>Sweet, Hot, &amp; Smoky
Grill Seasoning</t>
  </si>
  <si>
    <t>Soy Sauce Powder</t>
  </si>
  <si>
    <t>Soy Sauce Powder Ingredietns:
soy bean, wheat, salt, maltodextrin
DIRECTIONS: Mix with water to make soy sauce.</t>
  </si>
  <si>
    <t>SP-044</t>
  </si>
  <si>
    <t>Caramel Popcorn Glaze Ingredients:
sugar, molasses, brown sugar, natural/artificial flavors, artificial colors, soy lecithin</t>
  </si>
  <si>
    <t>BBQ
Popcorn Seasoning</t>
  </si>
  <si>
    <t>Kettle Corn Popcorn Seasoning Ingredients:
sugar, salt, natural butter flavor, less than 2% tricalcium phosphate (anticaking)
• ALLERGY ALERT: CONTAINS MILK •</t>
  </si>
  <si>
    <t>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t>
  </si>
  <si>
    <t>Sugar Cookie Popcorn Seasoning Ingredients:
sugar, natural flavors (contains milk), salt, less than 2% silicon dioxide added to prevent caking
• ALLERGY ALERT: CONTAINS MILK •</t>
  </si>
  <si>
    <t>Sour Cream and Chive Popcorn Seasoning Ingredients:
maltodextrin, salt, sour cream powder (milk), onion powder, sugar, dried cream extract (milk), silicon dioxide (flow agent), chives, lactic acid, parsley, canola oil, and natural flavor
• ALLERGY ALERT: CONTAINS MILK •</t>
  </si>
  <si>
    <t>Smoky Bacon Popcorn Seasoning Ingredients:
sugar, salt, onion powder, torula yeast, tomato powder, natural bacon flavor (bacon fat)spices, natural smoke flavor, garlic powder, disodium inosinate, disodium guanylate, citric acid, extractives of paprika, &lt;2% silicon dioxide</t>
  </si>
  <si>
    <t>WS-020</t>
  </si>
  <si>
    <t>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t>
  </si>
  <si>
    <t>Cheddar Ranch Popcorn Seasoning Ingredients:
white cheddar cheese powder, onion, sea salt, herbs and spices, garlic, yeast extract, vinegar powder
• ALLERGY ALERT: CONTAINS MILK •
• PACKAGED IN A FACILITY THAT ALSO HANDLES WHEAT, MILK, SOY, EGG, SESAME, PEANUTS, AND TREE NUTS •</t>
  </si>
  <si>
    <t>Cheesy Pizza Seasoning Ingredients:
cheese powder, tomato, garlic, onion, beer powder, herbs, silicon dioxide
• ALLERGY ALERT: CONTAINS MILK &amp; GLUTEN •
• PACKAGED IN A FACILITY THAT PACKAGES WHEAT, AND MILK, SOY, EGG, PEANUTS, AND TREE NUTS •</t>
  </si>
  <si>
    <t>Roma Romano Pizza Seasoning Ingredients:
garlic pepper seasoning, tomato powder, romano cheese powder, herbs, &lt; 1% silicon dioxide
• ALLERGY ALERT: CONTAINS MILK •
• PACKAGED IN A FACILITY THAT HANDLES WHEAT, AND MILK, SOY, EGG, PEANUTS, AND TREE NUTS •</t>
  </si>
  <si>
    <t>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t>
  </si>
  <si>
    <t>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t>
  </si>
  <si>
    <t>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t>
  </si>
  <si>
    <t>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t>
  </si>
  <si>
    <t>Chicago Steak Seasoning</t>
  </si>
  <si>
    <t>Chicago
Steak Seasoning</t>
  </si>
  <si>
    <t>Chicago Steak Seasoning Ingredients:
salt, spice (including black pepper, dill seed, coriander and red pepper), dehydrated garlic, soybean oil and extractives of paprika, dill, garlic and black pepper</t>
  </si>
  <si>
    <t>CNC-040</t>
  </si>
  <si>
    <t>CNC-041</t>
  </si>
  <si>
    <t>CNC-042</t>
  </si>
  <si>
    <t>Highland Steak Rub</t>
  </si>
  <si>
    <t>Highland
Steak Rub</t>
  </si>
  <si>
    <t>Highland Steak Rub Ingredients:
salt, paprika, garlic, mustard, sugar, spices</t>
  </si>
  <si>
    <t>Scottish Pub Mix</t>
  </si>
  <si>
    <t>Scottish Pub Mix:
sea salt, demerara sugar, dehydrated vegetables (onion, red bell peppers, garlic) spices, citric acid, natural hickory smoke, silicon dioxide</t>
  </si>
  <si>
    <t>• For: Belmont Butchery</t>
  </si>
  <si>
    <t xml:space="preserve">• For: Olive Branch, The
</t>
  </si>
  <si>
    <t>• For: Cape Ann Olive Oil
• Original: SS-023 - Florida Citrus</t>
  </si>
  <si>
    <t>• For: Deep South
• Original: BD-005 - Rosemary &amp; Garlic Bread Dip</t>
  </si>
  <si>
    <t>• For: Deep South
• Original: GS-011 - Louisiana Bayou</t>
  </si>
  <si>
    <t>• For: Ella's Olive Oil
• Original: SS-023 - Florida Citrus Sea Salt</t>
  </si>
  <si>
    <t>• For: HideAway Farms
• Original:
GS-036 - Irish Pub Seasoning</t>
  </si>
  <si>
    <t>• For: Lake Geneva Olive Oil
• Original: PS-008 - White Cheddar Popcorn Seasoning</t>
  </si>
  <si>
    <t>• For: Mountain Brook
• Original: GS-006 - Mesquite Wood Grill Seasoning</t>
  </si>
  <si>
    <t>• For: Mountain Brook
• Original: SF-001 - Crustacean Sensation</t>
  </si>
  <si>
    <t>• For: Mountain Brook
• Original: SF-010 - Bam-Bam Spicy Shrimp Seasoning</t>
  </si>
  <si>
    <t>• For: Olive &amp; Vinnies
• Original: GS-011 - Louisiana Bayou</t>
  </si>
  <si>
    <t>• For: Olive &amp; Vinnies
• Original: GS-032 - Zesty Taco</t>
  </si>
  <si>
    <t>• For: Sizzle Fish
• Original: GS-011 - Louisiana Bayou</t>
  </si>
  <si>
    <t>• For: Sizzle Fish
• Original: SF-019 - Blackened Seasoning</t>
  </si>
  <si>
    <t>• For: Olive Branch, The
• Original: BD-007 - Tuscan Bread Dip</t>
  </si>
  <si>
    <t>• For: Olive Branch, The
• Original: BD-025 - Parmesan &amp; Herb Bread Dip</t>
  </si>
  <si>
    <t>• For: Olive Branch, The
• Original: BS-022 - Sicilian Herb Bread Dip</t>
  </si>
  <si>
    <t>• For: Olive Branch, The
• Original: SP-009 - Herbs de Provence with Lavender</t>
  </si>
  <si>
    <t>• For: Olive Branch, The
• Original: WS-005 - Mint Mojito Wine Slush</t>
  </si>
  <si>
    <t>• For: Vines &amp; Branches
• Original: BD-001 - Bruschetta Bread Dip</t>
  </si>
  <si>
    <t>• For: Vines &amp; Branches
• Original: BD-003 - Garlic &amp; Tomato Bread Dip</t>
  </si>
  <si>
    <t>• For: Vines &amp; Branches
• Original: BD-005 - Rosemary &amp; Garlic Bread Dip</t>
  </si>
  <si>
    <t>• For: Vines &amp; Branches
• Original: BD-006 - Sun Dried Tomato &amp; Basil Bread Dip</t>
  </si>
  <si>
    <t>• For: Vines &amp; Branches
• Original: BD-007 - Tuscan Bread Dip</t>
  </si>
  <si>
    <t>• For: Vines &amp; Branches
• Original: BD-010 - Pesto &amp; Cheese Bread Dip</t>
  </si>
  <si>
    <t>• For: Vines &amp; Branches
• Original: BD-011 - Greek Bread Dip</t>
  </si>
  <si>
    <t>• For: Vines &amp; Branches
• Original: BD-017 - Moroccan Bread Dip</t>
  </si>
  <si>
    <t>• For: Vines &amp; Branches
• Original: BD-020 - Mediterranean Garden Bread Dip</t>
  </si>
  <si>
    <t>• For: Vines &amp; Branches
• Original: BD-021 - Savory Garlic &amp; Herb Bread Dip</t>
  </si>
  <si>
    <t>• For: Vines &amp; Branches
• Original: BD-024 - Rustic Herb Bread Dip</t>
  </si>
  <si>
    <t>• For: Vines &amp; Branches
• Original: BD-025 - Parmesan &amp; Herb Bread Dip</t>
  </si>
  <si>
    <t>• For: Vines &amp; Branches
• Original: BD-028 - Zesty Italian Bread Dip</t>
  </si>
  <si>
    <t>• For: Vines &amp; Branches
• Original: GS-011 - Louisiana Bayou</t>
  </si>
  <si>
    <t>• For: Vines &amp; Branches
• Original: LT-033 - Rooibos Tea</t>
  </si>
  <si>
    <t>• For: Vines &amp; Branches
• Original: SD-001 - Italian Salad Dressing Mix</t>
  </si>
  <si>
    <t>• For: Vines &amp; Branches
• Original: SF-009 - Sassy Salmon Rub</t>
  </si>
  <si>
    <t>• For: Vines &amp; Branches
• Original: SF-022 - Sea Side Seafood Seasoning</t>
  </si>
  <si>
    <t>• For: Vines &amp; Branches
• Original: SP-018 - Saffron</t>
  </si>
  <si>
    <t>• For: Vines &amp; Branches
• Original: SS-023 - Florida Citrus Sea Salt</t>
  </si>
  <si>
    <t>• Chad's Placeholder</t>
  </si>
  <si>
    <t>• For: Cape Ann Olive Oil</t>
  </si>
  <si>
    <t>• For: HideAway Farms
• Original: GS-016 - Black Angus Steak Rub</t>
  </si>
  <si>
    <t>• For: HideAway Farms
• Original: GS-014 - Canadian Steak Seasoning</t>
  </si>
  <si>
    <t>• For: Bacon Set Custom SM Mix</t>
  </si>
  <si>
    <t>• Original: Flippin' The Bird Seasoning</t>
  </si>
  <si>
    <t>• Original: Rustico Italian Seasoning</t>
  </si>
  <si>
    <t>1st Spice Test Placeholder Ingredients:
unicorn spices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</si>
</sst>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00"/>
    <numFmt numFmtId="165" formatCode="00000000000"/>
  </numFmts>
  <fonts count="10" x14ac:knownFonts="1">
    <font>
      <sz val="11"/>
      <color theme="1"/>
      <name val="Calibri"/>
      <family val="2"/>
      <scheme val="minor"/>
    </font>
    <font>
      <b/>
      <sz val="11"/>
      <color theme="1"/>
      <name val="Arial"/>
      <family val="2"/>
    </font>
    <font>
      <b/>
      <sz val="12"/>
      <color theme="1"/>
      <name val="Arial"/>
      <family val="2"/>
    </font>
    <font>
      <sz val="12"/>
      <color theme="1"/>
      <name val="Arial"/>
      <family val="2"/>
    </font>
    <font>
      <b/>
      <u/>
      <sz val="16"/>
      <color theme="1"/>
      <name val="Arial"/>
      <family val="2"/>
    </font>
    <font>
      <sz val="11"/>
      <color theme="1"/>
      <name val="Arial"/>
      <family val="2"/>
    </font>
    <font>
      <sz val="8"/>
      <name val="Calibri"/>
      <family val="2"/>
      <scheme val="minor"/>
    </font>
    <font>
      <b/>
      <u/>
      <sz val="12"/>
      <color theme="1"/>
      <name val="Arial"/>
      <family val="2"/>
    </font>
    <font>
      <sz val="10"/>
      <color theme="1"/>
      <name val="Arial"/>
      <family val="2"/>
    </font>
    <font>
      <b/>
      <u/>
      <sz val="14"/>
      <color theme="1"/>
      <name val="Arial"/>
      <family val="2"/>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22">
    <xf numFmtId="0" fontId="0" fillId="0" borderId="0" xfId="0"/>
    <xf numFmtId="0" fontId="3" fillId="0" borderId="0" xfId="0" applyFont="1" applyAlignment="1">
      <alignment horizontal="center" vertical="center" wrapText="1"/>
    </xf>
    <xf numFmtId="0" fontId="2" fillId="0" borderId="0" xfId="0" applyFont="1" applyAlignment="1">
      <alignment horizontal="center" vertical="center" wrapText="1"/>
    </xf>
    <xf numFmtId="2"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165" fontId="3" fillId="0" borderId="0" xfId="0" applyNumberFormat="1" applyFont="1" applyAlignment="1">
      <alignment horizontal="center" vertical="center" wrapText="1"/>
    </xf>
    <xf numFmtId="2" fontId="5" fillId="0" borderId="0" xfId="0" applyNumberFormat="1" applyFont="1" applyAlignment="1">
      <alignment horizontal="center" vertical="center" wrapText="1"/>
    </xf>
    <xf numFmtId="164" fontId="5" fillId="0" borderId="0" xfId="0" applyNumberFormat="1" applyFont="1" applyAlignment="1">
      <alignment horizontal="center" vertical="center" wrapText="1"/>
    </xf>
    <xf numFmtId="164" fontId="5" fillId="0" borderId="0" xfId="0" applyNumberFormat="1" applyFont="1" applyAlignment="1">
      <alignment horizontal="center" vertical="center"/>
    </xf>
    <xf numFmtId="0" fontId="1" fillId="0" borderId="0" xfId="0" applyFont="1" applyAlignment="1">
      <alignment horizontal="center" vertical="center"/>
    </xf>
    <xf numFmtId="0" fontId="4" fillId="2" borderId="0" xfId="0" applyFont="1" applyFill="1" applyAlignment="1">
      <alignment horizontal="center" vertical="center" wrapText="1"/>
    </xf>
    <xf numFmtId="164" fontId="4" fillId="2" borderId="0" xfId="0" applyNumberFormat="1" applyFont="1" applyFill="1" applyAlignment="1">
      <alignment horizontal="center" vertical="center" wrapText="1"/>
    </xf>
    <xf numFmtId="0" fontId="5" fillId="0" borderId="0" xfId="0" applyNumberFormat="1" applyFont="1" applyAlignment="1">
      <alignment horizontal="center" vertical="center" wrapText="1"/>
    </xf>
    <xf numFmtId="164" fontId="7" fillId="2" borderId="0" xfId="0" applyNumberFormat="1" applyFont="1" applyFill="1" applyAlignment="1">
      <alignment horizontal="center" vertical="center" wrapText="1"/>
    </xf>
    <xf numFmtId="165" fontId="8" fillId="0" borderId="0" xfId="0" applyNumberFormat="1" applyFont="1" applyAlignment="1">
      <alignment horizontal="center" vertical="center" wrapText="1"/>
    </xf>
    <xf numFmtId="0" fontId="8" fillId="0" borderId="0" xfId="0" applyFont="1" applyAlignment="1">
      <alignment horizontal="center" vertical="center" wrapText="1"/>
    </xf>
    <xf numFmtId="0" fontId="7" fillId="2" borderId="0" xfId="0" applyFont="1" applyFill="1" applyAlignment="1">
      <alignment horizontal="center" vertical="center" wrapText="1"/>
    </xf>
    <xf numFmtId="2" fontId="7" fillId="2" borderId="0" xfId="0" applyNumberFormat="1" applyFont="1" applyFill="1" applyAlignment="1">
      <alignment horizontal="center" vertical="center" wrapText="1"/>
    </xf>
    <xf numFmtId="0" fontId="9" fillId="2" borderId="0" xfId="0" applyFont="1" applyFill="1" applyAlignment="1">
      <alignment horizontal="center" vertical="center" wrapText="1"/>
    </xf>
    <xf numFmtId="0" fontId="9" fillId="0" borderId="0" xfId="0" applyFont="1" applyAlignment="1">
      <alignment horizontal="center" vertical="center" wrapText="1"/>
    </xf>
  </cellXfs>
  <cellStyles count="1">
    <cellStyle name="Normal" xfId="0" builtinId="0"/>
  </cellStyles>
  <dxfs count="248">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b val="0"/>
        <i val="0"/>
        <strike val="0"/>
        <condense val="0"/>
        <extend val="0"/>
        <outline val="0"/>
        <shadow val="0"/>
        <u val="none"/>
        <vertAlign val="baseline"/>
        <sz val="10"/>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165" formatCode="00000000000"/>
      <alignment horizontal="center" vertical="center" textRotation="0" wrapText="1" indent="0" justifyLastLine="0" shrinkToFit="0" readingOrder="0"/>
    </dxf>
    <dxf>
      <font>
        <b val="0"/>
        <i val="0"/>
        <strike val="0"/>
        <condense val="0"/>
        <extend val="0"/>
        <outline val="0"/>
        <shadow val="0"/>
        <u val="none"/>
        <vertAlign val="baseline"/>
        <sz val="11"/>
        <color theme="1"/>
        <name val="Arial"/>
        <family val="2"/>
        <scheme val="none"/>
      </font>
      <numFmt numFmtId="0" formatCode="General"/>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numFmt numFmtId="2" formatCode="0.00"/>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center" textRotation="0" wrapText="1" indent="0" justifyLastLine="0" shrinkToFit="0" readingOrder="0"/>
    </dxf>
    <dxf>
      <font>
        <b/>
        <i val="0"/>
        <strike val="0"/>
        <condense val="0"/>
        <extend val="0"/>
        <outline val="0"/>
        <shadow val="0"/>
        <u/>
        <vertAlign val="baseline"/>
        <sz val="14"/>
        <color theme="1"/>
        <name val="Arial"/>
        <family val="2"/>
        <scheme val="none"/>
      </font>
      <numFmt numFmtId="164" formatCode="0000000000"/>
      <fill>
        <patternFill patternType="solid">
          <fgColor indexed="64"/>
          <bgColor theme="5" tint="0.39997558519241921"/>
        </patternFill>
      </fill>
      <alignment horizontal="center" vertical="center" textRotation="0" wrapText="1" indent="0" justifyLastLine="0" shrinkToFit="0" readingOrder="0"/>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ill>
        <patternFill>
          <bgColor rgb="FFFFC7C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ill>
        <patternFill>
          <bgColor theme="9" tint="0.39994506668294322"/>
        </patternFill>
      </fill>
    </dxf>
    <dxf>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4EB5F79-DCAB-4AF9-8C9F-068A8B5CE2A7}" name="Table9" displayName="Table9" ref="A1:Z476" totalsRowShown="0" headerRowDxfId="36" dataDxfId="35">
  <autoFilter ref="A1:Z476" xr:uid="{04EB5F79-DCAB-4AF9-8C9F-068A8B5CE2A7}"/>
  <sortState xmlns:xlrd2="http://schemas.microsoft.com/office/spreadsheetml/2017/richdata2" ref="A2:Z476">
    <sortCondition ref="B1:B476"/>
  </sortState>
  <tableColumns count="26">
    <tableColumn id="1" xr3:uid="{EA6BFF53-459C-4C8C-AF26-B6AD20617AD0}" name="SKU" dataDxfId="34"/>
    <tableColumn id="2" xr3:uid="{F8CB9197-5A3A-43E7-88BD-8A0B3713D11E}" name="Spice Name" dataDxfId="33"/>
    <tableColumn id="3" xr3:uid="{A97B3E5A-9015-423D-AD86-BA58DC374853}" name="Spice Name _x000a_Front Display" dataDxfId="32"/>
    <tableColumn id="4" xr3:uid="{35F9A730-229E-4F31-B3C5-A8C1698F769B}" name="Ingredients" dataDxfId="31"/>
    <tableColumn id="5" xr3:uid="{A919D9C6-44B8-4533-BB31-A647F99B8188}" name="2oz/Cruet/_x000a_Infuser/Mixer_x000a_Net Wt (oz)" dataDxfId="30">
      <calculatedColumnFormula>IF(G2 = "NULL", "NULL", G2/2)</calculatedColumnFormula>
    </tableColumn>
    <tableColumn id="6" xr3:uid="{CE0AA7C2-F739-46FE-8033-CC0710A464CD}" name="2oz/Cruet/_x000a_Infuser/Mixer_x000a_Net Wt (grams)" dataDxfId="29">
      <calculatedColumnFormula>IF(E2 = "NULL", "NULL", E2*28.35)</calculatedColumnFormula>
    </tableColumn>
    <tableColumn id="7" xr3:uid="{FDF94DFF-E769-4966-A5A7-44079CB7B992}" name="4oz _x000a_Net Wt (oz)" dataDxfId="28"/>
    <tableColumn id="8" xr3:uid="{6CDFCDB5-ADE1-4B19-BAE9-989160D630EC}" name="4oz _x000a_Net Wt (grams)" dataDxfId="27">
      <calculatedColumnFormula>IF(G2 = "NULL", "NULL", G2*28.35)</calculatedColumnFormula>
    </tableColumn>
    <tableColumn id="9" xr3:uid="{B258590B-66D9-4850-9B07-D86594BBA154}" name="5oz _x000a_Net Wt (oz)" dataDxfId="26">
      <calculatedColumnFormula>IF(G2 = "NULL", "NULL", G2*1.2)</calculatedColumnFormula>
    </tableColumn>
    <tableColumn id="10" xr3:uid="{D23022E3-CF3A-41C0-9780-16287B8D1EC3}" name="5oz _x000a_Net Wt (grams)" dataDxfId="25">
      <calculatedColumnFormula>IF(G2 = "NULL", "NULL", I2*28.35)</calculatedColumnFormula>
    </tableColumn>
    <tableColumn id="11" xr3:uid="{A9EAA3BC-A311-4D2D-A61D-02A08FCBD54C}" name="8oz _x000a_Net Wt (oz)" dataDxfId="24">
      <calculatedColumnFormula>IF(G2 = "NULL", "NULL", G2*2)</calculatedColumnFormula>
    </tableColumn>
    <tableColumn id="12" xr3:uid="{AA71245F-DC1D-42DD-843B-0FF34B1B5EDF}" name="8oz _x000a_Net Wt (grams)" dataDxfId="23">
      <calculatedColumnFormula>IF(G2 = "NULL", "NULL", K2*28.35)</calculatedColumnFormula>
    </tableColumn>
    <tableColumn id="13" xr3:uid="{71A0E1F7-9899-406A-A09B-DE5D731D1926}" name="Back Display" dataDxfId="22">
      <calculatedColumnFormula>CONCATENATE(D2, CHAR(10), " - NET WT. ", E2, " oz (", F2, " grams)")</calculatedColumnFormula>
    </tableColumn>
    <tableColumn id="14" xr3:uid="{E644EB84-D521-45DA-B7B7-7CB66F9B2636}" name="4oz _x000a_Barcodes" dataDxfId="21"/>
    <tableColumn id="15" xr3:uid="{AD074499-144B-41CC-9A38-1E1E02789160}" name="5oz _x000a_Barcodes" dataDxfId="20"/>
    <tableColumn id="16" xr3:uid="{68B3869D-DB85-45DB-A527-551B9706E3A0}" name="8oz _x000a_Barcodes" dataDxfId="19"/>
    <tableColumn id="17" xr3:uid="{BA6AC144-44A7-495E-821A-A1D67BDF0DD1}" name="Cruet _x000a_Barcodes" dataDxfId="18"/>
    <tableColumn id="18" xr3:uid="{C6183FAF-EBF9-4CF9-9902-30228429FF52}" name="Mixer _x000a_Barcodes" dataDxfId="17"/>
    <tableColumn id="24" xr3:uid="{C0FAB907-9389-4FEB-B7AE-2B8C9215ED78}" name="16oz _x000a_Barcodes" dataDxfId="16"/>
    <tableColumn id="19" xr3:uid="{F52DB977-F3A7-48C0-A828-E86BE18988EB}" name="2022" dataDxfId="15"/>
    <tableColumn id="20" xr3:uid="{4C31F18C-98FC-485E-A38C-1ECFFE9CA87B}" name="Supplier" dataDxfId="14"/>
    <tableColumn id="26" xr3:uid="{029B877A-2CC0-4D5C-8302-F320A205EABA}" name="1oz Net Wt (oz)" dataDxfId="13"/>
    <tableColumn id="28" xr3:uid="{8A8909AB-9AD7-4752-8C62-853B8A758FA2}" name="1oz_x000a_Net Wt (grams)" dataDxfId="12"/>
    <tableColumn id="23" xr3:uid="{DC46C6EA-D6E5-4366-B83F-87F46DA90B03}" name="16oz Net Wt (oz)" dataDxfId="11">
      <calculatedColumnFormula>IF(G2 = "NULL", "NULL", G2*4)</calculatedColumnFormula>
    </tableColumn>
    <tableColumn id="22" xr3:uid="{3D970AAB-8B27-4682-BF26-3B205E92F1D5}" name="16oz Net Wt (grams)" dataDxfId="10">
      <calculatedColumnFormula>IF(G2 = "NULL", "NULL", H2*4)</calculatedColumnFormula>
    </tableColumn>
    <tableColumn id="21" xr3:uid="{862ED8C8-BF05-4CA9-AEFF-E4D1E98D8682}" name="NOTES" dataDxfId="9"/>
  </tableColumns>
  <tableStyleInfo name="TableStyleLight1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5383E-B031-4E73-B7B8-DDF317F73324}">
  <dimension ref="A1:Z476"/>
  <sheetViews>
    <sheetView tabSelected="1" zoomScale="70" zoomScaleNormal="70" workbookViewId="0">
      <pane ySplit="1" topLeftCell="A2" activePane="bottomLeft" state="frozen"/>
      <selection pane="bottomLeft" activeCell="D2" sqref="D2"/>
    </sheetView>
  </sheetViews>
  <sheetFormatPr defaultColWidth="56.6640625" defaultRowHeight="14.4" x14ac:dyDescent="0.3"/>
  <cols>
    <col min="1" max="1" width="11" style="6" bestFit="1" customWidth="1"/>
    <col min="2" max="2" width="38.5546875" style="11" customWidth="1"/>
    <col min="3" max="3" width="40.77734375" style="6" customWidth="1"/>
    <col min="4" max="4" width="51.109375" style="4" customWidth="1"/>
    <col min="5" max="5" width="14.109375" style="8" customWidth="1"/>
    <col min="6" max="6" width="14.44140625" style="8" customWidth="1"/>
    <col min="7" max="7" width="7" style="8" bestFit="1" customWidth="1"/>
    <col min="8" max="8" width="8.77734375" style="8" customWidth="1"/>
    <col min="9" max="9" width="7" style="8" bestFit="1" customWidth="1"/>
    <col min="10" max="10" width="9.33203125" style="8" customWidth="1"/>
    <col min="11" max="11" width="7" style="8" bestFit="1" customWidth="1"/>
    <col min="12" max="12" width="9.5546875" style="8" bestFit="1" customWidth="1"/>
    <col min="13" max="13" width="58.88671875" style="4" hidden="1" customWidth="1"/>
    <col min="14" max="14" width="15.5546875" style="10" bestFit="1" customWidth="1"/>
    <col min="15" max="15" width="15.5546875" style="9" bestFit="1" customWidth="1"/>
    <col min="16" max="18" width="15.5546875" style="4" bestFit="1" customWidth="1"/>
    <col min="19" max="19" width="15.5546875" style="4" customWidth="1"/>
    <col min="20" max="20" width="9.5546875" style="6" customWidth="1"/>
    <col min="21" max="21" width="16.21875" style="4" customWidth="1"/>
    <col min="22" max="22" width="6.6640625" style="4" customWidth="1"/>
    <col min="23" max="23" width="8.77734375" style="4" customWidth="1"/>
    <col min="24" max="24" width="6.6640625" style="4" customWidth="1"/>
    <col min="25" max="25" width="8.77734375" style="4" customWidth="1"/>
    <col min="26" max="26" width="25.44140625" style="17" bestFit="1" customWidth="1"/>
    <col min="27" max="16384" width="56.6640625" style="4"/>
  </cols>
  <sheetData>
    <row r="1" spans="1:26" s="21" customFormat="1" ht="60.25" x14ac:dyDescent="0.3">
      <c r="A1" s="20" t="s">
        <v>0</v>
      </c>
      <c r="B1" s="20" t="s">
        <v>1</v>
      </c>
      <c r="C1" s="20" t="s">
        <v>2</v>
      </c>
      <c r="D1" s="20" t="s">
        <v>3</v>
      </c>
      <c r="E1" s="19" t="s">
        <v>4</v>
      </c>
      <c r="F1" s="19" t="s">
        <v>5</v>
      </c>
      <c r="G1" s="19" t="s">
        <v>6</v>
      </c>
      <c r="H1" s="19" t="s">
        <v>7</v>
      </c>
      <c r="I1" s="19" t="s">
        <v>8</v>
      </c>
      <c r="J1" s="19" t="s">
        <v>9</v>
      </c>
      <c r="K1" s="19" t="s">
        <v>10</v>
      </c>
      <c r="L1" s="19" t="s">
        <v>11</v>
      </c>
      <c r="M1" s="19" t="s">
        <v>12</v>
      </c>
      <c r="N1" s="15" t="s">
        <v>13</v>
      </c>
      <c r="O1" s="15" t="s">
        <v>14</v>
      </c>
      <c r="P1" s="15" t="s">
        <v>15</v>
      </c>
      <c r="Q1" s="15" t="s">
        <v>16</v>
      </c>
      <c r="R1" s="15" t="s">
        <v>17</v>
      </c>
      <c r="S1" s="15" t="s">
        <v>1775</v>
      </c>
      <c r="T1" s="18" t="s">
        <v>1776</v>
      </c>
      <c r="U1" s="18" t="s">
        <v>18</v>
      </c>
      <c r="V1" s="15" t="s">
        <v>19</v>
      </c>
      <c r="W1" s="15" t="s">
        <v>1704</v>
      </c>
      <c r="X1" s="15" t="s">
        <v>20</v>
      </c>
      <c r="Y1" s="15" t="s">
        <v>21</v>
      </c>
      <c r="Z1" s="15" t="s">
        <v>22</v>
      </c>
    </row>
    <row r="2" spans="1:26" ht="43.2" x14ac:dyDescent="0.3">
      <c r="A2" s="2" t="s">
        <v>23</v>
      </c>
      <c r="B2" s="2" t="s">
        <v>24</v>
      </c>
      <c r="C2" s="2" t="s">
        <v>25</v>
      </c>
      <c r="D2" s="1" t="s">
        <v>1902</v>
      </c>
      <c r="E2" s="3">
        <f t="shared" ref="E2:E65" si="0">IF(G2 = "NULL", "NULL", G2/2)</f>
        <v>2</v>
      </c>
      <c r="F2" s="3">
        <f t="shared" ref="F2:F33" si="1">IF(E2 = "NULL", "NULL", E2*28.35)</f>
        <v>56.7</v>
      </c>
      <c r="G2" s="3">
        <v>4</v>
      </c>
      <c r="H2" s="3">
        <f t="shared" ref="H2:H65" si="2">IF(G2 = "NULL", "NULL", G2*28.35)</f>
        <v>113.4</v>
      </c>
      <c r="I2" s="3">
        <f t="shared" ref="I2:I65" si="3">IF(G2 = "NULL", "NULL", G2*1.2)</f>
        <v>4.8</v>
      </c>
      <c r="J2" s="3">
        <f t="shared" ref="J2:J65" si="4">IF(G2 = "NULL", "NULL", I2*28.35)</f>
        <v>136.08000000000001</v>
      </c>
      <c r="K2" s="3">
        <f t="shared" ref="K2:K65" si="5">IF(G2 = "NULL", "NULL", G2*2)</f>
        <v>8</v>
      </c>
      <c r="L2" s="3">
        <f t="shared" ref="L2:L65" si="6">IF(G2 = "NULL", "NULL", K2*28.35)</f>
        <v>226.8</v>
      </c>
      <c r="M2" s="4" t="str">
        <f t="shared" ref="M2:M65" si="7">CONCATENATE(D2, CHAR(10), " - NET WT. ", E2, " oz (", F2, " grams)")</f>
        <v>1st Spice Test Placeholder Ingredients:
unicorn spices :)
 - NET WT. 2 oz (56.7 grams)</v>
      </c>
      <c r="N2" s="7">
        <v>10000000000</v>
      </c>
      <c r="O2" s="7">
        <v>30000000000</v>
      </c>
      <c r="P2" s="7">
        <v>50000000000</v>
      </c>
      <c r="Q2" s="7">
        <v>70000000000</v>
      </c>
      <c r="R2" s="7">
        <v>90000000000</v>
      </c>
      <c r="S2" s="7">
        <v>11000000000</v>
      </c>
      <c r="T2" s="2"/>
      <c r="V2" s="3">
        <f t="shared" ref="V2:V65" si="8">IF(G2 = "NULL", "NULL", G2/4)</f>
        <v>1</v>
      </c>
      <c r="W2" s="3">
        <f t="shared" ref="W2:W65" si="9">IF(V2 = "NULL", "NULL", V2*28.35)</f>
        <v>28.35</v>
      </c>
      <c r="X2" s="3">
        <f t="shared" ref="X2:X65" si="10">IF(G2 = "NULL", "NULL", G2*4)</f>
        <v>16</v>
      </c>
      <c r="Y2" s="3">
        <f t="shared" ref="Y2:Y65" si="11">IF(G2 = "NULL", "NULL", H2*4)</f>
        <v>453.6</v>
      </c>
      <c r="Z2" s="16" t="s">
        <v>1895</v>
      </c>
    </row>
    <row r="3" spans="1:26" ht="30.15" x14ac:dyDescent="0.3">
      <c r="A3" s="2" t="s">
        <v>26</v>
      </c>
      <c r="B3" s="2" t="s">
        <v>27</v>
      </c>
      <c r="C3" s="2" t="s">
        <v>28</v>
      </c>
      <c r="D3" s="1" t="s">
        <v>29</v>
      </c>
      <c r="E3" s="3" t="str">
        <f t="shared" si="0"/>
        <v>NULL</v>
      </c>
      <c r="F3" s="3" t="str">
        <f t="shared" si="1"/>
        <v>NULL</v>
      </c>
      <c r="G3" s="3" t="s">
        <v>29</v>
      </c>
      <c r="H3" s="3" t="str">
        <f t="shared" si="2"/>
        <v>NULL</v>
      </c>
      <c r="I3" s="3" t="str">
        <f t="shared" si="3"/>
        <v>NULL</v>
      </c>
      <c r="J3" s="3" t="str">
        <f t="shared" si="4"/>
        <v>NULL</v>
      </c>
      <c r="K3" s="3" t="str">
        <f t="shared" si="5"/>
        <v>NULL</v>
      </c>
      <c r="L3" s="3" t="str">
        <f t="shared" si="6"/>
        <v>NULL</v>
      </c>
      <c r="M3" s="4" t="str">
        <f t="shared" si="7"/>
        <v>NULL
 - NET WT. NULL oz (NULL grams)</v>
      </c>
      <c r="N3" s="7">
        <v>10000000001</v>
      </c>
      <c r="O3" s="7">
        <v>30000000001</v>
      </c>
      <c r="P3" s="7">
        <v>50000000001</v>
      </c>
      <c r="Q3" s="7">
        <v>70000000001</v>
      </c>
      <c r="R3" s="7">
        <v>90000000001</v>
      </c>
      <c r="S3" s="7">
        <v>11000000001</v>
      </c>
      <c r="T3" s="2"/>
      <c r="V3" s="3" t="str">
        <f t="shared" si="8"/>
        <v>NULL</v>
      </c>
      <c r="W3" s="3" t="str">
        <f t="shared" si="9"/>
        <v>NULL</v>
      </c>
      <c r="X3" s="3" t="str">
        <f t="shared" si="10"/>
        <v>NULL</v>
      </c>
      <c r="Y3" s="3" t="str">
        <f t="shared" si="11"/>
        <v>NULL</v>
      </c>
      <c r="Z3" s="16"/>
    </row>
    <row r="4" spans="1:26" ht="30.15" x14ac:dyDescent="0.3">
      <c r="A4" s="2" t="s">
        <v>30</v>
      </c>
      <c r="B4" s="2" t="s">
        <v>31</v>
      </c>
      <c r="C4" s="2" t="s">
        <v>32</v>
      </c>
      <c r="D4" s="1" t="s">
        <v>29</v>
      </c>
      <c r="E4" s="3" t="str">
        <f t="shared" si="0"/>
        <v>NULL</v>
      </c>
      <c r="F4" s="3" t="str">
        <f t="shared" si="1"/>
        <v>NULL</v>
      </c>
      <c r="G4" s="3" t="s">
        <v>29</v>
      </c>
      <c r="H4" s="3" t="str">
        <f t="shared" si="2"/>
        <v>NULL</v>
      </c>
      <c r="I4" s="3" t="str">
        <f t="shared" si="3"/>
        <v>NULL</v>
      </c>
      <c r="J4" s="3" t="str">
        <f t="shared" si="4"/>
        <v>NULL</v>
      </c>
      <c r="K4" s="3" t="str">
        <f t="shared" si="5"/>
        <v>NULL</v>
      </c>
      <c r="L4" s="3" t="str">
        <f t="shared" si="6"/>
        <v>NULL</v>
      </c>
      <c r="M4" s="4" t="str">
        <f t="shared" si="7"/>
        <v>NULL
 - NET WT. NULL oz (NULL grams)</v>
      </c>
      <c r="N4" s="7">
        <v>10000000002</v>
      </c>
      <c r="O4" s="7">
        <v>30000000002</v>
      </c>
      <c r="P4" s="7">
        <v>50000000002</v>
      </c>
      <c r="Q4" s="7">
        <v>70000000002</v>
      </c>
      <c r="R4" s="7">
        <v>90000000002</v>
      </c>
      <c r="S4" s="7">
        <v>11000000002</v>
      </c>
      <c r="T4" s="2"/>
      <c r="V4" s="3" t="str">
        <f t="shared" si="8"/>
        <v>NULL</v>
      </c>
      <c r="W4" s="3" t="str">
        <f t="shared" si="9"/>
        <v>NULL</v>
      </c>
      <c r="X4" s="3" t="str">
        <f t="shared" si="10"/>
        <v>NULL</v>
      </c>
      <c r="Y4" s="3" t="str">
        <f t="shared" si="11"/>
        <v>NULL</v>
      </c>
      <c r="Z4" s="16"/>
    </row>
    <row r="5" spans="1:26" ht="60.25" x14ac:dyDescent="0.3">
      <c r="A5" s="2" t="s">
        <v>33</v>
      </c>
      <c r="B5" s="2" t="s">
        <v>34</v>
      </c>
      <c r="C5" s="2" t="s">
        <v>34</v>
      </c>
      <c r="D5" s="1" t="s">
        <v>35</v>
      </c>
      <c r="E5" s="3">
        <f t="shared" si="0"/>
        <v>0.6</v>
      </c>
      <c r="F5" s="3">
        <f t="shared" si="1"/>
        <v>17.010000000000002</v>
      </c>
      <c r="G5" s="3">
        <v>1.2</v>
      </c>
      <c r="H5" s="3">
        <f t="shared" si="2"/>
        <v>34.020000000000003</v>
      </c>
      <c r="I5" s="3">
        <f t="shared" si="3"/>
        <v>1.44</v>
      </c>
      <c r="J5" s="3">
        <f t="shared" si="4"/>
        <v>40.823999999999998</v>
      </c>
      <c r="K5" s="3">
        <f t="shared" si="5"/>
        <v>2.4</v>
      </c>
      <c r="L5" s="3">
        <f t="shared" si="6"/>
        <v>68.040000000000006</v>
      </c>
      <c r="M5" s="4" t="str">
        <f t="shared" si="7"/>
        <v>5 Peppercorn Medly Ingredients:
malabar black peppercorns, green peppercorns, white peppercorns from India, pink peppercorns, Jamaican allspice peppercorn berries
 - NET WT. 0.6 oz (17.01 grams)</v>
      </c>
      <c r="N5" s="7">
        <v>10000000003</v>
      </c>
      <c r="O5" s="7">
        <v>30000000003</v>
      </c>
      <c r="P5" s="7">
        <v>50000000003</v>
      </c>
      <c r="Q5" s="7">
        <v>70000000003</v>
      </c>
      <c r="R5" s="7">
        <v>90000000003</v>
      </c>
      <c r="S5" s="7">
        <v>11000000003</v>
      </c>
      <c r="T5" s="2"/>
      <c r="V5" s="3">
        <f t="shared" si="8"/>
        <v>0.3</v>
      </c>
      <c r="W5" s="3">
        <f t="shared" si="9"/>
        <v>8.5050000000000008</v>
      </c>
      <c r="X5" s="3">
        <f t="shared" si="10"/>
        <v>4.8</v>
      </c>
      <c r="Y5" s="3">
        <f t="shared" si="11"/>
        <v>136.08000000000001</v>
      </c>
      <c r="Z5" s="16"/>
    </row>
    <row r="6" spans="1:26" ht="60.25" x14ac:dyDescent="0.3">
      <c r="A6" s="2" t="s">
        <v>36</v>
      </c>
      <c r="B6" s="2" t="s">
        <v>37</v>
      </c>
      <c r="C6" s="2" t="s">
        <v>37</v>
      </c>
      <c r="D6" s="1" t="s">
        <v>38</v>
      </c>
      <c r="E6" s="3">
        <f t="shared" si="0"/>
        <v>2.0499999999999998</v>
      </c>
      <c r="F6" s="3">
        <f t="shared" si="1"/>
        <v>58.1175</v>
      </c>
      <c r="G6" s="3">
        <v>4.0999999999999996</v>
      </c>
      <c r="H6" s="3">
        <f t="shared" si="2"/>
        <v>116.235</v>
      </c>
      <c r="I6" s="3">
        <f t="shared" si="3"/>
        <v>4.919999999999999</v>
      </c>
      <c r="J6" s="3">
        <f t="shared" si="4"/>
        <v>139.48199999999997</v>
      </c>
      <c r="K6" s="3">
        <f t="shared" si="5"/>
        <v>8.1999999999999993</v>
      </c>
      <c r="L6" s="3">
        <f t="shared" si="6"/>
        <v>232.47</v>
      </c>
      <c r="M6" s="4" t="str">
        <f t="shared" si="7"/>
        <v>6 Pepper Blend Ingredients:
salt, chili pepper, black pepper, white pepper, dehydrated garlic, onion, red bell peppers, green bell peppers, spices  
 - NET WT. 2.05 oz (58.1175 grams)</v>
      </c>
      <c r="N6" s="7">
        <v>10000000004</v>
      </c>
      <c r="O6" s="7">
        <v>30000000004</v>
      </c>
      <c r="P6" s="7">
        <v>50000000004</v>
      </c>
      <c r="Q6" s="7">
        <v>70000000004</v>
      </c>
      <c r="R6" s="7">
        <v>90000000004</v>
      </c>
      <c r="S6" s="7">
        <v>11000000004</v>
      </c>
      <c r="T6" s="2"/>
      <c r="V6" s="3">
        <f t="shared" si="8"/>
        <v>1.0249999999999999</v>
      </c>
      <c r="W6" s="3">
        <f t="shared" si="9"/>
        <v>29.05875</v>
      </c>
      <c r="X6" s="3">
        <f t="shared" si="10"/>
        <v>16.399999999999999</v>
      </c>
      <c r="Y6" s="3">
        <f t="shared" si="11"/>
        <v>464.94</v>
      </c>
      <c r="Z6" s="16"/>
    </row>
    <row r="7" spans="1:26" ht="43.2" x14ac:dyDescent="0.3">
      <c r="A7" s="2" t="s">
        <v>39</v>
      </c>
      <c r="B7" s="2" t="s">
        <v>40</v>
      </c>
      <c r="C7" s="2" t="s">
        <v>41</v>
      </c>
      <c r="D7" s="1" t="s">
        <v>42</v>
      </c>
      <c r="E7" s="3">
        <f t="shared" si="0"/>
        <v>1.1000000000000001</v>
      </c>
      <c r="F7" s="3">
        <f t="shared" si="1"/>
        <v>31.185000000000006</v>
      </c>
      <c r="G7" s="3">
        <v>2.2000000000000002</v>
      </c>
      <c r="H7" s="3">
        <f t="shared" si="2"/>
        <v>62.370000000000012</v>
      </c>
      <c r="I7" s="3">
        <f t="shared" si="3"/>
        <v>2.64</v>
      </c>
      <c r="J7" s="3">
        <f t="shared" si="4"/>
        <v>74.844000000000008</v>
      </c>
      <c r="K7" s="3">
        <f t="shared" si="5"/>
        <v>4.4000000000000004</v>
      </c>
      <c r="L7" s="3">
        <f t="shared" si="6"/>
        <v>124.74000000000002</v>
      </c>
      <c r="M7" s="4" t="str">
        <f t="shared" si="7"/>
        <v>A Taste of Europe Bread Dip Ingredients:
citrus peel, salt, sumac, basil, red pepper
 - NET WT. 1.1 oz (31.185 grams)</v>
      </c>
      <c r="N7" s="7">
        <v>10000000005</v>
      </c>
      <c r="O7" s="7">
        <v>30000000005</v>
      </c>
      <c r="P7" s="7">
        <v>50000000005</v>
      </c>
      <c r="Q7" s="7">
        <v>70000000005</v>
      </c>
      <c r="R7" s="7">
        <v>90000000005</v>
      </c>
      <c r="S7" s="7">
        <v>11000000005</v>
      </c>
      <c r="T7" s="2" t="s">
        <v>43</v>
      </c>
      <c r="V7" s="3">
        <f t="shared" si="8"/>
        <v>0.55000000000000004</v>
      </c>
      <c r="W7" s="3">
        <f t="shared" si="9"/>
        <v>15.592500000000003</v>
      </c>
      <c r="X7" s="3">
        <f t="shared" si="10"/>
        <v>8.8000000000000007</v>
      </c>
      <c r="Y7" s="3">
        <f t="shared" si="11"/>
        <v>249.48000000000005</v>
      </c>
      <c r="Z7" s="16"/>
    </row>
    <row r="8" spans="1:26" ht="105.4" x14ac:dyDescent="0.3">
      <c r="A8" s="2" t="s">
        <v>44</v>
      </c>
      <c r="B8" s="2" t="s">
        <v>45</v>
      </c>
      <c r="C8" s="2" t="s">
        <v>46</v>
      </c>
      <c r="D8" s="1" t="s">
        <v>47</v>
      </c>
      <c r="E8" s="3">
        <f t="shared" si="0"/>
        <v>1.8</v>
      </c>
      <c r="F8" s="3">
        <f t="shared" si="1"/>
        <v>51.03</v>
      </c>
      <c r="G8" s="3">
        <v>3.6</v>
      </c>
      <c r="H8" s="3">
        <f t="shared" si="2"/>
        <v>102.06</v>
      </c>
      <c r="I8" s="3">
        <f t="shared" si="3"/>
        <v>4.32</v>
      </c>
      <c r="J8" s="3">
        <f t="shared" si="4"/>
        <v>122.47200000000001</v>
      </c>
      <c r="K8" s="3">
        <f t="shared" si="5"/>
        <v>7.2</v>
      </c>
      <c r="L8" s="3">
        <f t="shared" si="6"/>
        <v>204.12</v>
      </c>
      <c r="M8" s="4" t="str">
        <f t="shared" si="7"/>
        <v>A Taste of Thailand Seasoning Ingredients:
dehydrated vegetables (garlic, onion, shallot, green onion) demerara sugar, spices, dehydrated soy sauce (wheat, soybeans, salt, maltodextrin) turmeric, sea salt, citric acid, lime juice powder, (corn syrup solids, lime juice solids, lime oil) sesame oil, lemongrass oil, spice extrative, silicon dioxide
 - NET WT. 1.8 oz (51.03 grams)</v>
      </c>
      <c r="N8" s="7">
        <v>10000000006</v>
      </c>
      <c r="O8" s="7">
        <v>30000000006</v>
      </c>
      <c r="P8" s="7">
        <v>50000000006</v>
      </c>
      <c r="Q8" s="7">
        <v>70000000006</v>
      </c>
      <c r="R8" s="7">
        <v>90000000006</v>
      </c>
      <c r="S8" s="7">
        <v>11000000006</v>
      </c>
      <c r="T8" s="2"/>
      <c r="V8" s="3">
        <f t="shared" si="8"/>
        <v>0.9</v>
      </c>
      <c r="W8" s="3">
        <f t="shared" si="9"/>
        <v>25.515000000000001</v>
      </c>
      <c r="X8" s="3">
        <f t="shared" si="10"/>
        <v>14.4</v>
      </c>
      <c r="Y8" s="3">
        <f t="shared" si="11"/>
        <v>408.24</v>
      </c>
      <c r="Z8" s="16"/>
    </row>
    <row r="9" spans="1:26" ht="45.2" x14ac:dyDescent="0.3">
      <c r="A9" s="2" t="s">
        <v>48</v>
      </c>
      <c r="B9" s="2" t="s">
        <v>49</v>
      </c>
      <c r="C9" s="2" t="s">
        <v>49</v>
      </c>
      <c r="D9" s="1" t="s">
        <v>50</v>
      </c>
      <c r="E9" s="3">
        <f t="shared" si="0"/>
        <v>1.4</v>
      </c>
      <c r="F9" s="3">
        <f t="shared" si="1"/>
        <v>39.69</v>
      </c>
      <c r="G9" s="3">
        <v>2.8</v>
      </c>
      <c r="H9" s="3">
        <f t="shared" si="2"/>
        <v>79.38</v>
      </c>
      <c r="I9" s="3">
        <f t="shared" si="3"/>
        <v>3.36</v>
      </c>
      <c r="J9" s="3">
        <f t="shared" si="4"/>
        <v>95.256</v>
      </c>
      <c r="K9" s="3">
        <f t="shared" si="5"/>
        <v>5.6</v>
      </c>
      <c r="L9" s="3">
        <f t="shared" si="6"/>
        <v>158.76</v>
      </c>
      <c r="M9" s="4" t="str">
        <f t="shared" si="7"/>
        <v>Adobo Seasoning Ingredients:
salt, dehydrated garlic, dehydrated onion, black pepper, spices
 - NET WT. 1.4 oz (39.69 grams)</v>
      </c>
      <c r="N9" s="7">
        <v>10000000007</v>
      </c>
      <c r="O9" s="7">
        <v>30000000007</v>
      </c>
      <c r="P9" s="7">
        <v>50000000007</v>
      </c>
      <c r="Q9" s="7">
        <v>70000000007</v>
      </c>
      <c r="R9" s="7">
        <v>90000000007</v>
      </c>
      <c r="S9" s="7">
        <v>11000000007</v>
      </c>
      <c r="T9" s="2" t="s">
        <v>43</v>
      </c>
      <c r="V9" s="3">
        <f t="shared" si="8"/>
        <v>0.7</v>
      </c>
      <c r="W9" s="3">
        <f t="shared" si="9"/>
        <v>19.844999999999999</v>
      </c>
      <c r="X9" s="3">
        <f t="shared" si="10"/>
        <v>11.2</v>
      </c>
      <c r="Y9" s="3">
        <f t="shared" si="11"/>
        <v>317.52</v>
      </c>
      <c r="Z9" s="16"/>
    </row>
    <row r="10" spans="1:26" ht="43.2" x14ac:dyDescent="0.3">
      <c r="A10" s="2" t="s">
        <v>51</v>
      </c>
      <c r="B10" s="2" t="s">
        <v>52</v>
      </c>
      <c r="C10" s="2" t="s">
        <v>53</v>
      </c>
      <c r="D10" s="1" t="s">
        <v>54</v>
      </c>
      <c r="E10" s="3">
        <f t="shared" si="0"/>
        <v>2.9</v>
      </c>
      <c r="F10" s="3">
        <f t="shared" si="1"/>
        <v>82.215000000000003</v>
      </c>
      <c r="G10" s="3">
        <v>5.8</v>
      </c>
      <c r="H10" s="3">
        <f t="shared" si="2"/>
        <v>164.43</v>
      </c>
      <c r="I10" s="3">
        <f t="shared" si="3"/>
        <v>6.96</v>
      </c>
      <c r="J10" s="3">
        <f t="shared" si="4"/>
        <v>197.316</v>
      </c>
      <c r="K10" s="3">
        <f t="shared" si="5"/>
        <v>11.6</v>
      </c>
      <c r="L10" s="3">
        <f t="shared" si="6"/>
        <v>328.86</v>
      </c>
      <c r="M10" s="4" t="str">
        <f t="shared" si="7"/>
        <v>Alderwood Sea Salt Ingredients:
pure sea salt smoked above an alderwood fire
 - NET WT. 2.9 oz (82.215 grams)</v>
      </c>
      <c r="N10" s="7">
        <v>10000000008</v>
      </c>
      <c r="O10" s="7">
        <v>30000000008</v>
      </c>
      <c r="P10" s="7">
        <v>50000000008</v>
      </c>
      <c r="Q10" s="7">
        <v>70000000008</v>
      </c>
      <c r="R10" s="7">
        <v>90000000008</v>
      </c>
      <c r="S10" s="7">
        <v>11000000008</v>
      </c>
      <c r="T10" s="2"/>
      <c r="V10" s="3">
        <f t="shared" si="8"/>
        <v>1.45</v>
      </c>
      <c r="W10" s="3">
        <f t="shared" si="9"/>
        <v>41.107500000000002</v>
      </c>
      <c r="X10" s="3">
        <f t="shared" si="10"/>
        <v>23.2</v>
      </c>
      <c r="Y10" s="3">
        <f t="shared" si="11"/>
        <v>657.72</v>
      </c>
      <c r="Z10" s="16"/>
    </row>
    <row r="11" spans="1:26" ht="62.2" customHeight="1" x14ac:dyDescent="0.3">
      <c r="A11" s="2" t="s">
        <v>55</v>
      </c>
      <c r="B11" s="2" t="s">
        <v>56</v>
      </c>
      <c r="C11" s="2" t="s">
        <v>56</v>
      </c>
      <c r="D11" s="1" t="s">
        <v>57</v>
      </c>
      <c r="E11" s="3">
        <f t="shared" si="0"/>
        <v>1.2</v>
      </c>
      <c r="F11" s="3">
        <f t="shared" si="1"/>
        <v>34.020000000000003</v>
      </c>
      <c r="G11" s="3">
        <v>2.4</v>
      </c>
      <c r="H11" s="3">
        <f t="shared" si="2"/>
        <v>68.040000000000006</v>
      </c>
      <c r="I11" s="3">
        <f t="shared" si="3"/>
        <v>2.88</v>
      </c>
      <c r="J11" s="3">
        <f t="shared" si="4"/>
        <v>81.647999999999996</v>
      </c>
      <c r="K11" s="3">
        <f t="shared" si="5"/>
        <v>4.8</v>
      </c>
      <c r="L11" s="3">
        <f t="shared" si="6"/>
        <v>136.08000000000001</v>
      </c>
      <c r="M11" s="4" t="str">
        <f t="shared" si="7"/>
        <v>Aleppo Pepper Ingredients:
crushed aleppo peppers
 - NET WT. 1.2 oz (34.02 grams)</v>
      </c>
      <c r="N11" s="7">
        <v>10000000009</v>
      </c>
      <c r="O11" s="7">
        <v>30000000009</v>
      </c>
      <c r="P11" s="7">
        <v>50000000009</v>
      </c>
      <c r="Q11" s="7">
        <v>70000000009</v>
      </c>
      <c r="R11" s="7">
        <v>90000000009</v>
      </c>
      <c r="S11" s="7">
        <v>11000000009</v>
      </c>
      <c r="T11" s="2" t="s">
        <v>43</v>
      </c>
      <c r="V11" s="3">
        <f t="shared" si="8"/>
        <v>0.6</v>
      </c>
      <c r="W11" s="3">
        <f t="shared" si="9"/>
        <v>17.010000000000002</v>
      </c>
      <c r="X11" s="3">
        <f t="shared" si="10"/>
        <v>9.6</v>
      </c>
      <c r="Y11" s="3">
        <f t="shared" si="11"/>
        <v>272.16000000000003</v>
      </c>
      <c r="Z11" s="16"/>
    </row>
    <row r="12" spans="1:26" ht="165.6" x14ac:dyDescent="0.3">
      <c r="A12" s="2" t="s">
        <v>58</v>
      </c>
      <c r="B12" s="2" t="s">
        <v>59</v>
      </c>
      <c r="C12" s="2" t="s">
        <v>60</v>
      </c>
      <c r="D12" s="1" t="s">
        <v>61</v>
      </c>
      <c r="E12" s="3">
        <f t="shared" si="0"/>
        <v>2</v>
      </c>
      <c r="F12" s="3">
        <f t="shared" si="1"/>
        <v>56.7</v>
      </c>
      <c r="G12" s="3">
        <v>4</v>
      </c>
      <c r="H12" s="3">
        <f t="shared" si="2"/>
        <v>113.4</v>
      </c>
      <c r="I12" s="3">
        <f t="shared" si="3"/>
        <v>4.8</v>
      </c>
      <c r="J12" s="3">
        <f t="shared" si="4"/>
        <v>136.08000000000001</v>
      </c>
      <c r="K12" s="3">
        <f t="shared" si="5"/>
        <v>8</v>
      </c>
      <c r="L12" s="3">
        <f t="shared" si="6"/>
        <v>226.8</v>
      </c>
      <c r="M12" s="4" t="str">
        <f t="shared" si="7"/>
        <v>Alpine Swiss Spinach Dip Ingredients:
sweet cream buttermilk, dextrose, whole milk powder, sweet whey, maltodextrin, corn starch, spinach, natural butter flavor, sea salt (with magnesium carbonate) onion, onion powder, natural flavors, parmesan cheese (milk, cheese culture, salt, enzymes) roasted garlic, lactic acid 
• ALLERGY ALERT: CONTAINS DAIRY •
• PROCESSED IN A FACILITY THAT PROCESSES MILK, EGG, FISH TREE NUTS, SOYBEAN, CRUSTACEAN SHELLFISH, WHEAT •
 - NET WT. 2 oz (56.7 grams)</v>
      </c>
      <c r="N12" s="7">
        <v>10000000010</v>
      </c>
      <c r="O12" s="7">
        <v>30000000010</v>
      </c>
      <c r="P12" s="7">
        <v>50000000010</v>
      </c>
      <c r="Q12" s="7">
        <v>70000000010</v>
      </c>
      <c r="R12" s="7">
        <v>90000000010</v>
      </c>
      <c r="S12" s="7">
        <v>11000000010</v>
      </c>
      <c r="T12" s="2"/>
      <c r="V12" s="3">
        <f t="shared" si="8"/>
        <v>1</v>
      </c>
      <c r="W12" s="3">
        <f t="shared" si="9"/>
        <v>28.35</v>
      </c>
      <c r="X12" s="3">
        <f t="shared" si="10"/>
        <v>16</v>
      </c>
      <c r="Y12" s="3">
        <f t="shared" si="11"/>
        <v>453.6</v>
      </c>
      <c r="Z12" s="16"/>
    </row>
    <row r="13" spans="1:26" ht="57.6" x14ac:dyDescent="0.3">
      <c r="A13" s="2" t="s">
        <v>62</v>
      </c>
      <c r="B13" s="2" t="s">
        <v>63</v>
      </c>
      <c r="C13" s="2" t="s">
        <v>63</v>
      </c>
      <c r="D13" s="1" t="s">
        <v>64</v>
      </c>
      <c r="E13" s="3">
        <f t="shared" si="0"/>
        <v>0.8</v>
      </c>
      <c r="F13" s="3">
        <f t="shared" si="1"/>
        <v>22.680000000000003</v>
      </c>
      <c r="G13" s="3">
        <v>1.6</v>
      </c>
      <c r="H13" s="3">
        <f t="shared" si="2"/>
        <v>45.360000000000007</v>
      </c>
      <c r="I13" s="3">
        <f t="shared" si="3"/>
        <v>1.92</v>
      </c>
      <c r="J13" s="3">
        <f t="shared" si="4"/>
        <v>54.432000000000002</v>
      </c>
      <c r="K13" s="3">
        <f t="shared" si="5"/>
        <v>3.2</v>
      </c>
      <c r="L13" s="3">
        <f t="shared" si="6"/>
        <v>90.720000000000013</v>
      </c>
      <c r="M13" s="4" t="str">
        <f t="shared" si="7"/>
        <v>Ambrosia Tea Ingredients:
apricot tea, black current tea, mango tea, rose hips, orange peel, cinnamon chips
 - NET WT. 0.8 oz (22.68 grams)</v>
      </c>
      <c r="N13" s="7">
        <v>10000000011</v>
      </c>
      <c r="O13" s="7">
        <v>30000000011</v>
      </c>
      <c r="P13" s="7">
        <v>50000000011</v>
      </c>
      <c r="Q13" s="7">
        <v>70000000011</v>
      </c>
      <c r="R13" s="7">
        <v>90000000011</v>
      </c>
      <c r="S13" s="7">
        <v>11000000011</v>
      </c>
      <c r="T13" s="2"/>
      <c r="V13" s="3">
        <f t="shared" si="8"/>
        <v>0.4</v>
      </c>
      <c r="W13" s="3">
        <f t="shared" si="9"/>
        <v>11.340000000000002</v>
      </c>
      <c r="X13" s="3">
        <f t="shared" si="10"/>
        <v>6.4</v>
      </c>
      <c r="Y13" s="3">
        <f t="shared" si="11"/>
        <v>181.44000000000003</v>
      </c>
      <c r="Z13" s="16"/>
    </row>
    <row r="14" spans="1:26" ht="75.3" x14ac:dyDescent="0.3">
      <c r="A14" s="2" t="s">
        <v>65</v>
      </c>
      <c r="B14" s="2" t="s">
        <v>66</v>
      </c>
      <c r="C14" s="2" t="s">
        <v>67</v>
      </c>
      <c r="D14" s="1" t="s">
        <v>1714</v>
      </c>
      <c r="E14" s="3">
        <f t="shared" si="0"/>
        <v>1.1000000000000001</v>
      </c>
      <c r="F14" s="3">
        <f t="shared" si="1"/>
        <v>31.185000000000006</v>
      </c>
      <c r="G14" s="3">
        <v>2.2000000000000002</v>
      </c>
      <c r="H14" s="3">
        <f t="shared" si="2"/>
        <v>62.370000000000012</v>
      </c>
      <c r="I14" s="3">
        <f t="shared" si="3"/>
        <v>2.64</v>
      </c>
      <c r="J14" s="3">
        <f t="shared" si="4"/>
        <v>74.844000000000008</v>
      </c>
      <c r="K14" s="3">
        <f t="shared" si="5"/>
        <v>4.4000000000000004</v>
      </c>
      <c r="L14" s="3">
        <f t="shared" si="6"/>
        <v>124.74000000000002</v>
      </c>
      <c r="M14" s="4" t="str">
        <f t="shared" si="7"/>
        <v>American Cheese Powder Ingredients:
whey, cheddar cheese (pasteurized milk, cultures, salt &amp; enzymes), salt, butter, buttermilk, sodium phosphate, natural flavors, fd&amp;c yellow #6 and oleoresin turmeric (coloring), and sodium silicoaluminate
 - NET WT. 1.1 oz (31.185 grams)</v>
      </c>
      <c r="N14" s="7">
        <v>10000000012</v>
      </c>
      <c r="O14" s="7">
        <v>30000000012</v>
      </c>
      <c r="P14" s="7">
        <v>50000000012</v>
      </c>
      <c r="Q14" s="7">
        <v>70000000012</v>
      </c>
      <c r="R14" s="7">
        <v>90000000012</v>
      </c>
      <c r="S14" s="7">
        <v>11000000012</v>
      </c>
      <c r="T14" s="2" t="s">
        <v>43</v>
      </c>
      <c r="V14" s="3">
        <f t="shared" si="8"/>
        <v>0.55000000000000004</v>
      </c>
      <c r="W14" s="3">
        <f t="shared" si="9"/>
        <v>15.592500000000003</v>
      </c>
      <c r="X14" s="3">
        <f t="shared" si="10"/>
        <v>8.8000000000000007</v>
      </c>
      <c r="Y14" s="3">
        <f t="shared" si="11"/>
        <v>249.48000000000005</v>
      </c>
      <c r="Z14" s="16"/>
    </row>
    <row r="15" spans="1:26" ht="43.2" x14ac:dyDescent="0.3">
      <c r="A15" s="2" t="s">
        <v>68</v>
      </c>
      <c r="B15" s="2" t="s">
        <v>69</v>
      </c>
      <c r="C15" s="2" t="s">
        <v>69</v>
      </c>
      <c r="D15" s="1" t="s">
        <v>70</v>
      </c>
      <c r="E15" s="3">
        <f t="shared" si="0"/>
        <v>0.6</v>
      </c>
      <c r="F15" s="3">
        <f t="shared" si="1"/>
        <v>17.010000000000002</v>
      </c>
      <c r="G15" s="3">
        <v>1.2</v>
      </c>
      <c r="H15" s="3">
        <f t="shared" si="2"/>
        <v>34.020000000000003</v>
      </c>
      <c r="I15" s="3">
        <f t="shared" si="3"/>
        <v>1.44</v>
      </c>
      <c r="J15" s="3">
        <f t="shared" si="4"/>
        <v>40.823999999999998</v>
      </c>
      <c r="K15" s="3">
        <f t="shared" si="5"/>
        <v>2.4</v>
      </c>
      <c r="L15" s="3">
        <f t="shared" si="6"/>
        <v>68.040000000000006</v>
      </c>
      <c r="M15" s="4" t="str">
        <f t="shared" si="7"/>
        <v>Ancho Pepper Ingredients:
crushed ancho peppers
 - NET WT. 0.6 oz (17.01 grams)</v>
      </c>
      <c r="N15" s="7">
        <v>10000000013</v>
      </c>
      <c r="O15" s="7">
        <v>30000000013</v>
      </c>
      <c r="P15" s="7">
        <v>50000000013</v>
      </c>
      <c r="Q15" s="7">
        <v>70000000013</v>
      </c>
      <c r="R15" s="7">
        <v>90000000013</v>
      </c>
      <c r="S15" s="7">
        <v>11000000013</v>
      </c>
      <c r="T15" s="2"/>
      <c r="V15" s="3">
        <f t="shared" si="8"/>
        <v>0.3</v>
      </c>
      <c r="W15" s="3">
        <f t="shared" si="9"/>
        <v>8.5050000000000008</v>
      </c>
      <c r="X15" s="3">
        <f t="shared" si="10"/>
        <v>4.8</v>
      </c>
      <c r="Y15" s="3">
        <f t="shared" si="11"/>
        <v>136.08000000000001</v>
      </c>
      <c r="Z15" s="16"/>
    </row>
    <row r="16" spans="1:26" ht="57.6" x14ac:dyDescent="0.3">
      <c r="A16" s="2" t="s">
        <v>71</v>
      </c>
      <c r="B16" s="2" t="s">
        <v>72</v>
      </c>
      <c r="C16" s="2" t="s">
        <v>73</v>
      </c>
      <c r="D16" s="1" t="s">
        <v>74</v>
      </c>
      <c r="E16" s="3">
        <f t="shared" si="0"/>
        <v>1.6</v>
      </c>
      <c r="F16" s="3">
        <f t="shared" si="1"/>
        <v>45.360000000000007</v>
      </c>
      <c r="G16" s="3">
        <v>3.2</v>
      </c>
      <c r="H16" s="3">
        <f t="shared" si="2"/>
        <v>90.720000000000013</v>
      </c>
      <c r="I16" s="3">
        <f t="shared" si="3"/>
        <v>3.84</v>
      </c>
      <c r="J16" s="3">
        <f t="shared" si="4"/>
        <v>108.864</v>
      </c>
      <c r="K16" s="3">
        <f t="shared" si="5"/>
        <v>6.4</v>
      </c>
      <c r="L16" s="3">
        <f t="shared" si="6"/>
        <v>181.44000000000003</v>
      </c>
      <c r="M16" s="4" t="str">
        <f t="shared" si="7"/>
        <v>Any Kind of Burger Seasoning Ingredients:
salt, maltodextrin, garlic, natural flavors, spices, less than 2% of sunflower oil
 - NET WT. 1.6 oz (45.36 grams)</v>
      </c>
      <c r="N16" s="7">
        <v>10000000014</v>
      </c>
      <c r="O16" s="7">
        <v>30000000014</v>
      </c>
      <c r="P16" s="7">
        <v>50000000014</v>
      </c>
      <c r="Q16" s="7">
        <v>70000000014</v>
      </c>
      <c r="R16" s="7">
        <v>90000000014</v>
      </c>
      <c r="S16" s="7">
        <v>11000000014</v>
      </c>
      <c r="T16" s="2" t="s">
        <v>43</v>
      </c>
      <c r="U16" s="4" t="s">
        <v>75</v>
      </c>
      <c r="V16" s="3">
        <f t="shared" si="8"/>
        <v>0.8</v>
      </c>
      <c r="W16" s="3">
        <f t="shared" si="9"/>
        <v>22.680000000000003</v>
      </c>
      <c r="X16" s="3">
        <f t="shared" si="10"/>
        <v>12.8</v>
      </c>
      <c r="Y16" s="3">
        <f t="shared" si="11"/>
        <v>362.88000000000005</v>
      </c>
      <c r="Z16" s="16"/>
    </row>
    <row r="17" spans="1:26" ht="135.5" x14ac:dyDescent="0.3">
      <c r="A17" s="2" t="s">
        <v>76</v>
      </c>
      <c r="B17" s="2" t="s">
        <v>77</v>
      </c>
      <c r="C17" s="2" t="s">
        <v>77</v>
      </c>
      <c r="D17" s="1" t="s">
        <v>78</v>
      </c>
      <c r="E17" s="3">
        <f t="shared" si="0"/>
        <v>2.6</v>
      </c>
      <c r="F17" s="3">
        <f t="shared" si="1"/>
        <v>73.710000000000008</v>
      </c>
      <c r="G17" s="3">
        <v>5.2</v>
      </c>
      <c r="H17" s="3">
        <f t="shared" si="2"/>
        <v>147.42000000000002</v>
      </c>
      <c r="I17" s="3">
        <f t="shared" si="3"/>
        <v>6.24</v>
      </c>
      <c r="J17" s="3">
        <f t="shared" si="4"/>
        <v>176.90400000000002</v>
      </c>
      <c r="K17" s="3">
        <f t="shared" si="5"/>
        <v>10.4</v>
      </c>
      <c r="L17" s="3">
        <f t="shared" si="6"/>
        <v>294.84000000000003</v>
      </c>
      <c r="M17" s="4" t="str">
        <f t="shared" si="7"/>
        <v>Apple Cider Mix Ingredients:
raw cane sugar, non gmo dextrose, maltodextrin, freeze dried apple powder (apple(ascorbic acid, citric acid, sodium chloride) silicon dioxide) apple powder (Northern Spy apples, rice flour) natural non gmo natural sweet Fuji apple flavor, citric acid, ground cinnamon, gum blend (xanthan gum, cellulose gum) non gmo expeller pressed canola oil, caramel color, natural flavor
 - NET WT. 2.6 oz (73.71 grams)</v>
      </c>
      <c r="N17" s="7">
        <v>10000000015</v>
      </c>
      <c r="O17" s="7">
        <v>30000000015</v>
      </c>
      <c r="P17" s="7">
        <v>50000000015</v>
      </c>
      <c r="Q17" s="7">
        <v>70000000015</v>
      </c>
      <c r="R17" s="7">
        <v>90000000015</v>
      </c>
      <c r="S17" s="7">
        <v>11000000015</v>
      </c>
      <c r="T17" s="2"/>
      <c r="V17" s="3">
        <f t="shared" si="8"/>
        <v>1.3</v>
      </c>
      <c r="W17" s="3">
        <f t="shared" si="9"/>
        <v>36.855000000000004</v>
      </c>
      <c r="X17" s="3">
        <f t="shared" si="10"/>
        <v>20.8</v>
      </c>
      <c r="Y17" s="3">
        <f t="shared" si="11"/>
        <v>589.68000000000006</v>
      </c>
      <c r="Z17" s="16"/>
    </row>
    <row r="18" spans="1:26" ht="43.2" x14ac:dyDescent="0.3">
      <c r="A18" s="2" t="s">
        <v>79</v>
      </c>
      <c r="B18" s="2" t="s">
        <v>80</v>
      </c>
      <c r="C18" s="2" t="s">
        <v>81</v>
      </c>
      <c r="D18" s="1" t="s">
        <v>82</v>
      </c>
      <c r="E18" s="3">
        <f t="shared" si="0"/>
        <v>1</v>
      </c>
      <c r="F18" s="3">
        <f t="shared" si="1"/>
        <v>28.35</v>
      </c>
      <c r="G18" s="3">
        <v>2</v>
      </c>
      <c r="H18" s="3">
        <f t="shared" si="2"/>
        <v>56.7</v>
      </c>
      <c r="I18" s="3">
        <f t="shared" si="3"/>
        <v>2.4</v>
      </c>
      <c r="J18" s="3">
        <f t="shared" si="4"/>
        <v>68.040000000000006</v>
      </c>
      <c r="K18" s="3">
        <f t="shared" si="5"/>
        <v>4</v>
      </c>
      <c r="L18" s="3">
        <f t="shared" si="6"/>
        <v>113.4</v>
      </c>
      <c r="M18" s="4" t="str">
        <f t="shared" si="7"/>
        <v>Apple Pie Spice Ingredients:
cinnamon and other natural spices
 - NET WT. 1 oz (28.35 grams)</v>
      </c>
      <c r="N18" s="7">
        <v>10000000016</v>
      </c>
      <c r="O18" s="7">
        <v>30000000016</v>
      </c>
      <c r="P18" s="7">
        <v>50000000016</v>
      </c>
      <c r="Q18" s="7">
        <v>70000000016</v>
      </c>
      <c r="R18" s="7">
        <v>90000000016</v>
      </c>
      <c r="S18" s="7">
        <v>11000000016</v>
      </c>
      <c r="T18" s="2" t="s">
        <v>43</v>
      </c>
      <c r="V18" s="3">
        <f t="shared" si="8"/>
        <v>0.5</v>
      </c>
      <c r="W18" s="3">
        <f t="shared" si="9"/>
        <v>14.175000000000001</v>
      </c>
      <c r="X18" s="3">
        <f t="shared" si="10"/>
        <v>8</v>
      </c>
      <c r="Y18" s="3">
        <f t="shared" si="11"/>
        <v>226.8</v>
      </c>
      <c r="Z18" s="16"/>
    </row>
    <row r="19" spans="1:26" ht="43.2" x14ac:dyDescent="0.3">
      <c r="A19" s="2" t="s">
        <v>83</v>
      </c>
      <c r="B19" s="2" t="s">
        <v>84</v>
      </c>
      <c r="C19" s="2" t="s">
        <v>85</v>
      </c>
      <c r="D19" s="1" t="s">
        <v>86</v>
      </c>
      <c r="E19" s="3">
        <f t="shared" si="0"/>
        <v>2.9</v>
      </c>
      <c r="F19" s="3">
        <f t="shared" si="1"/>
        <v>82.215000000000003</v>
      </c>
      <c r="G19" s="3">
        <v>5.8</v>
      </c>
      <c r="H19" s="3">
        <f t="shared" si="2"/>
        <v>164.43</v>
      </c>
      <c r="I19" s="3">
        <f t="shared" si="3"/>
        <v>6.96</v>
      </c>
      <c r="J19" s="3">
        <f t="shared" si="4"/>
        <v>197.316</v>
      </c>
      <c r="K19" s="3">
        <f t="shared" si="5"/>
        <v>11.6</v>
      </c>
      <c r="L19" s="3">
        <f t="shared" si="6"/>
        <v>328.86</v>
      </c>
      <c r="M19" s="4" t="str">
        <f t="shared" si="7"/>
        <v>Applewood Sea Salt Ingredients:
pure sea salt smoked above an applewood fire 
 - NET WT. 2.9 oz (82.215 grams)</v>
      </c>
      <c r="N19" s="7">
        <v>10000000017</v>
      </c>
      <c r="O19" s="7">
        <v>30000000017</v>
      </c>
      <c r="P19" s="7">
        <v>50000000017</v>
      </c>
      <c r="Q19" s="7">
        <v>70000000017</v>
      </c>
      <c r="R19" s="7">
        <v>90000000017</v>
      </c>
      <c r="S19" s="7">
        <v>11000000017</v>
      </c>
      <c r="T19" s="2"/>
      <c r="V19" s="3">
        <f t="shared" si="8"/>
        <v>1.45</v>
      </c>
      <c r="W19" s="3">
        <f t="shared" si="9"/>
        <v>41.107500000000002</v>
      </c>
      <c r="X19" s="3">
        <f t="shared" si="10"/>
        <v>23.2</v>
      </c>
      <c r="Y19" s="3">
        <f t="shared" si="11"/>
        <v>657.72</v>
      </c>
      <c r="Z19" s="16"/>
    </row>
    <row r="20" spans="1:26" ht="43.2" x14ac:dyDescent="0.3">
      <c r="A20" s="2" t="s">
        <v>87</v>
      </c>
      <c r="B20" s="2" t="s">
        <v>88</v>
      </c>
      <c r="C20" s="2" t="s">
        <v>88</v>
      </c>
      <c r="D20" s="1" t="s">
        <v>89</v>
      </c>
      <c r="E20" s="3">
        <f t="shared" si="0"/>
        <v>0.8</v>
      </c>
      <c r="F20" s="3">
        <f t="shared" si="1"/>
        <v>22.680000000000003</v>
      </c>
      <c r="G20" s="3">
        <v>1.6</v>
      </c>
      <c r="H20" s="3">
        <f t="shared" si="2"/>
        <v>45.360000000000007</v>
      </c>
      <c r="I20" s="3">
        <f t="shared" si="3"/>
        <v>1.92</v>
      </c>
      <c r="J20" s="3">
        <f t="shared" si="4"/>
        <v>54.432000000000002</v>
      </c>
      <c r="K20" s="3">
        <f t="shared" si="5"/>
        <v>3.2</v>
      </c>
      <c r="L20" s="3">
        <f t="shared" si="6"/>
        <v>90.720000000000013</v>
      </c>
      <c r="M20" s="4" t="str">
        <f t="shared" si="7"/>
        <v>Apricot Tea Ingredients:
black tea, calendula petals, artificial apricot flavoring
 - NET WT. 0.8 oz (22.68 grams)</v>
      </c>
      <c r="N20" s="7">
        <v>10000000018</v>
      </c>
      <c r="O20" s="7">
        <v>30000000018</v>
      </c>
      <c r="P20" s="7">
        <v>50000000018</v>
      </c>
      <c r="Q20" s="7">
        <v>70000000018</v>
      </c>
      <c r="R20" s="7">
        <v>90000000018</v>
      </c>
      <c r="S20" s="7">
        <v>11000000018</v>
      </c>
      <c r="T20" s="2" t="s">
        <v>43</v>
      </c>
      <c r="U20" s="4" t="s">
        <v>90</v>
      </c>
      <c r="V20" s="3">
        <f t="shared" si="8"/>
        <v>0.4</v>
      </c>
      <c r="W20" s="3">
        <f t="shared" si="9"/>
        <v>11.340000000000002</v>
      </c>
      <c r="X20" s="3">
        <f t="shared" si="10"/>
        <v>6.4</v>
      </c>
      <c r="Y20" s="3">
        <f t="shared" si="11"/>
        <v>181.44000000000003</v>
      </c>
      <c r="Z20" s="16"/>
    </row>
    <row r="21" spans="1:26" ht="28.8" x14ac:dyDescent="0.3">
      <c r="A21" s="2" t="s">
        <v>91</v>
      </c>
      <c r="B21" s="2" t="s">
        <v>92</v>
      </c>
      <c r="C21" s="2" t="s">
        <v>92</v>
      </c>
      <c r="D21" s="1" t="s">
        <v>29</v>
      </c>
      <c r="E21" s="3">
        <f t="shared" si="0"/>
        <v>1.75</v>
      </c>
      <c r="F21" s="3">
        <f t="shared" si="1"/>
        <v>49.612500000000004</v>
      </c>
      <c r="G21" s="3">
        <v>3.5</v>
      </c>
      <c r="H21" s="3">
        <f t="shared" si="2"/>
        <v>99.225000000000009</v>
      </c>
      <c r="I21" s="3">
        <f t="shared" si="3"/>
        <v>4.2</v>
      </c>
      <c r="J21" s="3">
        <f t="shared" si="4"/>
        <v>119.07000000000001</v>
      </c>
      <c r="K21" s="3">
        <f t="shared" si="5"/>
        <v>7</v>
      </c>
      <c r="L21" s="3">
        <f t="shared" si="6"/>
        <v>198.45000000000002</v>
      </c>
      <c r="M21" s="4" t="str">
        <f t="shared" si="7"/>
        <v>NULL
 - NET WT. 1.75 oz (49.6125 grams)</v>
      </c>
      <c r="N21" s="7">
        <v>10000000019</v>
      </c>
      <c r="O21" s="7">
        <v>30000000019</v>
      </c>
      <c r="P21" s="7">
        <v>50000000019</v>
      </c>
      <c r="Q21" s="7">
        <v>70000000019</v>
      </c>
      <c r="R21" s="7">
        <v>90000000019</v>
      </c>
      <c r="S21" s="7">
        <v>11000000019</v>
      </c>
      <c r="T21" s="2"/>
      <c r="V21" s="3">
        <f t="shared" si="8"/>
        <v>0.875</v>
      </c>
      <c r="W21" s="3">
        <f t="shared" si="9"/>
        <v>24.806250000000002</v>
      </c>
      <c r="X21" s="3">
        <f t="shared" si="10"/>
        <v>14</v>
      </c>
      <c r="Y21" s="3">
        <f t="shared" si="11"/>
        <v>396.90000000000003</v>
      </c>
      <c r="Z21" s="16"/>
    </row>
    <row r="22" spans="1:26" ht="75.3" x14ac:dyDescent="0.3">
      <c r="A22" s="2" t="s">
        <v>93</v>
      </c>
      <c r="B22" s="2" t="s">
        <v>94</v>
      </c>
      <c r="C22" s="2" t="s">
        <v>95</v>
      </c>
      <c r="D22" s="1" t="s">
        <v>96</v>
      </c>
      <c r="E22" s="3">
        <f t="shared" si="0"/>
        <v>1</v>
      </c>
      <c r="F22" s="3">
        <f t="shared" si="1"/>
        <v>28.35</v>
      </c>
      <c r="G22" s="3">
        <v>2</v>
      </c>
      <c r="H22" s="3">
        <f t="shared" si="2"/>
        <v>56.7</v>
      </c>
      <c r="I22" s="3">
        <f t="shared" si="3"/>
        <v>2.4</v>
      </c>
      <c r="J22" s="3">
        <f t="shared" si="4"/>
        <v>68.040000000000006</v>
      </c>
      <c r="K22" s="3">
        <f t="shared" si="5"/>
        <v>4</v>
      </c>
      <c r="L22" s="3">
        <f t="shared" si="6"/>
        <v>113.4</v>
      </c>
      <c r="M22" s="4" t="str">
        <f t="shared" si="7"/>
        <v>Asian Pork Rub Ingredients:
dehydrated onion, garlic, sea salt, spices, brown sugar, sesame seeds, sugar, sesame oil, natural hickory smoke flavor (maltodextrin, natural smoke flavor, lemongrass oil, spice extratives, silicon dioxide
 - NET WT. 1 oz (28.35 grams)</v>
      </c>
      <c r="N22" s="7">
        <v>10000000020</v>
      </c>
      <c r="O22" s="7">
        <v>30000000020</v>
      </c>
      <c r="P22" s="7">
        <v>50000000020</v>
      </c>
      <c r="Q22" s="7">
        <v>70000000020</v>
      </c>
      <c r="R22" s="7">
        <v>90000000020</v>
      </c>
      <c r="S22" s="7">
        <v>11000000020</v>
      </c>
      <c r="T22" s="2"/>
      <c r="V22" s="3">
        <f t="shared" si="8"/>
        <v>0.5</v>
      </c>
      <c r="W22" s="3">
        <f t="shared" si="9"/>
        <v>14.175000000000001</v>
      </c>
      <c r="X22" s="3">
        <f t="shared" si="10"/>
        <v>8</v>
      </c>
      <c r="Y22" s="3">
        <f t="shared" si="11"/>
        <v>226.8</v>
      </c>
      <c r="Z22" s="16"/>
    </row>
    <row r="23" spans="1:26" ht="30.15" x14ac:dyDescent="0.3">
      <c r="A23" s="2" t="s">
        <v>97</v>
      </c>
      <c r="B23" s="2" t="s">
        <v>98</v>
      </c>
      <c r="C23" s="2" t="s">
        <v>99</v>
      </c>
      <c r="D23" s="1" t="s">
        <v>29</v>
      </c>
      <c r="E23" s="3">
        <f t="shared" si="0"/>
        <v>0.8</v>
      </c>
      <c r="F23" s="3">
        <f t="shared" si="1"/>
        <v>22.680000000000003</v>
      </c>
      <c r="G23" s="3">
        <v>1.6</v>
      </c>
      <c r="H23" s="3">
        <f t="shared" si="2"/>
        <v>45.360000000000007</v>
      </c>
      <c r="I23" s="3">
        <f t="shared" si="3"/>
        <v>1.92</v>
      </c>
      <c r="J23" s="3">
        <f t="shared" si="4"/>
        <v>54.432000000000002</v>
      </c>
      <c r="K23" s="3">
        <f t="shared" si="5"/>
        <v>3.2</v>
      </c>
      <c r="L23" s="3">
        <f t="shared" si="6"/>
        <v>90.720000000000013</v>
      </c>
      <c r="M23" s="4" t="str">
        <f t="shared" si="7"/>
        <v>NULL
 - NET WT. 0.8 oz (22.68 grams)</v>
      </c>
      <c r="N23" s="7">
        <v>10000000021</v>
      </c>
      <c r="O23" s="7">
        <v>30000000021</v>
      </c>
      <c r="P23" s="7">
        <v>50000000021</v>
      </c>
      <c r="Q23" s="7">
        <v>70000000021</v>
      </c>
      <c r="R23" s="7">
        <v>90000000021</v>
      </c>
      <c r="S23" s="7">
        <v>11000000021</v>
      </c>
      <c r="T23" s="2"/>
      <c r="V23" s="3">
        <f t="shared" si="8"/>
        <v>0.4</v>
      </c>
      <c r="W23" s="3">
        <f t="shared" si="9"/>
        <v>11.340000000000002</v>
      </c>
      <c r="X23" s="3">
        <f t="shared" si="10"/>
        <v>6.4</v>
      </c>
      <c r="Y23" s="3">
        <f t="shared" si="11"/>
        <v>181.44000000000003</v>
      </c>
      <c r="Z23" s="16"/>
    </row>
    <row r="24" spans="1:26" ht="225.85" x14ac:dyDescent="0.3">
      <c r="A24" s="2" t="s">
        <v>100</v>
      </c>
      <c r="B24" s="2" t="s">
        <v>101</v>
      </c>
      <c r="C24" s="2" t="s">
        <v>102</v>
      </c>
      <c r="D24" s="1" t="s">
        <v>103</v>
      </c>
      <c r="E24" s="3">
        <f t="shared" si="0"/>
        <v>1.1000000000000001</v>
      </c>
      <c r="F24" s="3">
        <f t="shared" si="1"/>
        <v>31.185000000000006</v>
      </c>
      <c r="G24" s="3">
        <v>2.2000000000000002</v>
      </c>
      <c r="H24" s="3">
        <f t="shared" si="2"/>
        <v>62.370000000000012</v>
      </c>
      <c r="I24" s="3">
        <f t="shared" si="3"/>
        <v>2.64</v>
      </c>
      <c r="J24" s="3">
        <f t="shared" si="4"/>
        <v>74.844000000000008</v>
      </c>
      <c r="K24" s="3">
        <f t="shared" si="5"/>
        <v>4.4000000000000004</v>
      </c>
      <c r="L24" s="3">
        <f t="shared" si="6"/>
        <v>124.74000000000002</v>
      </c>
      <c r="M24" s="4" t="str">
        <f t="shared" si="7"/>
        <v>Bacon &amp; Cheddar Popcorn Seasoning Ingredients:
cheddar cheese powder {cheddar cheese (cultured pasteurized milk, salt, and enzymes), whey, soybean oil with rosemary extract (antioxidant), maltodextrin, salt, blue cheese (cultured pasteurized milk, salt, and enzymes), disodium phosphate, nonfat dry milk, citric acid, artificial color (yellow #6), extractive of turmeric and annatto}, salt, whey, bacon flavor (natural flavors, maltodextrin, bacon fat, natural smoke flavor), hydrolyzed soy protein, monosodium glutamate, onion powder, autolyzed yeast extract, buttermilk, disodium inosinate &amp; guanylate, spice, extractive of paprika, natural flavors including smoke, less than 2% tricalcium phosphate added to prevent caking.
• ALLERGY ALERT: CONTAINS MILK &amp; CHEESE •
 - NET WT. 1.1 oz (31.185 grams)</v>
      </c>
      <c r="N24" s="7">
        <v>10000000022</v>
      </c>
      <c r="O24" s="7">
        <v>30000000022</v>
      </c>
      <c r="P24" s="7">
        <v>50000000022</v>
      </c>
      <c r="Q24" s="7">
        <v>70000000022</v>
      </c>
      <c r="R24" s="7">
        <v>90000000022</v>
      </c>
      <c r="S24" s="7">
        <v>11000000022</v>
      </c>
      <c r="T24" s="2" t="s">
        <v>43</v>
      </c>
      <c r="U24" s="4" t="s">
        <v>104</v>
      </c>
      <c r="V24" s="3">
        <f t="shared" si="8"/>
        <v>0.55000000000000004</v>
      </c>
      <c r="W24" s="3">
        <f t="shared" si="9"/>
        <v>15.592500000000003</v>
      </c>
      <c r="X24" s="3">
        <f t="shared" si="10"/>
        <v>8.8000000000000007</v>
      </c>
      <c r="Y24" s="3">
        <f t="shared" si="11"/>
        <v>249.48000000000005</v>
      </c>
      <c r="Z24" s="16"/>
    </row>
    <row r="25" spans="1:26" ht="90.35" x14ac:dyDescent="0.3">
      <c r="A25" s="2" t="s">
        <v>105</v>
      </c>
      <c r="B25" s="2" t="s">
        <v>106</v>
      </c>
      <c r="C25" s="2" t="s">
        <v>106</v>
      </c>
      <c r="D25" s="1" t="s">
        <v>107</v>
      </c>
      <c r="E25" s="3">
        <f t="shared" si="0"/>
        <v>1</v>
      </c>
      <c r="F25" s="3">
        <f t="shared" si="1"/>
        <v>28.35</v>
      </c>
      <c r="G25" s="3">
        <v>2</v>
      </c>
      <c r="H25" s="3">
        <f t="shared" si="2"/>
        <v>56.7</v>
      </c>
      <c r="I25" s="3">
        <f t="shared" si="3"/>
        <v>2.4</v>
      </c>
      <c r="J25" s="3">
        <f t="shared" si="4"/>
        <v>68.040000000000006</v>
      </c>
      <c r="K25" s="3">
        <f t="shared" si="5"/>
        <v>4</v>
      </c>
      <c r="L25" s="3">
        <f t="shared" si="6"/>
        <v>113.4</v>
      </c>
      <c r="M25" s="4" t="str">
        <f t="shared" si="7"/>
        <v>Bacon Griller Seasoning Ingredients:
salt, black pepper, dill seed, coriander, red pepper flakes, dehydrated garlic, cocoa powder, extratives of paprika, dill, garlic, black pepper, brown sugar, rendered bacon fat, natural applewood smoke flavor, silicon dioxide (anti caking)
 - NET WT. 1 oz (28.35 grams)</v>
      </c>
      <c r="N25" s="7">
        <v>10000000450</v>
      </c>
      <c r="O25" s="7">
        <v>30000000450</v>
      </c>
      <c r="P25" s="7">
        <v>50000000450</v>
      </c>
      <c r="Q25" s="7">
        <v>70000000450</v>
      </c>
      <c r="R25" s="7">
        <v>90000000450</v>
      </c>
      <c r="S25" s="7">
        <v>11000000023</v>
      </c>
      <c r="T25" s="2"/>
      <c r="V25" s="3">
        <f t="shared" si="8"/>
        <v>0.5</v>
      </c>
      <c r="W25" s="3">
        <f t="shared" si="9"/>
        <v>14.175000000000001</v>
      </c>
      <c r="X25" s="3">
        <f t="shared" si="10"/>
        <v>8</v>
      </c>
      <c r="Y25" s="3">
        <f t="shared" si="11"/>
        <v>226.8</v>
      </c>
      <c r="Z25" s="16" t="s">
        <v>1899</v>
      </c>
    </row>
    <row r="26" spans="1:26" ht="180.65" x14ac:dyDescent="0.3">
      <c r="A26" s="2" t="s">
        <v>108</v>
      </c>
      <c r="B26" s="2" t="s">
        <v>109</v>
      </c>
      <c r="C26" s="2" t="s">
        <v>110</v>
      </c>
      <c r="D26" s="1" t="s">
        <v>111</v>
      </c>
      <c r="E26" s="3">
        <f t="shared" si="0"/>
        <v>1.95</v>
      </c>
      <c r="F26" s="3">
        <f t="shared" si="1"/>
        <v>55.282499999999999</v>
      </c>
      <c r="G26" s="3">
        <v>3.9</v>
      </c>
      <c r="H26" s="3">
        <f t="shared" si="2"/>
        <v>110.565</v>
      </c>
      <c r="I26" s="3">
        <f t="shared" si="3"/>
        <v>4.68</v>
      </c>
      <c r="J26" s="3">
        <f t="shared" si="4"/>
        <v>132.678</v>
      </c>
      <c r="K26" s="3">
        <f t="shared" si="5"/>
        <v>7.8</v>
      </c>
      <c r="L26" s="3">
        <f t="shared" si="6"/>
        <v>221.13</v>
      </c>
      <c r="M26" s="4" t="str">
        <f t="shared" si="7"/>
        <v>Bacon &amp; Onion Dip Mix ingredients:
bacon bits (imitation- textured soy flour, partially hydrogenated soy bean oil, salt, natural smoke flavor, caramel color, red #3 &amp; 40) (maltodextrin, evaporated cane juice, onion, hickory smoke salt (salt, natural hickory flavor, silicon dioxide) salt (with ruissiate of soda) roast garlic, msg, caramel color, natural bacon flavor, parsley
• ALLERGY ALERT: CONTAINS SOY •
• PACKED IN FACILITY WITH PEANUTS, TREE NUTS, SOYBEANS, MILK, EGG, FISH, SHELLFISH, CRUSTACEANS, WHEAT •
 - NET WT. 1.95 oz (55.2825 grams)</v>
      </c>
      <c r="N26" s="7">
        <v>10000000023</v>
      </c>
      <c r="O26" s="7">
        <v>30000000023</v>
      </c>
      <c r="P26" s="7">
        <v>50000000023</v>
      </c>
      <c r="Q26" s="7">
        <v>70000000023</v>
      </c>
      <c r="R26" s="7">
        <v>90000000023</v>
      </c>
      <c r="S26" s="7">
        <v>11000000024</v>
      </c>
      <c r="T26" s="2"/>
      <c r="V26" s="3">
        <f t="shared" si="8"/>
        <v>0.97499999999999998</v>
      </c>
      <c r="W26" s="3">
        <f t="shared" si="9"/>
        <v>27.641249999999999</v>
      </c>
      <c r="X26" s="3">
        <f t="shared" si="10"/>
        <v>15.6</v>
      </c>
      <c r="Y26" s="3">
        <f t="shared" si="11"/>
        <v>442.26</v>
      </c>
      <c r="Z26" s="16"/>
    </row>
    <row r="27" spans="1:26" ht="60.25" x14ac:dyDescent="0.3">
      <c r="A27" s="2" t="s">
        <v>112</v>
      </c>
      <c r="B27" s="2" t="s">
        <v>113</v>
      </c>
      <c r="C27" s="2" t="s">
        <v>113</v>
      </c>
      <c r="D27" s="1" t="s">
        <v>114</v>
      </c>
      <c r="E27" s="3">
        <f t="shared" si="0"/>
        <v>1.9</v>
      </c>
      <c r="F27" s="3">
        <f t="shared" si="1"/>
        <v>53.865000000000002</v>
      </c>
      <c r="G27" s="3">
        <v>3.8</v>
      </c>
      <c r="H27" s="3">
        <f t="shared" si="2"/>
        <v>107.73</v>
      </c>
      <c r="I27" s="3">
        <f t="shared" si="3"/>
        <v>4.5599999999999996</v>
      </c>
      <c r="J27" s="3">
        <f t="shared" si="4"/>
        <v>129.27599999999998</v>
      </c>
      <c r="K27" s="3">
        <f t="shared" si="5"/>
        <v>7.6</v>
      </c>
      <c r="L27" s="3">
        <f t="shared" si="6"/>
        <v>215.46</v>
      </c>
      <c r="M27" s="4" t="str">
        <f t="shared" si="7"/>
        <v>Bacon Salt Ingredients:
salt, brown sugar, rendered bacon fat, natural applewood smoke flavor, and silicon dioxide added to prevent caking
 - NET WT. 1.9 oz (53.865 grams)</v>
      </c>
      <c r="N27" s="7">
        <v>10000000024</v>
      </c>
      <c r="O27" s="7">
        <v>30000000024</v>
      </c>
      <c r="P27" s="7">
        <v>50000000024</v>
      </c>
      <c r="Q27" s="7">
        <v>70000000024</v>
      </c>
      <c r="R27" s="7">
        <v>90000000024</v>
      </c>
      <c r="S27" s="7">
        <v>11000000025</v>
      </c>
      <c r="T27" s="2" t="s">
        <v>43</v>
      </c>
      <c r="U27" s="4" t="s">
        <v>115</v>
      </c>
      <c r="V27" s="3">
        <f t="shared" si="8"/>
        <v>0.95</v>
      </c>
      <c r="W27" s="3">
        <f t="shared" si="9"/>
        <v>26.932500000000001</v>
      </c>
      <c r="X27" s="3">
        <f t="shared" si="10"/>
        <v>15.2</v>
      </c>
      <c r="Y27" s="3">
        <f t="shared" si="11"/>
        <v>430.92</v>
      </c>
      <c r="Z27" s="16"/>
    </row>
    <row r="28" spans="1:26" ht="90.35" x14ac:dyDescent="0.3">
      <c r="A28" s="2" t="s">
        <v>116</v>
      </c>
      <c r="B28" s="2" t="s">
        <v>117</v>
      </c>
      <c r="C28" s="2" t="s">
        <v>117</v>
      </c>
      <c r="D28" s="1" t="s">
        <v>118</v>
      </c>
      <c r="E28" s="3">
        <f t="shared" si="0"/>
        <v>1.4</v>
      </c>
      <c r="F28" s="3">
        <f t="shared" si="1"/>
        <v>39.69</v>
      </c>
      <c r="G28" s="3">
        <v>2.8</v>
      </c>
      <c r="H28" s="3">
        <f t="shared" si="2"/>
        <v>79.38</v>
      </c>
      <c r="I28" s="3">
        <f t="shared" si="3"/>
        <v>3.36</v>
      </c>
      <c r="J28" s="3">
        <f t="shared" si="4"/>
        <v>95.256</v>
      </c>
      <c r="K28" s="3">
        <f t="shared" si="5"/>
        <v>5.6</v>
      </c>
      <c r="L28" s="3">
        <f t="shared" si="6"/>
        <v>158.76</v>
      </c>
      <c r="M28" s="4" t="str">
        <f t="shared" si="7"/>
        <v>Bacon Seasoning Ingredients:
salt, soy based bacon bits (soy flour, soybean oil, salt, hydrolyzed soy protein, yeast extract, natural smoke flavor, sunflower oil, sugar, dextrose, caramel color, fd&amp;c red 3, vegetable protein, soy lecithin) brown sugar, sugar, paprika, garlic, pepper, mustard, onion
 - NET WT. 1.4 oz (39.69 grams)</v>
      </c>
      <c r="N28" s="7">
        <v>10000000451</v>
      </c>
      <c r="O28" s="7">
        <v>30000000451</v>
      </c>
      <c r="P28" s="7">
        <v>50000000451</v>
      </c>
      <c r="Q28" s="7">
        <v>70000000451</v>
      </c>
      <c r="R28" s="7">
        <v>90000000451</v>
      </c>
      <c r="S28" s="7">
        <v>11000000026</v>
      </c>
      <c r="T28" s="2"/>
      <c r="V28" s="3">
        <f t="shared" si="8"/>
        <v>0.7</v>
      </c>
      <c r="W28" s="3">
        <f t="shared" si="9"/>
        <v>19.844999999999999</v>
      </c>
      <c r="X28" s="3">
        <f t="shared" si="10"/>
        <v>11.2</v>
      </c>
      <c r="Y28" s="3">
        <f t="shared" si="11"/>
        <v>317.52</v>
      </c>
      <c r="Z28" s="16"/>
    </row>
    <row r="29" spans="1:26" ht="165.6" x14ac:dyDescent="0.3">
      <c r="A29" s="2" t="s">
        <v>119</v>
      </c>
      <c r="B29" s="2" t="s">
        <v>120</v>
      </c>
      <c r="C29" s="2" t="s">
        <v>121</v>
      </c>
      <c r="D29" s="1" t="s">
        <v>122</v>
      </c>
      <c r="E29" s="3">
        <f t="shared" si="0"/>
        <v>1.95</v>
      </c>
      <c r="F29" s="3">
        <f t="shared" si="1"/>
        <v>55.282499999999999</v>
      </c>
      <c r="G29" s="3">
        <v>3.9</v>
      </c>
      <c r="H29" s="3">
        <f t="shared" si="2"/>
        <v>110.565</v>
      </c>
      <c r="I29" s="3">
        <f t="shared" si="3"/>
        <v>4.68</v>
      </c>
      <c r="J29" s="3">
        <f t="shared" si="4"/>
        <v>132.678</v>
      </c>
      <c r="K29" s="3">
        <f t="shared" si="5"/>
        <v>7.8</v>
      </c>
      <c r="L29" s="3">
        <f t="shared" si="6"/>
        <v>221.13</v>
      </c>
      <c r="M29" s="4" t="str">
        <f t="shared" si="7"/>
        <v>Bacon, Lettuce, Tomato Dip Mix Ingredients:
bacon bits (textured soy four, partially hydrogenated soybean oil, salt, natural smoke flavors, caramel color, red 3  red 40) tomato powder, onion, seasoned salt (salt, sugar, onion, spices, cornstarch, garlic, paprika) extractives of  paprika, turmeric, natural flavors &lt;2% silicon dioxide (anti caking) herb, spices 
• ALLERGY ALERT: CONTAINS SOY •
• PACKED IN FACILITY WITH PEANUTS, TREE NUTS, SOYBEANS, MILK, EGG, FISH, SHELLFISH, CRUSTACEANS, WHEAT •
 - NET WT. 1.95 oz (55.2825 grams)</v>
      </c>
      <c r="N29" s="7">
        <v>10000000025</v>
      </c>
      <c r="O29" s="7">
        <v>30000000025</v>
      </c>
      <c r="P29" s="7">
        <v>50000000025</v>
      </c>
      <c r="Q29" s="7">
        <v>70000000025</v>
      </c>
      <c r="R29" s="7">
        <v>90000000025</v>
      </c>
      <c r="S29" s="7">
        <v>11000000027</v>
      </c>
      <c r="T29" s="2"/>
      <c r="V29" s="3">
        <f t="shared" si="8"/>
        <v>0.97499999999999998</v>
      </c>
      <c r="W29" s="3">
        <f t="shared" si="9"/>
        <v>27.641249999999999</v>
      </c>
      <c r="X29" s="3">
        <f t="shared" si="10"/>
        <v>15.6</v>
      </c>
      <c r="Y29" s="3">
        <f t="shared" si="11"/>
        <v>442.26</v>
      </c>
      <c r="Z29" s="16"/>
    </row>
    <row r="30" spans="1:26" ht="45.2" x14ac:dyDescent="0.3">
      <c r="A30" s="2" t="s">
        <v>123</v>
      </c>
      <c r="B30" s="2" t="s">
        <v>124</v>
      </c>
      <c r="C30" s="2" t="s">
        <v>124</v>
      </c>
      <c r="D30" s="1" t="s">
        <v>125</v>
      </c>
      <c r="E30" s="3">
        <f t="shared" si="0"/>
        <v>2.9</v>
      </c>
      <c r="F30" s="3">
        <f t="shared" si="1"/>
        <v>82.215000000000003</v>
      </c>
      <c r="G30" s="3">
        <v>5.8</v>
      </c>
      <c r="H30" s="3">
        <f t="shared" si="2"/>
        <v>164.43</v>
      </c>
      <c r="I30" s="3">
        <f t="shared" si="3"/>
        <v>6.96</v>
      </c>
      <c r="J30" s="3">
        <f t="shared" si="4"/>
        <v>197.316</v>
      </c>
      <c r="K30" s="3">
        <f t="shared" si="5"/>
        <v>11.6</v>
      </c>
      <c r="L30" s="3">
        <f t="shared" si="6"/>
        <v>328.86</v>
      </c>
      <c r="M30" s="4" t="str">
        <f t="shared" si="7"/>
        <v>Balsamic Sea Salt Ingredients:
sea salt, balsamic vinegar powder (ip maltodextrin, balsamic vinegar)
 - NET WT. 2.9 oz (82.215 grams)</v>
      </c>
      <c r="N30" s="7">
        <v>10000000026</v>
      </c>
      <c r="O30" s="7">
        <v>30000000026</v>
      </c>
      <c r="P30" s="7">
        <v>50000000026</v>
      </c>
      <c r="Q30" s="7">
        <v>70000000026</v>
      </c>
      <c r="R30" s="7">
        <v>90000000026</v>
      </c>
      <c r="S30" s="7">
        <v>11000000028</v>
      </c>
      <c r="T30" s="2" t="s">
        <v>43</v>
      </c>
      <c r="V30" s="3">
        <f t="shared" si="8"/>
        <v>1.45</v>
      </c>
      <c r="W30" s="3">
        <f t="shared" si="9"/>
        <v>41.107500000000002</v>
      </c>
      <c r="X30" s="3">
        <f t="shared" si="10"/>
        <v>23.2</v>
      </c>
      <c r="Y30" s="3">
        <f t="shared" si="11"/>
        <v>657.72</v>
      </c>
      <c r="Z30" s="16"/>
    </row>
    <row r="31" spans="1:26" ht="45.2" x14ac:dyDescent="0.3">
      <c r="A31" s="2" t="s">
        <v>126</v>
      </c>
      <c r="B31" s="2" t="s">
        <v>127</v>
      </c>
      <c r="C31" s="2" t="s">
        <v>128</v>
      </c>
      <c r="D31" s="1" t="s">
        <v>129</v>
      </c>
      <c r="E31" s="3">
        <f t="shared" si="0"/>
        <v>2.5</v>
      </c>
      <c r="F31" s="3">
        <f t="shared" si="1"/>
        <v>70.875</v>
      </c>
      <c r="G31" s="3">
        <v>5</v>
      </c>
      <c r="H31" s="3">
        <f t="shared" si="2"/>
        <v>141.75</v>
      </c>
      <c r="I31" s="3">
        <f t="shared" si="3"/>
        <v>6</v>
      </c>
      <c r="J31" s="3">
        <f t="shared" si="4"/>
        <v>170.10000000000002</v>
      </c>
      <c r="K31" s="3">
        <f t="shared" si="5"/>
        <v>10</v>
      </c>
      <c r="L31" s="3">
        <f t="shared" si="6"/>
        <v>283.5</v>
      </c>
      <c r="M31" s="4" t="str">
        <f t="shared" si="7"/>
        <v>Bam-Bam Spicy Shrimp Seasoning Ingredients:
salt, paprika, onion, garlic, pepper, oregano, basil, and thyme
 - NET WT. 2.5 oz (70.875 grams)</v>
      </c>
      <c r="N31" s="7">
        <v>10000000027</v>
      </c>
      <c r="O31" s="7">
        <v>30000000027</v>
      </c>
      <c r="P31" s="7">
        <v>50000000027</v>
      </c>
      <c r="Q31" s="7">
        <v>70000000027</v>
      </c>
      <c r="R31" s="7">
        <v>90000000027</v>
      </c>
      <c r="S31" s="7">
        <v>11000000029</v>
      </c>
      <c r="T31" s="2" t="s">
        <v>43</v>
      </c>
      <c r="V31" s="3">
        <f t="shared" si="8"/>
        <v>1.25</v>
      </c>
      <c r="W31" s="3">
        <f t="shared" si="9"/>
        <v>35.4375</v>
      </c>
      <c r="X31" s="3">
        <f t="shared" si="10"/>
        <v>20</v>
      </c>
      <c r="Y31" s="3">
        <f t="shared" si="11"/>
        <v>567</v>
      </c>
      <c r="Z31" s="16"/>
    </row>
    <row r="32" spans="1:26" ht="43.2" x14ac:dyDescent="0.3">
      <c r="A32" s="2" t="s">
        <v>130</v>
      </c>
      <c r="B32" s="2" t="s">
        <v>131</v>
      </c>
      <c r="C32" s="2" t="s">
        <v>132</v>
      </c>
      <c r="D32" s="1" t="s">
        <v>133</v>
      </c>
      <c r="E32" s="3">
        <f t="shared" si="0"/>
        <v>2.9</v>
      </c>
      <c r="F32" s="3">
        <f t="shared" si="1"/>
        <v>82.215000000000003</v>
      </c>
      <c r="G32" s="3">
        <v>5.8</v>
      </c>
      <c r="H32" s="3">
        <f t="shared" si="2"/>
        <v>164.43</v>
      </c>
      <c r="I32" s="3">
        <f t="shared" si="3"/>
        <v>6.96</v>
      </c>
      <c r="J32" s="3">
        <f t="shared" si="4"/>
        <v>197.316</v>
      </c>
      <c r="K32" s="3">
        <f t="shared" si="5"/>
        <v>11.6</v>
      </c>
      <c r="L32" s="3">
        <f t="shared" si="6"/>
        <v>328.86</v>
      </c>
      <c r="M32" s="4" t="str">
        <f t="shared" si="7"/>
        <v>Bamboo Jade Sea Salt Ingredients:
natural sea salt, organic bamboo leaf extract
 - NET WT. 2.9 oz (82.215 grams)</v>
      </c>
      <c r="N32" s="7">
        <v>10000000028</v>
      </c>
      <c r="O32" s="7">
        <v>30000000028</v>
      </c>
      <c r="P32" s="7">
        <v>50000000028</v>
      </c>
      <c r="Q32" s="7">
        <v>70000000028</v>
      </c>
      <c r="R32" s="7">
        <v>90000000028</v>
      </c>
      <c r="S32" s="7">
        <v>11000000030</v>
      </c>
      <c r="T32" s="2"/>
      <c r="V32" s="3">
        <f t="shared" si="8"/>
        <v>1.45</v>
      </c>
      <c r="W32" s="3">
        <f t="shared" si="9"/>
        <v>41.107500000000002</v>
      </c>
      <c r="X32" s="3">
        <f t="shared" si="10"/>
        <v>23.2</v>
      </c>
      <c r="Y32" s="3">
        <f t="shared" si="11"/>
        <v>657.72</v>
      </c>
      <c r="Z32" s="16"/>
    </row>
    <row r="33" spans="1:26" ht="187.2" x14ac:dyDescent="0.3">
      <c r="A33" s="2" t="s">
        <v>134</v>
      </c>
      <c r="B33" s="2" t="s">
        <v>135</v>
      </c>
      <c r="C33" s="2" t="s">
        <v>136</v>
      </c>
      <c r="D33" s="1" t="s">
        <v>1843</v>
      </c>
      <c r="E33" s="3">
        <f t="shared" si="0"/>
        <v>1.6875</v>
      </c>
      <c r="F33" s="3">
        <f t="shared" si="1"/>
        <v>47.840625000000003</v>
      </c>
      <c r="G33" s="3">
        <v>3.375</v>
      </c>
      <c r="H33" s="3">
        <f t="shared" si="2"/>
        <v>95.681250000000006</v>
      </c>
      <c r="I33" s="3">
        <f t="shared" si="3"/>
        <v>4.05</v>
      </c>
      <c r="J33" s="3">
        <f t="shared" si="4"/>
        <v>114.8175</v>
      </c>
      <c r="K33" s="3">
        <f t="shared" si="5"/>
        <v>6.75</v>
      </c>
      <c r="L33" s="3">
        <f t="shared" si="6"/>
        <v>191.36250000000001</v>
      </c>
      <c r="M33" s="4" t="str">
        <f t="shared" si="7"/>
        <v>Banana Mango Slush Ingredients:
cane sugar, pineapple juice powder (maltodextrin, pineapple juice, natural flavor)&lt;2% of the following: citric acid, color/flavor powder (natural &amp; artificial banana flavor, yellow #5) mango flavoring (propylene
glycol, alcohol, natural &amp; artificial flavor, annatto)
• MANUFACTURED IN A FACILITY THAT HANDLES PEANUTS, TREE NUTS, SOY, WHEAT, AND MILK •
DIRECTIONS: Fill blender completely with ice, pour in full bottle of wine, pour in whole jar of slush mix, blend on high until smooth. Makes 10-12 drinks ~ Enjoy!
 - NET WT. 1.6875 oz (47.840625 grams)</v>
      </c>
      <c r="N33" s="7">
        <v>10000000029</v>
      </c>
      <c r="O33" s="7">
        <v>30000000029</v>
      </c>
      <c r="P33" s="7">
        <v>50000000029</v>
      </c>
      <c r="Q33" s="7">
        <v>70000000029</v>
      </c>
      <c r="R33" s="7">
        <v>90000000029</v>
      </c>
      <c r="S33" s="7">
        <v>11000000031</v>
      </c>
      <c r="T33" s="2"/>
      <c r="V33" s="3">
        <f t="shared" si="8"/>
        <v>0.84375</v>
      </c>
      <c r="W33" s="3">
        <f t="shared" si="9"/>
        <v>23.920312500000001</v>
      </c>
      <c r="X33" s="3">
        <f t="shared" si="10"/>
        <v>13.5</v>
      </c>
      <c r="Y33" s="3">
        <f t="shared" si="11"/>
        <v>382.72500000000002</v>
      </c>
      <c r="Z33" s="16"/>
    </row>
    <row r="34" spans="1:26" ht="100.8" x14ac:dyDescent="0.3">
      <c r="A34" s="2" t="s">
        <v>137</v>
      </c>
      <c r="B34" s="2" t="s">
        <v>138</v>
      </c>
      <c r="C34" s="2" t="s">
        <v>139</v>
      </c>
      <c r="D34" s="1" t="s">
        <v>140</v>
      </c>
      <c r="E34" s="3">
        <f t="shared" si="0"/>
        <v>1.1000000000000001</v>
      </c>
      <c r="F34" s="3">
        <f t="shared" ref="F34:F65" si="12">IF(E34 = "NULL", "NULL", E34*28.35)</f>
        <v>31.185000000000006</v>
      </c>
      <c r="G34" s="3">
        <v>2.2000000000000002</v>
      </c>
      <c r="H34" s="3">
        <f t="shared" si="2"/>
        <v>62.370000000000012</v>
      </c>
      <c r="I34" s="3">
        <f t="shared" si="3"/>
        <v>2.64</v>
      </c>
      <c r="J34" s="3">
        <f t="shared" si="4"/>
        <v>74.844000000000008</v>
      </c>
      <c r="K34" s="3">
        <f t="shared" si="5"/>
        <v>4.4000000000000004</v>
      </c>
      <c r="L34" s="3">
        <f t="shared" si="6"/>
        <v>124.74000000000002</v>
      </c>
      <c r="M34" s="4" t="str">
        <f t="shared" si="7"/>
        <v>Barbecue Sauce &amp; Seasoning Ingredients:
salt, dehydrated red &amp; green bell peppers, spices including (paprika, dehydrated onion, dehydrated garlic, chili pepper) citric acid, soybean oil, extractive of paprika (color) &lt;1% silicon dioxide (anti cake)
• ALLERGY ALERT: SOYBEAN OIL •
 - NET WT. 1.1 oz (31.185 grams)</v>
      </c>
      <c r="N34" s="7">
        <v>10000000030</v>
      </c>
      <c r="O34" s="7">
        <v>30000000030</v>
      </c>
      <c r="P34" s="7">
        <v>50000000030</v>
      </c>
      <c r="Q34" s="7">
        <v>70000000030</v>
      </c>
      <c r="R34" s="7">
        <v>90000000030</v>
      </c>
      <c r="S34" s="7">
        <v>11000000032</v>
      </c>
      <c r="T34" s="2"/>
      <c r="V34" s="3">
        <f t="shared" si="8"/>
        <v>0.55000000000000004</v>
      </c>
      <c r="W34" s="3">
        <f t="shared" si="9"/>
        <v>15.592500000000003</v>
      </c>
      <c r="X34" s="3">
        <f t="shared" si="10"/>
        <v>8.8000000000000007</v>
      </c>
      <c r="Y34" s="3">
        <f t="shared" si="11"/>
        <v>249.48000000000005</v>
      </c>
      <c r="Z34" s="16"/>
    </row>
    <row r="35" spans="1:26" ht="30.15" x14ac:dyDescent="0.3">
      <c r="A35" s="2" t="s">
        <v>141</v>
      </c>
      <c r="B35" s="2" t="s">
        <v>142</v>
      </c>
      <c r="C35" s="2" t="s">
        <v>143</v>
      </c>
      <c r="D35" s="1" t="s">
        <v>29</v>
      </c>
      <c r="E35" s="3">
        <f t="shared" si="0"/>
        <v>2.9</v>
      </c>
      <c r="F35" s="3">
        <f t="shared" si="12"/>
        <v>82.215000000000003</v>
      </c>
      <c r="G35" s="3">
        <v>5.8</v>
      </c>
      <c r="H35" s="3">
        <f t="shared" si="2"/>
        <v>164.43</v>
      </c>
      <c r="I35" s="3">
        <f t="shared" si="3"/>
        <v>6.96</v>
      </c>
      <c r="J35" s="3">
        <f t="shared" si="4"/>
        <v>197.316</v>
      </c>
      <c r="K35" s="3">
        <f t="shared" si="5"/>
        <v>11.6</v>
      </c>
      <c r="L35" s="3">
        <f t="shared" si="6"/>
        <v>328.86</v>
      </c>
      <c r="M35" s="4" t="str">
        <f t="shared" si="7"/>
        <v>NULL
 - NET WT. 2.9 oz (82.215 grams)</v>
      </c>
      <c r="N35" s="7">
        <v>10000000031</v>
      </c>
      <c r="O35" s="7">
        <v>30000000031</v>
      </c>
      <c r="P35" s="7">
        <v>50000000031</v>
      </c>
      <c r="Q35" s="7">
        <v>70000000031</v>
      </c>
      <c r="R35" s="7">
        <v>90000000031</v>
      </c>
      <c r="S35" s="7">
        <v>11000000033</v>
      </c>
      <c r="T35" s="2"/>
      <c r="V35" s="3">
        <f t="shared" si="8"/>
        <v>1.45</v>
      </c>
      <c r="W35" s="3">
        <f t="shared" si="9"/>
        <v>41.107500000000002</v>
      </c>
      <c r="X35" s="3">
        <f t="shared" si="10"/>
        <v>23.2</v>
      </c>
      <c r="Y35" s="3">
        <f t="shared" si="11"/>
        <v>657.72</v>
      </c>
      <c r="Z35" s="16"/>
    </row>
    <row r="36" spans="1:26" ht="105.4" x14ac:dyDescent="0.3">
      <c r="A36" s="2" t="s">
        <v>144</v>
      </c>
      <c r="B36" s="2" t="s">
        <v>145</v>
      </c>
      <c r="C36" s="2" t="s">
        <v>146</v>
      </c>
      <c r="D36" s="1" t="s">
        <v>147</v>
      </c>
      <c r="E36" s="3">
        <f t="shared" si="0"/>
        <v>1.6</v>
      </c>
      <c r="F36" s="3">
        <f t="shared" si="12"/>
        <v>45.360000000000007</v>
      </c>
      <c r="G36" s="3">
        <v>3.2</v>
      </c>
      <c r="H36" s="3">
        <f t="shared" si="2"/>
        <v>90.720000000000013</v>
      </c>
      <c r="I36" s="3">
        <f t="shared" si="3"/>
        <v>3.84</v>
      </c>
      <c r="J36" s="3">
        <f t="shared" si="4"/>
        <v>108.864</v>
      </c>
      <c r="K36" s="3">
        <f t="shared" si="5"/>
        <v>6.4</v>
      </c>
      <c r="L36" s="3">
        <f t="shared" si="6"/>
        <v>181.44000000000003</v>
      </c>
      <c r="M36" s="4" t="str">
        <f t="shared" si="7"/>
        <v>BBQ Bacon Popcorn Seasoning Ingredients:
sugar, salt, onion powder, torula yeast, tomato powder, natural bacon flavor (bacon fat), spices, natural smoke flavor, garlic powder, disodium inosinate and disodium guanylate, citric acid, extractive of paprika, less than 2% silicon dioxide added to prevent caking
 - NET WT. 1.6 oz (45.36 grams)</v>
      </c>
      <c r="N36" s="7">
        <v>10000000032</v>
      </c>
      <c r="O36" s="7">
        <v>30000000032</v>
      </c>
      <c r="P36" s="7">
        <v>50000000032</v>
      </c>
      <c r="Q36" s="7">
        <v>70000000032</v>
      </c>
      <c r="R36" s="7">
        <v>90000000032</v>
      </c>
      <c r="S36" s="7">
        <v>11000000034</v>
      </c>
      <c r="T36" s="2" t="s">
        <v>43</v>
      </c>
      <c r="V36" s="3">
        <f t="shared" si="8"/>
        <v>0.8</v>
      </c>
      <c r="W36" s="3">
        <f t="shared" si="9"/>
        <v>22.680000000000003</v>
      </c>
      <c r="X36" s="3">
        <f t="shared" si="10"/>
        <v>12.8</v>
      </c>
      <c r="Y36" s="3">
        <f t="shared" si="11"/>
        <v>362.88000000000005</v>
      </c>
      <c r="Z36" s="16"/>
    </row>
    <row r="37" spans="1:26" ht="90.35" x14ac:dyDescent="0.3">
      <c r="A37" s="2" t="s">
        <v>148</v>
      </c>
      <c r="B37" s="2" t="s">
        <v>149</v>
      </c>
      <c r="C37" s="2" t="s">
        <v>1829</v>
      </c>
      <c r="D37" s="1" t="s">
        <v>150</v>
      </c>
      <c r="E37" s="3">
        <f t="shared" si="0"/>
        <v>0.5</v>
      </c>
      <c r="F37" s="3">
        <f t="shared" si="12"/>
        <v>14.175000000000001</v>
      </c>
      <c r="G37" s="3">
        <v>1</v>
      </c>
      <c r="H37" s="3">
        <f t="shared" si="2"/>
        <v>28.35</v>
      </c>
      <c r="I37" s="3">
        <f t="shared" si="3"/>
        <v>1.2</v>
      </c>
      <c r="J37" s="3">
        <f t="shared" si="4"/>
        <v>34.020000000000003</v>
      </c>
      <c r="K37" s="3">
        <f t="shared" si="5"/>
        <v>2</v>
      </c>
      <c r="L37" s="3">
        <f t="shared" si="6"/>
        <v>56.7</v>
      </c>
      <c r="M37" s="4" t="str">
        <f t="shared" si="7"/>
        <v>BBQ Popcorn Seasoning Ingredients:
sugar, salt, onion powder, tortula yeast, tomato powder, natural bacon flavor (bacon fat) spices, natural smoke flavor, garlic powder, disodium inosinate, disodium  guanylate, citric acid, extractive of paprika, &lt;2% silicon dioxide (anti caking)
 - NET WT. 0.5 oz (14.175 grams)</v>
      </c>
      <c r="N37" s="7">
        <v>10000000033</v>
      </c>
      <c r="O37" s="7">
        <v>30000000033</v>
      </c>
      <c r="P37" s="7">
        <v>50000000033</v>
      </c>
      <c r="Q37" s="7">
        <v>70000000033</v>
      </c>
      <c r="R37" s="7">
        <v>90000000033</v>
      </c>
      <c r="S37" s="7">
        <v>11000000035</v>
      </c>
      <c r="T37" s="2"/>
      <c r="V37" s="3">
        <f t="shared" si="8"/>
        <v>0.25</v>
      </c>
      <c r="W37" s="3">
        <f t="shared" si="9"/>
        <v>7.0875000000000004</v>
      </c>
      <c r="X37" s="3">
        <f t="shared" si="10"/>
        <v>4</v>
      </c>
      <c r="Y37" s="3">
        <f t="shared" si="11"/>
        <v>113.4</v>
      </c>
      <c r="Z37" s="16"/>
    </row>
    <row r="38" spans="1:26" ht="210.8" x14ac:dyDescent="0.3">
      <c r="A38" s="2" t="s">
        <v>151</v>
      </c>
      <c r="B38" s="2" t="s">
        <v>152</v>
      </c>
      <c r="C38" s="2" t="s">
        <v>152</v>
      </c>
      <c r="D38" s="1" t="s">
        <v>153</v>
      </c>
      <c r="E38" s="3">
        <f t="shared" si="0"/>
        <v>0.4</v>
      </c>
      <c r="F38" s="3">
        <f t="shared" si="12"/>
        <v>11.340000000000002</v>
      </c>
      <c r="G38" s="3">
        <v>0.8</v>
      </c>
      <c r="H38" s="3">
        <f t="shared" si="2"/>
        <v>22.680000000000003</v>
      </c>
      <c r="I38" s="3">
        <f t="shared" si="3"/>
        <v>0.96</v>
      </c>
      <c r="J38" s="3">
        <f t="shared" si="4"/>
        <v>27.216000000000001</v>
      </c>
      <c r="K38" s="3">
        <f t="shared" si="5"/>
        <v>1.6</v>
      </c>
      <c r="L38" s="3">
        <f t="shared" si="6"/>
        <v>45.360000000000007</v>
      </c>
      <c r="M38" s="4" t="str">
        <f t="shared" si="7"/>
        <v>Beer Can Chicken Seasoning Ingredients:
chicken seasoning (sea salt, raw cane sugar, dextrose, paprika, onion, annatto, garlic, red pepper, canola oil, natural hickory smoke flavor (w/ salt &amp; sunflower oil) celery, chili powder (chili peppers, spices, salt, garlic, silicon dioxide)natural hickory smoke flavor, black pepper, silicon diozide, paprika extract) chicken broth (sugar, hydrolyzed corn protein, salt, gelatin, maltodextrin, modified food starch, onion, chicken fat, chicken powder, parsley, garlic , oleoresin turmeric, disodium inosinate &amp;glutamate, natural flavor) beer powder (maltodextrin, dried beer (malted barley, corn syrup, hops, yeast) &lt;2% grill flavor (gum arabic, tricalcium phosphate) 
 - NET WT. 0.4 oz (11.34 grams)</v>
      </c>
      <c r="N38" s="7">
        <v>10000000452</v>
      </c>
      <c r="O38" s="7">
        <v>30000000452</v>
      </c>
      <c r="P38" s="7">
        <v>50000000452</v>
      </c>
      <c r="Q38" s="7">
        <v>70000000452</v>
      </c>
      <c r="R38" s="7">
        <v>90000000452</v>
      </c>
      <c r="S38" s="7">
        <v>11000000036</v>
      </c>
      <c r="T38" s="2"/>
      <c r="V38" s="3">
        <f t="shared" si="8"/>
        <v>0.2</v>
      </c>
      <c r="W38" s="3">
        <f t="shared" si="9"/>
        <v>5.6700000000000008</v>
      </c>
      <c r="X38" s="3">
        <f t="shared" si="10"/>
        <v>3.2</v>
      </c>
      <c r="Y38" s="3">
        <f t="shared" si="11"/>
        <v>90.720000000000013</v>
      </c>
      <c r="Z38" s="16"/>
    </row>
    <row r="39" spans="1:26" ht="30.15" x14ac:dyDescent="0.3">
      <c r="A39" s="2" t="s">
        <v>154</v>
      </c>
      <c r="B39" s="2" t="s">
        <v>155</v>
      </c>
      <c r="C39" s="2" t="s">
        <v>156</v>
      </c>
      <c r="D39" s="1" t="s">
        <v>29</v>
      </c>
      <c r="E39" s="3">
        <f t="shared" si="0"/>
        <v>2.9</v>
      </c>
      <c r="F39" s="3">
        <f t="shared" si="12"/>
        <v>82.215000000000003</v>
      </c>
      <c r="G39" s="3">
        <v>5.8</v>
      </c>
      <c r="H39" s="3">
        <f t="shared" si="2"/>
        <v>164.43</v>
      </c>
      <c r="I39" s="3">
        <f t="shared" si="3"/>
        <v>6.96</v>
      </c>
      <c r="J39" s="3">
        <f t="shared" si="4"/>
        <v>197.316</v>
      </c>
      <c r="K39" s="3">
        <f t="shared" si="5"/>
        <v>11.6</v>
      </c>
      <c r="L39" s="3">
        <f t="shared" si="6"/>
        <v>328.86</v>
      </c>
      <c r="M39" s="4" t="str">
        <f t="shared" si="7"/>
        <v>NULL
 - NET WT. 2.9 oz (82.215 grams)</v>
      </c>
      <c r="N39" s="7">
        <v>10000000034</v>
      </c>
      <c r="O39" s="7">
        <v>30000000034</v>
      </c>
      <c r="P39" s="7">
        <v>50000000034</v>
      </c>
      <c r="Q39" s="7">
        <v>70000000034</v>
      </c>
      <c r="R39" s="7">
        <v>90000000034</v>
      </c>
      <c r="S39" s="7">
        <v>11000000037</v>
      </c>
      <c r="T39" s="2"/>
      <c r="V39" s="3">
        <f t="shared" si="8"/>
        <v>1.45</v>
      </c>
      <c r="W39" s="3">
        <f t="shared" si="9"/>
        <v>41.107500000000002</v>
      </c>
      <c r="X39" s="3">
        <f t="shared" si="10"/>
        <v>23.2</v>
      </c>
      <c r="Y39" s="3">
        <f t="shared" si="11"/>
        <v>657.72</v>
      </c>
      <c r="Z39" s="16"/>
    </row>
    <row r="40" spans="1:26" ht="45.2" x14ac:dyDescent="0.3">
      <c r="A40" s="2" t="s">
        <v>157</v>
      </c>
      <c r="B40" s="2" t="s">
        <v>158</v>
      </c>
      <c r="C40" s="2" t="s">
        <v>159</v>
      </c>
      <c r="D40" s="1" t="s">
        <v>160</v>
      </c>
      <c r="E40" s="3">
        <f t="shared" si="0"/>
        <v>2.5</v>
      </c>
      <c r="F40" s="3">
        <f t="shared" si="12"/>
        <v>70.875</v>
      </c>
      <c r="G40" s="3">
        <v>5</v>
      </c>
      <c r="H40" s="3">
        <f t="shared" si="2"/>
        <v>141.75</v>
      </c>
      <c r="I40" s="3">
        <f t="shared" si="3"/>
        <v>6</v>
      </c>
      <c r="J40" s="3">
        <f t="shared" si="4"/>
        <v>170.10000000000002</v>
      </c>
      <c r="K40" s="3">
        <f t="shared" si="5"/>
        <v>10</v>
      </c>
      <c r="L40" s="3">
        <f t="shared" si="6"/>
        <v>283.5</v>
      </c>
      <c r="M40" s="4" t="str">
        <f t="shared" si="7"/>
        <v>Birmingham Bam Bam Shrimp Seasoning Ingredients:
salt, paprika, onion, garlic, pepper, oregano, basil, and thyme
 - NET WT. 2.5 oz (70.875 grams)</v>
      </c>
      <c r="N40" s="7">
        <v>10000000472</v>
      </c>
      <c r="O40" s="7">
        <v>30000000472</v>
      </c>
      <c r="P40" s="7">
        <v>50000000472</v>
      </c>
      <c r="Q40" s="7">
        <v>70000000472</v>
      </c>
      <c r="R40" s="7">
        <v>90000000472</v>
      </c>
      <c r="S40" s="7">
        <v>11000000038</v>
      </c>
      <c r="T40" s="2" t="s">
        <v>43</v>
      </c>
      <c r="V40" s="3">
        <f t="shared" si="8"/>
        <v>1.25</v>
      </c>
      <c r="W40" s="3">
        <f t="shared" si="9"/>
        <v>35.4375</v>
      </c>
      <c r="X40" s="3">
        <f t="shared" si="10"/>
        <v>20</v>
      </c>
      <c r="Y40" s="3">
        <f t="shared" si="11"/>
        <v>567</v>
      </c>
      <c r="Z40" s="16" t="s">
        <v>1865</v>
      </c>
    </row>
    <row r="41" spans="1:26" ht="43.2" x14ac:dyDescent="0.3">
      <c r="A41" s="2" t="s">
        <v>161</v>
      </c>
      <c r="B41" s="2" t="s">
        <v>162</v>
      </c>
      <c r="C41" s="2" t="s">
        <v>163</v>
      </c>
      <c r="D41" s="1" t="s">
        <v>164</v>
      </c>
      <c r="E41" s="3">
        <f t="shared" si="0"/>
        <v>1.8</v>
      </c>
      <c r="F41" s="3">
        <f t="shared" si="12"/>
        <v>51.03</v>
      </c>
      <c r="G41" s="3">
        <v>3.6</v>
      </c>
      <c r="H41" s="3">
        <f t="shared" si="2"/>
        <v>102.06</v>
      </c>
      <c r="I41" s="3">
        <f t="shared" si="3"/>
        <v>4.32</v>
      </c>
      <c r="J41" s="3">
        <f t="shared" si="4"/>
        <v>122.47200000000001</v>
      </c>
      <c r="K41" s="3">
        <f t="shared" si="5"/>
        <v>7.2</v>
      </c>
      <c r="L41" s="3">
        <f t="shared" si="6"/>
        <v>204.12</v>
      </c>
      <c r="M41" s="4" t="str">
        <f t="shared" si="7"/>
        <v>Black Angus Steak Rub Ingredients:
salt, paprika, garlic, mustard, sugar, spices
 - NET WT. 1.8 oz (51.03 grams)</v>
      </c>
      <c r="N41" s="7">
        <v>10000000035</v>
      </c>
      <c r="O41" s="7">
        <v>30000000035</v>
      </c>
      <c r="P41" s="7">
        <v>50000000035</v>
      </c>
      <c r="Q41" s="7">
        <v>70000000035</v>
      </c>
      <c r="R41" s="7">
        <v>90000000035</v>
      </c>
      <c r="S41" s="7">
        <v>11000000039</v>
      </c>
      <c r="T41" s="2"/>
      <c r="V41" s="3">
        <f t="shared" si="8"/>
        <v>0.9</v>
      </c>
      <c r="W41" s="3">
        <f t="shared" si="9"/>
        <v>25.515000000000001</v>
      </c>
      <c r="X41" s="3">
        <f t="shared" si="10"/>
        <v>14.4</v>
      </c>
      <c r="Y41" s="3">
        <f t="shared" si="11"/>
        <v>408.24</v>
      </c>
      <c r="Z41" s="16"/>
    </row>
    <row r="42" spans="1:26" ht="57.6" x14ac:dyDescent="0.3">
      <c r="A42" s="2" t="s">
        <v>165</v>
      </c>
      <c r="B42" s="2" t="s">
        <v>166</v>
      </c>
      <c r="C42" s="2" t="s">
        <v>166</v>
      </c>
      <c r="D42" s="1" t="s">
        <v>1725</v>
      </c>
      <c r="E42" s="3">
        <f t="shared" si="0"/>
        <v>0.8</v>
      </c>
      <c r="F42" s="3">
        <f t="shared" si="12"/>
        <v>22.680000000000003</v>
      </c>
      <c r="G42" s="3">
        <v>1.6</v>
      </c>
      <c r="H42" s="3">
        <f t="shared" si="2"/>
        <v>45.360000000000007</v>
      </c>
      <c r="I42" s="3">
        <f t="shared" si="3"/>
        <v>1.92</v>
      </c>
      <c r="J42" s="3">
        <f t="shared" si="4"/>
        <v>54.432000000000002</v>
      </c>
      <c r="K42" s="3">
        <f t="shared" si="5"/>
        <v>3.2</v>
      </c>
      <c r="L42" s="3">
        <f t="shared" si="6"/>
        <v>90.720000000000013</v>
      </c>
      <c r="M42" s="4" t="str">
        <f t="shared" si="7"/>
        <v>Black Bourbon Tea Ingredients:
black tea, almond pieces, cocoa, sweet blackberry leaves, and flavoring
 - NET WT. 0.8 oz (22.68 grams)</v>
      </c>
      <c r="N42" s="7">
        <v>10000000481</v>
      </c>
      <c r="O42" s="7">
        <v>30000000481</v>
      </c>
      <c r="P42" s="7">
        <v>50000000481</v>
      </c>
      <c r="Q42" s="7">
        <v>70000000481</v>
      </c>
      <c r="R42" s="7">
        <v>90000000481</v>
      </c>
      <c r="S42" s="7">
        <v>11000000040</v>
      </c>
      <c r="T42" s="2" t="s">
        <v>43</v>
      </c>
      <c r="V42" s="3">
        <f t="shared" si="8"/>
        <v>0.4</v>
      </c>
      <c r="W42" s="3">
        <f t="shared" si="9"/>
        <v>11.340000000000002</v>
      </c>
      <c r="X42" s="3">
        <f t="shared" si="10"/>
        <v>6.4</v>
      </c>
      <c r="Y42" s="3">
        <f t="shared" si="11"/>
        <v>181.44000000000003</v>
      </c>
      <c r="Z42" s="16"/>
    </row>
    <row r="43" spans="1:26" ht="43.2" x14ac:dyDescent="0.3">
      <c r="A43" s="2" t="s">
        <v>167</v>
      </c>
      <c r="B43" s="2" t="s">
        <v>168</v>
      </c>
      <c r="C43" s="2" t="s">
        <v>168</v>
      </c>
      <c r="D43" s="1" t="s">
        <v>169</v>
      </c>
      <c r="E43" s="3">
        <f t="shared" si="0"/>
        <v>0.8</v>
      </c>
      <c r="F43" s="3">
        <f t="shared" si="12"/>
        <v>22.680000000000003</v>
      </c>
      <c r="G43" s="3">
        <v>1.6</v>
      </c>
      <c r="H43" s="3">
        <f t="shared" si="2"/>
        <v>45.360000000000007</v>
      </c>
      <c r="I43" s="3">
        <f t="shared" si="3"/>
        <v>1.92</v>
      </c>
      <c r="J43" s="3">
        <f t="shared" si="4"/>
        <v>54.432000000000002</v>
      </c>
      <c r="K43" s="3">
        <f t="shared" si="5"/>
        <v>3.2</v>
      </c>
      <c r="L43" s="3">
        <f t="shared" si="6"/>
        <v>90.720000000000013</v>
      </c>
      <c r="M43" s="4" t="str">
        <f t="shared" si="7"/>
        <v>Black Currant Tea Ingredients:
black tea, blackberry leaf, artificial flavoring
 - NET WT. 0.8 oz (22.68 grams)</v>
      </c>
      <c r="N43" s="7">
        <v>10000000036</v>
      </c>
      <c r="O43" s="7">
        <v>30000000036</v>
      </c>
      <c r="P43" s="7">
        <v>50000000036</v>
      </c>
      <c r="Q43" s="7">
        <v>70000000036</v>
      </c>
      <c r="R43" s="7">
        <v>90000000036</v>
      </c>
      <c r="S43" s="7">
        <v>11000000041</v>
      </c>
      <c r="T43" s="2" t="s">
        <v>43</v>
      </c>
      <c r="U43" s="4" t="s">
        <v>90</v>
      </c>
      <c r="V43" s="3">
        <f t="shared" si="8"/>
        <v>0.4</v>
      </c>
      <c r="W43" s="3">
        <f t="shared" si="9"/>
        <v>11.340000000000002</v>
      </c>
      <c r="X43" s="3">
        <f t="shared" si="10"/>
        <v>6.4</v>
      </c>
      <c r="Y43" s="3">
        <f t="shared" si="11"/>
        <v>181.44000000000003</v>
      </c>
      <c r="Z43" s="16"/>
    </row>
    <row r="44" spans="1:26" ht="43.2" x14ac:dyDescent="0.3">
      <c r="A44" s="2" t="s">
        <v>170</v>
      </c>
      <c r="B44" s="2" t="s">
        <v>171</v>
      </c>
      <c r="C44" s="2" t="s">
        <v>172</v>
      </c>
      <c r="D44" s="1" t="s">
        <v>173</v>
      </c>
      <c r="E44" s="3">
        <f t="shared" si="0"/>
        <v>2.9</v>
      </c>
      <c r="F44" s="3">
        <f t="shared" si="12"/>
        <v>82.215000000000003</v>
      </c>
      <c r="G44" s="3">
        <v>5.8</v>
      </c>
      <c r="H44" s="3">
        <f t="shared" si="2"/>
        <v>164.43</v>
      </c>
      <c r="I44" s="3">
        <f t="shared" si="3"/>
        <v>6.96</v>
      </c>
      <c r="J44" s="3">
        <f t="shared" si="4"/>
        <v>197.316</v>
      </c>
      <c r="K44" s="3">
        <f t="shared" si="5"/>
        <v>11.6</v>
      </c>
      <c r="L44" s="3">
        <f t="shared" si="6"/>
        <v>328.86</v>
      </c>
      <c r="M44" s="4" t="str">
        <f t="shared" si="7"/>
        <v>Black Garlic Sea Salt Ingredients:
sea salt, black garlic
 - NET WT. 2.9 oz (82.215 grams)</v>
      </c>
      <c r="N44" s="7">
        <v>10000000462</v>
      </c>
      <c r="O44" s="7">
        <v>30000000462</v>
      </c>
      <c r="P44" s="7">
        <v>50000000462</v>
      </c>
      <c r="Q44" s="7">
        <v>70000000462</v>
      </c>
      <c r="R44" s="7">
        <v>90000000462</v>
      </c>
      <c r="S44" s="7">
        <v>11000000042</v>
      </c>
      <c r="T44" s="2"/>
      <c r="V44" s="3">
        <f t="shared" si="8"/>
        <v>1.45</v>
      </c>
      <c r="W44" s="3">
        <f t="shared" si="9"/>
        <v>41.107500000000002</v>
      </c>
      <c r="X44" s="3">
        <f t="shared" si="10"/>
        <v>23.2</v>
      </c>
      <c r="Y44" s="3">
        <f t="shared" si="11"/>
        <v>657.72</v>
      </c>
      <c r="Z44" s="16"/>
    </row>
    <row r="45" spans="1:26" ht="86.4" x14ac:dyDescent="0.3">
      <c r="A45" s="2" t="s">
        <v>174</v>
      </c>
      <c r="B45" s="2" t="s">
        <v>175</v>
      </c>
      <c r="C45" s="2" t="s">
        <v>176</v>
      </c>
      <c r="D45" s="1" t="s">
        <v>177</v>
      </c>
      <c r="E45" s="3">
        <f t="shared" si="0"/>
        <v>2.2999999999999998</v>
      </c>
      <c r="F45" s="3">
        <f t="shared" si="12"/>
        <v>65.204999999999998</v>
      </c>
      <c r="G45" s="3">
        <v>4.5999999999999996</v>
      </c>
      <c r="H45" s="3">
        <f t="shared" si="2"/>
        <v>130.41</v>
      </c>
      <c r="I45" s="3">
        <f t="shared" si="3"/>
        <v>5.52</v>
      </c>
      <c r="J45" s="3">
        <f t="shared" si="4"/>
        <v>156.49199999999999</v>
      </c>
      <c r="K45" s="3">
        <f t="shared" si="5"/>
        <v>9.1999999999999993</v>
      </c>
      <c r="L45" s="3">
        <f t="shared" si="6"/>
        <v>260.82</v>
      </c>
      <c r="M45" s="4" t="str">
        <f t="shared" si="7"/>
        <v>Hawaiian Black Lava Sea Salt Ingredients:
salt
• THIS PRODUCT IS PACKAGED WITH EQUIPMENT THAT MAKES PRODUCTS CONTAINING WHEAT, EGGS, MILK, SOY, AND TREE NUTS •
 - NET WT. 2.3 oz (65.205 grams)</v>
      </c>
      <c r="N45" s="7">
        <v>10000000037</v>
      </c>
      <c r="O45" s="7">
        <v>30000000037</v>
      </c>
      <c r="P45" s="7">
        <v>50000000037</v>
      </c>
      <c r="Q45" s="7">
        <v>70000000037</v>
      </c>
      <c r="R45" s="7">
        <v>90000000037</v>
      </c>
      <c r="S45" s="7">
        <v>11000000043</v>
      </c>
      <c r="T45" s="2" t="s">
        <v>43</v>
      </c>
      <c r="V45" s="3">
        <f t="shared" si="8"/>
        <v>1.1499999999999999</v>
      </c>
      <c r="W45" s="3">
        <f t="shared" si="9"/>
        <v>32.602499999999999</v>
      </c>
      <c r="X45" s="3">
        <f t="shared" si="10"/>
        <v>18.399999999999999</v>
      </c>
      <c r="Y45" s="3">
        <f t="shared" si="11"/>
        <v>521.64</v>
      </c>
      <c r="Z45" s="16"/>
    </row>
    <row r="46" spans="1:26" ht="43.2" x14ac:dyDescent="0.3">
      <c r="A46" s="2" t="s">
        <v>178</v>
      </c>
      <c r="B46" s="2" t="s">
        <v>179</v>
      </c>
      <c r="C46" s="2" t="s">
        <v>179</v>
      </c>
      <c r="D46" s="1" t="s">
        <v>180</v>
      </c>
      <c r="E46" s="3">
        <f t="shared" si="0"/>
        <v>1.3</v>
      </c>
      <c r="F46" s="3">
        <f t="shared" si="12"/>
        <v>36.855000000000004</v>
      </c>
      <c r="G46" s="3">
        <v>2.6</v>
      </c>
      <c r="H46" s="3">
        <f t="shared" si="2"/>
        <v>73.710000000000008</v>
      </c>
      <c r="I46" s="3">
        <f t="shared" si="3"/>
        <v>3.12</v>
      </c>
      <c r="J46" s="3">
        <f t="shared" si="4"/>
        <v>88.452000000000012</v>
      </c>
      <c r="K46" s="3">
        <f t="shared" si="5"/>
        <v>5.2</v>
      </c>
      <c r="L46" s="3">
        <f t="shared" si="6"/>
        <v>147.42000000000002</v>
      </c>
      <c r="M46" s="4" t="str">
        <f t="shared" si="7"/>
        <v>Black Peppercorn Ingredients:
black peppercorns
 - NET WT. 1.3 oz (36.855 grams)</v>
      </c>
      <c r="N46" s="7">
        <v>10000000038</v>
      </c>
      <c r="O46" s="7">
        <v>30000000038</v>
      </c>
      <c r="P46" s="7">
        <v>50000000038</v>
      </c>
      <c r="Q46" s="7">
        <v>70000000038</v>
      </c>
      <c r="R46" s="7">
        <v>90000000038</v>
      </c>
      <c r="S46" s="7">
        <v>11000000044</v>
      </c>
      <c r="T46" s="2"/>
      <c r="V46" s="3">
        <f t="shared" si="8"/>
        <v>0.65</v>
      </c>
      <c r="W46" s="3">
        <f t="shared" si="9"/>
        <v>18.427500000000002</v>
      </c>
      <c r="X46" s="3">
        <f t="shared" si="10"/>
        <v>10.4</v>
      </c>
      <c r="Y46" s="3">
        <f t="shared" si="11"/>
        <v>294.84000000000003</v>
      </c>
      <c r="Z46" s="16"/>
    </row>
    <row r="47" spans="1:26" ht="57.6" x14ac:dyDescent="0.3">
      <c r="A47" s="2" t="s">
        <v>181</v>
      </c>
      <c r="B47" s="2" t="s">
        <v>182</v>
      </c>
      <c r="C47" s="2" t="s">
        <v>182</v>
      </c>
      <c r="D47" s="1" t="s">
        <v>183</v>
      </c>
      <c r="E47" s="3">
        <f t="shared" si="0"/>
        <v>1.375</v>
      </c>
      <c r="F47" s="3">
        <f t="shared" si="12"/>
        <v>38.981250000000003</v>
      </c>
      <c r="G47" s="3">
        <v>2.75</v>
      </c>
      <c r="H47" s="3">
        <f t="shared" si="2"/>
        <v>77.962500000000006</v>
      </c>
      <c r="I47" s="3">
        <f t="shared" si="3"/>
        <v>3.3</v>
      </c>
      <c r="J47" s="3">
        <f t="shared" si="4"/>
        <v>93.554999999999993</v>
      </c>
      <c r="K47" s="3">
        <f t="shared" si="5"/>
        <v>5.5</v>
      </c>
      <c r="L47" s="3">
        <f t="shared" si="6"/>
        <v>155.92500000000001</v>
      </c>
      <c r="M47" s="4" t="str">
        <f t="shared" si="7"/>
        <v>Blackened Seasoning Ingredients:
salt, spices (including chili pepper), dehydrated garlic, dehydrated onion, silicon dioxide (a free flow agent)
 - NET WT. 1.375 oz (38.98125 grams)</v>
      </c>
      <c r="N47" s="7">
        <v>10000000039</v>
      </c>
      <c r="O47" s="7">
        <v>30000000039</v>
      </c>
      <c r="P47" s="7">
        <v>50000000039</v>
      </c>
      <c r="Q47" s="7">
        <v>70000000039</v>
      </c>
      <c r="R47" s="7">
        <v>90000000039</v>
      </c>
      <c r="S47" s="7">
        <v>11000000045</v>
      </c>
      <c r="T47" s="2" t="s">
        <v>43</v>
      </c>
      <c r="U47" s="4" t="s">
        <v>184</v>
      </c>
      <c r="V47" s="3">
        <f t="shared" si="8"/>
        <v>0.6875</v>
      </c>
      <c r="W47" s="3">
        <f t="shared" si="9"/>
        <v>19.490625000000001</v>
      </c>
      <c r="X47" s="3">
        <f t="shared" si="10"/>
        <v>11</v>
      </c>
      <c r="Y47" s="3">
        <f t="shared" si="11"/>
        <v>311.85000000000002</v>
      </c>
      <c r="Z47" s="16"/>
    </row>
    <row r="48" spans="1:26" ht="86.4" x14ac:dyDescent="0.3">
      <c r="A48" s="2" t="s">
        <v>185</v>
      </c>
      <c r="B48" s="2" t="s">
        <v>186</v>
      </c>
      <c r="C48" s="2" t="s">
        <v>1817</v>
      </c>
      <c r="D48" s="1" t="s">
        <v>187</v>
      </c>
      <c r="E48" s="3">
        <f t="shared" si="0"/>
        <v>3.3</v>
      </c>
      <c r="F48" s="3">
        <f t="shared" si="12"/>
        <v>93.554999999999993</v>
      </c>
      <c r="G48" s="3">
        <v>6.6</v>
      </c>
      <c r="H48" s="3">
        <f t="shared" si="2"/>
        <v>187.10999999999999</v>
      </c>
      <c r="I48" s="3">
        <f t="shared" si="3"/>
        <v>7.919999999999999</v>
      </c>
      <c r="J48" s="3">
        <f t="shared" si="4"/>
        <v>224.53199999999998</v>
      </c>
      <c r="K48" s="3">
        <f t="shared" si="5"/>
        <v>13.2</v>
      </c>
      <c r="L48" s="3">
        <f t="shared" si="6"/>
        <v>374.21999999999997</v>
      </c>
      <c r="M48" s="4" t="str">
        <f t="shared" si="7"/>
        <v>Bleu Cheese Powder Ingredients:
dehydrated blend of blue &amp; cheddar cheeses (pasteurized milk, cheese cultures, salt, enzymes) whey, sodium phosphate salt, lactic acid 
• ALLERGY ALERT: CONTAINS DAIRY •
 - NET WT. 3.3 oz (93.555 grams)</v>
      </c>
      <c r="N48" s="7">
        <v>10000000040</v>
      </c>
      <c r="O48" s="7">
        <v>30000000040</v>
      </c>
      <c r="P48" s="7">
        <v>50000000040</v>
      </c>
      <c r="Q48" s="7">
        <v>70000000040</v>
      </c>
      <c r="R48" s="7">
        <v>90000000040</v>
      </c>
      <c r="S48" s="7">
        <v>11000000046</v>
      </c>
      <c r="T48" s="2"/>
      <c r="V48" s="3">
        <f t="shared" si="8"/>
        <v>1.65</v>
      </c>
      <c r="W48" s="3">
        <f t="shared" si="9"/>
        <v>46.777499999999996</v>
      </c>
      <c r="X48" s="3">
        <f t="shared" si="10"/>
        <v>26.4</v>
      </c>
      <c r="Y48" s="3">
        <f t="shared" si="11"/>
        <v>748.43999999999994</v>
      </c>
      <c r="Z48" s="16"/>
    </row>
    <row r="49" spans="1:26" ht="120.45" x14ac:dyDescent="0.3">
      <c r="A49" s="2" t="s">
        <v>188</v>
      </c>
      <c r="B49" s="2" t="s">
        <v>189</v>
      </c>
      <c r="C49" s="2" t="s">
        <v>189</v>
      </c>
      <c r="D49" s="1" t="s">
        <v>1737</v>
      </c>
      <c r="E49" s="3">
        <f t="shared" si="0"/>
        <v>1.75</v>
      </c>
      <c r="F49" s="3">
        <f t="shared" si="12"/>
        <v>49.612500000000004</v>
      </c>
      <c r="G49" s="3">
        <v>3.5</v>
      </c>
      <c r="H49" s="3">
        <f t="shared" si="2"/>
        <v>99.225000000000009</v>
      </c>
      <c r="I49" s="3">
        <f t="shared" si="3"/>
        <v>4.2</v>
      </c>
      <c r="J49" s="3">
        <f t="shared" si="4"/>
        <v>119.07000000000001</v>
      </c>
      <c r="K49" s="3">
        <f t="shared" si="5"/>
        <v>7</v>
      </c>
      <c r="L49" s="3">
        <f t="shared" si="6"/>
        <v>198.45000000000002</v>
      </c>
      <c r="M49" s="4" t="str">
        <f t="shared" si="7"/>
        <v>Bloodthirsty Mary Infuser:
cane sugar, sun dried tomato, peppercorn, de arbol chilis, lemon peel, celery, garlic, horseradish, salt, bay leaf
DIRECTIONS: In 16oz jar, combine ingredients and one pint (2 cups) vodka. Steep for 1 – 2 days (swirl daily).
 - NET WT. 1.75 oz (49.6125 grams)</v>
      </c>
      <c r="N49" s="7">
        <v>10000000041</v>
      </c>
      <c r="O49" s="7">
        <v>30000000041</v>
      </c>
      <c r="P49" s="7">
        <v>50000000041</v>
      </c>
      <c r="Q49" s="7">
        <v>70000000041</v>
      </c>
      <c r="R49" s="7">
        <v>90000000041</v>
      </c>
      <c r="S49" s="7">
        <v>11000000047</v>
      </c>
      <c r="T49" s="2" t="s">
        <v>43</v>
      </c>
      <c r="U49" s="4" t="s">
        <v>190</v>
      </c>
      <c r="V49" s="3">
        <f t="shared" si="8"/>
        <v>0.875</v>
      </c>
      <c r="W49" s="3">
        <f t="shared" si="9"/>
        <v>24.806250000000002</v>
      </c>
      <c r="X49" s="3">
        <f t="shared" si="10"/>
        <v>14</v>
      </c>
      <c r="Y49" s="3">
        <f t="shared" si="11"/>
        <v>396.90000000000003</v>
      </c>
      <c r="Z49" s="16"/>
    </row>
    <row r="50" spans="1:26" ht="43.2" x14ac:dyDescent="0.3">
      <c r="A50" s="2" t="s">
        <v>191</v>
      </c>
      <c r="B50" s="2" t="s">
        <v>192</v>
      </c>
      <c r="C50" s="2" t="s">
        <v>192</v>
      </c>
      <c r="D50" s="1" t="s">
        <v>193</v>
      </c>
      <c r="E50" s="3">
        <f t="shared" si="0"/>
        <v>7</v>
      </c>
      <c r="F50" s="3">
        <f t="shared" si="12"/>
        <v>198.45000000000002</v>
      </c>
      <c r="G50" s="3">
        <v>14</v>
      </c>
      <c r="H50" s="3">
        <f t="shared" si="2"/>
        <v>396.90000000000003</v>
      </c>
      <c r="I50" s="3">
        <f t="shared" si="3"/>
        <v>16.8</v>
      </c>
      <c r="J50" s="3">
        <f t="shared" si="4"/>
        <v>476.28000000000003</v>
      </c>
      <c r="K50" s="3">
        <f t="shared" si="5"/>
        <v>28</v>
      </c>
      <c r="L50" s="3">
        <f t="shared" si="6"/>
        <v>793.80000000000007</v>
      </c>
      <c r="M50" s="4" t="str">
        <f t="shared" si="7"/>
        <v>Blue Butterfly Popcorn Ingredients:
blue butterfly popcorn kernels
 - NET WT. 7 oz (198.45 grams)</v>
      </c>
      <c r="N50" s="7">
        <v>10000000042</v>
      </c>
      <c r="O50" s="7">
        <v>30000000042</v>
      </c>
      <c r="P50" s="7">
        <v>50000000042</v>
      </c>
      <c r="Q50" s="7">
        <v>70000000042</v>
      </c>
      <c r="R50" s="7">
        <v>90000000042</v>
      </c>
      <c r="S50" s="7">
        <v>11000000048</v>
      </c>
      <c r="T50" s="2"/>
      <c r="V50" s="3">
        <f t="shared" si="8"/>
        <v>3.5</v>
      </c>
      <c r="W50" s="3">
        <f t="shared" si="9"/>
        <v>99.225000000000009</v>
      </c>
      <c r="X50" s="3">
        <f t="shared" si="10"/>
        <v>56</v>
      </c>
      <c r="Y50" s="3">
        <f t="shared" si="11"/>
        <v>1587.6000000000001</v>
      </c>
      <c r="Z50" s="16"/>
    </row>
    <row r="51" spans="1:26" ht="165.6" x14ac:dyDescent="0.3">
      <c r="A51" s="2" t="s">
        <v>1705</v>
      </c>
      <c r="B51" s="2" t="s">
        <v>1706</v>
      </c>
      <c r="C51" s="2" t="s">
        <v>1707</v>
      </c>
      <c r="D51" s="1" t="s">
        <v>1840</v>
      </c>
      <c r="E51" s="3">
        <f t="shared" si="0"/>
        <v>1.69</v>
      </c>
      <c r="F51" s="3">
        <f t="shared" si="12"/>
        <v>47.911500000000004</v>
      </c>
      <c r="G51" s="3">
        <v>3.38</v>
      </c>
      <c r="H51" s="3">
        <f t="shared" si="2"/>
        <v>95.823000000000008</v>
      </c>
      <c r="I51" s="3">
        <f t="shared" si="3"/>
        <v>4.056</v>
      </c>
      <c r="J51" s="3">
        <f t="shared" si="4"/>
        <v>114.9876</v>
      </c>
      <c r="K51" s="3">
        <f t="shared" si="5"/>
        <v>6.76</v>
      </c>
      <c r="L51" s="3">
        <f t="shared" si="6"/>
        <v>191.64600000000002</v>
      </c>
      <c r="M51" s="14" t="str">
        <f t="shared" si="7"/>
        <v>Blue Raspberry Wine Slush Ingredients:
cane sugar, less than 2% of the following: citric acid, color/flavor powder (sugar, blue #1. artificial flavor), flavored oil (propylene glycol, water, artificial flavors,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1" s="7">
        <v>10000000504</v>
      </c>
      <c r="O51" s="7">
        <v>30000000504</v>
      </c>
      <c r="P51" s="7">
        <v>50000000504</v>
      </c>
      <c r="Q51" s="7">
        <v>70000000504</v>
      </c>
      <c r="R51" s="7">
        <v>90000000504</v>
      </c>
      <c r="S51" s="7">
        <v>11000000049</v>
      </c>
      <c r="T51" s="2" t="s">
        <v>43</v>
      </c>
      <c r="V51" s="3">
        <f t="shared" si="8"/>
        <v>0.84499999999999997</v>
      </c>
      <c r="W51" s="3">
        <f t="shared" si="9"/>
        <v>23.955750000000002</v>
      </c>
      <c r="X51" s="3">
        <f t="shared" si="10"/>
        <v>13.52</v>
      </c>
      <c r="Y51" s="3">
        <f t="shared" si="11"/>
        <v>383.29200000000003</v>
      </c>
      <c r="Z51" s="16"/>
    </row>
    <row r="52" spans="1:26" ht="72" x14ac:dyDescent="0.3">
      <c r="A52" s="2" t="s">
        <v>196</v>
      </c>
      <c r="B52" s="2" t="s">
        <v>197</v>
      </c>
      <c r="C52" s="2" t="s">
        <v>198</v>
      </c>
      <c r="D52" s="1" t="s">
        <v>199</v>
      </c>
      <c r="E52" s="3">
        <f t="shared" si="0"/>
        <v>1.8</v>
      </c>
      <c r="F52" s="3">
        <f t="shared" si="12"/>
        <v>51.03</v>
      </c>
      <c r="G52" s="3">
        <v>3.6</v>
      </c>
      <c r="H52" s="3">
        <f t="shared" si="2"/>
        <v>102.06</v>
      </c>
      <c r="I52" s="3">
        <f t="shared" si="3"/>
        <v>4.32</v>
      </c>
      <c r="J52" s="3">
        <f t="shared" si="4"/>
        <v>122.47200000000001</v>
      </c>
      <c r="K52" s="3">
        <f t="shared" si="5"/>
        <v>7.2</v>
      </c>
      <c r="L52" s="3">
        <f t="shared" si="6"/>
        <v>204.12</v>
      </c>
      <c r="M52" s="4" t="str">
        <f t="shared" si="7"/>
        <v>Blue Ribbon Pecan Rub Ingredients:
brown sugar, salt, spices, pecan meal, dehydrated garlic, paprika, onion powder
• ALLERGY ALERT: CONTAINS PECANS •
 - NET WT. 1.8 oz (51.03 grams)</v>
      </c>
      <c r="N52" s="7">
        <v>10000000044</v>
      </c>
      <c r="O52" s="7">
        <v>30000000044</v>
      </c>
      <c r="P52" s="7">
        <v>50000000044</v>
      </c>
      <c r="Q52" s="7">
        <v>70000000044</v>
      </c>
      <c r="R52" s="7">
        <v>90000000044</v>
      </c>
      <c r="S52" s="7">
        <v>11000000050</v>
      </c>
      <c r="T52" s="2" t="s">
        <v>43</v>
      </c>
      <c r="U52" s="4" t="s">
        <v>200</v>
      </c>
      <c r="V52" s="3">
        <f t="shared" si="8"/>
        <v>0.9</v>
      </c>
      <c r="W52" s="3">
        <f t="shared" si="9"/>
        <v>25.515000000000001</v>
      </c>
      <c r="X52" s="3">
        <f t="shared" si="10"/>
        <v>14.4</v>
      </c>
      <c r="Y52" s="3">
        <f t="shared" si="11"/>
        <v>408.24</v>
      </c>
      <c r="Z52" s="16"/>
    </row>
    <row r="53" spans="1:26" ht="75.3" x14ac:dyDescent="0.3">
      <c r="A53" s="2" t="s">
        <v>201</v>
      </c>
      <c r="B53" s="2" t="s">
        <v>202</v>
      </c>
      <c r="C53" s="2" t="s">
        <v>203</v>
      </c>
      <c r="D53" s="1" t="s">
        <v>204</v>
      </c>
      <c r="E53" s="3">
        <f t="shared" si="0"/>
        <v>1.85</v>
      </c>
      <c r="F53" s="3">
        <f t="shared" si="12"/>
        <v>52.447500000000005</v>
      </c>
      <c r="G53" s="3">
        <v>3.7</v>
      </c>
      <c r="H53" s="3">
        <f t="shared" si="2"/>
        <v>104.89500000000001</v>
      </c>
      <c r="I53" s="3">
        <f t="shared" si="3"/>
        <v>4.4400000000000004</v>
      </c>
      <c r="J53" s="3">
        <f t="shared" si="4"/>
        <v>125.87400000000002</v>
      </c>
      <c r="K53" s="3">
        <f t="shared" si="5"/>
        <v>7.4</v>
      </c>
      <c r="L53" s="3">
        <f t="shared" si="6"/>
        <v>209.79000000000002</v>
      </c>
      <c r="M53" s="4" t="str">
        <f t="shared" si="7"/>
        <v>Blue Ridge Mountain Seasoning Ingredients:
salt, spices (including black pepper, dill seed, coriander, and red pepper), dehydrated garlic, cocoa powder, coffee, soybean oil and extractives of paprika, dill, garlic and black pepper
 - NET WT. 1.85 oz (52.4475 grams)</v>
      </c>
      <c r="N53" s="7">
        <v>10000000045</v>
      </c>
      <c r="O53" s="7">
        <v>30000000045</v>
      </c>
      <c r="P53" s="7">
        <v>50000000045</v>
      </c>
      <c r="Q53" s="7">
        <v>70000000045</v>
      </c>
      <c r="R53" s="7">
        <v>90000000045</v>
      </c>
      <c r="S53" s="7">
        <v>11000000051</v>
      </c>
      <c r="T53" s="2" t="s">
        <v>43</v>
      </c>
      <c r="U53" s="4" t="s">
        <v>184</v>
      </c>
      <c r="V53" s="3">
        <f t="shared" si="8"/>
        <v>0.92500000000000004</v>
      </c>
      <c r="W53" s="3">
        <f t="shared" si="9"/>
        <v>26.223750000000003</v>
      </c>
      <c r="X53" s="3">
        <f t="shared" si="10"/>
        <v>14.8</v>
      </c>
      <c r="Y53" s="3">
        <f t="shared" si="11"/>
        <v>419.58000000000004</v>
      </c>
      <c r="Z53" s="16"/>
    </row>
    <row r="54" spans="1:26" ht="165.6" x14ac:dyDescent="0.3">
      <c r="A54" s="2" t="s">
        <v>205</v>
      </c>
      <c r="B54" s="2" t="s">
        <v>206</v>
      </c>
      <c r="C54" s="2" t="s">
        <v>207</v>
      </c>
      <c r="D54" s="1" t="s">
        <v>1733</v>
      </c>
      <c r="E54" s="3">
        <f t="shared" si="0"/>
        <v>2</v>
      </c>
      <c r="F54" s="3">
        <f t="shared" si="12"/>
        <v>56.7</v>
      </c>
      <c r="G54" s="3">
        <v>4</v>
      </c>
      <c r="H54" s="3">
        <f t="shared" si="2"/>
        <v>113.4</v>
      </c>
      <c r="I54" s="3">
        <f t="shared" si="3"/>
        <v>4.8</v>
      </c>
      <c r="J54" s="3">
        <f t="shared" si="4"/>
        <v>136.08000000000001</v>
      </c>
      <c r="K54" s="3">
        <f t="shared" si="5"/>
        <v>8</v>
      </c>
      <c r="L54" s="3">
        <f t="shared" si="6"/>
        <v>226.8</v>
      </c>
      <c r="M54" s="4" t="str">
        <f t="shared" si="7"/>
        <v>Blueberry Fields Infuser Ingredients:
sugar, blueberries, natural blueberry and lemon flavor, lemon peel, sunflower oil
DIRECTIONS: In 16oz jar, add vodka, gin or rum, and infuse 2-4 days
INFUSING: Add two cups of your favorite spirit. Store in the refrigerator or freezer, swirling ingredients daily. Once the flavor reaches desired strength you are ready to begin creating cocktails.
 - NET WT. 2 oz (56.7 grams)</v>
      </c>
      <c r="N54" s="7">
        <v>10000000046</v>
      </c>
      <c r="O54" s="7">
        <v>30000000046</v>
      </c>
      <c r="P54" s="7">
        <v>50000000046</v>
      </c>
      <c r="Q54" s="7">
        <v>70000000046</v>
      </c>
      <c r="R54" s="7">
        <v>90000000046</v>
      </c>
      <c r="S54" s="7">
        <v>11000000052</v>
      </c>
      <c r="T54" s="2" t="s">
        <v>43</v>
      </c>
      <c r="U54" s="4" t="s">
        <v>190</v>
      </c>
      <c r="V54" s="3">
        <f t="shared" si="8"/>
        <v>1</v>
      </c>
      <c r="W54" s="3">
        <f t="shared" si="9"/>
        <v>28.35</v>
      </c>
      <c r="X54" s="3">
        <f t="shared" si="10"/>
        <v>16</v>
      </c>
      <c r="Y54" s="3">
        <f t="shared" si="11"/>
        <v>453.6</v>
      </c>
      <c r="Z54" s="16"/>
    </row>
    <row r="55" spans="1:26" ht="165.6" x14ac:dyDescent="0.3">
      <c r="A55" s="2" t="s">
        <v>208</v>
      </c>
      <c r="B55" s="2" t="s">
        <v>209</v>
      </c>
      <c r="C55" s="2" t="s">
        <v>210</v>
      </c>
      <c r="D55" s="1" t="s">
        <v>1841</v>
      </c>
      <c r="E55" s="3">
        <f t="shared" si="0"/>
        <v>1.69</v>
      </c>
      <c r="F55" s="3">
        <f t="shared" si="12"/>
        <v>47.911500000000004</v>
      </c>
      <c r="G55" s="3">
        <v>3.38</v>
      </c>
      <c r="H55" s="3">
        <f t="shared" si="2"/>
        <v>95.823000000000008</v>
      </c>
      <c r="I55" s="3">
        <f t="shared" si="3"/>
        <v>4.056</v>
      </c>
      <c r="J55" s="3">
        <f t="shared" si="4"/>
        <v>114.9876</v>
      </c>
      <c r="K55" s="3">
        <f t="shared" si="5"/>
        <v>6.76</v>
      </c>
      <c r="L55" s="3">
        <f t="shared" si="6"/>
        <v>191.64600000000002</v>
      </c>
      <c r="M55" s="4" t="str">
        <f t="shared" si="7"/>
        <v>Blueberry Wine Slush Ingredients:
cane sugar, less than 2% of the following: citric acid, color/flavor powder (sugar, fd&amp;c blue #1, artificial flavor), blueberry flavoring (propylene glycol, natural flavors, benzyl alcohol,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55" s="7">
        <v>10000000047</v>
      </c>
      <c r="O55" s="7">
        <v>30000000047</v>
      </c>
      <c r="P55" s="7">
        <v>50000000047</v>
      </c>
      <c r="Q55" s="7">
        <v>70000000047</v>
      </c>
      <c r="R55" s="7">
        <v>90000000047</v>
      </c>
      <c r="S55" s="7">
        <v>11000000053</v>
      </c>
      <c r="T55" s="2"/>
      <c r="V55" s="3">
        <f t="shared" si="8"/>
        <v>0.84499999999999997</v>
      </c>
      <c r="W55" s="3">
        <f t="shared" si="9"/>
        <v>23.955750000000002</v>
      </c>
      <c r="X55" s="3">
        <f t="shared" si="10"/>
        <v>13.52</v>
      </c>
      <c r="Y55" s="3">
        <f t="shared" si="11"/>
        <v>383.29200000000003</v>
      </c>
      <c r="Z55" s="16"/>
    </row>
    <row r="56" spans="1:26" ht="43.2" x14ac:dyDescent="0.3">
      <c r="A56" s="2" t="s">
        <v>211</v>
      </c>
      <c r="B56" s="2" t="s">
        <v>212</v>
      </c>
      <c r="C56" s="2" t="s">
        <v>213</v>
      </c>
      <c r="D56" s="1" t="s">
        <v>214</v>
      </c>
      <c r="E56" s="3">
        <f t="shared" si="0"/>
        <v>1.4</v>
      </c>
      <c r="F56" s="3">
        <f t="shared" si="12"/>
        <v>39.69</v>
      </c>
      <c r="G56" s="3">
        <v>2.8</v>
      </c>
      <c r="H56" s="3">
        <f t="shared" si="2"/>
        <v>79.38</v>
      </c>
      <c r="I56" s="3">
        <f t="shared" si="3"/>
        <v>3.36</v>
      </c>
      <c r="J56" s="3">
        <f t="shared" si="4"/>
        <v>95.256</v>
      </c>
      <c r="K56" s="3">
        <f t="shared" si="5"/>
        <v>5.6</v>
      </c>
      <c r="L56" s="3">
        <f t="shared" si="6"/>
        <v>158.76</v>
      </c>
      <c r="M56" s="4" t="str">
        <f t="shared" si="7"/>
        <v>Boardwalk Seafood Ingredients:
sea salt, garlic, onion, paprika
 - NET WT. 1.4 oz (39.69 grams)</v>
      </c>
      <c r="N56" s="7">
        <v>10000000048</v>
      </c>
      <c r="O56" s="7">
        <v>30000000048</v>
      </c>
      <c r="P56" s="7">
        <v>50000000048</v>
      </c>
      <c r="Q56" s="7">
        <v>70000000048</v>
      </c>
      <c r="R56" s="7">
        <v>90000000048</v>
      </c>
      <c r="S56" s="7">
        <v>11000000054</v>
      </c>
      <c r="T56" s="2"/>
      <c r="V56" s="3">
        <f t="shared" si="8"/>
        <v>0.7</v>
      </c>
      <c r="W56" s="3">
        <f t="shared" si="9"/>
        <v>19.844999999999999</v>
      </c>
      <c r="X56" s="3">
        <f t="shared" si="10"/>
        <v>11.2</v>
      </c>
      <c r="Y56" s="3">
        <f t="shared" si="11"/>
        <v>317.52</v>
      </c>
      <c r="Z56" s="16"/>
    </row>
    <row r="57" spans="1:26" ht="57.6" x14ac:dyDescent="0.3">
      <c r="A57" s="2" t="s">
        <v>215</v>
      </c>
      <c r="B57" s="2" t="s">
        <v>216</v>
      </c>
      <c r="C57" s="2" t="s">
        <v>217</v>
      </c>
      <c r="D57" s="1" t="s">
        <v>218</v>
      </c>
      <c r="E57" s="3">
        <f t="shared" si="0"/>
        <v>1.2</v>
      </c>
      <c r="F57" s="3">
        <f t="shared" si="12"/>
        <v>34.020000000000003</v>
      </c>
      <c r="G57" s="3">
        <v>2.4</v>
      </c>
      <c r="H57" s="3">
        <f t="shared" si="2"/>
        <v>68.040000000000006</v>
      </c>
      <c r="I57" s="3">
        <f t="shared" si="3"/>
        <v>2.88</v>
      </c>
      <c r="J57" s="3">
        <f t="shared" si="4"/>
        <v>81.647999999999996</v>
      </c>
      <c r="K57" s="3">
        <f t="shared" si="5"/>
        <v>4.8</v>
      </c>
      <c r="L57" s="3">
        <f t="shared" si="6"/>
        <v>136.08000000000001</v>
      </c>
      <c r="M57" s="4" t="str">
        <f t="shared" si="7"/>
        <v>Bold &amp; Savory Grill Seasoning:
brown sugar, paprika, smoked mesquite salt, garlic, onion, black pepper, cloves, cayenne
 - NET WT. 1.2 oz (34.02 grams)</v>
      </c>
      <c r="N57" s="7">
        <v>10000000049</v>
      </c>
      <c r="O57" s="7">
        <v>30000000049</v>
      </c>
      <c r="P57" s="7">
        <v>50000000049</v>
      </c>
      <c r="Q57" s="7">
        <v>70000000049</v>
      </c>
      <c r="R57" s="7">
        <v>90000000049</v>
      </c>
      <c r="S57" s="7">
        <v>11000000055</v>
      </c>
      <c r="T57" s="2"/>
      <c r="V57" s="3">
        <f t="shared" si="8"/>
        <v>0.6</v>
      </c>
      <c r="W57" s="3">
        <f t="shared" si="9"/>
        <v>17.010000000000002</v>
      </c>
      <c r="X57" s="3">
        <f t="shared" si="10"/>
        <v>9.6</v>
      </c>
      <c r="Y57" s="3">
        <f t="shared" si="11"/>
        <v>272.16000000000003</v>
      </c>
      <c r="Z57" s="16"/>
    </row>
    <row r="58" spans="1:26" ht="57.6" x14ac:dyDescent="0.3">
      <c r="A58" s="2" t="s">
        <v>219</v>
      </c>
      <c r="B58" s="2" t="s">
        <v>220</v>
      </c>
      <c r="C58" s="2" t="s">
        <v>221</v>
      </c>
      <c r="D58" s="1" t="s">
        <v>222</v>
      </c>
      <c r="E58" s="3">
        <f t="shared" si="0"/>
        <v>1.1000000000000001</v>
      </c>
      <c r="F58" s="3">
        <f t="shared" si="12"/>
        <v>31.185000000000006</v>
      </c>
      <c r="G58" s="3">
        <v>2.2000000000000002</v>
      </c>
      <c r="H58" s="3">
        <f t="shared" si="2"/>
        <v>62.370000000000012</v>
      </c>
      <c r="I58" s="3">
        <f t="shared" si="3"/>
        <v>2.64</v>
      </c>
      <c r="J58" s="3">
        <f t="shared" si="4"/>
        <v>74.844000000000008</v>
      </c>
      <c r="K58" s="3">
        <f t="shared" si="5"/>
        <v>4.4000000000000004</v>
      </c>
      <c r="L58" s="3">
        <f t="shared" si="6"/>
        <v>124.74000000000002</v>
      </c>
      <c r="M58" s="4" t="str">
        <f t="shared" si="7"/>
        <v>Bold Heat Grill Seasoning Ingredients:
salt, spices, dextrose, sugar, spice extractives, tricalcium phosphate (anti-caking)
 - NET WT. 1.1 oz (31.185 grams)</v>
      </c>
      <c r="N58" s="7">
        <v>10000000416</v>
      </c>
      <c r="O58" s="7">
        <v>30000000416</v>
      </c>
      <c r="P58" s="7">
        <v>50000000416</v>
      </c>
      <c r="Q58" s="7">
        <v>70000000416</v>
      </c>
      <c r="R58" s="7">
        <v>90000000416</v>
      </c>
      <c r="S58" s="7">
        <v>11000000056</v>
      </c>
      <c r="T58" s="2" t="s">
        <v>43</v>
      </c>
      <c r="U58" s="4" t="s">
        <v>184</v>
      </c>
      <c r="V58" s="3">
        <f t="shared" si="8"/>
        <v>0.55000000000000004</v>
      </c>
      <c r="W58" s="3">
        <f t="shared" si="9"/>
        <v>15.592500000000003</v>
      </c>
      <c r="X58" s="3">
        <f t="shared" si="10"/>
        <v>8.8000000000000007</v>
      </c>
      <c r="Y58" s="3">
        <f t="shared" si="11"/>
        <v>249.48000000000005</v>
      </c>
      <c r="Z58" s="16"/>
    </row>
    <row r="59" spans="1:26" ht="45.2" x14ac:dyDescent="0.3">
      <c r="A59" s="2" t="s">
        <v>1803</v>
      </c>
      <c r="B59" s="2" t="s">
        <v>1805</v>
      </c>
      <c r="C59" s="2" t="s">
        <v>1805</v>
      </c>
      <c r="D59" s="1" t="s">
        <v>1811</v>
      </c>
      <c r="E59" s="3">
        <f t="shared" si="0"/>
        <v>1.1000000000000001</v>
      </c>
      <c r="F59" s="3">
        <f t="shared" si="12"/>
        <v>31.185000000000006</v>
      </c>
      <c r="G59" s="3">
        <v>2.2000000000000002</v>
      </c>
      <c r="H59" s="3">
        <f t="shared" si="2"/>
        <v>62.370000000000012</v>
      </c>
      <c r="I59" s="3">
        <f t="shared" si="3"/>
        <v>2.64</v>
      </c>
      <c r="J59" s="3">
        <f t="shared" si="4"/>
        <v>74.844000000000008</v>
      </c>
      <c r="K59" s="3">
        <f t="shared" si="5"/>
        <v>4.4000000000000004</v>
      </c>
      <c r="L59" s="3">
        <f t="shared" si="6"/>
        <v>124.74000000000002</v>
      </c>
      <c r="M59" s="14" t="str">
        <f t="shared" si="7"/>
        <v>Bold Onion &amp; Garlic Bread Dip Ingredients:
onion, basil, oregano, garlic, bell pepper, parsley, salt and spices
 - NET WT. 1.1 oz (31.185 grams)</v>
      </c>
      <c r="N59" s="7">
        <v>10000000513</v>
      </c>
      <c r="O59" s="7">
        <v>30000000513</v>
      </c>
      <c r="P59" s="7">
        <v>50000000513</v>
      </c>
      <c r="Q59" s="7">
        <v>70000000513</v>
      </c>
      <c r="R59" s="7">
        <v>90000000513</v>
      </c>
      <c r="S59" s="7">
        <v>11000000469</v>
      </c>
      <c r="T59" s="2" t="s">
        <v>43</v>
      </c>
      <c r="V59" s="3">
        <f t="shared" si="8"/>
        <v>0.55000000000000004</v>
      </c>
      <c r="W59" s="3">
        <f t="shared" si="9"/>
        <v>15.592500000000003</v>
      </c>
      <c r="X59" s="3">
        <f t="shared" si="10"/>
        <v>8.8000000000000007</v>
      </c>
      <c r="Y59" s="3">
        <f t="shared" si="11"/>
        <v>249.48000000000005</v>
      </c>
      <c r="Z59" s="16"/>
    </row>
    <row r="60" spans="1:26" ht="105.4" x14ac:dyDescent="0.3">
      <c r="A60" s="2" t="s">
        <v>223</v>
      </c>
      <c r="B60" s="2" t="s">
        <v>224</v>
      </c>
      <c r="C60" s="2" t="s">
        <v>224</v>
      </c>
      <c r="D60" s="1" t="s">
        <v>225</v>
      </c>
      <c r="E60" s="3">
        <f t="shared" si="0"/>
        <v>1.1000000000000001</v>
      </c>
      <c r="F60" s="3">
        <f t="shared" si="12"/>
        <v>31.185000000000006</v>
      </c>
      <c r="G60" s="3">
        <v>2.2000000000000002</v>
      </c>
      <c r="H60" s="3">
        <f t="shared" si="2"/>
        <v>62.370000000000012</v>
      </c>
      <c r="I60" s="3">
        <f t="shared" si="3"/>
        <v>2.64</v>
      </c>
      <c r="J60" s="3">
        <f t="shared" si="4"/>
        <v>74.844000000000008</v>
      </c>
      <c r="K60" s="3">
        <f t="shared" si="5"/>
        <v>4.4000000000000004</v>
      </c>
      <c r="L60" s="3">
        <f t="shared" si="6"/>
        <v>124.74000000000002</v>
      </c>
      <c r="M60" s="4" t="str">
        <f t="shared" si="7"/>
        <v>Born To Grill Seasoning Ingredients:
salt, dehydrated garlic, dehydrated onion, dehydrated chicken and beef fat with broth (powdered chicken and beef fats, chicken broth, corn syrup solids, sodium caseinate, mono and diglycerides, tbhq) spices, modified food starch, monosodium glutamate, dehydrated lime juice, citric acid
 - NET WT. 1.1 oz (31.185 grams)</v>
      </c>
      <c r="N60" s="7">
        <v>10000000417</v>
      </c>
      <c r="O60" s="7">
        <v>30000000417</v>
      </c>
      <c r="P60" s="7">
        <v>50000000417</v>
      </c>
      <c r="Q60" s="7">
        <v>70000000417</v>
      </c>
      <c r="R60" s="7">
        <v>90000000417</v>
      </c>
      <c r="S60" s="7">
        <v>11000000057</v>
      </c>
      <c r="T60" s="2" t="s">
        <v>43</v>
      </c>
      <c r="U60" s="4" t="s">
        <v>184</v>
      </c>
      <c r="V60" s="3">
        <f t="shared" si="8"/>
        <v>0.55000000000000004</v>
      </c>
      <c r="W60" s="3">
        <f t="shared" si="9"/>
        <v>15.592500000000003</v>
      </c>
      <c r="X60" s="3">
        <f t="shared" si="10"/>
        <v>8.8000000000000007</v>
      </c>
      <c r="Y60" s="3">
        <f t="shared" si="11"/>
        <v>249.48000000000005</v>
      </c>
      <c r="Z60" s="16"/>
    </row>
    <row r="61" spans="1:26" ht="43.2" x14ac:dyDescent="0.3">
      <c r="A61" s="2" t="s">
        <v>226</v>
      </c>
      <c r="B61" s="2" t="s">
        <v>227</v>
      </c>
      <c r="C61" s="2" t="s">
        <v>228</v>
      </c>
      <c r="D61" s="1" t="s">
        <v>229</v>
      </c>
      <c r="E61" s="3">
        <f t="shared" si="0"/>
        <v>2.9</v>
      </c>
      <c r="F61" s="3">
        <f t="shared" si="12"/>
        <v>82.215000000000003</v>
      </c>
      <c r="G61" s="3">
        <v>5.8</v>
      </c>
      <c r="H61" s="3">
        <f t="shared" si="2"/>
        <v>164.43</v>
      </c>
      <c r="I61" s="3">
        <f t="shared" si="3"/>
        <v>6.96</v>
      </c>
      <c r="J61" s="3">
        <f t="shared" si="4"/>
        <v>197.316</v>
      </c>
      <c r="K61" s="3">
        <f t="shared" si="5"/>
        <v>11.6</v>
      </c>
      <c r="L61" s="3">
        <f t="shared" si="6"/>
        <v>328.86</v>
      </c>
      <c r="M61" s="4" t="str">
        <f t="shared" si="7"/>
        <v>Bourbon Sea Salt Ingredients:
sea salt
 - NET WT. 2.9 oz (82.215 grams)</v>
      </c>
      <c r="N61" s="7">
        <v>10000000050</v>
      </c>
      <c r="O61" s="7">
        <v>30000000050</v>
      </c>
      <c r="P61" s="7">
        <v>50000000050</v>
      </c>
      <c r="Q61" s="7">
        <v>70000000050</v>
      </c>
      <c r="R61" s="7">
        <v>90000000050</v>
      </c>
      <c r="S61" s="7">
        <v>11000000058</v>
      </c>
      <c r="T61" s="2" t="s">
        <v>43</v>
      </c>
      <c r="V61" s="3">
        <f t="shared" si="8"/>
        <v>1.45</v>
      </c>
      <c r="W61" s="3">
        <f t="shared" si="9"/>
        <v>41.107500000000002</v>
      </c>
      <c r="X61" s="3">
        <f t="shared" si="10"/>
        <v>23.2</v>
      </c>
      <c r="Y61" s="3">
        <f t="shared" si="11"/>
        <v>657.72</v>
      </c>
      <c r="Z61" s="16"/>
    </row>
    <row r="62" spans="1:26" ht="150.55000000000001" x14ac:dyDescent="0.3">
      <c r="A62" s="2" t="s">
        <v>230</v>
      </c>
      <c r="B62" s="2" t="s">
        <v>231</v>
      </c>
      <c r="C62" s="2" t="s">
        <v>232</v>
      </c>
      <c r="D62" s="1" t="s">
        <v>233</v>
      </c>
      <c r="E62" s="3">
        <f t="shared" si="0"/>
        <v>1.9</v>
      </c>
      <c r="F62" s="3">
        <f t="shared" si="12"/>
        <v>53.865000000000002</v>
      </c>
      <c r="G62" s="3">
        <v>3.8</v>
      </c>
      <c r="H62" s="3">
        <f t="shared" si="2"/>
        <v>107.73</v>
      </c>
      <c r="I62" s="3">
        <f t="shared" si="3"/>
        <v>4.5599999999999996</v>
      </c>
      <c r="J62" s="3">
        <f t="shared" si="4"/>
        <v>129.27599999999998</v>
      </c>
      <c r="K62" s="3">
        <f t="shared" si="5"/>
        <v>7.6</v>
      </c>
      <c r="L62" s="3">
        <f t="shared" si="6"/>
        <v>215.46</v>
      </c>
      <c r="M62" s="4" t="str">
        <f t="shared" si="7"/>
        <v>Brown Sugar Bacon Salt Ingredients:
sea salt, organic cane sugar, organic dehydrated onion, organic dehydrated garlic, organic smoked paprika, organic red bell pepper granules, organic black pepper, natural hickory smoke flavor (maltodextrin, sunflower oil, silicon dioxide (anti caking agent), natural smoke flavor), paprika oleoresin, organic rice concentrate (as a flow agent), bacon flavor (organic sunflower oil, natural flavor, high oleic sunflower oil, natural smoke flavor)
 - NET WT. 1.9 oz (53.865 grams)</v>
      </c>
      <c r="N62" s="7">
        <v>10000000051</v>
      </c>
      <c r="O62" s="7">
        <v>30000000051</v>
      </c>
      <c r="P62" s="7">
        <v>50000000051</v>
      </c>
      <c r="Q62" s="7">
        <v>70000000051</v>
      </c>
      <c r="R62" s="7">
        <v>90000000051</v>
      </c>
      <c r="S62" s="7">
        <v>11000000059</v>
      </c>
      <c r="T62" s="2" t="s">
        <v>43</v>
      </c>
      <c r="U62" s="4" t="s">
        <v>234</v>
      </c>
      <c r="V62" s="3">
        <f t="shared" si="8"/>
        <v>0.95</v>
      </c>
      <c r="W62" s="3">
        <f t="shared" si="9"/>
        <v>26.932500000000001</v>
      </c>
      <c r="X62" s="3">
        <f t="shared" si="10"/>
        <v>15.2</v>
      </c>
      <c r="Y62" s="3">
        <f t="shared" si="11"/>
        <v>430.92</v>
      </c>
      <c r="Z62" s="16"/>
    </row>
    <row r="63" spans="1:26" ht="72" x14ac:dyDescent="0.3">
      <c r="A63" s="2" t="s">
        <v>235</v>
      </c>
      <c r="B63" s="2" t="s">
        <v>236</v>
      </c>
      <c r="C63" s="2" t="s">
        <v>237</v>
      </c>
      <c r="D63" s="1" t="s">
        <v>238</v>
      </c>
      <c r="E63" s="3">
        <f t="shared" si="0"/>
        <v>1.8</v>
      </c>
      <c r="F63" s="3">
        <f t="shared" si="12"/>
        <v>51.03</v>
      </c>
      <c r="G63" s="3">
        <v>3.6</v>
      </c>
      <c r="H63" s="3">
        <f t="shared" si="2"/>
        <v>102.06</v>
      </c>
      <c r="I63" s="3">
        <f t="shared" si="3"/>
        <v>4.32</v>
      </c>
      <c r="J63" s="3">
        <f t="shared" si="4"/>
        <v>122.47200000000001</v>
      </c>
      <c r="K63" s="3">
        <f t="shared" si="5"/>
        <v>7.2</v>
      </c>
      <c r="L63" s="3">
        <f t="shared" si="6"/>
        <v>204.12</v>
      </c>
      <c r="M63" s="4" t="str">
        <f t="shared" si="7"/>
        <v>Bruschetta Bread Dip Ingredients:
tomato flakes, onion, chives, garlic, basil, celery seed, salt, oregano, parsley, red pepper flakes, paprika, black pepper, ginger, thyme, yellow mustard and cloves
 - NET WT. 1.8 oz (51.03 grams)</v>
      </c>
      <c r="N63" s="7">
        <v>10000000052</v>
      </c>
      <c r="O63" s="7">
        <v>30000000052</v>
      </c>
      <c r="P63" s="7">
        <v>50000000052</v>
      </c>
      <c r="Q63" s="7">
        <v>70000000052</v>
      </c>
      <c r="R63" s="7">
        <v>90000000052</v>
      </c>
      <c r="S63" s="7">
        <v>11000000060</v>
      </c>
      <c r="T63" s="2" t="s">
        <v>43</v>
      </c>
      <c r="U63" s="4" t="s">
        <v>239</v>
      </c>
      <c r="V63" s="3">
        <f t="shared" si="8"/>
        <v>0.9</v>
      </c>
      <c r="W63" s="3">
        <f t="shared" si="9"/>
        <v>25.515000000000001</v>
      </c>
      <c r="X63" s="3">
        <f t="shared" si="10"/>
        <v>14.4</v>
      </c>
      <c r="Y63" s="3">
        <f t="shared" si="11"/>
        <v>408.24</v>
      </c>
      <c r="Z63" s="16"/>
    </row>
    <row r="64" spans="1:26" ht="72" x14ac:dyDescent="0.3">
      <c r="A64" s="2" t="s">
        <v>240</v>
      </c>
      <c r="B64" s="2" t="s">
        <v>241</v>
      </c>
      <c r="C64" s="2" t="s">
        <v>241</v>
      </c>
      <c r="D64" s="1" t="s">
        <v>242</v>
      </c>
      <c r="E64" s="3">
        <f t="shared" si="0"/>
        <v>1.8</v>
      </c>
      <c r="F64" s="3">
        <f t="shared" si="12"/>
        <v>51.03</v>
      </c>
      <c r="G64" s="3">
        <v>3.6</v>
      </c>
      <c r="H64" s="3">
        <f t="shared" si="2"/>
        <v>102.06</v>
      </c>
      <c r="I64" s="3">
        <f t="shared" si="3"/>
        <v>4.32</v>
      </c>
      <c r="J64" s="3">
        <f t="shared" si="4"/>
        <v>122.47200000000001</v>
      </c>
      <c r="K64" s="3">
        <f t="shared" si="5"/>
        <v>7.2</v>
      </c>
      <c r="L64" s="3">
        <f t="shared" si="6"/>
        <v>204.12</v>
      </c>
      <c r="M64" s="4" t="str">
        <f t="shared" si="7"/>
        <v>Bruschetta Seasoning Ingredients:
tomato flakes, onion, chives, garlic, basil, celery seed, salt, oregano, parsley, red pepper flakes, paprika, black pepper, ginger, thyme, yellow mustard and cloves
 - NET WT. 1.8 oz (51.03 grams)</v>
      </c>
      <c r="N64" s="7">
        <v>10000000483</v>
      </c>
      <c r="O64" s="7">
        <v>30000000483</v>
      </c>
      <c r="P64" s="7">
        <v>50000000483</v>
      </c>
      <c r="Q64" s="7">
        <v>70000000483</v>
      </c>
      <c r="R64" s="7">
        <v>90000000483</v>
      </c>
      <c r="S64" s="7">
        <v>11000000061</v>
      </c>
      <c r="T64" s="2" t="s">
        <v>43</v>
      </c>
      <c r="U64" s="4" t="s">
        <v>239</v>
      </c>
      <c r="V64" s="3">
        <f t="shared" si="8"/>
        <v>0.9</v>
      </c>
      <c r="W64" s="3">
        <f t="shared" si="9"/>
        <v>25.515000000000001</v>
      </c>
      <c r="X64" s="3">
        <f t="shared" si="10"/>
        <v>14.4</v>
      </c>
      <c r="Y64" s="3">
        <f t="shared" si="11"/>
        <v>408.24</v>
      </c>
      <c r="Z64" s="16" t="s">
        <v>1875</v>
      </c>
    </row>
    <row r="65" spans="1:26" ht="60.25" x14ac:dyDescent="0.3">
      <c r="A65" s="2" t="s">
        <v>243</v>
      </c>
      <c r="B65" s="2" t="s">
        <v>244</v>
      </c>
      <c r="C65" s="2" t="s">
        <v>245</v>
      </c>
      <c r="D65" s="1" t="s">
        <v>246</v>
      </c>
      <c r="E65" s="3">
        <f t="shared" si="0"/>
        <v>1.95</v>
      </c>
      <c r="F65" s="3">
        <f t="shared" si="12"/>
        <v>55.282499999999999</v>
      </c>
      <c r="G65" s="3">
        <v>3.9</v>
      </c>
      <c r="H65" s="3">
        <f t="shared" si="2"/>
        <v>110.565</v>
      </c>
      <c r="I65" s="3">
        <f t="shared" si="3"/>
        <v>4.68</v>
      </c>
      <c r="J65" s="3">
        <f t="shared" si="4"/>
        <v>132.678</v>
      </c>
      <c r="K65" s="3">
        <f t="shared" si="5"/>
        <v>7.8</v>
      </c>
      <c r="L65" s="3">
        <f t="shared" si="6"/>
        <v>221.13</v>
      </c>
      <c r="M65" s="4" t="str">
        <f t="shared" si="7"/>
        <v>Burnt End Brisket Rub Ingredients:
salt, spices, black pepper, Chile powder, lemon granules, dehydrated garlic, dehydrated onion, sugar, calcium silicate (a free flow agent)
 - NET WT. 1.95 oz (55.2825 grams)</v>
      </c>
      <c r="N65" s="7">
        <v>10000000053</v>
      </c>
      <c r="O65" s="7">
        <v>30000000053</v>
      </c>
      <c r="P65" s="7">
        <v>50000000053</v>
      </c>
      <c r="Q65" s="7">
        <v>70000000053</v>
      </c>
      <c r="R65" s="7">
        <v>90000000053</v>
      </c>
      <c r="S65" s="7">
        <v>11000000062</v>
      </c>
      <c r="T65" s="2" t="s">
        <v>43</v>
      </c>
      <c r="U65" s="4" t="s">
        <v>184</v>
      </c>
      <c r="V65" s="3">
        <f t="shared" si="8"/>
        <v>0.97499999999999998</v>
      </c>
      <c r="W65" s="3">
        <f t="shared" si="9"/>
        <v>27.641249999999999</v>
      </c>
      <c r="X65" s="3">
        <f t="shared" si="10"/>
        <v>15.6</v>
      </c>
      <c r="Y65" s="3">
        <f t="shared" si="11"/>
        <v>442.26</v>
      </c>
      <c r="Z65" s="16"/>
    </row>
    <row r="66" spans="1:26" ht="43.2" x14ac:dyDescent="0.3">
      <c r="A66" s="2" t="s">
        <v>247</v>
      </c>
      <c r="B66" s="2" t="s">
        <v>248</v>
      </c>
      <c r="C66" s="2" t="s">
        <v>249</v>
      </c>
      <c r="D66" s="1" t="s">
        <v>250</v>
      </c>
      <c r="E66" s="3">
        <f t="shared" ref="E66:E129" si="13">IF(G66 = "NULL", "NULL", G66/2)</f>
        <v>2.0499999999999998</v>
      </c>
      <c r="F66" s="3">
        <f t="shared" ref="F66:F97" si="14">IF(E66 = "NULL", "NULL", E66*28.35)</f>
        <v>58.1175</v>
      </c>
      <c r="G66" s="3">
        <v>4.0999999999999996</v>
      </c>
      <c r="H66" s="3">
        <f t="shared" ref="H66:H129" si="15">IF(G66 = "NULL", "NULL", G66*28.35)</f>
        <v>116.235</v>
      </c>
      <c r="I66" s="3">
        <f t="shared" ref="I66:I129" si="16">IF(G66 = "NULL", "NULL", G66*1.2)</f>
        <v>4.919999999999999</v>
      </c>
      <c r="J66" s="3">
        <f t="shared" ref="J66:J129" si="17">IF(G66 = "NULL", "NULL", I66*28.35)</f>
        <v>139.48199999999997</v>
      </c>
      <c r="K66" s="3">
        <f t="shared" ref="K66:K129" si="18">IF(G66 = "NULL", "NULL", G66*2)</f>
        <v>8.1999999999999993</v>
      </c>
      <c r="L66" s="3">
        <f t="shared" ref="L66:L129" si="19">IF(G66 = "NULL", "NULL", K66*28.35)</f>
        <v>232.47</v>
      </c>
      <c r="M66" s="4" t="str">
        <f t="shared" ref="M66:M129" si="20">CONCATENATE(D66, CHAR(10), " - NET WT. ", E66, " oz (", F66, " grams)")</f>
        <v>Butcher Blend Black Pepper Ingredients:
cracked black pepper
 - NET WT. 2.05 oz (58.1175 grams)</v>
      </c>
      <c r="N66" s="7">
        <v>10000000054</v>
      </c>
      <c r="O66" s="7">
        <v>30000000054</v>
      </c>
      <c r="P66" s="7">
        <v>50000000054</v>
      </c>
      <c r="Q66" s="7">
        <v>70000000054</v>
      </c>
      <c r="R66" s="7">
        <v>90000000054</v>
      </c>
      <c r="S66" s="7">
        <v>11000000063</v>
      </c>
      <c r="T66" s="2" t="s">
        <v>43</v>
      </c>
      <c r="V66" s="3">
        <f t="shared" ref="V66:V129" si="21">IF(G66 = "NULL", "NULL", G66/4)</f>
        <v>1.0249999999999999</v>
      </c>
      <c r="W66" s="3">
        <f t="shared" ref="W66:W129" si="22">IF(V66 = "NULL", "NULL", V66*28.35)</f>
        <v>29.05875</v>
      </c>
      <c r="X66" s="3">
        <f t="shared" ref="X66:X129" si="23">IF(G66 = "NULL", "NULL", G66*4)</f>
        <v>16.399999999999999</v>
      </c>
      <c r="Y66" s="3">
        <f t="shared" ref="Y66:Y129" si="24">IF(G66 = "NULL", "NULL", H66*4)</f>
        <v>464.94</v>
      </c>
      <c r="Z66" s="16"/>
    </row>
    <row r="67" spans="1:26" ht="57.6" x14ac:dyDescent="0.3">
      <c r="A67" s="2" t="s">
        <v>251</v>
      </c>
      <c r="B67" s="2" t="s">
        <v>252</v>
      </c>
      <c r="C67" s="2" t="s">
        <v>253</v>
      </c>
      <c r="D67" s="1" t="s">
        <v>254</v>
      </c>
      <c r="E67" s="3">
        <f t="shared" si="13"/>
        <v>1.1000000000000001</v>
      </c>
      <c r="F67" s="3">
        <f t="shared" si="14"/>
        <v>31.185000000000006</v>
      </c>
      <c r="G67" s="3">
        <v>2.2000000000000002</v>
      </c>
      <c r="H67" s="3">
        <f t="shared" si="15"/>
        <v>62.370000000000012</v>
      </c>
      <c r="I67" s="3">
        <f t="shared" si="16"/>
        <v>2.64</v>
      </c>
      <c r="J67" s="3">
        <f t="shared" si="17"/>
        <v>74.844000000000008</v>
      </c>
      <c r="K67" s="3">
        <f t="shared" si="18"/>
        <v>4.4000000000000004</v>
      </c>
      <c r="L67" s="3">
        <f t="shared" si="19"/>
        <v>124.74000000000002</v>
      </c>
      <c r="M67" s="4" t="str">
        <f t="shared" si="20"/>
        <v>Butcher Blend Grill Seasoning Ingredients:
salt, sugar, corn flour, garlic, onion, spices, worcestershire, caramel color, soybean oil
 - NET WT. 1.1 oz (31.185 grams)</v>
      </c>
      <c r="N67" s="7">
        <v>10000000418</v>
      </c>
      <c r="O67" s="7">
        <v>30000000418</v>
      </c>
      <c r="P67" s="7">
        <v>50000000418</v>
      </c>
      <c r="Q67" s="7">
        <v>70000000418</v>
      </c>
      <c r="R67" s="7">
        <v>90000000418</v>
      </c>
      <c r="S67" s="7">
        <v>11000000064</v>
      </c>
      <c r="T67" s="2" t="s">
        <v>43</v>
      </c>
      <c r="U67" s="4" t="s">
        <v>184</v>
      </c>
      <c r="V67" s="3">
        <f t="shared" si="21"/>
        <v>0.55000000000000004</v>
      </c>
      <c r="W67" s="3">
        <f t="shared" si="22"/>
        <v>15.592500000000003</v>
      </c>
      <c r="X67" s="3">
        <f t="shared" si="23"/>
        <v>8.8000000000000007</v>
      </c>
      <c r="Y67" s="3">
        <f t="shared" si="24"/>
        <v>249.48000000000005</v>
      </c>
      <c r="Z67" s="16"/>
    </row>
    <row r="68" spans="1:26" ht="57.6" x14ac:dyDescent="0.3">
      <c r="A68" s="2" t="s">
        <v>257</v>
      </c>
      <c r="B68" s="2" t="s">
        <v>258</v>
      </c>
      <c r="C68" s="2" t="s">
        <v>259</v>
      </c>
      <c r="D68" s="1" t="s">
        <v>260</v>
      </c>
      <c r="E68" s="3">
        <f t="shared" si="13"/>
        <v>1.6</v>
      </c>
      <c r="F68" s="3">
        <f t="shared" si="14"/>
        <v>45.360000000000007</v>
      </c>
      <c r="G68" s="3">
        <v>3.2</v>
      </c>
      <c r="H68" s="3">
        <f t="shared" si="15"/>
        <v>90.720000000000013</v>
      </c>
      <c r="I68" s="3">
        <f t="shared" si="16"/>
        <v>3.84</v>
      </c>
      <c r="J68" s="3">
        <f t="shared" si="17"/>
        <v>108.864</v>
      </c>
      <c r="K68" s="3">
        <f t="shared" si="18"/>
        <v>6.4</v>
      </c>
      <c r="L68" s="3">
        <f t="shared" si="19"/>
        <v>181.44000000000003</v>
      </c>
      <c r="M68" s="4" t="str">
        <f t="shared" si="20"/>
        <v>Buttery Garlic Steak Seasoning Ingredients:
butter (non fat dry milk, natural flavor, buttermilk solids, milk solids), salt, pepper, garlic, onion
 - NET WT. 1.6 oz (45.36 grams)</v>
      </c>
      <c r="N68" s="7">
        <v>10000000464</v>
      </c>
      <c r="O68" s="7">
        <v>30000000464</v>
      </c>
      <c r="P68" s="7">
        <v>50000000464</v>
      </c>
      <c r="Q68" s="7">
        <v>70000000464</v>
      </c>
      <c r="R68" s="7">
        <v>90000000464</v>
      </c>
      <c r="S68" s="7">
        <v>11000000065</v>
      </c>
      <c r="T68" s="2"/>
      <c r="V68" s="3">
        <f t="shared" si="21"/>
        <v>0.8</v>
      </c>
      <c r="W68" s="3">
        <f t="shared" si="22"/>
        <v>22.680000000000003</v>
      </c>
      <c r="X68" s="3">
        <f t="shared" si="23"/>
        <v>12.8</v>
      </c>
      <c r="Y68" s="3">
        <f t="shared" si="24"/>
        <v>362.88000000000005</v>
      </c>
      <c r="Z68" s="16"/>
    </row>
    <row r="69" spans="1:26" ht="86.4" x14ac:dyDescent="0.3">
      <c r="A69" s="2" t="s">
        <v>261</v>
      </c>
      <c r="B69" s="2" t="s">
        <v>262</v>
      </c>
      <c r="C69" s="2" t="s">
        <v>263</v>
      </c>
      <c r="D69" s="1" t="s">
        <v>264</v>
      </c>
      <c r="E69" s="3">
        <f t="shared" si="13"/>
        <v>1.2</v>
      </c>
      <c r="F69" s="3">
        <f t="shared" si="14"/>
        <v>34.020000000000003</v>
      </c>
      <c r="G69" s="3">
        <v>2.4</v>
      </c>
      <c r="H69" s="3">
        <f t="shared" si="15"/>
        <v>68.040000000000006</v>
      </c>
      <c r="I69" s="3">
        <f t="shared" si="16"/>
        <v>2.88</v>
      </c>
      <c r="J69" s="3">
        <f t="shared" si="17"/>
        <v>81.647999999999996</v>
      </c>
      <c r="K69" s="3">
        <f t="shared" si="18"/>
        <v>4.8</v>
      </c>
      <c r="L69" s="3">
        <f t="shared" si="19"/>
        <v>136.08000000000001</v>
      </c>
      <c r="M69" s="4" t="str">
        <f t="shared" si="20"/>
        <v>Cajun Popcorn Seasoning Ingredients:
corn flour, spices, onion powder, tomato powder, salt, monosodium glutamate, yeast extract, paprika extratives, garlic powder, hydrolyized soy protein, caramel color, &lt;2% silicon dioxide to prevent caking
 - NET WT. 1.2 oz (34.02 grams)</v>
      </c>
      <c r="N69" s="7">
        <v>10000000056</v>
      </c>
      <c r="O69" s="7">
        <v>30000000056</v>
      </c>
      <c r="P69" s="7">
        <v>50000000056</v>
      </c>
      <c r="Q69" s="7">
        <v>70000000056</v>
      </c>
      <c r="R69" s="7">
        <v>90000000056</v>
      </c>
      <c r="S69" s="7">
        <v>11000000066</v>
      </c>
      <c r="T69" s="2"/>
      <c r="V69" s="3">
        <f t="shared" si="21"/>
        <v>0.6</v>
      </c>
      <c r="W69" s="3">
        <f t="shared" si="22"/>
        <v>17.010000000000002</v>
      </c>
      <c r="X69" s="3">
        <f t="shared" si="23"/>
        <v>9.6</v>
      </c>
      <c r="Y69" s="3">
        <f t="shared" si="24"/>
        <v>272.16000000000003</v>
      </c>
      <c r="Z69" s="16"/>
    </row>
    <row r="70" spans="1:26" ht="57.6" x14ac:dyDescent="0.3">
      <c r="A70" s="2" t="s">
        <v>265</v>
      </c>
      <c r="B70" s="2" t="s">
        <v>266</v>
      </c>
      <c r="C70" s="2" t="s">
        <v>267</v>
      </c>
      <c r="D70" s="1" t="s">
        <v>268</v>
      </c>
      <c r="E70" s="3">
        <f t="shared" si="13"/>
        <v>2</v>
      </c>
      <c r="F70" s="3">
        <f t="shared" si="14"/>
        <v>56.7</v>
      </c>
      <c r="G70" s="3">
        <v>4</v>
      </c>
      <c r="H70" s="3">
        <f t="shared" si="15"/>
        <v>113.4</v>
      </c>
      <c r="I70" s="3">
        <f t="shared" si="16"/>
        <v>4.8</v>
      </c>
      <c r="J70" s="3">
        <f t="shared" si="17"/>
        <v>136.08000000000001</v>
      </c>
      <c r="K70" s="3">
        <f t="shared" si="18"/>
        <v>8</v>
      </c>
      <c r="L70" s="3">
        <f t="shared" si="19"/>
        <v>226.8</v>
      </c>
      <c r="M70" s="4" t="str">
        <f t="shared" si="20"/>
        <v>Canadian Chicken Seasoning :
salt, spices, dehydrated garlic, dehydrated onion, parsley, mustard seed, paprika, black pepper
 - NET WT. 2 oz (56.7 grams)</v>
      </c>
      <c r="N70" s="7">
        <v>10000000057</v>
      </c>
      <c r="O70" s="7">
        <v>30000000057</v>
      </c>
      <c r="P70" s="7">
        <v>50000000057</v>
      </c>
      <c r="Q70" s="7">
        <v>70000000057</v>
      </c>
      <c r="R70" s="7">
        <v>90000000057</v>
      </c>
      <c r="S70" s="7">
        <v>11000000067</v>
      </c>
      <c r="T70" s="2"/>
      <c r="V70" s="3">
        <f t="shared" si="21"/>
        <v>1</v>
      </c>
      <c r="W70" s="3">
        <f t="shared" si="22"/>
        <v>28.35</v>
      </c>
      <c r="X70" s="3">
        <f t="shared" si="23"/>
        <v>16</v>
      </c>
      <c r="Y70" s="3">
        <f t="shared" si="24"/>
        <v>453.6</v>
      </c>
      <c r="Z70" s="16"/>
    </row>
    <row r="71" spans="1:26" ht="72" x14ac:dyDescent="0.3">
      <c r="A71" s="2" t="s">
        <v>269</v>
      </c>
      <c r="B71" s="2" t="s">
        <v>270</v>
      </c>
      <c r="C71" s="2" t="s">
        <v>271</v>
      </c>
      <c r="D71" s="1" t="s">
        <v>272</v>
      </c>
      <c r="E71" s="3">
        <f t="shared" si="13"/>
        <v>1.1000000000000001</v>
      </c>
      <c r="F71" s="3">
        <f t="shared" si="14"/>
        <v>31.185000000000006</v>
      </c>
      <c r="G71" s="3">
        <v>2.2000000000000002</v>
      </c>
      <c r="H71" s="3">
        <f t="shared" si="15"/>
        <v>62.370000000000012</v>
      </c>
      <c r="I71" s="3">
        <f t="shared" si="16"/>
        <v>2.64</v>
      </c>
      <c r="J71" s="3">
        <f t="shared" si="17"/>
        <v>74.844000000000008</v>
      </c>
      <c r="K71" s="3">
        <f t="shared" si="18"/>
        <v>4.4000000000000004</v>
      </c>
      <c r="L71" s="3">
        <f t="shared" si="19"/>
        <v>124.74000000000002</v>
      </c>
      <c r="M71" s="4" t="str">
        <f t="shared" si="20"/>
        <v>Canadian Steak Seasoning Ingredients:
salt, spice (including black pepper, dill seed, coriander and red pepper), dehydrated garlic, soybean oil and extractives of paprika, dill, garlic and black pepper
 - NET WT. 1.1 oz (31.185 grams)</v>
      </c>
      <c r="N71" s="7">
        <v>10000000058</v>
      </c>
      <c r="O71" s="7">
        <v>30000000058</v>
      </c>
      <c r="P71" s="7">
        <v>50000000058</v>
      </c>
      <c r="Q71" s="7">
        <v>70000000058</v>
      </c>
      <c r="R71" s="7">
        <v>90000000058</v>
      </c>
      <c r="S71" s="7">
        <v>11000000068</v>
      </c>
      <c r="T71" s="2" t="s">
        <v>43</v>
      </c>
      <c r="U71" s="4" t="s">
        <v>184</v>
      </c>
      <c r="V71" s="3">
        <f t="shared" si="21"/>
        <v>0.55000000000000004</v>
      </c>
      <c r="W71" s="3">
        <f t="shared" si="22"/>
        <v>15.592500000000003</v>
      </c>
      <c r="X71" s="3">
        <f t="shared" si="23"/>
        <v>8.8000000000000007</v>
      </c>
      <c r="Y71" s="3">
        <f t="shared" si="24"/>
        <v>249.48000000000005</v>
      </c>
      <c r="Z71" s="16"/>
    </row>
    <row r="72" spans="1:26" ht="60.25" x14ac:dyDescent="0.3">
      <c r="A72" s="2" t="s">
        <v>273</v>
      </c>
      <c r="B72" s="2" t="s">
        <v>274</v>
      </c>
      <c r="C72" s="2" t="s">
        <v>275</v>
      </c>
      <c r="D72" s="1" t="s">
        <v>276</v>
      </c>
      <c r="E72" s="3">
        <f t="shared" si="13"/>
        <v>2</v>
      </c>
      <c r="F72" s="3">
        <f t="shared" si="14"/>
        <v>56.7</v>
      </c>
      <c r="G72" s="3">
        <v>4</v>
      </c>
      <c r="H72" s="3">
        <f t="shared" si="15"/>
        <v>113.4</v>
      </c>
      <c r="I72" s="3">
        <f t="shared" si="16"/>
        <v>4.8</v>
      </c>
      <c r="J72" s="3">
        <f t="shared" si="17"/>
        <v>136.08000000000001</v>
      </c>
      <c r="K72" s="3">
        <f t="shared" si="18"/>
        <v>8</v>
      </c>
      <c r="L72" s="3">
        <f t="shared" si="19"/>
        <v>226.8</v>
      </c>
      <c r="M72" s="4" t="str">
        <f t="shared" si="20"/>
        <v>Cape Cod Seafood Ingredients:
celery salt (approx. 47%), mustard, red pepper, black pepper, bay leaves, cloves, allspice, ginger, mace, cardamom, cinnamon, paprika
 - NET WT. 2 oz (56.7 grams)</v>
      </c>
      <c r="N72" s="7">
        <v>10000000059</v>
      </c>
      <c r="O72" s="7">
        <v>30000000059</v>
      </c>
      <c r="P72" s="7">
        <v>50000000059</v>
      </c>
      <c r="Q72" s="7">
        <v>70000000059</v>
      </c>
      <c r="R72" s="7">
        <v>90000000059</v>
      </c>
      <c r="S72" s="7">
        <v>11000000069</v>
      </c>
      <c r="T72" s="2"/>
      <c r="V72" s="3">
        <f t="shared" si="21"/>
        <v>1</v>
      </c>
      <c r="W72" s="3">
        <f t="shared" si="22"/>
        <v>28.35</v>
      </c>
      <c r="X72" s="3">
        <f t="shared" si="23"/>
        <v>16</v>
      </c>
      <c r="Y72" s="3">
        <f t="shared" si="24"/>
        <v>453.6</v>
      </c>
      <c r="Z72" s="16"/>
    </row>
    <row r="73" spans="1:26" ht="75.3" x14ac:dyDescent="0.3">
      <c r="A73" s="2" t="s">
        <v>279</v>
      </c>
      <c r="B73" s="2" t="s">
        <v>280</v>
      </c>
      <c r="C73" s="2" t="s">
        <v>281</v>
      </c>
      <c r="D73" s="1" t="s">
        <v>282</v>
      </c>
      <c r="E73" s="3">
        <f t="shared" si="13"/>
        <v>2.2000000000000002</v>
      </c>
      <c r="F73" s="3">
        <f t="shared" si="14"/>
        <v>62.370000000000012</v>
      </c>
      <c r="G73" s="3">
        <v>4.4000000000000004</v>
      </c>
      <c r="H73" s="3">
        <f t="shared" si="15"/>
        <v>124.74000000000002</v>
      </c>
      <c r="I73" s="3">
        <f t="shared" si="16"/>
        <v>5.28</v>
      </c>
      <c r="J73" s="3">
        <f t="shared" si="17"/>
        <v>149.68800000000002</v>
      </c>
      <c r="K73" s="3">
        <f t="shared" si="18"/>
        <v>8.8000000000000007</v>
      </c>
      <c r="L73" s="3">
        <f t="shared" si="19"/>
        <v>249.48000000000005</v>
      </c>
      <c r="M73" s="4" t="str">
        <f t="shared" si="20"/>
        <v>Caramel Apple Popcorn Seasoning Ingredients:
sugar, brown sugar, dark molasses, granules (cane sugar, molasses, caramel color)  natural &amp; artificial flavors, salt, soy lecithin, fd&amp;c red #40, blue #1, yellow #5
 - NET WT. 2.2 oz (62.37 grams)</v>
      </c>
      <c r="N73" s="7">
        <v>10000000061</v>
      </c>
      <c r="O73" s="7">
        <v>30000000061</v>
      </c>
      <c r="P73" s="7">
        <v>50000000061</v>
      </c>
      <c r="Q73" s="7">
        <v>70000000061</v>
      </c>
      <c r="R73" s="7">
        <v>90000000061</v>
      </c>
      <c r="S73" s="7">
        <v>11000000070</v>
      </c>
      <c r="T73" s="2"/>
      <c r="V73" s="3">
        <f t="shared" si="21"/>
        <v>1.1000000000000001</v>
      </c>
      <c r="W73" s="3">
        <f t="shared" si="22"/>
        <v>31.185000000000006</v>
      </c>
      <c r="X73" s="3">
        <f t="shared" si="23"/>
        <v>17.600000000000001</v>
      </c>
      <c r="Y73" s="3">
        <f t="shared" si="24"/>
        <v>498.96000000000009</v>
      </c>
      <c r="Z73" s="16"/>
    </row>
    <row r="74" spans="1:26" ht="57.6" x14ac:dyDescent="0.3">
      <c r="A74" s="2" t="s">
        <v>283</v>
      </c>
      <c r="B74" s="2" t="s">
        <v>284</v>
      </c>
      <c r="C74" s="2" t="s">
        <v>285</v>
      </c>
      <c r="D74" s="1" t="s">
        <v>1828</v>
      </c>
      <c r="E74" s="3">
        <f t="shared" si="13"/>
        <v>2.0499999999999998</v>
      </c>
      <c r="F74" s="3">
        <f t="shared" si="14"/>
        <v>58.1175</v>
      </c>
      <c r="G74" s="3">
        <v>4.0999999999999996</v>
      </c>
      <c r="H74" s="3">
        <f t="shared" si="15"/>
        <v>116.235</v>
      </c>
      <c r="I74" s="3">
        <f t="shared" si="16"/>
        <v>4.919999999999999</v>
      </c>
      <c r="J74" s="3">
        <f t="shared" si="17"/>
        <v>139.48199999999997</v>
      </c>
      <c r="K74" s="3">
        <f t="shared" si="18"/>
        <v>8.1999999999999993</v>
      </c>
      <c r="L74" s="3">
        <f t="shared" si="19"/>
        <v>232.47</v>
      </c>
      <c r="M74" s="4" t="str">
        <f t="shared" si="20"/>
        <v>Caramel Popcorn Glaze Ingredients:
sugar, molasses, brown sugar, natural/artificial flavors, artificial colors, soy lecithin
 - NET WT. 2.05 oz (58.1175 grams)</v>
      </c>
      <c r="N74" s="7">
        <v>10000000062</v>
      </c>
      <c r="O74" s="7">
        <v>30000000062</v>
      </c>
      <c r="P74" s="7">
        <v>50000000062</v>
      </c>
      <c r="Q74" s="7">
        <v>70000000062</v>
      </c>
      <c r="R74" s="7">
        <v>90000000062</v>
      </c>
      <c r="S74" s="7">
        <v>11000000071</v>
      </c>
      <c r="T74" s="2" t="s">
        <v>43</v>
      </c>
      <c r="U74" s="4" t="s">
        <v>104</v>
      </c>
      <c r="V74" s="3">
        <f t="shared" si="21"/>
        <v>1.0249999999999999</v>
      </c>
      <c r="W74" s="3">
        <f t="shared" si="22"/>
        <v>29.05875</v>
      </c>
      <c r="X74" s="3">
        <f t="shared" si="23"/>
        <v>16.399999999999999</v>
      </c>
      <c r="Y74" s="3">
        <f t="shared" si="24"/>
        <v>464.94</v>
      </c>
      <c r="Z74" s="16"/>
    </row>
    <row r="75" spans="1:26" ht="86.4" x14ac:dyDescent="0.3">
      <c r="A75" s="2" t="s">
        <v>286</v>
      </c>
      <c r="B75" s="2" t="s">
        <v>287</v>
      </c>
      <c r="C75" s="2" t="s">
        <v>288</v>
      </c>
      <c r="D75" s="1" t="s">
        <v>289</v>
      </c>
      <c r="E75" s="3">
        <f t="shared" si="13"/>
        <v>1.1000000000000001</v>
      </c>
      <c r="F75" s="3">
        <f t="shared" si="14"/>
        <v>31.185000000000006</v>
      </c>
      <c r="G75" s="3">
        <v>2.2000000000000002</v>
      </c>
      <c r="H75" s="3">
        <f t="shared" si="15"/>
        <v>62.370000000000012</v>
      </c>
      <c r="I75" s="3">
        <f t="shared" si="16"/>
        <v>2.64</v>
      </c>
      <c r="J75" s="3">
        <f t="shared" si="17"/>
        <v>74.844000000000008</v>
      </c>
      <c r="K75" s="3">
        <f t="shared" si="18"/>
        <v>4.4000000000000004</v>
      </c>
      <c r="L75" s="3">
        <f t="shared" si="19"/>
        <v>124.74000000000002</v>
      </c>
      <c r="M75" s="4" t="str">
        <f t="shared" si="20"/>
        <v>Caramels &amp; Cream Popcorn Ingredients:
sugar, brown sugar, nonfat dry milk, natural flavor (including caramel, cream, butter) modified food starch, salt, caramel color, silicon dioxide (anticaking)
• ALLERGY ALERT: SOYBEAN MILK •
 - NET WT. 1.1 oz (31.185 grams)</v>
      </c>
      <c r="N75" s="7">
        <v>10000000063</v>
      </c>
      <c r="O75" s="7">
        <v>30000000063</v>
      </c>
      <c r="P75" s="7">
        <v>50000000063</v>
      </c>
      <c r="Q75" s="7">
        <v>70000000063</v>
      </c>
      <c r="R75" s="7">
        <v>90000000063</v>
      </c>
      <c r="S75" s="7">
        <v>11000000072</v>
      </c>
      <c r="T75" s="2"/>
      <c r="V75" s="3">
        <f t="shared" si="21"/>
        <v>0.55000000000000004</v>
      </c>
      <c r="W75" s="3">
        <f t="shared" si="22"/>
        <v>15.592500000000003</v>
      </c>
      <c r="X75" s="3">
        <f t="shared" si="23"/>
        <v>8.8000000000000007</v>
      </c>
      <c r="Y75" s="3">
        <f t="shared" si="24"/>
        <v>249.48000000000005</v>
      </c>
      <c r="Z75" s="16"/>
    </row>
    <row r="76" spans="1:26" ht="57.6" x14ac:dyDescent="0.3">
      <c r="A76" s="2" t="s">
        <v>290</v>
      </c>
      <c r="B76" s="2" t="s">
        <v>291</v>
      </c>
      <c r="C76" s="2" t="s">
        <v>292</v>
      </c>
      <c r="D76" s="1" t="s">
        <v>293</v>
      </c>
      <c r="E76" s="3">
        <f t="shared" si="13"/>
        <v>1.3</v>
      </c>
      <c r="F76" s="3">
        <f t="shared" si="14"/>
        <v>36.855000000000004</v>
      </c>
      <c r="G76" s="3">
        <v>2.6</v>
      </c>
      <c r="H76" s="3">
        <f t="shared" si="15"/>
        <v>73.710000000000008</v>
      </c>
      <c r="I76" s="3">
        <f t="shared" si="16"/>
        <v>3.12</v>
      </c>
      <c r="J76" s="3">
        <f t="shared" si="17"/>
        <v>88.452000000000012</v>
      </c>
      <c r="K76" s="3">
        <f t="shared" si="18"/>
        <v>5.2</v>
      </c>
      <c r="L76" s="3">
        <f t="shared" si="19"/>
        <v>147.42000000000002</v>
      </c>
      <c r="M76" s="4" t="str">
        <f t="shared" si="20"/>
        <v>Caribbean Island Jerk Ingredients:
salt, cayenne pepper, garlic, onion, cinnamon, ginger, black pepper, dark chili powder, citric acid, sugar
 - NET WT. 1.3 oz (36.855 grams)</v>
      </c>
      <c r="N76" s="7">
        <v>10000000454</v>
      </c>
      <c r="O76" s="7">
        <v>30000000454</v>
      </c>
      <c r="P76" s="7">
        <v>50000000454</v>
      </c>
      <c r="Q76" s="7">
        <v>70000000454</v>
      </c>
      <c r="R76" s="7">
        <v>90000000454</v>
      </c>
      <c r="S76" s="7">
        <v>11000000073</v>
      </c>
      <c r="T76" s="2"/>
      <c r="V76" s="3">
        <f t="shared" si="21"/>
        <v>0.65</v>
      </c>
      <c r="W76" s="3">
        <f t="shared" si="22"/>
        <v>18.427500000000002</v>
      </c>
      <c r="X76" s="3">
        <f t="shared" si="23"/>
        <v>10.4</v>
      </c>
      <c r="Y76" s="3">
        <f t="shared" si="24"/>
        <v>294.84000000000003</v>
      </c>
      <c r="Z76" s="16"/>
    </row>
    <row r="77" spans="1:26" ht="43.2" x14ac:dyDescent="0.3">
      <c r="A77" s="2" t="s">
        <v>294</v>
      </c>
      <c r="B77" s="2" t="s">
        <v>295</v>
      </c>
      <c r="C77" s="2" t="s">
        <v>295</v>
      </c>
      <c r="D77" s="1" t="s">
        <v>296</v>
      </c>
      <c r="E77" s="3">
        <f t="shared" si="13"/>
        <v>0.95</v>
      </c>
      <c r="F77" s="3">
        <f t="shared" si="14"/>
        <v>26.932500000000001</v>
      </c>
      <c r="G77" s="3">
        <v>1.9</v>
      </c>
      <c r="H77" s="3">
        <f t="shared" si="15"/>
        <v>53.865000000000002</v>
      </c>
      <c r="I77" s="3">
        <f t="shared" si="16"/>
        <v>2.2799999999999998</v>
      </c>
      <c r="J77" s="3">
        <f t="shared" si="17"/>
        <v>64.637999999999991</v>
      </c>
      <c r="K77" s="3">
        <f t="shared" si="18"/>
        <v>3.8</v>
      </c>
      <c r="L77" s="3">
        <f t="shared" si="19"/>
        <v>107.73</v>
      </c>
      <c r="M77" s="4" t="str">
        <f t="shared" si="20"/>
        <v>Cayenne Pepper Ingredients:
cayenne red pepper
 - NET WT. 0.95 oz (26.9325 grams)</v>
      </c>
      <c r="N77" s="7">
        <v>10000000064</v>
      </c>
      <c r="O77" s="7">
        <v>30000000064</v>
      </c>
      <c r="P77" s="7">
        <v>50000000064</v>
      </c>
      <c r="Q77" s="7">
        <v>70000000064</v>
      </c>
      <c r="R77" s="7">
        <v>90000000064</v>
      </c>
      <c r="S77" s="7">
        <v>11000000074</v>
      </c>
      <c r="T77" s="2" t="s">
        <v>43</v>
      </c>
      <c r="V77" s="3">
        <f t="shared" si="21"/>
        <v>0.47499999999999998</v>
      </c>
      <c r="W77" s="3">
        <f t="shared" si="22"/>
        <v>13.46625</v>
      </c>
      <c r="X77" s="3">
        <f t="shared" si="23"/>
        <v>7.6</v>
      </c>
      <c r="Y77" s="3">
        <f t="shared" si="24"/>
        <v>215.46</v>
      </c>
      <c r="Z77" s="16"/>
    </row>
    <row r="78" spans="1:26" ht="43.2" x14ac:dyDescent="0.3">
      <c r="A78" s="2" t="s">
        <v>297</v>
      </c>
      <c r="B78" s="2" t="s">
        <v>298</v>
      </c>
      <c r="C78" s="2" t="s">
        <v>298</v>
      </c>
      <c r="D78" s="1" t="s">
        <v>299</v>
      </c>
      <c r="E78" s="3">
        <f t="shared" si="13"/>
        <v>2.35</v>
      </c>
      <c r="F78" s="3">
        <f t="shared" si="14"/>
        <v>66.622500000000002</v>
      </c>
      <c r="G78" s="3">
        <v>4.7</v>
      </c>
      <c r="H78" s="3">
        <f t="shared" si="15"/>
        <v>133.245</v>
      </c>
      <c r="I78" s="3">
        <f t="shared" si="16"/>
        <v>5.64</v>
      </c>
      <c r="J78" s="3">
        <f t="shared" si="17"/>
        <v>159.89400000000001</v>
      </c>
      <c r="K78" s="3">
        <f t="shared" si="18"/>
        <v>9.4</v>
      </c>
      <c r="L78" s="3">
        <f t="shared" si="19"/>
        <v>266.49</v>
      </c>
      <c r="M78" s="4" t="str">
        <f t="shared" si="20"/>
        <v>Celery Salt Ingredients:
ground celery seeds, salt
 - NET WT. 2.35 oz (66.6225 grams)</v>
      </c>
      <c r="N78" s="7">
        <v>10000000065</v>
      </c>
      <c r="O78" s="7">
        <v>30000000065</v>
      </c>
      <c r="P78" s="7">
        <v>50000000065</v>
      </c>
      <c r="Q78" s="7">
        <v>70000000065</v>
      </c>
      <c r="R78" s="7">
        <v>90000000065</v>
      </c>
      <c r="S78" s="7">
        <v>11000000075</v>
      </c>
      <c r="T78" s="2"/>
      <c r="V78" s="3">
        <f t="shared" si="21"/>
        <v>1.175</v>
      </c>
      <c r="W78" s="3">
        <f t="shared" si="22"/>
        <v>33.311250000000001</v>
      </c>
      <c r="X78" s="3">
        <f t="shared" si="23"/>
        <v>18.8</v>
      </c>
      <c r="Y78" s="3">
        <f t="shared" si="24"/>
        <v>532.98</v>
      </c>
      <c r="Z78" s="16"/>
    </row>
    <row r="79" spans="1:26" ht="43.2" x14ac:dyDescent="0.3">
      <c r="A79" s="2" t="s">
        <v>300</v>
      </c>
      <c r="B79" s="2" t="s">
        <v>301</v>
      </c>
      <c r="C79" s="2" t="s">
        <v>301</v>
      </c>
      <c r="D79" s="1" t="s">
        <v>302</v>
      </c>
      <c r="E79" s="3">
        <f t="shared" si="13"/>
        <v>1.9</v>
      </c>
      <c r="F79" s="3">
        <f t="shared" si="14"/>
        <v>53.865000000000002</v>
      </c>
      <c r="G79" s="3">
        <v>3.8</v>
      </c>
      <c r="H79" s="3">
        <f t="shared" si="15"/>
        <v>107.73</v>
      </c>
      <c r="I79" s="3">
        <f t="shared" si="16"/>
        <v>4.5599999999999996</v>
      </c>
      <c r="J79" s="3">
        <f t="shared" si="17"/>
        <v>129.27599999999998</v>
      </c>
      <c r="K79" s="3">
        <f t="shared" si="18"/>
        <v>7.6</v>
      </c>
      <c r="L79" s="3">
        <f t="shared" si="19"/>
        <v>215.46</v>
      </c>
      <c r="M79" s="4" t="str">
        <f t="shared" si="20"/>
        <v>Ceylon Cinnamon Ingredients:
ceylon organic cinnamon
 - NET WT. 1.9 oz (53.865 grams)</v>
      </c>
      <c r="N79" s="7">
        <v>10000000469</v>
      </c>
      <c r="O79" s="7">
        <v>30000000469</v>
      </c>
      <c r="P79" s="7">
        <v>50000000469</v>
      </c>
      <c r="Q79" s="7">
        <v>70000000469</v>
      </c>
      <c r="R79" s="7">
        <v>90000000469</v>
      </c>
      <c r="S79" s="7">
        <v>11000000076</v>
      </c>
      <c r="T79" s="2"/>
      <c r="V79" s="3">
        <f t="shared" si="21"/>
        <v>0.95</v>
      </c>
      <c r="W79" s="3">
        <f t="shared" si="22"/>
        <v>26.932500000000001</v>
      </c>
      <c r="X79" s="3">
        <f t="shared" si="23"/>
        <v>15.2</v>
      </c>
      <c r="Y79" s="3">
        <f t="shared" si="24"/>
        <v>430.92</v>
      </c>
      <c r="Z79" s="16"/>
    </row>
    <row r="80" spans="1:26" ht="57.6" x14ac:dyDescent="0.3">
      <c r="A80" s="2" t="s">
        <v>303</v>
      </c>
      <c r="B80" s="2" t="s">
        <v>304</v>
      </c>
      <c r="C80" s="2" t="s">
        <v>305</v>
      </c>
      <c r="D80" s="1" t="s">
        <v>306</v>
      </c>
      <c r="E80" s="3">
        <f t="shared" si="13"/>
        <v>0.8</v>
      </c>
      <c r="F80" s="3">
        <f t="shared" si="14"/>
        <v>22.680000000000003</v>
      </c>
      <c r="G80" s="3">
        <v>1.6</v>
      </c>
      <c r="H80" s="3">
        <f t="shared" si="15"/>
        <v>45.360000000000007</v>
      </c>
      <c r="I80" s="3">
        <f t="shared" si="16"/>
        <v>1.92</v>
      </c>
      <c r="J80" s="3">
        <f t="shared" si="17"/>
        <v>54.432000000000002</v>
      </c>
      <c r="K80" s="3">
        <f t="shared" si="18"/>
        <v>3.2</v>
      </c>
      <c r="L80" s="3">
        <f t="shared" si="19"/>
        <v>90.720000000000013</v>
      </c>
      <c r="M80" s="4" t="str">
        <f t="shared" si="20"/>
        <v>Chai Black Turmeric Tea Ingredients:
black tea, turmeric, ginger, cinnamon, cloves, cardamom, black pepper, cassia oil
 - NET WT. 0.8 oz (22.68 grams)</v>
      </c>
      <c r="N80" s="7">
        <v>10000000066</v>
      </c>
      <c r="O80" s="7">
        <v>30000000066</v>
      </c>
      <c r="P80" s="7">
        <v>50000000066</v>
      </c>
      <c r="Q80" s="7">
        <v>70000000066</v>
      </c>
      <c r="R80" s="7">
        <v>90000000066</v>
      </c>
      <c r="S80" s="7">
        <v>11000000077</v>
      </c>
      <c r="T80" s="2"/>
      <c r="V80" s="3">
        <f t="shared" si="21"/>
        <v>0.4</v>
      </c>
      <c r="W80" s="3">
        <f t="shared" si="22"/>
        <v>11.340000000000002</v>
      </c>
      <c r="X80" s="3">
        <f t="shared" si="23"/>
        <v>6.4</v>
      </c>
      <c r="Y80" s="3">
        <f t="shared" si="24"/>
        <v>181.44000000000003</v>
      </c>
      <c r="Z80" s="16"/>
    </row>
    <row r="81" spans="1:26" ht="57.6" x14ac:dyDescent="0.3">
      <c r="A81" s="2" t="s">
        <v>307</v>
      </c>
      <c r="B81" s="2" t="s">
        <v>308</v>
      </c>
      <c r="C81" s="2" t="s">
        <v>309</v>
      </c>
      <c r="D81" s="1" t="s">
        <v>310</v>
      </c>
      <c r="E81" s="3">
        <f t="shared" si="13"/>
        <v>0.8</v>
      </c>
      <c r="F81" s="3">
        <f t="shared" si="14"/>
        <v>22.680000000000003</v>
      </c>
      <c r="G81" s="3">
        <v>1.6</v>
      </c>
      <c r="H81" s="3">
        <f t="shared" si="15"/>
        <v>45.360000000000007</v>
      </c>
      <c r="I81" s="3">
        <f t="shared" si="16"/>
        <v>1.92</v>
      </c>
      <c r="J81" s="3">
        <f t="shared" si="17"/>
        <v>54.432000000000002</v>
      </c>
      <c r="K81" s="3">
        <f t="shared" si="18"/>
        <v>3.2</v>
      </c>
      <c r="L81" s="3">
        <f t="shared" si="19"/>
        <v>90.720000000000013</v>
      </c>
      <c r="M81" s="4" t="str">
        <f t="shared" si="20"/>
        <v>Chai Herbal Turmeric Tea Ingredients:
turmeric, ginger, cinnamon, cloves, cardamom, licorice root, black pepper, cassia oil 
 - NET WT. 0.8 oz (22.68 grams)</v>
      </c>
      <c r="N81" s="7">
        <v>10000000067</v>
      </c>
      <c r="O81" s="7">
        <v>30000000067</v>
      </c>
      <c r="P81" s="7">
        <v>50000000067</v>
      </c>
      <c r="Q81" s="7">
        <v>70000000067</v>
      </c>
      <c r="R81" s="7">
        <v>90000000067</v>
      </c>
      <c r="S81" s="7">
        <v>11000000078</v>
      </c>
      <c r="T81" s="2"/>
      <c r="V81" s="3">
        <f t="shared" si="21"/>
        <v>0.4</v>
      </c>
      <c r="W81" s="3">
        <f t="shared" si="22"/>
        <v>11.340000000000002</v>
      </c>
      <c r="X81" s="3">
        <f t="shared" si="23"/>
        <v>6.4</v>
      </c>
      <c r="Y81" s="3">
        <f t="shared" si="24"/>
        <v>181.44000000000003</v>
      </c>
      <c r="Z81" s="16"/>
    </row>
    <row r="82" spans="1:26" ht="45.2" x14ac:dyDescent="0.3">
      <c r="A82" s="2" t="s">
        <v>311</v>
      </c>
      <c r="B82" s="2" t="s">
        <v>312</v>
      </c>
      <c r="C82" s="2" t="s">
        <v>312</v>
      </c>
      <c r="D82" s="1" t="s">
        <v>313</v>
      </c>
      <c r="E82" s="3">
        <f t="shared" si="13"/>
        <v>0.8</v>
      </c>
      <c r="F82" s="3">
        <f t="shared" si="14"/>
        <v>22.680000000000003</v>
      </c>
      <c r="G82" s="3">
        <v>1.6</v>
      </c>
      <c r="H82" s="3">
        <f t="shared" si="15"/>
        <v>45.360000000000007</v>
      </c>
      <c r="I82" s="3">
        <f t="shared" si="16"/>
        <v>1.92</v>
      </c>
      <c r="J82" s="3">
        <f t="shared" si="17"/>
        <v>54.432000000000002</v>
      </c>
      <c r="K82" s="3">
        <f t="shared" si="18"/>
        <v>3.2</v>
      </c>
      <c r="L82" s="3">
        <f t="shared" si="19"/>
        <v>90.720000000000013</v>
      </c>
      <c r="M82" s="4" t="str">
        <f t="shared" si="20"/>
        <v>Chai Tea Ingredients:
black tea, cinnamon, ginger, cardamom, cloves, and black pepper
 - NET WT. 0.8 oz (22.68 grams)</v>
      </c>
      <c r="N82" s="7">
        <v>10000000068</v>
      </c>
      <c r="O82" s="7">
        <v>30000000068</v>
      </c>
      <c r="P82" s="7">
        <v>50000000068</v>
      </c>
      <c r="Q82" s="7">
        <v>70000000068</v>
      </c>
      <c r="R82" s="7">
        <v>90000000068</v>
      </c>
      <c r="S82" s="7">
        <v>11000000079</v>
      </c>
      <c r="T82" s="2" t="s">
        <v>43</v>
      </c>
      <c r="U82" s="4" t="s">
        <v>90</v>
      </c>
      <c r="V82" s="3">
        <f t="shared" si="21"/>
        <v>0.4</v>
      </c>
      <c r="W82" s="3">
        <f t="shared" si="22"/>
        <v>11.340000000000002</v>
      </c>
      <c r="X82" s="3">
        <f t="shared" si="23"/>
        <v>6.4</v>
      </c>
      <c r="Y82" s="3">
        <f t="shared" si="24"/>
        <v>181.44000000000003</v>
      </c>
      <c r="Z82" s="16"/>
    </row>
    <row r="83" spans="1:26" ht="43.2" x14ac:dyDescent="0.3">
      <c r="A83" s="2" t="s">
        <v>314</v>
      </c>
      <c r="B83" s="2" t="s">
        <v>315</v>
      </c>
      <c r="C83" s="2" t="s">
        <v>315</v>
      </c>
      <c r="D83" s="1" t="s">
        <v>316</v>
      </c>
      <c r="E83" s="3">
        <f t="shared" si="13"/>
        <v>0.8</v>
      </c>
      <c r="F83" s="3">
        <f t="shared" si="14"/>
        <v>22.680000000000003</v>
      </c>
      <c r="G83" s="3">
        <v>1.6</v>
      </c>
      <c r="H83" s="3">
        <f t="shared" si="15"/>
        <v>45.360000000000007</v>
      </c>
      <c r="I83" s="3">
        <f t="shared" si="16"/>
        <v>1.92</v>
      </c>
      <c r="J83" s="3">
        <f t="shared" si="17"/>
        <v>54.432000000000002</v>
      </c>
      <c r="K83" s="3">
        <f t="shared" si="18"/>
        <v>3.2</v>
      </c>
      <c r="L83" s="3">
        <f t="shared" si="19"/>
        <v>90.720000000000013</v>
      </c>
      <c r="M83" s="4" t="str">
        <f t="shared" si="20"/>
        <v>Chamomile Tea Ingredients:
chamomile flowers ground, calendula flowers
 - NET WT. 0.8 oz (22.68 grams)</v>
      </c>
      <c r="N83" s="7">
        <v>10000000069</v>
      </c>
      <c r="O83" s="7">
        <v>30000000069</v>
      </c>
      <c r="P83" s="7">
        <v>50000000069</v>
      </c>
      <c r="Q83" s="7">
        <v>70000000069</v>
      </c>
      <c r="R83" s="7">
        <v>90000000069</v>
      </c>
      <c r="S83" s="7">
        <v>11000000080</v>
      </c>
      <c r="T83" s="2"/>
      <c r="V83" s="3">
        <f t="shared" si="21"/>
        <v>0.4</v>
      </c>
      <c r="W83" s="3">
        <f t="shared" si="22"/>
        <v>11.340000000000002</v>
      </c>
      <c r="X83" s="3">
        <f t="shared" si="23"/>
        <v>6.4</v>
      </c>
      <c r="Y83" s="3">
        <f t="shared" si="24"/>
        <v>181.44000000000003</v>
      </c>
      <c r="Z83" s="16"/>
    </row>
    <row r="84" spans="1:26" ht="45.2" x14ac:dyDescent="0.3">
      <c r="A84" s="2" t="s">
        <v>317</v>
      </c>
      <c r="B84" s="2" t="s">
        <v>318</v>
      </c>
      <c r="C84" s="2" t="s">
        <v>318</v>
      </c>
      <c r="D84" s="1" t="s">
        <v>319</v>
      </c>
      <c r="E84" s="3">
        <f t="shared" si="13"/>
        <v>1.1000000000000001</v>
      </c>
      <c r="F84" s="3">
        <f t="shared" si="14"/>
        <v>31.185000000000006</v>
      </c>
      <c r="G84" s="3">
        <v>2.2000000000000002</v>
      </c>
      <c r="H84" s="3">
        <f t="shared" si="15"/>
        <v>62.370000000000012</v>
      </c>
      <c r="I84" s="3">
        <f t="shared" si="16"/>
        <v>2.64</v>
      </c>
      <c r="J84" s="3">
        <f t="shared" si="17"/>
        <v>74.844000000000008</v>
      </c>
      <c r="K84" s="3">
        <f t="shared" si="18"/>
        <v>4.4000000000000004</v>
      </c>
      <c r="L84" s="3">
        <f t="shared" si="19"/>
        <v>124.74000000000002</v>
      </c>
      <c r="M84" s="4" t="str">
        <f t="shared" si="20"/>
        <v>Cheddar Beer Dip Ingredients:
cheddar powder, beer powder, onion, salt, garlic, spices,
 - NET WT. 1.1 oz (31.185 grams)</v>
      </c>
      <c r="N84" s="7">
        <v>10000000434</v>
      </c>
      <c r="O84" s="7">
        <v>30000000434</v>
      </c>
      <c r="P84" s="7">
        <v>50000000434</v>
      </c>
      <c r="Q84" s="7">
        <v>70000000434</v>
      </c>
      <c r="R84" s="7">
        <v>90000000434</v>
      </c>
      <c r="S84" s="7">
        <v>11000000081</v>
      </c>
      <c r="T84" s="2"/>
      <c r="V84" s="3">
        <f t="shared" si="21"/>
        <v>0.55000000000000004</v>
      </c>
      <c r="W84" s="3">
        <f t="shared" si="22"/>
        <v>15.592500000000003</v>
      </c>
      <c r="X84" s="3">
        <f t="shared" si="23"/>
        <v>8.8000000000000007</v>
      </c>
      <c r="Y84" s="3">
        <f t="shared" si="24"/>
        <v>249.48000000000005</v>
      </c>
      <c r="Z84" s="16"/>
    </row>
    <row r="85" spans="1:26" ht="105.4" x14ac:dyDescent="0.3">
      <c r="A85" s="2" t="s">
        <v>320</v>
      </c>
      <c r="B85" s="2" t="s">
        <v>321</v>
      </c>
      <c r="C85" s="2" t="s">
        <v>322</v>
      </c>
      <c r="D85" s="1" t="s">
        <v>323</v>
      </c>
      <c r="E85" s="3">
        <f t="shared" si="13"/>
        <v>1.1000000000000001</v>
      </c>
      <c r="F85" s="3">
        <f t="shared" si="14"/>
        <v>31.185000000000006</v>
      </c>
      <c r="G85" s="3">
        <v>2.2000000000000002</v>
      </c>
      <c r="H85" s="3">
        <f t="shared" si="15"/>
        <v>62.370000000000012</v>
      </c>
      <c r="I85" s="3">
        <f t="shared" si="16"/>
        <v>2.64</v>
      </c>
      <c r="J85" s="3">
        <f t="shared" si="17"/>
        <v>74.844000000000008</v>
      </c>
      <c r="K85" s="3">
        <f t="shared" si="18"/>
        <v>4.4000000000000004</v>
      </c>
      <c r="L85" s="3">
        <f t="shared" si="19"/>
        <v>124.74000000000002</v>
      </c>
      <c r="M85" s="4" t="str">
        <f t="shared" si="20"/>
        <v>Cheddar Cheese Popcorn Seasoning Ingredients:
maltodextrin, whey powder cheddar cheese (pasteurized cultured milk, salt, enzymes) salt, sugar, natural flavor, sodium phosphate, lactic acid, fd&amp;c and yellow #5, citric acid, fd&amp;c yellow #6, soybean oil, silicon dioxide (anti-caking agent)
• ALLERGY ALERT: CONTAINS MILK &amp; SOY •
 - NET WT. 1.1 oz (31.185 grams)</v>
      </c>
      <c r="N85" s="7">
        <v>10000000071</v>
      </c>
      <c r="O85" s="7">
        <v>30000000071</v>
      </c>
      <c r="P85" s="7">
        <v>50000000071</v>
      </c>
      <c r="Q85" s="7">
        <v>70000000071</v>
      </c>
      <c r="R85" s="7">
        <v>90000000071</v>
      </c>
      <c r="S85" s="7">
        <v>11000000082</v>
      </c>
      <c r="T85" s="2" t="s">
        <v>43</v>
      </c>
      <c r="U85" s="4" t="s">
        <v>104</v>
      </c>
      <c r="V85" s="3">
        <f t="shared" si="21"/>
        <v>0.55000000000000004</v>
      </c>
      <c r="W85" s="3">
        <f t="shared" si="22"/>
        <v>15.592500000000003</v>
      </c>
      <c r="X85" s="3">
        <f t="shared" si="23"/>
        <v>8.8000000000000007</v>
      </c>
      <c r="Y85" s="3">
        <f t="shared" si="24"/>
        <v>249.48000000000005</v>
      </c>
      <c r="Z85" s="16"/>
    </row>
    <row r="86" spans="1:26" ht="105.4" x14ac:dyDescent="0.3">
      <c r="A86" s="2" t="s">
        <v>324</v>
      </c>
      <c r="B86" s="2" t="s">
        <v>325</v>
      </c>
      <c r="C86" s="2" t="s">
        <v>1815</v>
      </c>
      <c r="D86" s="1" t="s">
        <v>326</v>
      </c>
      <c r="E86" s="3">
        <f t="shared" si="13"/>
        <v>1.1000000000000001</v>
      </c>
      <c r="F86" s="3">
        <f t="shared" si="14"/>
        <v>31.185000000000006</v>
      </c>
      <c r="G86" s="3">
        <v>2.2000000000000002</v>
      </c>
      <c r="H86" s="3">
        <f t="shared" si="15"/>
        <v>62.370000000000012</v>
      </c>
      <c r="I86" s="3">
        <f t="shared" si="16"/>
        <v>2.64</v>
      </c>
      <c r="J86" s="3">
        <f t="shared" si="17"/>
        <v>74.844000000000008</v>
      </c>
      <c r="K86" s="3">
        <f t="shared" si="18"/>
        <v>4.4000000000000004</v>
      </c>
      <c r="L86" s="3">
        <f t="shared" si="19"/>
        <v>124.74000000000002</v>
      </c>
      <c r="M86" s="4" t="str">
        <f t="shared" si="20"/>
        <v>Cheddar Cheese Powder Ingredients:
granular cheese (milk, cheese culture, salt, enzymes) whey, sunflower oil, whey protein concentrate, lactose, 
maltodextrin, salt, blue cheese (milk, cheese culture, salt, enzymes) sodium phosphate, &lt;2% citric acid, lactic acid, yellow 5 &amp; 6
• ALLERGY ALERT: CONTAINS DAIRY•
 - NET WT. 1.1 oz (31.185 grams)</v>
      </c>
      <c r="N86" s="7">
        <v>10000000070</v>
      </c>
      <c r="O86" s="7">
        <v>30000000070</v>
      </c>
      <c r="P86" s="7">
        <v>50000000070</v>
      </c>
      <c r="Q86" s="7">
        <v>70000000070</v>
      </c>
      <c r="R86" s="7">
        <v>90000000070</v>
      </c>
      <c r="S86" s="7">
        <v>11000000083</v>
      </c>
      <c r="T86" s="2"/>
      <c r="V86" s="3">
        <f t="shared" si="21"/>
        <v>0.55000000000000004</v>
      </c>
      <c r="W86" s="3">
        <f t="shared" si="22"/>
        <v>15.592500000000003</v>
      </c>
      <c r="X86" s="3">
        <f t="shared" si="23"/>
        <v>8.8000000000000007</v>
      </c>
      <c r="Y86" s="3">
        <f t="shared" si="24"/>
        <v>249.48000000000005</v>
      </c>
      <c r="Z86" s="16"/>
    </row>
    <row r="87" spans="1:26" ht="301.10000000000002" x14ac:dyDescent="0.3">
      <c r="A87" s="2" t="s">
        <v>327</v>
      </c>
      <c r="B87" s="2" t="s">
        <v>328</v>
      </c>
      <c r="C87" s="2" t="s">
        <v>329</v>
      </c>
      <c r="D87" s="1" t="s">
        <v>330</v>
      </c>
      <c r="E87" s="3">
        <f t="shared" si="13"/>
        <v>1.4</v>
      </c>
      <c r="F87" s="3">
        <f t="shared" si="14"/>
        <v>39.69</v>
      </c>
      <c r="G87" s="3">
        <v>2.8</v>
      </c>
      <c r="H87" s="3">
        <f t="shared" si="15"/>
        <v>79.38</v>
      </c>
      <c r="I87" s="3">
        <f t="shared" si="16"/>
        <v>3.36</v>
      </c>
      <c r="J87" s="3">
        <f t="shared" si="17"/>
        <v>95.256</v>
      </c>
      <c r="K87" s="3">
        <f t="shared" si="18"/>
        <v>5.6</v>
      </c>
      <c r="L87" s="3">
        <f t="shared" si="19"/>
        <v>158.76</v>
      </c>
      <c r="M87" s="4" t="str">
        <f t="shared" si="20"/>
        <v>Cheddar Ranch Dip Ingredients:
buttermilk solids, (whey solids, buttermilk powder, nonfat dry milk) cheddar cheese powder (maltodextrin, whey(from milk)cheddar cheese (milk, cheese culture, salt enzymes) sunflower oil, salt sodium phosphate, blue cheese (milk, cheese culture, salt, enzymes) ,2% citric acid, yellow 5&amp;6 lactic acid) dextrose, whole milk, sea salt, dried onion, msg, dried garlic whey, chicken flavoring (dextrose, salt, msg, lactose  (milk) potato flour, pure vegetable oil, (sunflower oil) celery turmeric, onion powder, culsunflower lecithin, parsley, herbs) dried sour cream, (sour cream(cultured  cream, nonfat milk)) non gmo corn starch, dried roasted garlic, parsley nonfat dry milk, silicon diozide, lactic acid powder, maltodextrin, natural swiss cheese flavor, butter powder (butter(creamsalt) dry buttermilk) ascorbic acid, natural &amp; artificial sour cream flavor, natural &amp; artificial sour cream &amp; onion flavor (soy) natural butter flavor, canola oil, natural colors
• ALLERGY ALERT: CONTAINS SOY, DAIRY •
 - NET WT. 1.4 oz (39.69 grams)</v>
      </c>
      <c r="N87" s="7">
        <v>10000000072</v>
      </c>
      <c r="O87" s="7">
        <v>30000000072</v>
      </c>
      <c r="P87" s="7">
        <v>50000000072</v>
      </c>
      <c r="Q87" s="7">
        <v>70000000072</v>
      </c>
      <c r="R87" s="7">
        <v>90000000072</v>
      </c>
      <c r="S87" s="7">
        <v>11000000084</v>
      </c>
      <c r="T87" s="2"/>
      <c r="V87" s="3">
        <f t="shared" si="21"/>
        <v>0.7</v>
      </c>
      <c r="W87" s="3">
        <f t="shared" si="22"/>
        <v>19.844999999999999</v>
      </c>
      <c r="X87" s="3">
        <f t="shared" si="23"/>
        <v>11.2</v>
      </c>
      <c r="Y87" s="3">
        <f t="shared" si="24"/>
        <v>317.52</v>
      </c>
      <c r="Z87" s="16"/>
    </row>
    <row r="88" spans="1:26" ht="105.4" x14ac:dyDescent="0.3">
      <c r="A88" s="2" t="s">
        <v>331</v>
      </c>
      <c r="B88" s="2" t="s">
        <v>332</v>
      </c>
      <c r="C88" s="2" t="s">
        <v>333</v>
      </c>
      <c r="D88" s="1" t="s">
        <v>1837</v>
      </c>
      <c r="E88" s="3">
        <f t="shared" si="13"/>
        <v>1.1000000000000001</v>
      </c>
      <c r="F88" s="3">
        <f t="shared" si="14"/>
        <v>31.185000000000006</v>
      </c>
      <c r="G88" s="3">
        <v>2.2000000000000002</v>
      </c>
      <c r="H88" s="3">
        <f t="shared" si="15"/>
        <v>62.370000000000012</v>
      </c>
      <c r="I88" s="3">
        <f t="shared" si="16"/>
        <v>2.64</v>
      </c>
      <c r="J88" s="3">
        <f t="shared" si="17"/>
        <v>74.844000000000008</v>
      </c>
      <c r="K88" s="3">
        <f t="shared" si="18"/>
        <v>4.4000000000000004</v>
      </c>
      <c r="L88" s="3">
        <f t="shared" si="19"/>
        <v>124.74000000000002</v>
      </c>
      <c r="M88" s="4" t="str">
        <f t="shared" si="20"/>
        <v>Cheddar Ranch Popcorn Seasoning Ingredients:
white cheddar cheese powder, onion, sea salt, herbs and spices, garlic, yeast extract, vinegar powder
• ALLERGY ALERT: CONTAINS MILK •
• PACKAGED IN A FACILITY THAT ALSO HANDLES WHEAT, MILK, SOY, EGG, SESAME, PEANUTS, AND TREE NUTS •
 - NET WT. 1.1 oz (31.185 grams)</v>
      </c>
      <c r="N88" s="7">
        <v>10000000073</v>
      </c>
      <c r="O88" s="7">
        <v>30000000073</v>
      </c>
      <c r="P88" s="7">
        <v>50000000073</v>
      </c>
      <c r="Q88" s="7">
        <v>70000000073</v>
      </c>
      <c r="R88" s="7">
        <v>90000000073</v>
      </c>
      <c r="S88" s="7">
        <v>11000000085</v>
      </c>
      <c r="T88" s="2" t="s">
        <v>43</v>
      </c>
      <c r="V88" s="3">
        <f t="shared" si="21"/>
        <v>0.55000000000000004</v>
      </c>
      <c r="W88" s="3">
        <f t="shared" si="22"/>
        <v>15.592500000000003</v>
      </c>
      <c r="X88" s="3">
        <f t="shared" si="23"/>
        <v>8.8000000000000007</v>
      </c>
      <c r="Y88" s="3">
        <f t="shared" si="24"/>
        <v>249.48000000000005</v>
      </c>
      <c r="Z88" s="16"/>
    </row>
    <row r="89" spans="1:26" ht="105.4" x14ac:dyDescent="0.3">
      <c r="A89" s="2" t="s">
        <v>334</v>
      </c>
      <c r="B89" s="2" t="s">
        <v>335</v>
      </c>
      <c r="C89" s="2" t="s">
        <v>335</v>
      </c>
      <c r="D89" s="1" t="s">
        <v>1838</v>
      </c>
      <c r="E89" s="3">
        <f t="shared" si="13"/>
        <v>1.6</v>
      </c>
      <c r="F89" s="3">
        <f t="shared" si="14"/>
        <v>45.360000000000007</v>
      </c>
      <c r="G89" s="3">
        <v>3.2</v>
      </c>
      <c r="H89" s="3">
        <f t="shared" si="15"/>
        <v>90.720000000000013</v>
      </c>
      <c r="I89" s="3">
        <f t="shared" si="16"/>
        <v>3.84</v>
      </c>
      <c r="J89" s="3">
        <f t="shared" si="17"/>
        <v>108.864</v>
      </c>
      <c r="K89" s="3">
        <f t="shared" si="18"/>
        <v>6.4</v>
      </c>
      <c r="L89" s="3">
        <f t="shared" si="19"/>
        <v>181.44000000000003</v>
      </c>
      <c r="M89" s="4" t="str">
        <f t="shared" si="20"/>
        <v>Cheesy Pizza Seasoning Ingredients:
cheese powder, tomato, garlic, onion, beer powder, herbs, silicon dioxide
• ALLERGY ALERT: CONTAINS MILK &amp; GLUTEN •
• PACKAGED IN A FACILITY THAT PACKAGES WHEAT, AND MILK, SOY, EGG, PEANUTS, AND TREE NUTS •
 - NET WT. 1.6 oz (45.36 grams)</v>
      </c>
      <c r="N89" s="7">
        <v>10000000074</v>
      </c>
      <c r="O89" s="7">
        <v>30000000074</v>
      </c>
      <c r="P89" s="7">
        <v>50000000074</v>
      </c>
      <c r="Q89" s="7">
        <v>70000000074</v>
      </c>
      <c r="R89" s="7">
        <v>90000000074</v>
      </c>
      <c r="S89" s="7">
        <v>11000000086</v>
      </c>
      <c r="T89" s="2" t="s">
        <v>43</v>
      </c>
      <c r="U89" s="4" t="s">
        <v>336</v>
      </c>
      <c r="V89" s="3">
        <f t="shared" si="21"/>
        <v>0.8</v>
      </c>
      <c r="W89" s="3">
        <f t="shared" si="22"/>
        <v>22.680000000000003</v>
      </c>
      <c r="X89" s="3">
        <f t="shared" si="23"/>
        <v>12.8</v>
      </c>
      <c r="Y89" s="3">
        <f t="shared" si="24"/>
        <v>362.88000000000005</v>
      </c>
      <c r="Z89" s="16"/>
    </row>
    <row r="90" spans="1:26" ht="57.6" x14ac:dyDescent="0.3">
      <c r="A90" s="2" t="s">
        <v>337</v>
      </c>
      <c r="B90" s="2" t="s">
        <v>338</v>
      </c>
      <c r="C90" s="2" t="s">
        <v>339</v>
      </c>
      <c r="D90" s="1" t="s">
        <v>340</v>
      </c>
      <c r="E90" s="3">
        <f t="shared" si="13"/>
        <v>1.9</v>
      </c>
      <c r="F90" s="3">
        <f t="shared" si="14"/>
        <v>53.865000000000002</v>
      </c>
      <c r="G90" s="3">
        <v>3.8</v>
      </c>
      <c r="H90" s="3">
        <f t="shared" si="15"/>
        <v>107.73</v>
      </c>
      <c r="I90" s="3">
        <f t="shared" si="16"/>
        <v>4.5599999999999996</v>
      </c>
      <c r="J90" s="3">
        <f t="shared" si="17"/>
        <v>129.27599999999998</v>
      </c>
      <c r="K90" s="3">
        <f t="shared" si="18"/>
        <v>7.6</v>
      </c>
      <c r="L90" s="3">
        <f t="shared" si="19"/>
        <v>215.46</v>
      </c>
      <c r="M90" s="4" t="str">
        <f t="shared" si="20"/>
        <v>Chef Master Grill Seasoning Ingredients:
sea salt, dehydrated onion, dehydrated garlic, black pepper, spices, dehydrated red bell pepper 
 - NET WT. 1.9 oz (53.865 grams)</v>
      </c>
      <c r="N90" s="7">
        <v>10000000075</v>
      </c>
      <c r="O90" s="7">
        <v>30000000075</v>
      </c>
      <c r="P90" s="7">
        <v>50000000075</v>
      </c>
      <c r="Q90" s="7">
        <v>70000000075</v>
      </c>
      <c r="R90" s="7">
        <v>90000000075</v>
      </c>
      <c r="S90" s="7">
        <v>11000000087</v>
      </c>
      <c r="T90" s="2"/>
      <c r="V90" s="3">
        <f t="shared" si="21"/>
        <v>0.95</v>
      </c>
      <c r="W90" s="3">
        <f t="shared" si="22"/>
        <v>26.932500000000001</v>
      </c>
      <c r="X90" s="3">
        <f t="shared" si="23"/>
        <v>15.2</v>
      </c>
      <c r="Y90" s="3">
        <f t="shared" si="24"/>
        <v>430.92</v>
      </c>
      <c r="Z90" s="16"/>
    </row>
    <row r="91" spans="1:26" ht="180.65" x14ac:dyDescent="0.3">
      <c r="A91" s="2" t="s">
        <v>341</v>
      </c>
      <c r="B91" s="2" t="s">
        <v>342</v>
      </c>
      <c r="C91" s="2" t="s">
        <v>343</v>
      </c>
      <c r="D91" s="1" t="s">
        <v>1758</v>
      </c>
      <c r="E91" s="3">
        <f t="shared" si="13"/>
        <v>1.6875</v>
      </c>
      <c r="F91" s="3">
        <f t="shared" si="14"/>
        <v>47.840625000000003</v>
      </c>
      <c r="G91" s="3">
        <v>3.375</v>
      </c>
      <c r="H91" s="3">
        <f t="shared" si="15"/>
        <v>95.681250000000006</v>
      </c>
      <c r="I91" s="3">
        <f t="shared" si="16"/>
        <v>4.05</v>
      </c>
      <c r="J91" s="3">
        <f t="shared" si="17"/>
        <v>114.8175</v>
      </c>
      <c r="K91" s="3">
        <f t="shared" si="18"/>
        <v>6.75</v>
      </c>
      <c r="L91" s="3">
        <f t="shared" si="19"/>
        <v>191.36250000000001</v>
      </c>
      <c r="M91" s="4" t="str">
        <f t="shared" si="20"/>
        <v>Cherry Lime Kiss Slush Ingredients:
cane sugar, &lt;2% citric acid, color/flavor powder (sugar, artificial flavor, yellow #5, blue #1, silicon dioxide, citric acid)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91" s="7">
        <v>10000000076</v>
      </c>
      <c r="O91" s="7">
        <v>30000000076</v>
      </c>
      <c r="P91" s="7">
        <v>50000000076</v>
      </c>
      <c r="Q91" s="7">
        <v>70000000076</v>
      </c>
      <c r="R91" s="7">
        <v>90000000076</v>
      </c>
      <c r="S91" s="7">
        <v>11000000088</v>
      </c>
      <c r="T91" s="2"/>
      <c r="V91" s="3">
        <f t="shared" si="21"/>
        <v>0.84375</v>
      </c>
      <c r="W91" s="3">
        <f t="shared" si="22"/>
        <v>23.920312500000001</v>
      </c>
      <c r="X91" s="3">
        <f t="shared" si="23"/>
        <v>13.5</v>
      </c>
      <c r="Y91" s="3">
        <f t="shared" si="24"/>
        <v>382.72500000000002</v>
      </c>
      <c r="Z91" s="16"/>
    </row>
    <row r="92" spans="1:26" ht="43.2" x14ac:dyDescent="0.3">
      <c r="A92" s="2" t="s">
        <v>346</v>
      </c>
      <c r="B92" s="2" t="s">
        <v>347</v>
      </c>
      <c r="C92" s="2" t="s">
        <v>348</v>
      </c>
      <c r="D92" s="1" t="s">
        <v>349</v>
      </c>
      <c r="E92" s="3">
        <f t="shared" si="13"/>
        <v>1.6</v>
      </c>
      <c r="F92" s="3">
        <f t="shared" si="14"/>
        <v>45.360000000000007</v>
      </c>
      <c r="G92" s="3">
        <v>3.2</v>
      </c>
      <c r="H92" s="3">
        <f t="shared" si="15"/>
        <v>90.720000000000013</v>
      </c>
      <c r="I92" s="3">
        <f t="shared" si="16"/>
        <v>3.84</v>
      </c>
      <c r="J92" s="3">
        <f t="shared" si="17"/>
        <v>108.864</v>
      </c>
      <c r="K92" s="3">
        <f t="shared" si="18"/>
        <v>6.4</v>
      </c>
      <c r="L92" s="3">
        <f t="shared" si="19"/>
        <v>181.44000000000003</v>
      </c>
      <c r="M92" s="4" t="str">
        <f t="shared" si="20"/>
        <v>Cherrywood Sea Salt Ingredients:
smoked salt
 - NET WT. 1.6 oz (45.36 grams)</v>
      </c>
      <c r="N92" s="7">
        <v>10000000078</v>
      </c>
      <c r="O92" s="7">
        <v>30000000078</v>
      </c>
      <c r="P92" s="7">
        <v>50000000078</v>
      </c>
      <c r="Q92" s="7">
        <v>70000000078</v>
      </c>
      <c r="R92" s="7">
        <v>90000000078</v>
      </c>
      <c r="S92" s="7">
        <v>11000000089</v>
      </c>
      <c r="T92" s="2" t="s">
        <v>43</v>
      </c>
      <c r="V92" s="3">
        <f t="shared" si="21"/>
        <v>0.8</v>
      </c>
      <c r="W92" s="3">
        <f t="shared" si="22"/>
        <v>22.680000000000003</v>
      </c>
      <c r="X92" s="3">
        <f t="shared" si="23"/>
        <v>12.8</v>
      </c>
      <c r="Y92" s="3">
        <f t="shared" si="24"/>
        <v>362.88000000000005</v>
      </c>
      <c r="Z92" s="16"/>
    </row>
    <row r="93" spans="1:26" ht="72" x14ac:dyDescent="0.3">
      <c r="A93" s="2" t="s">
        <v>1847</v>
      </c>
      <c r="B93" s="2" t="s">
        <v>1844</v>
      </c>
      <c r="C93" s="2" t="s">
        <v>1845</v>
      </c>
      <c r="D93" s="1" t="s">
        <v>1846</v>
      </c>
      <c r="E93" s="3">
        <f t="shared" si="13"/>
        <v>1.1000000000000001</v>
      </c>
      <c r="F93" s="3">
        <f t="shared" si="14"/>
        <v>31.185000000000006</v>
      </c>
      <c r="G93" s="3">
        <v>2.2000000000000002</v>
      </c>
      <c r="H93" s="3">
        <f t="shared" si="15"/>
        <v>62.370000000000012</v>
      </c>
      <c r="I93" s="3">
        <f t="shared" si="16"/>
        <v>2.64</v>
      </c>
      <c r="J93" s="3">
        <f t="shared" si="17"/>
        <v>74.844000000000008</v>
      </c>
      <c r="K93" s="3">
        <f t="shared" si="18"/>
        <v>4.4000000000000004</v>
      </c>
      <c r="L93" s="3">
        <f t="shared" si="19"/>
        <v>124.74000000000002</v>
      </c>
      <c r="M93" s="4" t="str">
        <f t="shared" si="20"/>
        <v>Chicago Steak Seasoning Ingredients:
salt, spice (including black pepper, dill seed, coriander and red pepper), dehydrated garlic, soybean oil and extractives of paprika, dill, garlic and black pepper
 - NET WT. 1.1 oz (31.185 grams)</v>
      </c>
      <c r="N93" s="7">
        <v>10000000517</v>
      </c>
      <c r="O93" s="7">
        <v>30000000517</v>
      </c>
      <c r="P93" s="7">
        <v>50000000517</v>
      </c>
      <c r="Q93" s="7">
        <v>70000000517</v>
      </c>
      <c r="R93" s="7">
        <v>90000000517</v>
      </c>
      <c r="S93" s="7">
        <v>11000000473</v>
      </c>
      <c r="T93" s="2" t="s">
        <v>43</v>
      </c>
      <c r="U93" s="4" t="s">
        <v>184</v>
      </c>
      <c r="V93" s="3">
        <f t="shared" si="21"/>
        <v>0.55000000000000004</v>
      </c>
      <c r="W93" s="3">
        <f t="shared" si="22"/>
        <v>15.592500000000003</v>
      </c>
      <c r="X93" s="3">
        <f t="shared" si="23"/>
        <v>8.8000000000000007</v>
      </c>
      <c r="Y93" s="3">
        <f t="shared" si="24"/>
        <v>249.48000000000005</v>
      </c>
      <c r="Z93" s="16" t="s">
        <v>1898</v>
      </c>
    </row>
    <row r="94" spans="1:26" ht="90.35" x14ac:dyDescent="0.3">
      <c r="A94" s="2" t="s">
        <v>350</v>
      </c>
      <c r="B94" s="2" t="s">
        <v>351</v>
      </c>
      <c r="C94" s="2" t="s">
        <v>352</v>
      </c>
      <c r="D94" s="1" t="s">
        <v>353</v>
      </c>
      <c r="E94" s="3">
        <f t="shared" si="13"/>
        <v>1.7</v>
      </c>
      <c r="F94" s="3">
        <f t="shared" si="14"/>
        <v>48.195</v>
      </c>
      <c r="G94" s="3">
        <v>3.4</v>
      </c>
      <c r="H94" s="3">
        <f t="shared" si="15"/>
        <v>96.39</v>
      </c>
      <c r="I94" s="3">
        <f t="shared" si="16"/>
        <v>4.08</v>
      </c>
      <c r="J94" s="3">
        <f t="shared" si="17"/>
        <v>115.66800000000001</v>
      </c>
      <c r="K94" s="3">
        <f t="shared" si="18"/>
        <v>6.8</v>
      </c>
      <c r="L94" s="3">
        <f t="shared" si="19"/>
        <v>192.78</v>
      </c>
      <c r="M94" s="4" t="str">
        <f t="shared" si="20"/>
        <v>Chicago Style Pizza Seasoning Ingredients:
salt, fennel, sugar, romano cheese, parmesan cheese (milk, cheese cultures, salt, enzymes) spices, cayenne pepper, accent flavor enhancer (msg) sodium erythobate, oregano
• ALLERGY ALERT: CONTAINS DAIRY •
 - NET WT. 1.7 oz (48.195 grams)</v>
      </c>
      <c r="N94" s="7">
        <v>10000000079</v>
      </c>
      <c r="O94" s="7">
        <v>30000000079</v>
      </c>
      <c r="P94" s="7">
        <v>50000000079</v>
      </c>
      <c r="Q94" s="7">
        <v>70000000079</v>
      </c>
      <c r="R94" s="7">
        <v>90000000079</v>
      </c>
      <c r="S94" s="7">
        <v>11000000090</v>
      </c>
      <c r="T94" s="2"/>
      <c r="U94" s="4" t="s">
        <v>354</v>
      </c>
      <c r="V94" s="3">
        <f t="shared" si="21"/>
        <v>0.85</v>
      </c>
      <c r="W94" s="3">
        <f t="shared" si="22"/>
        <v>24.0975</v>
      </c>
      <c r="X94" s="3">
        <f t="shared" si="23"/>
        <v>13.6</v>
      </c>
      <c r="Y94" s="3">
        <f t="shared" si="24"/>
        <v>385.56</v>
      </c>
      <c r="Z94" s="16"/>
    </row>
    <row r="95" spans="1:26" ht="45.2" x14ac:dyDescent="0.3">
      <c r="A95" s="2" t="s">
        <v>355</v>
      </c>
      <c r="B95" s="2" t="s">
        <v>356</v>
      </c>
      <c r="C95" s="2" t="s">
        <v>357</v>
      </c>
      <c r="D95" s="1" t="s">
        <v>358</v>
      </c>
      <c r="E95" s="3">
        <f t="shared" si="13"/>
        <v>2.9</v>
      </c>
      <c r="F95" s="3">
        <f t="shared" si="14"/>
        <v>82.215000000000003</v>
      </c>
      <c r="G95" s="3">
        <v>5.8</v>
      </c>
      <c r="H95" s="3">
        <f t="shared" si="15"/>
        <v>164.43</v>
      </c>
      <c r="I95" s="3">
        <f t="shared" si="16"/>
        <v>6.96</v>
      </c>
      <c r="J95" s="3">
        <f t="shared" si="17"/>
        <v>197.316</v>
      </c>
      <c r="K95" s="3">
        <f t="shared" si="18"/>
        <v>11.6</v>
      </c>
      <c r="L95" s="3">
        <f t="shared" si="19"/>
        <v>328.86</v>
      </c>
      <c r="M95" s="4" t="str">
        <f t="shared" si="20"/>
        <v>Chili Lime Sea Salt Ingredients:
sea salt, dehydrated lime peel, paprika, red chile pepper flakes
 - NET WT. 2.9 oz (82.215 grams)</v>
      </c>
      <c r="N95" s="7">
        <v>10000000080</v>
      </c>
      <c r="O95" s="7">
        <v>30000000080</v>
      </c>
      <c r="P95" s="7">
        <v>50000000080</v>
      </c>
      <c r="Q95" s="7">
        <v>70000000080</v>
      </c>
      <c r="R95" s="7">
        <v>90000000080</v>
      </c>
      <c r="S95" s="7">
        <v>11000000091</v>
      </c>
      <c r="T95" s="2" t="s">
        <v>43</v>
      </c>
      <c r="U95" s="4" t="s">
        <v>234</v>
      </c>
      <c r="V95" s="3">
        <f t="shared" si="21"/>
        <v>1.45</v>
      </c>
      <c r="W95" s="3">
        <f t="shared" si="22"/>
        <v>41.107500000000002</v>
      </c>
      <c r="X95" s="3">
        <f t="shared" si="23"/>
        <v>23.2</v>
      </c>
      <c r="Y95" s="3">
        <f t="shared" si="24"/>
        <v>657.72</v>
      </c>
      <c r="Z95" s="16"/>
    </row>
    <row r="96" spans="1:26" ht="57.6" x14ac:dyDescent="0.3">
      <c r="A96" s="2" t="s">
        <v>359</v>
      </c>
      <c r="B96" s="2" t="s">
        <v>360</v>
      </c>
      <c r="C96" s="2" t="s">
        <v>360</v>
      </c>
      <c r="D96" s="1" t="s">
        <v>361</v>
      </c>
      <c r="E96" s="3">
        <f t="shared" si="13"/>
        <v>1.85</v>
      </c>
      <c r="F96" s="3">
        <f t="shared" si="14"/>
        <v>52.447500000000005</v>
      </c>
      <c r="G96" s="3">
        <v>3.7</v>
      </c>
      <c r="H96" s="3">
        <f t="shared" si="15"/>
        <v>104.89500000000001</v>
      </c>
      <c r="I96" s="3">
        <f t="shared" si="16"/>
        <v>4.4400000000000004</v>
      </c>
      <c r="J96" s="3">
        <f t="shared" si="17"/>
        <v>125.87400000000002</v>
      </c>
      <c r="K96" s="3">
        <f t="shared" si="18"/>
        <v>7.4</v>
      </c>
      <c r="L96" s="3">
        <f t="shared" si="19"/>
        <v>209.79000000000002</v>
      </c>
      <c r="M96" s="4" t="str">
        <f t="shared" si="20"/>
        <v>Chimichurri Ingredients:
paprika, black pepper, parsley, garlic, basil, lemon, oregano, thyme, and chili powder
 - NET WT. 1.85 oz (52.4475 grams)</v>
      </c>
      <c r="N96" s="7">
        <v>10000000407</v>
      </c>
      <c r="O96" s="7">
        <v>30000000407</v>
      </c>
      <c r="P96" s="7">
        <v>50000000407</v>
      </c>
      <c r="Q96" s="7">
        <v>70000000407</v>
      </c>
      <c r="R96" s="7">
        <v>90000000407</v>
      </c>
      <c r="S96" s="7">
        <v>11000000092</v>
      </c>
      <c r="T96" s="2"/>
      <c r="V96" s="3">
        <f t="shared" si="21"/>
        <v>0.92500000000000004</v>
      </c>
      <c r="W96" s="3">
        <f t="shared" si="22"/>
        <v>26.223750000000003</v>
      </c>
      <c r="X96" s="3">
        <f t="shared" si="23"/>
        <v>14.8</v>
      </c>
      <c r="Y96" s="3">
        <f t="shared" si="24"/>
        <v>419.58000000000004</v>
      </c>
      <c r="Z96" s="16"/>
    </row>
    <row r="97" spans="1:26" ht="43.2" x14ac:dyDescent="0.3">
      <c r="A97" s="2" t="s">
        <v>362</v>
      </c>
      <c r="B97" s="2" t="s">
        <v>363</v>
      </c>
      <c r="C97" s="2" t="s">
        <v>364</v>
      </c>
      <c r="D97" s="1" t="s">
        <v>1719</v>
      </c>
      <c r="E97" s="3">
        <f t="shared" si="13"/>
        <v>0.8</v>
      </c>
      <c r="F97" s="3">
        <f t="shared" si="14"/>
        <v>22.680000000000003</v>
      </c>
      <c r="G97" s="3">
        <v>1.6</v>
      </c>
      <c r="H97" s="3">
        <f t="shared" si="15"/>
        <v>45.360000000000007</v>
      </c>
      <c r="I97" s="3">
        <f t="shared" si="16"/>
        <v>1.92</v>
      </c>
      <c r="J97" s="3">
        <f t="shared" si="17"/>
        <v>54.432000000000002</v>
      </c>
      <c r="K97" s="3">
        <f t="shared" si="18"/>
        <v>3.2</v>
      </c>
      <c r="L97" s="3">
        <f t="shared" si="19"/>
        <v>90.720000000000013</v>
      </c>
      <c r="M97" s="4" t="str">
        <f t="shared" si="20"/>
        <v>China Black Tea Ingredients:
black tea
 - NET WT. 0.8 oz (22.68 grams)</v>
      </c>
      <c r="N97" s="7">
        <v>10000000081</v>
      </c>
      <c r="O97" s="7">
        <v>30000000081</v>
      </c>
      <c r="P97" s="7">
        <v>50000000081</v>
      </c>
      <c r="Q97" s="7">
        <v>70000000081</v>
      </c>
      <c r="R97" s="7">
        <v>90000000081</v>
      </c>
      <c r="S97" s="7">
        <v>11000000093</v>
      </c>
      <c r="T97" s="2" t="s">
        <v>43</v>
      </c>
      <c r="V97" s="3">
        <f t="shared" si="21"/>
        <v>0.4</v>
      </c>
      <c r="W97" s="3">
        <f t="shared" si="22"/>
        <v>11.340000000000002</v>
      </c>
      <c r="X97" s="3">
        <f t="shared" si="23"/>
        <v>6.4</v>
      </c>
      <c r="Y97" s="3">
        <f t="shared" si="24"/>
        <v>181.44000000000003</v>
      </c>
      <c r="Z97" s="16"/>
    </row>
    <row r="98" spans="1:26" ht="43.2" x14ac:dyDescent="0.3">
      <c r="A98" s="2" t="s">
        <v>365</v>
      </c>
      <c r="B98" s="2" t="s">
        <v>366</v>
      </c>
      <c r="C98" s="2" t="s">
        <v>366</v>
      </c>
      <c r="D98" s="1" t="s">
        <v>367</v>
      </c>
      <c r="E98" s="3">
        <f t="shared" si="13"/>
        <v>1.05</v>
      </c>
      <c r="F98" s="3">
        <f t="shared" ref="F98:F129" si="25">IF(E98 = "NULL", "NULL", E98*28.35)</f>
        <v>29.767500000000002</v>
      </c>
      <c r="G98" s="3">
        <v>2.1</v>
      </c>
      <c r="H98" s="3">
        <f t="shared" si="15"/>
        <v>59.535000000000004</v>
      </c>
      <c r="I98" s="3">
        <f t="shared" si="16"/>
        <v>2.52</v>
      </c>
      <c r="J98" s="3">
        <f t="shared" si="17"/>
        <v>71.442000000000007</v>
      </c>
      <c r="K98" s="3">
        <f t="shared" si="18"/>
        <v>4.2</v>
      </c>
      <c r="L98" s="3">
        <f t="shared" si="19"/>
        <v>119.07000000000001</v>
      </c>
      <c r="M98" s="4" t="str">
        <f t="shared" si="20"/>
        <v>Chinese 5 Spice Ingredients:
star anise, fennel, pepper, salt, spices
 - NET WT. 1.05 oz (29.7675 grams)</v>
      </c>
      <c r="N98" s="7">
        <v>10000000082</v>
      </c>
      <c r="O98" s="7">
        <v>30000000082</v>
      </c>
      <c r="P98" s="7">
        <v>50000000082</v>
      </c>
      <c r="Q98" s="7">
        <v>70000000082</v>
      </c>
      <c r="R98" s="7">
        <v>90000000082</v>
      </c>
      <c r="S98" s="7">
        <v>11000000094</v>
      </c>
      <c r="T98" s="2"/>
      <c r="V98" s="3">
        <f t="shared" si="21"/>
        <v>0.52500000000000002</v>
      </c>
      <c r="W98" s="3">
        <f t="shared" si="22"/>
        <v>14.883750000000001</v>
      </c>
      <c r="X98" s="3">
        <f t="shared" si="23"/>
        <v>8.4</v>
      </c>
      <c r="Y98" s="3">
        <f t="shared" si="24"/>
        <v>238.14000000000001</v>
      </c>
      <c r="Z98" s="16"/>
    </row>
    <row r="99" spans="1:26" ht="30.15" x14ac:dyDescent="0.3">
      <c r="A99" s="2" t="s">
        <v>368</v>
      </c>
      <c r="B99" s="2" t="s">
        <v>369</v>
      </c>
      <c r="C99" s="2" t="s">
        <v>370</v>
      </c>
      <c r="D99" s="1" t="s">
        <v>29</v>
      </c>
      <c r="E99" s="3">
        <f t="shared" si="13"/>
        <v>2.9</v>
      </c>
      <c r="F99" s="3">
        <f t="shared" si="25"/>
        <v>82.215000000000003</v>
      </c>
      <c r="G99" s="3">
        <v>5.8</v>
      </c>
      <c r="H99" s="3">
        <f t="shared" si="15"/>
        <v>164.43</v>
      </c>
      <c r="I99" s="3">
        <f t="shared" si="16"/>
        <v>6.96</v>
      </c>
      <c r="J99" s="3">
        <f t="shared" si="17"/>
        <v>197.316</v>
      </c>
      <c r="K99" s="3">
        <f t="shared" si="18"/>
        <v>11.6</v>
      </c>
      <c r="L99" s="3">
        <f t="shared" si="19"/>
        <v>328.86</v>
      </c>
      <c r="M99" s="4" t="str">
        <f t="shared" si="20"/>
        <v>NULL
 - NET WT. 2.9 oz (82.215 grams)</v>
      </c>
      <c r="N99" s="7">
        <v>10000000083</v>
      </c>
      <c r="O99" s="7">
        <v>30000000083</v>
      </c>
      <c r="P99" s="7">
        <v>50000000083</v>
      </c>
      <c r="Q99" s="7">
        <v>70000000083</v>
      </c>
      <c r="R99" s="7">
        <v>90000000083</v>
      </c>
      <c r="S99" s="7">
        <v>11000000095</v>
      </c>
      <c r="T99" s="2"/>
      <c r="V99" s="3">
        <f t="shared" si="21"/>
        <v>1.45</v>
      </c>
      <c r="W99" s="3">
        <f t="shared" si="22"/>
        <v>41.107500000000002</v>
      </c>
      <c r="X99" s="3">
        <f t="shared" si="23"/>
        <v>23.2</v>
      </c>
      <c r="Y99" s="3">
        <f t="shared" si="24"/>
        <v>657.72</v>
      </c>
      <c r="Z99" s="16"/>
    </row>
    <row r="100" spans="1:26" ht="43.2" x14ac:dyDescent="0.3">
      <c r="A100" s="2" t="s">
        <v>371</v>
      </c>
      <c r="B100" s="2" t="s">
        <v>372</v>
      </c>
      <c r="C100" s="2" t="s">
        <v>372</v>
      </c>
      <c r="D100" s="1" t="s">
        <v>373</v>
      </c>
      <c r="E100" s="3">
        <f t="shared" si="13"/>
        <v>0.4</v>
      </c>
      <c r="F100" s="3">
        <f t="shared" si="25"/>
        <v>11.340000000000002</v>
      </c>
      <c r="G100" s="3">
        <v>0.8</v>
      </c>
      <c r="H100" s="3">
        <f t="shared" si="15"/>
        <v>22.680000000000003</v>
      </c>
      <c r="I100" s="3">
        <f t="shared" si="16"/>
        <v>0.96</v>
      </c>
      <c r="J100" s="3">
        <f t="shared" si="17"/>
        <v>27.216000000000001</v>
      </c>
      <c r="K100" s="3">
        <f t="shared" si="18"/>
        <v>1.6</v>
      </c>
      <c r="L100" s="3">
        <f t="shared" si="19"/>
        <v>45.360000000000007</v>
      </c>
      <c r="M100" s="4" t="str">
        <f t="shared" si="20"/>
        <v>Chipotle Morita Powder Ingredients:
dried chipotle chiles
 - NET WT. 0.4 oz (11.34 grams)</v>
      </c>
      <c r="N100" s="7">
        <v>10000000084</v>
      </c>
      <c r="O100" s="7">
        <v>30000000084</v>
      </c>
      <c r="P100" s="7">
        <v>50000000084</v>
      </c>
      <c r="Q100" s="7">
        <v>70000000084</v>
      </c>
      <c r="R100" s="7">
        <v>90000000084</v>
      </c>
      <c r="S100" s="7">
        <v>11000000096</v>
      </c>
      <c r="T100" s="2"/>
      <c r="V100" s="3">
        <f t="shared" si="21"/>
        <v>0.2</v>
      </c>
      <c r="W100" s="3">
        <f t="shared" si="22"/>
        <v>5.6700000000000008</v>
      </c>
      <c r="X100" s="3">
        <f t="shared" si="23"/>
        <v>3.2</v>
      </c>
      <c r="Y100" s="3">
        <f t="shared" si="24"/>
        <v>90.720000000000013</v>
      </c>
      <c r="Z100" s="16"/>
    </row>
    <row r="101" spans="1:26" ht="43.2" x14ac:dyDescent="0.3">
      <c r="A101" s="2" t="s">
        <v>374</v>
      </c>
      <c r="B101" s="2" t="s">
        <v>375</v>
      </c>
      <c r="C101" s="2" t="s">
        <v>376</v>
      </c>
      <c r="D101" s="1" t="s">
        <v>377</v>
      </c>
      <c r="E101" s="3">
        <f t="shared" si="13"/>
        <v>2.9</v>
      </c>
      <c r="F101" s="3">
        <f t="shared" si="25"/>
        <v>82.215000000000003</v>
      </c>
      <c r="G101" s="3">
        <v>5.8</v>
      </c>
      <c r="H101" s="3">
        <f t="shared" si="15"/>
        <v>164.43</v>
      </c>
      <c r="I101" s="3">
        <f t="shared" si="16"/>
        <v>6.96</v>
      </c>
      <c r="J101" s="3">
        <f t="shared" si="17"/>
        <v>197.316</v>
      </c>
      <c r="K101" s="3">
        <f t="shared" si="18"/>
        <v>11.6</v>
      </c>
      <c r="L101" s="3">
        <f t="shared" si="19"/>
        <v>328.86</v>
      </c>
      <c r="M101" s="4" t="str">
        <f t="shared" si="20"/>
        <v>Chipotle Sea Salt Ingredients:
sea salt, and chipotle powder
 - NET WT. 2.9 oz (82.215 grams)</v>
      </c>
      <c r="N101" s="7">
        <v>10000000085</v>
      </c>
      <c r="O101" s="7">
        <v>30000000085</v>
      </c>
      <c r="P101" s="7">
        <v>50000000085</v>
      </c>
      <c r="Q101" s="7">
        <v>70000000085</v>
      </c>
      <c r="R101" s="7">
        <v>90000000085</v>
      </c>
      <c r="S101" s="7">
        <v>11000000097</v>
      </c>
      <c r="T101" s="2" t="s">
        <v>43</v>
      </c>
      <c r="V101" s="3">
        <f t="shared" si="21"/>
        <v>1.45</v>
      </c>
      <c r="W101" s="3">
        <f t="shared" si="22"/>
        <v>41.107500000000002</v>
      </c>
      <c r="X101" s="3">
        <f t="shared" si="23"/>
        <v>23.2</v>
      </c>
      <c r="Y101" s="3">
        <f t="shared" si="24"/>
        <v>657.72</v>
      </c>
      <c r="Z101" s="16"/>
    </row>
    <row r="102" spans="1:26" ht="75.3" x14ac:dyDescent="0.3">
      <c r="A102" s="2" t="s">
        <v>378</v>
      </c>
      <c r="B102" s="2" t="s">
        <v>379</v>
      </c>
      <c r="C102" s="2" t="s">
        <v>380</v>
      </c>
      <c r="D102" s="1" t="s">
        <v>381</v>
      </c>
      <c r="E102" s="3">
        <f t="shared" si="13"/>
        <v>1.65</v>
      </c>
      <c r="F102" s="3">
        <f t="shared" si="25"/>
        <v>46.777499999999996</v>
      </c>
      <c r="G102" s="3">
        <v>3.3</v>
      </c>
      <c r="H102" s="3">
        <f t="shared" si="15"/>
        <v>93.554999999999993</v>
      </c>
      <c r="I102" s="3">
        <f t="shared" si="16"/>
        <v>3.9599999999999995</v>
      </c>
      <c r="J102" s="3">
        <f t="shared" si="17"/>
        <v>112.26599999999999</v>
      </c>
      <c r="K102" s="3">
        <f t="shared" si="18"/>
        <v>6.6</v>
      </c>
      <c r="L102" s="3">
        <f t="shared" si="19"/>
        <v>187.10999999999999</v>
      </c>
      <c r="M102" s="4" t="str">
        <f t="shared" si="20"/>
        <v>Chocolate Mexican Mole' Ingredients:
ground chiles, paprika, brown sugar, spices, salt, cocoa powder, molasses powder (refiners syrup, cane molasses), granulated garlic, and silicon dioxide (anti-caking agent)
 - NET WT. 1.65 oz (46.7775 grams)</v>
      </c>
      <c r="N102" s="7">
        <v>10000000086</v>
      </c>
      <c r="O102" s="7">
        <v>30000000086</v>
      </c>
      <c r="P102" s="7">
        <v>50000000086</v>
      </c>
      <c r="Q102" s="7">
        <v>70000000086</v>
      </c>
      <c r="R102" s="7">
        <v>90000000086</v>
      </c>
      <c r="S102" s="7">
        <v>11000000098</v>
      </c>
      <c r="T102" s="2" t="s">
        <v>43</v>
      </c>
      <c r="V102" s="3">
        <f t="shared" si="21"/>
        <v>0.82499999999999996</v>
      </c>
      <c r="W102" s="3">
        <f t="shared" si="22"/>
        <v>23.388749999999998</v>
      </c>
      <c r="X102" s="3">
        <f t="shared" si="23"/>
        <v>13.2</v>
      </c>
      <c r="Y102" s="3">
        <f t="shared" si="24"/>
        <v>374.21999999999997</v>
      </c>
      <c r="Z102" s="16"/>
    </row>
    <row r="103" spans="1:26" ht="135.5" x14ac:dyDescent="0.3">
      <c r="A103" s="2" t="s">
        <v>382</v>
      </c>
      <c r="B103" s="2" t="s">
        <v>383</v>
      </c>
      <c r="C103" s="2" t="s">
        <v>384</v>
      </c>
      <c r="D103" s="1" t="s">
        <v>385</v>
      </c>
      <c r="E103" s="3">
        <f t="shared" si="13"/>
        <v>1.1000000000000001</v>
      </c>
      <c r="F103" s="3">
        <f t="shared" si="25"/>
        <v>31.185000000000006</v>
      </c>
      <c r="G103" s="3">
        <v>2.2000000000000002</v>
      </c>
      <c r="H103" s="3">
        <f t="shared" si="15"/>
        <v>62.370000000000012</v>
      </c>
      <c r="I103" s="3">
        <f t="shared" si="16"/>
        <v>2.64</v>
      </c>
      <c r="J103" s="3">
        <f t="shared" si="17"/>
        <v>74.844000000000008</v>
      </c>
      <c r="K103" s="3">
        <f t="shared" si="18"/>
        <v>4.4000000000000004</v>
      </c>
      <c r="L103" s="3">
        <f t="shared" si="19"/>
        <v>124.74000000000002</v>
      </c>
      <c r="M103" s="4" t="str">
        <f t="shared" si="20"/>
        <v>Chocolate Peanut Banana Popcorn Seasoning Ingredients:
banana sugar (sugar, artificial flavors, soy, lecithin, yellow #5 lake), partially defatted peanut powder, cocoa processed with alkai, banana powder, &lt; 2% sea salt and vanilla powder (dextrose, natural and artificial flavors, corn starch, alcohol, modified food starch, silicon dioxide)
• ALLERGY ALERT: CONTAIN SOY AND PEANUTS •
 - NET WT. 1.1 oz (31.185 grams)</v>
      </c>
      <c r="N103" s="7">
        <v>10000000473</v>
      </c>
      <c r="O103" s="7">
        <v>30000000473</v>
      </c>
      <c r="P103" s="7">
        <v>50000000473</v>
      </c>
      <c r="Q103" s="7">
        <v>70000000473</v>
      </c>
      <c r="R103" s="7">
        <v>90000000473</v>
      </c>
      <c r="S103" s="7">
        <v>11000000099</v>
      </c>
      <c r="T103" s="2"/>
      <c r="V103" s="3">
        <f t="shared" si="21"/>
        <v>0.55000000000000004</v>
      </c>
      <c r="W103" s="3">
        <f t="shared" si="22"/>
        <v>15.592500000000003</v>
      </c>
      <c r="X103" s="3">
        <f t="shared" si="23"/>
        <v>8.8000000000000007</v>
      </c>
      <c r="Y103" s="3">
        <f t="shared" si="24"/>
        <v>249.48000000000005</v>
      </c>
      <c r="Z103" s="16"/>
    </row>
    <row r="104" spans="1:26" ht="75.3" x14ac:dyDescent="0.3">
      <c r="A104" s="2" t="s">
        <v>386</v>
      </c>
      <c r="B104" s="2" t="s">
        <v>387</v>
      </c>
      <c r="C104" s="2" t="s">
        <v>388</v>
      </c>
      <c r="D104" s="1" t="s">
        <v>389</v>
      </c>
      <c r="E104" s="3">
        <f t="shared" si="13"/>
        <v>2.0499999999999998</v>
      </c>
      <c r="F104" s="3">
        <f t="shared" si="25"/>
        <v>58.1175</v>
      </c>
      <c r="G104" s="3">
        <v>4.0999999999999996</v>
      </c>
      <c r="H104" s="3">
        <f t="shared" si="15"/>
        <v>116.235</v>
      </c>
      <c r="I104" s="3">
        <f t="shared" si="16"/>
        <v>4.919999999999999</v>
      </c>
      <c r="J104" s="3">
        <f t="shared" si="17"/>
        <v>139.48199999999997</v>
      </c>
      <c r="K104" s="3">
        <f t="shared" si="18"/>
        <v>8.1999999999999993</v>
      </c>
      <c r="L104" s="3">
        <f t="shared" si="19"/>
        <v>232.47</v>
      </c>
      <c r="M104" s="4" t="str">
        <f t="shared" si="20"/>
        <v>Cinnamon Roll Popcorn Seasoning Ingredients:
sugar, brown sugar, cinnamon, natural flavors including butter, salt, less than 2% silicon dioxide added to prevent caking
• ALLERGY ALERT: CONTAINS MILK •
 - NET WT. 2.05 oz (58.1175 grams)</v>
      </c>
      <c r="N104" s="7">
        <v>10000000087</v>
      </c>
      <c r="O104" s="7">
        <v>30000000087</v>
      </c>
      <c r="P104" s="7">
        <v>50000000087</v>
      </c>
      <c r="Q104" s="7">
        <v>70000000087</v>
      </c>
      <c r="R104" s="7">
        <v>90000000087</v>
      </c>
      <c r="S104" s="7">
        <v>11000000100</v>
      </c>
      <c r="T104" s="2" t="s">
        <v>43</v>
      </c>
      <c r="U104" s="4" t="s">
        <v>104</v>
      </c>
      <c r="V104" s="3">
        <f t="shared" si="21"/>
        <v>1.0249999999999999</v>
      </c>
      <c r="W104" s="3">
        <f t="shared" si="22"/>
        <v>29.05875</v>
      </c>
      <c r="X104" s="3">
        <f t="shared" si="23"/>
        <v>16.399999999999999</v>
      </c>
      <c r="Y104" s="3">
        <f t="shared" si="24"/>
        <v>464.94</v>
      </c>
      <c r="Z104" s="16"/>
    </row>
    <row r="105" spans="1:26" ht="43.2" x14ac:dyDescent="0.3">
      <c r="A105" s="2" t="s">
        <v>390</v>
      </c>
      <c r="B105" s="2" t="s">
        <v>392</v>
      </c>
      <c r="C105" s="2" t="s">
        <v>392</v>
      </c>
      <c r="D105" s="1" t="s">
        <v>393</v>
      </c>
      <c r="E105" s="3">
        <f t="shared" si="13"/>
        <v>2.0499999999999998</v>
      </c>
      <c r="F105" s="3">
        <f t="shared" si="25"/>
        <v>58.1175</v>
      </c>
      <c r="G105" s="3">
        <v>4.0999999999999996</v>
      </c>
      <c r="H105" s="3">
        <f t="shared" si="15"/>
        <v>116.235</v>
      </c>
      <c r="I105" s="3">
        <f t="shared" si="16"/>
        <v>4.919999999999999</v>
      </c>
      <c r="J105" s="3">
        <f t="shared" si="17"/>
        <v>139.48199999999997</v>
      </c>
      <c r="K105" s="3">
        <f t="shared" si="18"/>
        <v>8.1999999999999993</v>
      </c>
      <c r="L105" s="3">
        <f t="shared" si="19"/>
        <v>232.47</v>
      </c>
      <c r="M105" s="4" t="str">
        <f t="shared" si="20"/>
        <v>Cinnamon Sugar Ingredients:
cinnamon, sugar
 - NET WT. 2.05 oz (58.1175 grams)</v>
      </c>
      <c r="N105" s="7">
        <v>10000000088</v>
      </c>
      <c r="O105" s="7">
        <v>30000000088</v>
      </c>
      <c r="P105" s="7">
        <v>50000000088</v>
      </c>
      <c r="Q105" s="7">
        <v>70000000088</v>
      </c>
      <c r="R105" s="7">
        <v>90000000088</v>
      </c>
      <c r="S105" s="7">
        <v>11000000101</v>
      </c>
      <c r="T105" s="2"/>
      <c r="V105" s="3">
        <f t="shared" si="21"/>
        <v>1.0249999999999999</v>
      </c>
      <c r="W105" s="3">
        <f t="shared" si="22"/>
        <v>29.05875</v>
      </c>
      <c r="X105" s="3">
        <f t="shared" si="23"/>
        <v>16.399999999999999</v>
      </c>
      <c r="Y105" s="3">
        <f t="shared" si="24"/>
        <v>464.94</v>
      </c>
      <c r="Z105" s="16"/>
    </row>
    <row r="106" spans="1:26" ht="165.6" x14ac:dyDescent="0.3">
      <c r="A106" s="2" t="s">
        <v>394</v>
      </c>
      <c r="B106" s="2" t="s">
        <v>395</v>
      </c>
      <c r="C106" s="2" t="s">
        <v>396</v>
      </c>
      <c r="D106" s="1" t="s">
        <v>1732</v>
      </c>
      <c r="E106" s="3">
        <f t="shared" si="13"/>
        <v>1.75</v>
      </c>
      <c r="F106" s="3">
        <f t="shared" si="25"/>
        <v>49.612500000000004</v>
      </c>
      <c r="G106" s="3">
        <v>3.5</v>
      </c>
      <c r="H106" s="3">
        <f t="shared" si="15"/>
        <v>99.225000000000009</v>
      </c>
      <c r="I106" s="3">
        <f t="shared" si="16"/>
        <v>4.2</v>
      </c>
      <c r="J106" s="3">
        <f t="shared" si="17"/>
        <v>119.07000000000001</v>
      </c>
      <c r="K106" s="3">
        <f t="shared" si="18"/>
        <v>7</v>
      </c>
      <c r="L106" s="3">
        <f t="shared" si="19"/>
        <v>198.45000000000002</v>
      </c>
      <c r="M106" s="4" t="str">
        <f t="shared" si="20"/>
        <v>Cinnamon Spice Infuser Ingredients:
sugar, cassia cinnamon, sweet cinnamon, spices, lemon peel, orange pee
DIRECTIONS: In 16oz jar, add whiskey, rum, vodka or wine, and infuse 2-3 days.
INFUSING: Add two cups of your favorite spirit. Store in the refrigerator or freezer, swirling ingredients daily. Once the flavor reaches desired strength you are ready to begin creating cocktails.
 - NET WT. 1.75 oz (49.6125 grams)</v>
      </c>
      <c r="N106" s="7">
        <v>10000000089</v>
      </c>
      <c r="O106" s="7">
        <v>30000000089</v>
      </c>
      <c r="P106" s="7">
        <v>50000000089</v>
      </c>
      <c r="Q106" s="7">
        <v>70000000089</v>
      </c>
      <c r="R106" s="7">
        <v>90000000089</v>
      </c>
      <c r="S106" s="7">
        <v>11000000102</v>
      </c>
      <c r="T106" s="2" t="s">
        <v>43</v>
      </c>
      <c r="U106" s="4" t="s">
        <v>190</v>
      </c>
      <c r="V106" s="3">
        <f t="shared" si="21"/>
        <v>0.875</v>
      </c>
      <c r="W106" s="3">
        <f t="shared" si="22"/>
        <v>24.806250000000002</v>
      </c>
      <c r="X106" s="3">
        <f t="shared" si="23"/>
        <v>14</v>
      </c>
      <c r="Y106" s="3">
        <f t="shared" si="24"/>
        <v>396.90000000000003</v>
      </c>
      <c r="Z106" s="16"/>
    </row>
    <row r="107" spans="1:26" ht="43.2" x14ac:dyDescent="0.3">
      <c r="A107" s="2" t="s">
        <v>397</v>
      </c>
      <c r="B107" s="2" t="s">
        <v>398</v>
      </c>
      <c r="C107" s="2" t="s">
        <v>399</v>
      </c>
      <c r="D107" s="1" t="s">
        <v>400</v>
      </c>
      <c r="E107" s="3">
        <f t="shared" si="13"/>
        <v>0.8</v>
      </c>
      <c r="F107" s="3">
        <f t="shared" si="25"/>
        <v>22.680000000000003</v>
      </c>
      <c r="G107" s="3">
        <v>1.6</v>
      </c>
      <c r="H107" s="3">
        <f t="shared" si="15"/>
        <v>45.360000000000007</v>
      </c>
      <c r="I107" s="3">
        <f t="shared" si="16"/>
        <v>1.92</v>
      </c>
      <c r="J107" s="3">
        <f t="shared" si="17"/>
        <v>54.432000000000002</v>
      </c>
      <c r="K107" s="3">
        <f t="shared" si="18"/>
        <v>3.2</v>
      </c>
      <c r="L107" s="3">
        <f t="shared" si="19"/>
        <v>90.720000000000013</v>
      </c>
      <c r="M107" s="4" t="str">
        <f t="shared" si="20"/>
        <v>Citrus Chamomile Tea Ingredients:
chamomile, orange peel, hibiscus petals, fruit flavor
 - NET WT. 0.8 oz (22.68 grams)</v>
      </c>
      <c r="N107" s="7">
        <v>10000000411</v>
      </c>
      <c r="O107" s="7">
        <v>30000000411</v>
      </c>
      <c r="P107" s="7">
        <v>50000000411</v>
      </c>
      <c r="Q107" s="7">
        <v>70000000411</v>
      </c>
      <c r="R107" s="7">
        <v>90000000411</v>
      </c>
      <c r="S107" s="7">
        <v>11000000103</v>
      </c>
      <c r="T107" s="2"/>
      <c r="V107" s="3">
        <f t="shared" si="21"/>
        <v>0.4</v>
      </c>
      <c r="W107" s="3">
        <f t="shared" si="22"/>
        <v>11.340000000000002</v>
      </c>
      <c r="X107" s="3">
        <f t="shared" si="23"/>
        <v>6.4</v>
      </c>
      <c r="Y107" s="3">
        <f t="shared" si="24"/>
        <v>181.44000000000003</v>
      </c>
      <c r="Z107" s="16"/>
    </row>
    <row r="108" spans="1:26" ht="57.6" x14ac:dyDescent="0.3">
      <c r="A108" s="2" t="s">
        <v>401</v>
      </c>
      <c r="B108" s="2" t="s">
        <v>402</v>
      </c>
      <c r="C108" s="2" t="s">
        <v>403</v>
      </c>
      <c r="D108" s="1" t="s">
        <v>404</v>
      </c>
      <c r="E108" s="3">
        <f t="shared" si="13"/>
        <v>2.2999999999999998</v>
      </c>
      <c r="F108" s="3">
        <f t="shared" si="25"/>
        <v>65.204999999999998</v>
      </c>
      <c r="G108" s="3">
        <v>4.5999999999999996</v>
      </c>
      <c r="H108" s="3">
        <f t="shared" si="15"/>
        <v>130.41</v>
      </c>
      <c r="I108" s="3">
        <f t="shared" si="16"/>
        <v>5.52</v>
      </c>
      <c r="J108" s="3">
        <f t="shared" si="17"/>
        <v>156.49199999999999</v>
      </c>
      <c r="K108" s="3">
        <f t="shared" si="18"/>
        <v>9.1999999999999993</v>
      </c>
      <c r="L108" s="3">
        <f t="shared" si="19"/>
        <v>260.82</v>
      </c>
      <c r="M108" s="4" t="str">
        <f t="shared" si="20"/>
        <v>Citrus Sea Salt Ingredients:
sea salt, lime, ginger, orange, black pepper, smoked hickory salt, lemon
 - NET WT. 2.3 oz (65.205 grams)</v>
      </c>
      <c r="N108" s="7">
        <v>10000000495</v>
      </c>
      <c r="O108" s="7">
        <v>30000000495</v>
      </c>
      <c r="P108" s="7">
        <v>50000000495</v>
      </c>
      <c r="Q108" s="7">
        <v>70000000495</v>
      </c>
      <c r="R108" s="7">
        <v>90000000495</v>
      </c>
      <c r="S108" s="7">
        <v>11000000104</v>
      </c>
      <c r="T108" s="2" t="s">
        <v>43</v>
      </c>
      <c r="V108" s="3">
        <f t="shared" si="21"/>
        <v>1.1499999999999999</v>
      </c>
      <c r="W108" s="3">
        <f t="shared" si="22"/>
        <v>32.602499999999999</v>
      </c>
      <c r="X108" s="3">
        <f t="shared" si="23"/>
        <v>18.399999999999999</v>
      </c>
      <c r="Y108" s="3">
        <f t="shared" si="24"/>
        <v>521.64</v>
      </c>
      <c r="Z108" s="16" t="s">
        <v>1894</v>
      </c>
    </row>
    <row r="109" spans="1:26" ht="75.3" x14ac:dyDescent="0.3">
      <c r="A109" s="2" t="s">
        <v>405</v>
      </c>
      <c r="B109" s="2" t="s">
        <v>406</v>
      </c>
      <c r="C109" s="2" t="s">
        <v>407</v>
      </c>
      <c r="D109" s="1" t="s">
        <v>408</v>
      </c>
      <c r="E109" s="3">
        <f t="shared" si="13"/>
        <v>1.3</v>
      </c>
      <c r="F109" s="3">
        <f t="shared" si="25"/>
        <v>36.855000000000004</v>
      </c>
      <c r="G109" s="3">
        <v>2.6</v>
      </c>
      <c r="H109" s="3">
        <f t="shared" si="15"/>
        <v>73.710000000000008</v>
      </c>
      <c r="I109" s="3">
        <f t="shared" si="16"/>
        <v>3.12</v>
      </c>
      <c r="J109" s="3">
        <f t="shared" si="17"/>
        <v>88.452000000000012</v>
      </c>
      <c r="K109" s="3">
        <f t="shared" si="18"/>
        <v>5.2</v>
      </c>
      <c r="L109" s="3">
        <f t="shared" si="19"/>
        <v>147.42000000000002</v>
      </c>
      <c r="M109" s="4" t="str">
        <f t="shared" si="20"/>
        <v>Classic Italian Dressing Ingredients:
garlic, carrots, salt, dried red bell peppers, onion, maltodextrin, non gmo corn starch, citric acid, natural lemon juice, black pepper, oregano, crushed red pepper, parsley
 - NET WT. 1.3 oz (36.855 grams)</v>
      </c>
      <c r="N109" s="7">
        <v>10000000090</v>
      </c>
      <c r="O109" s="7">
        <v>30000000090</v>
      </c>
      <c r="P109" s="7">
        <v>50000000090</v>
      </c>
      <c r="Q109" s="7">
        <v>70000000090</v>
      </c>
      <c r="R109" s="7">
        <v>90000000090</v>
      </c>
      <c r="S109" s="7">
        <v>11000000105</v>
      </c>
      <c r="T109" s="2"/>
      <c r="V109" s="3">
        <f t="shared" si="21"/>
        <v>0.65</v>
      </c>
      <c r="W109" s="3">
        <f t="shared" si="22"/>
        <v>18.427500000000002</v>
      </c>
      <c r="X109" s="3">
        <f t="shared" si="23"/>
        <v>10.4</v>
      </c>
      <c r="Y109" s="3">
        <f t="shared" si="24"/>
        <v>294.84000000000003</v>
      </c>
      <c r="Z109" s="16"/>
    </row>
    <row r="110" spans="1:26" ht="105.4" x14ac:dyDescent="0.3">
      <c r="A110" s="2" t="s">
        <v>411</v>
      </c>
      <c r="B110" s="2" t="s">
        <v>412</v>
      </c>
      <c r="C110" s="2" t="s">
        <v>412</v>
      </c>
      <c r="D110" s="1" t="s">
        <v>413</v>
      </c>
      <c r="E110" s="3">
        <f t="shared" si="13"/>
        <v>0.9</v>
      </c>
      <c r="F110" s="3">
        <f t="shared" si="25"/>
        <v>25.515000000000001</v>
      </c>
      <c r="G110" s="3">
        <v>1.8</v>
      </c>
      <c r="H110" s="3">
        <f t="shared" si="15"/>
        <v>51.03</v>
      </c>
      <c r="I110" s="3">
        <f t="shared" si="16"/>
        <v>2.16</v>
      </c>
      <c r="J110" s="3">
        <f t="shared" si="17"/>
        <v>61.236000000000004</v>
      </c>
      <c r="K110" s="3">
        <f t="shared" si="18"/>
        <v>3.6</v>
      </c>
      <c r="L110" s="3">
        <f t="shared" si="19"/>
        <v>102.06</v>
      </c>
      <c r="M110" s="4" t="str">
        <f t="shared" si="20"/>
        <v>Coconut Curry Seasoning Ingredients:
coconut milk powder (maltodextrin, sodium caseinate) - curry powder(sea salt, coriander, turmeric, fenugreek, red pepper, cumin, roasted garlic, ginger, star anise, silicon dioxide (anti cake) canola oil, cardamom) - sugar - &lt;2%corn starch 
• ALLERGY ALERT: CONTAINS MILK, COCONUT •
 - NET WT. 0.9 oz (25.515 grams)</v>
      </c>
      <c r="N110" s="7">
        <v>10000000445</v>
      </c>
      <c r="O110" s="7">
        <v>30000000445</v>
      </c>
      <c r="P110" s="7">
        <v>50000000445</v>
      </c>
      <c r="Q110" s="7">
        <v>70000000445</v>
      </c>
      <c r="R110" s="7">
        <v>90000000445</v>
      </c>
      <c r="S110" s="7">
        <v>11000000106</v>
      </c>
      <c r="T110" s="2"/>
      <c r="V110" s="3">
        <f t="shared" si="21"/>
        <v>0.45</v>
      </c>
      <c r="W110" s="3">
        <f t="shared" si="22"/>
        <v>12.7575</v>
      </c>
      <c r="X110" s="3">
        <f t="shared" si="23"/>
        <v>7.2</v>
      </c>
      <c r="Y110" s="3">
        <f t="shared" si="24"/>
        <v>204.12</v>
      </c>
      <c r="Z110" s="16"/>
    </row>
    <row r="111" spans="1:26" ht="45.2" x14ac:dyDescent="0.3">
      <c r="A111" s="2" t="s">
        <v>414</v>
      </c>
      <c r="B111" s="2" t="s">
        <v>415</v>
      </c>
      <c r="C111" s="2" t="s">
        <v>416</v>
      </c>
      <c r="D111" s="1" t="s">
        <v>417</v>
      </c>
      <c r="E111" s="3">
        <f t="shared" si="13"/>
        <v>0.8</v>
      </c>
      <c r="F111" s="3">
        <f t="shared" si="25"/>
        <v>22.680000000000003</v>
      </c>
      <c r="G111" s="3">
        <v>1.6</v>
      </c>
      <c r="H111" s="3">
        <f t="shared" si="15"/>
        <v>45.360000000000007</v>
      </c>
      <c r="I111" s="3">
        <f t="shared" si="16"/>
        <v>1.92</v>
      </c>
      <c r="J111" s="3">
        <f t="shared" si="17"/>
        <v>54.432000000000002</v>
      </c>
      <c r="K111" s="3">
        <f t="shared" si="18"/>
        <v>3.2</v>
      </c>
      <c r="L111" s="3">
        <f t="shared" si="19"/>
        <v>90.720000000000013</v>
      </c>
      <c r="M111" s="4" t="str">
        <f t="shared" si="20"/>
        <v>Cornflower Blue Tea Ingredients:
apple, hibiscus, rose hips, orange peel, cornflower, artificial flavoring
 - NET WT. 0.8 oz (22.68 grams)</v>
      </c>
      <c r="N111" s="7">
        <v>10000000396</v>
      </c>
      <c r="O111" s="7">
        <v>30000000396</v>
      </c>
      <c r="P111" s="7">
        <v>50000000396</v>
      </c>
      <c r="Q111" s="7">
        <v>70000000396</v>
      </c>
      <c r="R111" s="7">
        <v>90000000396</v>
      </c>
      <c r="S111" s="7">
        <v>11000000107</v>
      </c>
      <c r="T111" s="2" t="s">
        <v>43</v>
      </c>
      <c r="U111" s="4" t="s">
        <v>90</v>
      </c>
      <c r="V111" s="3">
        <f t="shared" si="21"/>
        <v>0.4</v>
      </c>
      <c r="W111" s="3">
        <f t="shared" si="22"/>
        <v>11.340000000000002</v>
      </c>
      <c r="X111" s="3">
        <f t="shared" si="23"/>
        <v>6.4</v>
      </c>
      <c r="Y111" s="3">
        <f t="shared" si="24"/>
        <v>181.44000000000003</v>
      </c>
      <c r="Z111" s="16"/>
    </row>
    <row r="112" spans="1:26" ht="43.2" x14ac:dyDescent="0.3">
      <c r="A112" s="2" t="s">
        <v>418</v>
      </c>
      <c r="B112" s="2" t="s">
        <v>419</v>
      </c>
      <c r="C112" s="2" t="s">
        <v>420</v>
      </c>
      <c r="D112" s="1" t="s">
        <v>1822</v>
      </c>
      <c r="E112" s="3">
        <f t="shared" si="13"/>
        <v>2.0499999999999998</v>
      </c>
      <c r="F112" s="3">
        <f t="shared" si="25"/>
        <v>58.1175</v>
      </c>
      <c r="G112" s="3">
        <v>4.0999999999999996</v>
      </c>
      <c r="H112" s="3">
        <f t="shared" si="15"/>
        <v>116.235</v>
      </c>
      <c r="I112" s="3">
        <f t="shared" si="16"/>
        <v>4.919999999999999</v>
      </c>
      <c r="J112" s="3">
        <f t="shared" si="17"/>
        <v>139.48199999999997</v>
      </c>
      <c r="K112" s="3">
        <f t="shared" si="18"/>
        <v>8.1999999999999993</v>
      </c>
      <c r="L112" s="3">
        <f t="shared" si="19"/>
        <v>232.47</v>
      </c>
      <c r="M112" s="4" t="str">
        <f t="shared" si="20"/>
        <v>Crackin' Crab &amp; Shrimp Spice Ingredients:
salt, spices, paprika
 - NET WT. 2.05 oz (58.1175 grams)</v>
      </c>
      <c r="N112" s="7">
        <v>10000000092</v>
      </c>
      <c r="O112" s="7">
        <v>30000000092</v>
      </c>
      <c r="P112" s="7">
        <v>50000000092</v>
      </c>
      <c r="Q112" s="7">
        <v>70000000092</v>
      </c>
      <c r="R112" s="7">
        <v>90000000092</v>
      </c>
      <c r="S112" s="7">
        <v>11000000108</v>
      </c>
      <c r="T112" s="2" t="s">
        <v>43</v>
      </c>
      <c r="V112" s="3">
        <f t="shared" si="21"/>
        <v>1.0249999999999999</v>
      </c>
      <c r="W112" s="3">
        <f t="shared" si="22"/>
        <v>29.05875</v>
      </c>
      <c r="X112" s="3">
        <f t="shared" si="23"/>
        <v>16.399999999999999</v>
      </c>
      <c r="Y112" s="3">
        <f t="shared" si="24"/>
        <v>464.94</v>
      </c>
      <c r="Z112" s="16"/>
    </row>
    <row r="113" spans="1:26" ht="165.6" x14ac:dyDescent="0.3">
      <c r="A113" s="2" t="s">
        <v>421</v>
      </c>
      <c r="B113" s="2" t="s">
        <v>422</v>
      </c>
      <c r="C113" s="2" t="s">
        <v>422</v>
      </c>
      <c r="D113" s="1" t="s">
        <v>1734</v>
      </c>
      <c r="E113" s="3">
        <f t="shared" si="13"/>
        <v>2</v>
      </c>
      <c r="F113" s="3">
        <f t="shared" si="25"/>
        <v>56.7</v>
      </c>
      <c r="G113" s="3">
        <v>4</v>
      </c>
      <c r="H113" s="3">
        <f t="shared" si="15"/>
        <v>113.4</v>
      </c>
      <c r="I113" s="3">
        <f t="shared" si="16"/>
        <v>4.8</v>
      </c>
      <c r="J113" s="3">
        <f t="shared" si="17"/>
        <v>136.08000000000001</v>
      </c>
      <c r="K113" s="3">
        <f t="shared" si="18"/>
        <v>8</v>
      </c>
      <c r="L113" s="3">
        <f t="shared" si="19"/>
        <v>226.8</v>
      </c>
      <c r="M113" s="4" t="str">
        <f t="shared" si="20"/>
        <v>Cranberry Bog Infuser Ingredients:
cranberries, sugar, natural cranberry flavor, sunflower oil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113" s="7">
        <v>10000000093</v>
      </c>
      <c r="O113" s="7">
        <v>30000000093</v>
      </c>
      <c r="P113" s="7">
        <v>50000000093</v>
      </c>
      <c r="Q113" s="7">
        <v>70000000093</v>
      </c>
      <c r="R113" s="7">
        <v>90000000093</v>
      </c>
      <c r="S113" s="7">
        <v>11000000109</v>
      </c>
      <c r="T113" s="2" t="s">
        <v>43</v>
      </c>
      <c r="U113" s="4" t="s">
        <v>190</v>
      </c>
      <c r="V113" s="3">
        <f t="shared" si="21"/>
        <v>1</v>
      </c>
      <c r="W113" s="3">
        <f t="shared" si="22"/>
        <v>28.35</v>
      </c>
      <c r="X113" s="3">
        <f t="shared" si="23"/>
        <v>16</v>
      </c>
      <c r="Y113" s="3">
        <f t="shared" si="24"/>
        <v>453.6</v>
      </c>
      <c r="Z113" s="16"/>
    </row>
    <row r="114" spans="1:26" ht="165.6" x14ac:dyDescent="0.3">
      <c r="A114" s="2" t="s">
        <v>423</v>
      </c>
      <c r="B114" s="2" t="s">
        <v>424</v>
      </c>
      <c r="C114" s="2" t="s">
        <v>425</v>
      </c>
      <c r="D114" s="1" t="s">
        <v>1756</v>
      </c>
      <c r="E114" s="3">
        <f t="shared" si="13"/>
        <v>1.6875</v>
      </c>
      <c r="F114" s="3">
        <f t="shared" si="25"/>
        <v>47.840625000000003</v>
      </c>
      <c r="G114" s="3">
        <v>3.375</v>
      </c>
      <c r="H114" s="3">
        <f t="shared" si="15"/>
        <v>95.681250000000006</v>
      </c>
      <c r="I114" s="3">
        <f t="shared" si="16"/>
        <v>4.05</v>
      </c>
      <c r="J114" s="3">
        <f t="shared" si="17"/>
        <v>114.8175</v>
      </c>
      <c r="K114" s="3">
        <f t="shared" si="18"/>
        <v>6.75</v>
      </c>
      <c r="L114" s="3">
        <f t="shared" si="19"/>
        <v>191.36250000000001</v>
      </c>
      <c r="M114" s="4" t="str">
        <f t="shared" si="20"/>
        <v>Cranberry Grape Slush Ingredients:
cane sugar, ,2% citric acid, color/flavor powder, (sugar, red #40, blue #1) artificial flavor) cranberry flavoring (propylene glycol, glycerin, natural cranberry with other natural flavors, water,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114" s="7">
        <v>10000000094</v>
      </c>
      <c r="O114" s="7">
        <v>30000000094</v>
      </c>
      <c r="P114" s="7">
        <v>50000000094</v>
      </c>
      <c r="Q114" s="7">
        <v>70000000094</v>
      </c>
      <c r="R114" s="7">
        <v>90000000094</v>
      </c>
      <c r="S114" s="7">
        <v>11000000110</v>
      </c>
      <c r="T114" s="2"/>
      <c r="V114" s="3">
        <f t="shared" si="21"/>
        <v>0.84375</v>
      </c>
      <c r="W114" s="3">
        <f t="shared" si="22"/>
        <v>23.920312500000001</v>
      </c>
      <c r="X114" s="3">
        <f t="shared" si="23"/>
        <v>13.5</v>
      </c>
      <c r="Y114" s="3">
        <f t="shared" si="24"/>
        <v>382.72500000000002</v>
      </c>
      <c r="Z114" s="16"/>
    </row>
    <row r="115" spans="1:26" ht="100.8" x14ac:dyDescent="0.3">
      <c r="A115" s="2" t="s">
        <v>428</v>
      </c>
      <c r="B115" s="2" t="s">
        <v>429</v>
      </c>
      <c r="C115" s="2" t="s">
        <v>1816</v>
      </c>
      <c r="D115" s="1" t="s">
        <v>430</v>
      </c>
      <c r="E115" s="3">
        <f t="shared" si="13"/>
        <v>1.1000000000000001</v>
      </c>
      <c r="F115" s="3">
        <f t="shared" si="25"/>
        <v>31.185000000000006</v>
      </c>
      <c r="G115" s="3">
        <v>2.2000000000000002</v>
      </c>
      <c r="H115" s="3">
        <f t="shared" si="15"/>
        <v>62.370000000000012</v>
      </c>
      <c r="I115" s="3">
        <f t="shared" si="16"/>
        <v>2.64</v>
      </c>
      <c r="J115" s="3">
        <f t="shared" si="17"/>
        <v>74.844000000000008</v>
      </c>
      <c r="K115" s="3">
        <f t="shared" si="18"/>
        <v>4.4000000000000004</v>
      </c>
      <c r="L115" s="3">
        <f t="shared" si="19"/>
        <v>124.74000000000002</v>
      </c>
      <c r="M115" s="4" t="str">
        <f t="shared" si="20"/>
        <v>Cream Cheese Powder Ingredients:
dehydrated blend of cream cheese (pasteurized milk and cream, cheese culture, salt, carob bean gum) non -fat milk, sodium phosphate
• ALLERGY ALERT: CONTAINS MILK •
• NO ARTIFICIAL FLAVORS OR COLORS •
 - NET WT. 1.1 oz (31.185 grams)</v>
      </c>
      <c r="N115" s="7">
        <v>10000000096</v>
      </c>
      <c r="O115" s="7">
        <v>30000000096</v>
      </c>
      <c r="P115" s="7">
        <v>50000000096</v>
      </c>
      <c r="Q115" s="7">
        <v>70000000096</v>
      </c>
      <c r="R115" s="7">
        <v>90000000096</v>
      </c>
      <c r="S115" s="7">
        <v>11000000111</v>
      </c>
      <c r="T115" s="2"/>
      <c r="V115" s="3">
        <f t="shared" si="21"/>
        <v>0.55000000000000004</v>
      </c>
      <c r="W115" s="3">
        <f t="shared" si="22"/>
        <v>15.592500000000003</v>
      </c>
      <c r="X115" s="3">
        <f t="shared" si="23"/>
        <v>8.8000000000000007</v>
      </c>
      <c r="Y115" s="3">
        <f t="shared" si="24"/>
        <v>249.48000000000005</v>
      </c>
      <c r="Z115" s="16"/>
    </row>
    <row r="116" spans="1:26" ht="105.4" x14ac:dyDescent="0.3">
      <c r="A116" s="2" t="s">
        <v>431</v>
      </c>
      <c r="B116" s="2" t="s">
        <v>432</v>
      </c>
      <c r="C116" s="2" t="s">
        <v>433</v>
      </c>
      <c r="D116" s="1" t="s">
        <v>434</v>
      </c>
      <c r="E116" s="3">
        <f t="shared" si="13"/>
        <v>1.2</v>
      </c>
      <c r="F116" s="3">
        <f t="shared" si="25"/>
        <v>34.020000000000003</v>
      </c>
      <c r="G116" s="3">
        <v>2.4</v>
      </c>
      <c r="H116" s="3">
        <f t="shared" si="15"/>
        <v>68.040000000000006</v>
      </c>
      <c r="I116" s="3">
        <f t="shared" si="16"/>
        <v>2.88</v>
      </c>
      <c r="J116" s="3">
        <f t="shared" si="17"/>
        <v>81.647999999999996</v>
      </c>
      <c r="K116" s="3">
        <f t="shared" si="18"/>
        <v>4.8</v>
      </c>
      <c r="L116" s="3">
        <f t="shared" si="19"/>
        <v>136.08000000000001</v>
      </c>
      <c r="M116" s="4" t="str">
        <f t="shared" si="20"/>
        <v>Creamy Dill Popcorn Seasoning Ingredients:
buttermilk solids, garlic powder, salt, whey, maltodextrin, monosodium glutamate, citric acid, natural flavor, dill weed (may contain sunflower oil and silicon dioxide as processing aids)
• ALLERGY ALERT: BUTTERMILK, SUNFLOWER OIL •
 - NET WT. 1.2 oz (34.02 grams)</v>
      </c>
      <c r="N116" s="7">
        <v>10000000097</v>
      </c>
      <c r="O116" s="7">
        <v>30000000097</v>
      </c>
      <c r="P116" s="7">
        <v>50000000097</v>
      </c>
      <c r="Q116" s="7">
        <v>70000000097</v>
      </c>
      <c r="R116" s="7">
        <v>90000000097</v>
      </c>
      <c r="S116" s="7">
        <v>11000000112</v>
      </c>
      <c r="T116" s="2"/>
      <c r="V116" s="3">
        <f t="shared" si="21"/>
        <v>0.6</v>
      </c>
      <c r="W116" s="3">
        <f t="shared" si="22"/>
        <v>17.010000000000002</v>
      </c>
      <c r="X116" s="3">
        <f t="shared" si="23"/>
        <v>9.6</v>
      </c>
      <c r="Y116" s="3">
        <f t="shared" si="24"/>
        <v>272.16000000000003</v>
      </c>
      <c r="Z116" s="16"/>
    </row>
    <row r="117" spans="1:26" ht="331.2" x14ac:dyDescent="0.3">
      <c r="A117" s="2" t="s">
        <v>1708</v>
      </c>
      <c r="B117" s="2" t="s">
        <v>1729</v>
      </c>
      <c r="C117" s="2" t="s">
        <v>1730</v>
      </c>
      <c r="D117" s="1" t="s">
        <v>1778</v>
      </c>
      <c r="E117" s="3">
        <f t="shared" si="13"/>
        <v>1.35</v>
      </c>
      <c r="F117" s="3">
        <f t="shared" si="25"/>
        <v>38.272500000000008</v>
      </c>
      <c r="G117" s="3">
        <v>2.7</v>
      </c>
      <c r="H117" s="3">
        <f t="shared" si="15"/>
        <v>76.545000000000016</v>
      </c>
      <c r="I117" s="3">
        <f t="shared" si="16"/>
        <v>3.24</v>
      </c>
      <c r="J117" s="3">
        <f t="shared" si="17"/>
        <v>91.854000000000013</v>
      </c>
      <c r="K117" s="3">
        <f t="shared" si="18"/>
        <v>5.4</v>
      </c>
      <c r="L117" s="3">
        <f t="shared" si="19"/>
        <v>153.09000000000003</v>
      </c>
      <c r="M117" s="14" t="str">
        <f t="shared" si="20"/>
        <v>Creamy Parmesan Truffle Couscous Ingredients:
couscous (wheat flour), parmesan truffle seasoning (non-fat dried milk, dried mushrooms, truffle salt (salt, truffles), salt, parmesan cheese flavor (maltodextrin, whey solids, natural parmesan cheese flavor, salt), butter flavor (whey solids, enzyme modified butter, maltodextrin, salt, dehydrated butter, guar gum, annatto, turmeric), natural cream flavor, natural mushroom flavor, truffle flavor (maltodextrin, natural &amp; artificial flavors, corn syrup solids), spices, onion, garlic, dried truffles, arrowroot, dried mushrooms, canola oil
• ALLERGY ALERT: CONTAINS WHEAT, MILK •
DIRECTIONS: Bring 2-1/2 cups water and 1 tablespoon butter to boil. Slowly stir in 1 package(1 cup) Creamy Parmesan Truffle Couscous. Reduce heat and simmer until water is mostly absorbed and couscous thickens slightly. Remove from heat and let stand, uncovered, for 3 minutes. Fold in 1 tablespoon grated Parmesan cheese and let stand for 3 minutes longer. Stir gently and serve immediately.
 - NET WT. 1.35 oz (38.2725 grams)</v>
      </c>
      <c r="N117" s="7">
        <v>10000000501</v>
      </c>
      <c r="O117" s="7">
        <v>30000000501</v>
      </c>
      <c r="P117" s="7">
        <v>50000000501</v>
      </c>
      <c r="Q117" s="7">
        <v>70000000501</v>
      </c>
      <c r="R117" s="7">
        <v>90000000501</v>
      </c>
      <c r="S117" s="7">
        <v>11000000113</v>
      </c>
      <c r="T117" s="2" t="s">
        <v>43</v>
      </c>
      <c r="V117" s="3">
        <f t="shared" si="21"/>
        <v>0.67500000000000004</v>
      </c>
      <c r="W117" s="3">
        <f t="shared" si="22"/>
        <v>19.136250000000004</v>
      </c>
      <c r="X117" s="3">
        <f t="shared" si="23"/>
        <v>10.8</v>
      </c>
      <c r="Y117" s="3">
        <f t="shared" si="24"/>
        <v>306.18000000000006</v>
      </c>
      <c r="Z117" s="16"/>
    </row>
    <row r="118" spans="1:26" ht="28.8" x14ac:dyDescent="0.3">
      <c r="A118" s="2" t="s">
        <v>435</v>
      </c>
      <c r="B118" s="2" t="s">
        <v>436</v>
      </c>
      <c r="C118" s="2" t="s">
        <v>436</v>
      </c>
      <c r="D118" s="1" t="s">
        <v>29</v>
      </c>
      <c r="E118" s="3">
        <f t="shared" si="13"/>
        <v>1.3</v>
      </c>
      <c r="F118" s="3">
        <f t="shared" si="25"/>
        <v>36.855000000000004</v>
      </c>
      <c r="G118" s="3">
        <v>2.6</v>
      </c>
      <c r="H118" s="3">
        <f t="shared" si="15"/>
        <v>73.710000000000008</v>
      </c>
      <c r="I118" s="3">
        <f t="shared" si="16"/>
        <v>3.12</v>
      </c>
      <c r="J118" s="3">
        <f t="shared" si="17"/>
        <v>88.452000000000012</v>
      </c>
      <c r="K118" s="3">
        <f t="shared" si="18"/>
        <v>5.2</v>
      </c>
      <c r="L118" s="3">
        <f t="shared" si="19"/>
        <v>147.42000000000002</v>
      </c>
      <c r="M118" s="4" t="str">
        <f t="shared" si="20"/>
        <v>NULL
 - NET WT. 1.3 oz (36.855 grams)</v>
      </c>
      <c r="N118" s="7">
        <v>10000000230</v>
      </c>
      <c r="O118" s="7">
        <v>30000000230</v>
      </c>
      <c r="P118" s="7">
        <v>50000000230</v>
      </c>
      <c r="Q118" s="7">
        <v>70000000230</v>
      </c>
      <c r="R118" s="7">
        <v>90000000230</v>
      </c>
      <c r="S118" s="7">
        <v>11000000114</v>
      </c>
      <c r="T118" s="2"/>
      <c r="V118" s="3">
        <f t="shared" si="21"/>
        <v>0.65</v>
      </c>
      <c r="W118" s="3">
        <f t="shared" si="22"/>
        <v>18.427500000000002</v>
      </c>
      <c r="X118" s="3">
        <f t="shared" si="23"/>
        <v>10.4</v>
      </c>
      <c r="Y118" s="3">
        <f t="shared" si="24"/>
        <v>294.84000000000003</v>
      </c>
      <c r="Z118" s="16"/>
    </row>
    <row r="119" spans="1:26" ht="45.2" x14ac:dyDescent="0.3">
      <c r="A119" s="2" t="s">
        <v>437</v>
      </c>
      <c r="B119" s="2" t="s">
        <v>438</v>
      </c>
      <c r="C119" s="2" t="s">
        <v>439</v>
      </c>
      <c r="D119" s="1" t="s">
        <v>440</v>
      </c>
      <c r="E119" s="3">
        <f t="shared" si="13"/>
        <v>2.0499999999999998</v>
      </c>
      <c r="F119" s="3">
        <f t="shared" si="25"/>
        <v>58.1175</v>
      </c>
      <c r="G119" s="3">
        <v>4.0999999999999996</v>
      </c>
      <c r="H119" s="3">
        <f t="shared" si="15"/>
        <v>116.235</v>
      </c>
      <c r="I119" s="3">
        <f t="shared" si="16"/>
        <v>4.919999999999999</v>
      </c>
      <c r="J119" s="3">
        <f t="shared" si="17"/>
        <v>139.48199999999997</v>
      </c>
      <c r="K119" s="3">
        <f t="shared" si="18"/>
        <v>8.1999999999999993</v>
      </c>
      <c r="L119" s="3">
        <f t="shared" si="19"/>
        <v>232.47</v>
      </c>
      <c r="M119" s="4" t="str">
        <f t="shared" si="20"/>
        <v>Crestline Crustacean Sensation Seafood Seasoning Ingredients:
paprika, lemon, salt, spices
 - NET WT. 2.05 oz (58.1175 grams)</v>
      </c>
      <c r="N119" s="7">
        <v>10000000474</v>
      </c>
      <c r="O119" s="7">
        <v>30000000474</v>
      </c>
      <c r="P119" s="7">
        <v>50000000474</v>
      </c>
      <c r="Q119" s="7">
        <v>70000000474</v>
      </c>
      <c r="R119" s="7">
        <v>90000000474</v>
      </c>
      <c r="S119" s="7">
        <v>11000000115</v>
      </c>
      <c r="T119" s="2"/>
      <c r="V119" s="3">
        <f t="shared" si="21"/>
        <v>1.0249999999999999</v>
      </c>
      <c r="W119" s="3">
        <f t="shared" si="22"/>
        <v>29.05875</v>
      </c>
      <c r="X119" s="3">
        <f t="shared" si="23"/>
        <v>16.399999999999999</v>
      </c>
      <c r="Y119" s="3">
        <f t="shared" si="24"/>
        <v>464.94</v>
      </c>
      <c r="Z119" s="16" t="s">
        <v>1864</v>
      </c>
    </row>
    <row r="120" spans="1:26" ht="43.2" x14ac:dyDescent="0.3">
      <c r="A120" s="2" t="s">
        <v>441</v>
      </c>
      <c r="B120" s="2" t="s">
        <v>442</v>
      </c>
      <c r="C120" s="2" t="s">
        <v>442</v>
      </c>
      <c r="D120" s="1" t="s">
        <v>443</v>
      </c>
      <c r="E120" s="3">
        <f t="shared" si="13"/>
        <v>0.85</v>
      </c>
      <c r="F120" s="3">
        <f t="shared" si="25"/>
        <v>24.0975</v>
      </c>
      <c r="G120" s="3">
        <v>1.7</v>
      </c>
      <c r="H120" s="3">
        <f t="shared" si="15"/>
        <v>48.195</v>
      </c>
      <c r="I120" s="3">
        <f t="shared" si="16"/>
        <v>2.04</v>
      </c>
      <c r="J120" s="3">
        <f t="shared" si="17"/>
        <v>57.834000000000003</v>
      </c>
      <c r="K120" s="3">
        <f t="shared" si="18"/>
        <v>3.4</v>
      </c>
      <c r="L120" s="3">
        <f t="shared" si="19"/>
        <v>96.39</v>
      </c>
      <c r="M120" s="4" t="str">
        <f t="shared" si="20"/>
        <v>Crushed Red Pepper Ingredients:
red peppers (crushed)
 - NET WT. 0.85 oz (24.0975 grams)</v>
      </c>
      <c r="N120" s="7">
        <v>10000000098</v>
      </c>
      <c r="O120" s="7">
        <v>30000000098</v>
      </c>
      <c r="P120" s="7">
        <v>50000000098</v>
      </c>
      <c r="Q120" s="7">
        <v>70000000098</v>
      </c>
      <c r="R120" s="7">
        <v>90000000098</v>
      </c>
      <c r="S120" s="7">
        <v>11000000116</v>
      </c>
      <c r="T120" s="2"/>
      <c r="V120" s="3">
        <f t="shared" si="21"/>
        <v>0.42499999999999999</v>
      </c>
      <c r="W120" s="3">
        <f t="shared" si="22"/>
        <v>12.04875</v>
      </c>
      <c r="X120" s="3">
        <f t="shared" si="23"/>
        <v>6.8</v>
      </c>
      <c r="Y120" s="3">
        <f t="shared" si="24"/>
        <v>192.78</v>
      </c>
      <c r="Z120" s="16"/>
    </row>
    <row r="121" spans="1:26" ht="43.2" x14ac:dyDescent="0.3">
      <c r="A121" s="2" t="s">
        <v>444</v>
      </c>
      <c r="B121" s="2" t="s">
        <v>445</v>
      </c>
      <c r="C121" s="2" t="s">
        <v>445</v>
      </c>
      <c r="D121" s="1" t="s">
        <v>1823</v>
      </c>
      <c r="E121" s="3">
        <f t="shared" si="13"/>
        <v>2.0499999999999998</v>
      </c>
      <c r="F121" s="3">
        <f t="shared" si="25"/>
        <v>58.1175</v>
      </c>
      <c r="G121" s="3">
        <v>4.0999999999999996</v>
      </c>
      <c r="H121" s="3">
        <f t="shared" si="15"/>
        <v>116.235</v>
      </c>
      <c r="I121" s="3">
        <f t="shared" si="16"/>
        <v>4.919999999999999</v>
      </c>
      <c r="J121" s="3">
        <f t="shared" si="17"/>
        <v>139.48199999999997</v>
      </c>
      <c r="K121" s="3">
        <f t="shared" si="18"/>
        <v>8.1999999999999993</v>
      </c>
      <c r="L121" s="3">
        <f t="shared" si="19"/>
        <v>232.47</v>
      </c>
      <c r="M121" s="4" t="str">
        <f t="shared" si="20"/>
        <v>Crustacean Sensation Seasoning Ingredients:
paprika, lemon, salt, spices
 - NET WT. 2.05 oz (58.1175 grams)</v>
      </c>
      <c r="N121" s="7">
        <v>10000000099</v>
      </c>
      <c r="O121" s="7">
        <v>30000000099</v>
      </c>
      <c r="P121" s="7">
        <v>50000000099</v>
      </c>
      <c r="Q121" s="7">
        <v>70000000099</v>
      </c>
      <c r="R121" s="7">
        <v>90000000099</v>
      </c>
      <c r="S121" s="7">
        <v>11000000117</v>
      </c>
      <c r="T121" s="2"/>
      <c r="V121" s="3">
        <f t="shared" si="21"/>
        <v>1.0249999999999999</v>
      </c>
      <c r="W121" s="3">
        <f t="shared" si="22"/>
        <v>29.05875</v>
      </c>
      <c r="X121" s="3">
        <f t="shared" si="23"/>
        <v>16.399999999999999</v>
      </c>
      <c r="Y121" s="3">
        <f t="shared" si="24"/>
        <v>464.94</v>
      </c>
      <c r="Z121" s="16"/>
    </row>
    <row r="122" spans="1:26" ht="105.4" x14ac:dyDescent="0.3">
      <c r="A122" s="2" t="s">
        <v>448</v>
      </c>
      <c r="B122" s="2" t="s">
        <v>449</v>
      </c>
      <c r="C122" s="2" t="s">
        <v>450</v>
      </c>
      <c r="D122" s="1" t="s">
        <v>451</v>
      </c>
      <c r="E122" s="3">
        <f t="shared" si="13"/>
        <v>1.95</v>
      </c>
      <c r="F122" s="3">
        <f t="shared" si="25"/>
        <v>55.282499999999999</v>
      </c>
      <c r="G122" s="3">
        <v>3.9</v>
      </c>
      <c r="H122" s="3">
        <f t="shared" si="15"/>
        <v>110.565</v>
      </c>
      <c r="I122" s="3">
        <f t="shared" si="16"/>
        <v>4.68</v>
      </c>
      <c r="J122" s="3">
        <f t="shared" si="17"/>
        <v>132.678</v>
      </c>
      <c r="K122" s="3">
        <f t="shared" si="18"/>
        <v>7.8</v>
      </c>
      <c r="L122" s="3">
        <f t="shared" si="19"/>
        <v>221.13</v>
      </c>
      <c r="M122" s="4" t="str">
        <f t="shared" si="20"/>
        <v>Cucumber Dill Dip Mix Ingredients:
onion, sea salt (with magnesium carbonate) dextrose, citric acid, garlic salt (salt, garlic calcium stearate) dill weed, silicon dioxide
• PACKED IN FACILITY WITH PEANUTS, TREE NUTS, SOYBEANS, MILK, EGG, FISH, SHELLFISH, CRUSTACEANS, WHEAT •
 - NET WT. 1.95 oz (55.2825 grams)</v>
      </c>
      <c r="N122" s="7">
        <v>10000000101</v>
      </c>
      <c r="O122" s="7">
        <v>30000000101</v>
      </c>
      <c r="P122" s="7">
        <v>50000000101</v>
      </c>
      <c r="Q122" s="7">
        <v>70000000101</v>
      </c>
      <c r="R122" s="7">
        <v>90000000101</v>
      </c>
      <c r="S122" s="7">
        <v>11000000118</v>
      </c>
      <c r="T122" s="2"/>
      <c r="V122" s="3">
        <f t="shared" si="21"/>
        <v>0.97499999999999998</v>
      </c>
      <c r="W122" s="3">
        <f t="shared" si="22"/>
        <v>27.641249999999999</v>
      </c>
      <c r="X122" s="3">
        <f t="shared" si="23"/>
        <v>15.6</v>
      </c>
      <c r="Y122" s="3">
        <f t="shared" si="24"/>
        <v>442.26</v>
      </c>
      <c r="Z122" s="16"/>
    </row>
    <row r="123" spans="1:26" ht="43.2" x14ac:dyDescent="0.3">
      <c r="A123" s="2" t="s">
        <v>452</v>
      </c>
      <c r="B123" s="2" t="s">
        <v>453</v>
      </c>
      <c r="C123" s="2" t="s">
        <v>453</v>
      </c>
      <c r="D123" s="1" t="s">
        <v>454</v>
      </c>
      <c r="E123" s="3">
        <f t="shared" si="13"/>
        <v>1.2</v>
      </c>
      <c r="F123" s="3">
        <f t="shared" si="25"/>
        <v>34.020000000000003</v>
      </c>
      <c r="G123" s="3">
        <v>2.4</v>
      </c>
      <c r="H123" s="3">
        <f t="shared" si="15"/>
        <v>68.040000000000006</v>
      </c>
      <c r="I123" s="3">
        <f t="shared" si="16"/>
        <v>2.88</v>
      </c>
      <c r="J123" s="3">
        <f t="shared" si="17"/>
        <v>81.647999999999996</v>
      </c>
      <c r="K123" s="3">
        <f t="shared" si="18"/>
        <v>4.8</v>
      </c>
      <c r="L123" s="3">
        <f t="shared" si="19"/>
        <v>136.08000000000001</v>
      </c>
      <c r="M123" s="4" t="str">
        <f t="shared" si="20"/>
        <v>Curry Ingredients:
curry
 - NET WT. 1.2 oz (34.02 grams)</v>
      </c>
      <c r="N123" s="7">
        <v>10000000480</v>
      </c>
      <c r="O123" s="7">
        <v>30000000480</v>
      </c>
      <c r="P123" s="7">
        <v>50000000480</v>
      </c>
      <c r="Q123" s="7">
        <v>70000000480</v>
      </c>
      <c r="R123" s="7">
        <v>90000000480</v>
      </c>
      <c r="S123" s="7">
        <v>11000000119</v>
      </c>
      <c r="T123" s="2"/>
      <c r="V123" s="3">
        <f t="shared" si="21"/>
        <v>0.6</v>
      </c>
      <c r="W123" s="3">
        <f t="shared" si="22"/>
        <v>17.010000000000002</v>
      </c>
      <c r="X123" s="3">
        <f t="shared" si="23"/>
        <v>9.6</v>
      </c>
      <c r="Y123" s="3">
        <f t="shared" si="24"/>
        <v>272.16000000000003</v>
      </c>
      <c r="Z123" s="16"/>
    </row>
    <row r="124" spans="1:26" ht="43.2" x14ac:dyDescent="0.3">
      <c r="A124" s="2" t="s">
        <v>455</v>
      </c>
      <c r="B124" s="2" t="s">
        <v>456</v>
      </c>
      <c r="C124" s="2" t="s">
        <v>456</v>
      </c>
      <c r="D124" s="1" t="s">
        <v>457</v>
      </c>
      <c r="E124" s="3">
        <f t="shared" si="13"/>
        <v>0.8</v>
      </c>
      <c r="F124" s="3">
        <f t="shared" si="25"/>
        <v>22.680000000000003</v>
      </c>
      <c r="G124" s="3">
        <v>1.6</v>
      </c>
      <c r="H124" s="3">
        <f t="shared" si="15"/>
        <v>45.360000000000007</v>
      </c>
      <c r="I124" s="3">
        <f t="shared" si="16"/>
        <v>1.92</v>
      </c>
      <c r="J124" s="3">
        <f t="shared" si="17"/>
        <v>54.432000000000002</v>
      </c>
      <c r="K124" s="3">
        <f t="shared" si="18"/>
        <v>3.2</v>
      </c>
      <c r="L124" s="3">
        <f t="shared" si="19"/>
        <v>90.720000000000013</v>
      </c>
      <c r="M124" s="4" t="str">
        <f t="shared" si="20"/>
        <v>Darjeeling Tea Ingredients:
darjeeling black tea 
 - NET WT. 0.8 oz (22.68 grams)</v>
      </c>
      <c r="N124" s="7">
        <v>10000000102</v>
      </c>
      <c r="O124" s="7">
        <v>30000000102</v>
      </c>
      <c r="P124" s="7">
        <v>50000000102</v>
      </c>
      <c r="Q124" s="7">
        <v>70000000102</v>
      </c>
      <c r="R124" s="7">
        <v>90000000102</v>
      </c>
      <c r="S124" s="7">
        <v>11000000120</v>
      </c>
      <c r="T124" s="2"/>
      <c r="V124" s="3">
        <f t="shared" si="21"/>
        <v>0.4</v>
      </c>
      <c r="W124" s="3">
        <f t="shared" si="22"/>
        <v>11.340000000000002</v>
      </c>
      <c r="X124" s="3">
        <f t="shared" si="23"/>
        <v>6.4</v>
      </c>
      <c r="Y124" s="3">
        <f t="shared" si="24"/>
        <v>181.44000000000003</v>
      </c>
      <c r="Z124" s="16"/>
    </row>
    <row r="125" spans="1:26" ht="43.2" x14ac:dyDescent="0.3">
      <c r="A125" s="2" t="s">
        <v>458</v>
      </c>
      <c r="B125" s="2" t="s">
        <v>459</v>
      </c>
      <c r="C125" s="2" t="s">
        <v>460</v>
      </c>
      <c r="D125" s="1" t="s">
        <v>461</v>
      </c>
      <c r="E125" s="3">
        <f t="shared" si="13"/>
        <v>3.2</v>
      </c>
      <c r="F125" s="3">
        <f t="shared" si="25"/>
        <v>90.720000000000013</v>
      </c>
      <c r="G125" s="3">
        <v>6.4</v>
      </c>
      <c r="H125" s="3">
        <f t="shared" si="15"/>
        <v>181.44000000000003</v>
      </c>
      <c r="I125" s="3">
        <f t="shared" si="16"/>
        <v>7.68</v>
      </c>
      <c r="J125" s="3">
        <f t="shared" si="17"/>
        <v>217.72800000000001</v>
      </c>
      <c r="K125" s="3">
        <f t="shared" si="18"/>
        <v>12.8</v>
      </c>
      <c r="L125" s="3">
        <f t="shared" si="19"/>
        <v>362.88000000000005</v>
      </c>
      <c r="M125" s="4" t="str">
        <f t="shared" si="20"/>
        <v>Dark Chocolate Sea Salt Ingredients: 
salt, cocoa powder, sugar, vanilla extract
 - NET WT. 3.2 oz (90.72 grams)</v>
      </c>
      <c r="N125" s="7">
        <v>10000000103</v>
      </c>
      <c r="O125" s="7">
        <v>30000000103</v>
      </c>
      <c r="P125" s="7">
        <v>50000000103</v>
      </c>
      <c r="Q125" s="7">
        <v>70000000103</v>
      </c>
      <c r="R125" s="7">
        <v>90000000103</v>
      </c>
      <c r="S125" s="7">
        <v>11000000121</v>
      </c>
      <c r="T125" s="2" t="s">
        <v>43</v>
      </c>
      <c r="V125" s="3">
        <f t="shared" si="21"/>
        <v>1.6</v>
      </c>
      <c r="W125" s="3">
        <f t="shared" si="22"/>
        <v>45.360000000000007</v>
      </c>
      <c r="X125" s="3">
        <f t="shared" si="23"/>
        <v>25.6</v>
      </c>
      <c r="Y125" s="3">
        <f t="shared" si="24"/>
        <v>725.7600000000001</v>
      </c>
      <c r="Z125" s="16"/>
    </row>
    <row r="126" spans="1:26" ht="45.2" x14ac:dyDescent="0.3">
      <c r="A126" s="2" t="s">
        <v>464</v>
      </c>
      <c r="B126" s="2" t="s">
        <v>465</v>
      </c>
      <c r="C126" s="2" t="s">
        <v>466</v>
      </c>
      <c r="D126" s="1" t="s">
        <v>467</v>
      </c>
      <c r="E126" s="3">
        <f t="shared" si="13"/>
        <v>1.35</v>
      </c>
      <c r="F126" s="3">
        <f t="shared" si="25"/>
        <v>38.272500000000008</v>
      </c>
      <c r="G126" s="3">
        <v>2.7</v>
      </c>
      <c r="H126" s="3">
        <f t="shared" si="15"/>
        <v>76.545000000000016</v>
      </c>
      <c r="I126" s="3">
        <f t="shared" si="16"/>
        <v>3.24</v>
      </c>
      <c r="J126" s="3">
        <f t="shared" si="17"/>
        <v>91.854000000000013</v>
      </c>
      <c r="K126" s="3">
        <f t="shared" si="18"/>
        <v>5.4</v>
      </c>
      <c r="L126" s="3">
        <f t="shared" si="19"/>
        <v>153.09000000000003</v>
      </c>
      <c r="M126" s="4" t="str">
        <f t="shared" si="20"/>
        <v>Deep Dish Pizza Seasoning Ingredients:
salt, garlic, oregano, parsley, onion, black pepper, basil, paprika
 - NET WT. 1.35 oz (38.2725 grams)</v>
      </c>
      <c r="N126" s="7">
        <v>10000000105</v>
      </c>
      <c r="O126" s="7">
        <v>30000000105</v>
      </c>
      <c r="P126" s="7">
        <v>50000000105</v>
      </c>
      <c r="Q126" s="7">
        <v>70000000105</v>
      </c>
      <c r="R126" s="7">
        <v>90000000105</v>
      </c>
      <c r="S126" s="7">
        <v>11000000122</v>
      </c>
      <c r="T126" s="2" t="s">
        <v>43</v>
      </c>
      <c r="U126" s="4" t="s">
        <v>468</v>
      </c>
      <c r="V126" s="3">
        <f t="shared" si="21"/>
        <v>0.67500000000000004</v>
      </c>
      <c r="W126" s="3">
        <f t="shared" si="22"/>
        <v>19.136250000000004</v>
      </c>
      <c r="X126" s="3">
        <f t="shared" si="23"/>
        <v>10.8</v>
      </c>
      <c r="Y126" s="3">
        <f t="shared" si="24"/>
        <v>306.18000000000006</v>
      </c>
      <c r="Z126" s="16"/>
    </row>
    <row r="127" spans="1:26" ht="57.6" x14ac:dyDescent="0.3">
      <c r="A127" s="2" t="s">
        <v>469</v>
      </c>
      <c r="B127" s="2" t="s">
        <v>470</v>
      </c>
      <c r="C127" s="2" t="s">
        <v>470</v>
      </c>
      <c r="D127" s="1" t="s">
        <v>471</v>
      </c>
      <c r="E127" s="3">
        <f t="shared" si="13"/>
        <v>1.9</v>
      </c>
      <c r="F127" s="3">
        <f t="shared" si="25"/>
        <v>53.865000000000002</v>
      </c>
      <c r="G127" s="3">
        <v>3.8</v>
      </c>
      <c r="H127" s="3">
        <f t="shared" si="15"/>
        <v>107.73</v>
      </c>
      <c r="I127" s="3">
        <f t="shared" si="16"/>
        <v>4.5599999999999996</v>
      </c>
      <c r="J127" s="3">
        <f t="shared" si="17"/>
        <v>129.27599999999998</v>
      </c>
      <c r="K127" s="3">
        <f t="shared" si="18"/>
        <v>7.6</v>
      </c>
      <c r="L127" s="3">
        <f t="shared" si="19"/>
        <v>215.46</v>
      </c>
      <c r="M127" s="4" t="str">
        <f t="shared" si="20"/>
        <v>Deli BBQ Seasoning Ingredients:
salt, paprika, spices, sugar, msg, onion, garlic, spice extract, and &lt;2% tricalcium phosphate  
 - NET WT. 1.9 oz (53.865 grams)</v>
      </c>
      <c r="N127" s="7">
        <v>10000000106</v>
      </c>
      <c r="O127" s="7">
        <v>30000000106</v>
      </c>
      <c r="P127" s="7">
        <v>50000000106</v>
      </c>
      <c r="Q127" s="7">
        <v>70000000106</v>
      </c>
      <c r="R127" s="7">
        <v>90000000106</v>
      </c>
      <c r="S127" s="7">
        <v>11000000123</v>
      </c>
      <c r="T127" s="2" t="s">
        <v>43</v>
      </c>
      <c r="U127" s="4" t="s">
        <v>472</v>
      </c>
      <c r="V127" s="3">
        <f t="shared" si="21"/>
        <v>0.95</v>
      </c>
      <c r="W127" s="3">
        <f t="shared" si="22"/>
        <v>26.932500000000001</v>
      </c>
      <c r="X127" s="3">
        <f t="shared" si="23"/>
        <v>15.2</v>
      </c>
      <c r="Y127" s="3">
        <f t="shared" si="24"/>
        <v>430.92</v>
      </c>
      <c r="Z127" s="16"/>
    </row>
    <row r="128" spans="1:26" ht="90.35" x14ac:dyDescent="0.3">
      <c r="A128" s="2" t="s">
        <v>473</v>
      </c>
      <c r="B128" s="2" t="s">
        <v>474</v>
      </c>
      <c r="C128" s="2" t="s">
        <v>475</v>
      </c>
      <c r="D128" s="1" t="s">
        <v>476</v>
      </c>
      <c r="E128" s="3">
        <f t="shared" si="13"/>
        <v>2</v>
      </c>
      <c r="F128" s="3">
        <f t="shared" si="25"/>
        <v>56.7</v>
      </c>
      <c r="G128" s="3">
        <v>4</v>
      </c>
      <c r="H128" s="3">
        <f t="shared" si="15"/>
        <v>113.4</v>
      </c>
      <c r="I128" s="3">
        <f t="shared" si="16"/>
        <v>4.8</v>
      </c>
      <c r="J128" s="3">
        <f t="shared" si="17"/>
        <v>136.08000000000001</v>
      </c>
      <c r="K128" s="3">
        <f t="shared" si="18"/>
        <v>8</v>
      </c>
      <c r="L128" s="3">
        <f t="shared" si="19"/>
        <v>226.8</v>
      </c>
      <c r="M128" s="4" t="str">
        <f t="shared" si="20"/>
        <v>Dill Pickle Popcorn Seasoning Ingredients:
whey, sodium diacetate, salt, monosodium glutamate, garlic powder, citric acid, malic acid, spice, onion, spice extractive, less than 2% silicon dioxide to prevent caking
• ALLERGY ALERT: CONTAINS MILK •
 - NET WT. 2 oz (56.7 grams)</v>
      </c>
      <c r="N128" s="7">
        <v>10000000107</v>
      </c>
      <c r="O128" s="7">
        <v>30000000107</v>
      </c>
      <c r="P128" s="7">
        <v>50000000107</v>
      </c>
      <c r="Q128" s="7">
        <v>70000000107</v>
      </c>
      <c r="R128" s="7">
        <v>90000000107</v>
      </c>
      <c r="S128" s="7">
        <v>11000000124</v>
      </c>
      <c r="T128" s="2" t="s">
        <v>43</v>
      </c>
      <c r="V128" s="3">
        <f t="shared" si="21"/>
        <v>1</v>
      </c>
      <c r="W128" s="3">
        <f t="shared" si="22"/>
        <v>28.35</v>
      </c>
      <c r="X128" s="3">
        <f t="shared" si="23"/>
        <v>16</v>
      </c>
      <c r="Y128" s="3">
        <f t="shared" si="24"/>
        <v>453.6</v>
      </c>
      <c r="Z128" s="16"/>
    </row>
    <row r="129" spans="1:26" ht="86.4" x14ac:dyDescent="0.3">
      <c r="A129" s="2" t="s">
        <v>477</v>
      </c>
      <c r="B129" s="2" t="s">
        <v>478</v>
      </c>
      <c r="C129" s="2" t="s">
        <v>478</v>
      </c>
      <c r="D129" s="1" t="s">
        <v>479</v>
      </c>
      <c r="E129" s="3">
        <f t="shared" si="13"/>
        <v>0.9</v>
      </c>
      <c r="F129" s="3">
        <f t="shared" si="25"/>
        <v>25.515000000000001</v>
      </c>
      <c r="G129" s="3">
        <v>1.8</v>
      </c>
      <c r="H129" s="3">
        <f t="shared" si="15"/>
        <v>51.03</v>
      </c>
      <c r="I129" s="3">
        <f t="shared" si="16"/>
        <v>2.16</v>
      </c>
      <c r="J129" s="3">
        <f t="shared" si="17"/>
        <v>61.236000000000004</v>
      </c>
      <c r="K129" s="3">
        <f t="shared" si="18"/>
        <v>3.6</v>
      </c>
      <c r="L129" s="3">
        <f t="shared" si="19"/>
        <v>102.06</v>
      </c>
      <c r="M129" s="4" t="str">
        <f t="shared" si="20"/>
        <v>Dilly Dilly Ingredients:
vinegar powder, sea salt, garlic, herbs, spices
• THIS PRODUCT IS PACKED WITH EQUIPMENT THAT MAKES PRODUCTS CONTAINING WHEAT, EGGS, MILK, EGGS, PEANUTS, AND TREE NUTS •
 - NET WT. 0.9 oz (25.515 grams)</v>
      </c>
      <c r="N129" s="7">
        <v>10000000448</v>
      </c>
      <c r="O129" s="7">
        <v>30000000448</v>
      </c>
      <c r="P129" s="7">
        <v>50000000448</v>
      </c>
      <c r="Q129" s="7">
        <v>70000000448</v>
      </c>
      <c r="R129" s="7">
        <v>90000000448</v>
      </c>
      <c r="S129" s="7">
        <v>11000000125</v>
      </c>
      <c r="T129" s="2"/>
      <c r="V129" s="3">
        <f t="shared" si="21"/>
        <v>0.45</v>
      </c>
      <c r="W129" s="3">
        <f t="shared" si="22"/>
        <v>12.7575</v>
      </c>
      <c r="X129" s="3">
        <f t="shared" si="23"/>
        <v>7.2</v>
      </c>
      <c r="Y129" s="3">
        <f t="shared" si="24"/>
        <v>204.12</v>
      </c>
      <c r="Z129" s="16"/>
    </row>
    <row r="130" spans="1:26" ht="75.3" x14ac:dyDescent="0.3">
      <c r="A130" s="2" t="s">
        <v>480</v>
      </c>
      <c r="B130" s="2" t="s">
        <v>481</v>
      </c>
      <c r="C130" s="2" t="s">
        <v>481</v>
      </c>
      <c r="D130" s="1" t="s">
        <v>482</v>
      </c>
      <c r="E130" s="3">
        <f t="shared" ref="E130:E193" si="26">IF(G130 = "NULL", "NULL", G130/2)</f>
        <v>1.95</v>
      </c>
      <c r="F130" s="3">
        <f t="shared" ref="F130:F161" si="27">IF(E130 = "NULL", "NULL", E130*28.35)</f>
        <v>55.282499999999999</v>
      </c>
      <c r="G130" s="3">
        <v>3.9</v>
      </c>
      <c r="H130" s="3">
        <f t="shared" ref="H130:H193" si="28">IF(G130 = "NULL", "NULL", G130*28.35)</f>
        <v>110.565</v>
      </c>
      <c r="I130" s="3">
        <f t="shared" ref="I130:I193" si="29">IF(G130 = "NULL", "NULL", G130*1.2)</f>
        <v>4.68</v>
      </c>
      <c r="J130" s="3">
        <f t="shared" ref="J130:J193" si="30">IF(G130 = "NULL", "NULL", I130*28.35)</f>
        <v>132.678</v>
      </c>
      <c r="K130" s="3">
        <f t="shared" ref="K130:K193" si="31">IF(G130 = "NULL", "NULL", G130*2)</f>
        <v>7.8</v>
      </c>
      <c r="L130" s="3">
        <f t="shared" ref="L130:L193" si="32">IF(G130 = "NULL", "NULL", K130*28.35)</f>
        <v>221.13</v>
      </c>
      <c r="M130" s="4" t="str">
        <f t="shared" ref="M130:M193" si="33">CONCATENATE(D130, CHAR(10), " - NET WT. ", E130, " oz (", F130, " grams)")</f>
        <v>Down By The Bay Seafood Ingredients:
brown sugar, salt, dry honey(refinery syrup, honey) dehydrated peach, sugar, paprika, spices, dehydrated garlic, onion, oleoresin paprika, turmeric, &lt;2%silicon dioxide to prevent caking
 - NET WT. 1.95 oz (55.2825 grams)</v>
      </c>
      <c r="N130" s="7">
        <v>10000000108</v>
      </c>
      <c r="O130" s="7">
        <v>30000000108</v>
      </c>
      <c r="P130" s="7">
        <v>50000000108</v>
      </c>
      <c r="Q130" s="7">
        <v>70000000108</v>
      </c>
      <c r="R130" s="7">
        <v>90000000108</v>
      </c>
      <c r="S130" s="7">
        <v>11000000126</v>
      </c>
      <c r="T130" s="2"/>
      <c r="V130" s="3">
        <f t="shared" ref="V130:V193" si="34">IF(G130 = "NULL", "NULL", G130/4)</f>
        <v>0.97499999999999998</v>
      </c>
      <c r="W130" s="3">
        <f t="shared" ref="W130:W193" si="35">IF(V130 = "NULL", "NULL", V130*28.35)</f>
        <v>27.641249999999999</v>
      </c>
      <c r="X130" s="3">
        <f t="shared" ref="X130:X193" si="36">IF(G130 = "NULL", "NULL", G130*4)</f>
        <v>15.6</v>
      </c>
      <c r="Y130" s="3">
        <f t="shared" ref="Y130:Y193" si="37">IF(G130 = "NULL", "NULL", H130*4)</f>
        <v>442.26</v>
      </c>
      <c r="Z130" s="16"/>
    </row>
    <row r="131" spans="1:26" ht="57.6" x14ac:dyDescent="0.3">
      <c r="A131" s="2" t="s">
        <v>483</v>
      </c>
      <c r="B131" s="2" t="s">
        <v>484</v>
      </c>
      <c r="C131" s="2" t="s">
        <v>485</v>
      </c>
      <c r="D131" s="1" t="s">
        <v>486</v>
      </c>
      <c r="E131" s="3">
        <f t="shared" si="26"/>
        <v>1.85</v>
      </c>
      <c r="F131" s="3">
        <f t="shared" si="27"/>
        <v>52.447500000000005</v>
      </c>
      <c r="G131" s="3">
        <v>3.7</v>
      </c>
      <c r="H131" s="3">
        <f t="shared" si="28"/>
        <v>104.89500000000001</v>
      </c>
      <c r="I131" s="3">
        <f t="shared" si="29"/>
        <v>4.4400000000000004</v>
      </c>
      <c r="J131" s="3">
        <f t="shared" si="30"/>
        <v>125.87400000000002</v>
      </c>
      <c r="K131" s="3">
        <f t="shared" si="31"/>
        <v>7.4</v>
      </c>
      <c r="L131" s="3">
        <f t="shared" si="32"/>
        <v>209.79000000000002</v>
      </c>
      <c r="M131" s="4" t="str">
        <f t="shared" si="33"/>
        <v>Down Home Beef &amp; Chop Seasoning Ingredients:
salt, spices, dehydrated garlic &amp; onion, paprika, natural hickory smoke flavor, silicon dioxide
 - NET WT. 1.85 oz (52.4475 grams)</v>
      </c>
      <c r="N131" s="7">
        <v>10000000109</v>
      </c>
      <c r="O131" s="7">
        <v>30000000109</v>
      </c>
      <c r="P131" s="7">
        <v>50000000109</v>
      </c>
      <c r="Q131" s="7">
        <v>70000000109</v>
      </c>
      <c r="R131" s="7">
        <v>90000000109</v>
      </c>
      <c r="S131" s="7">
        <v>11000000127</v>
      </c>
      <c r="T131" s="2"/>
      <c r="V131" s="3">
        <f t="shared" si="34"/>
        <v>0.92500000000000004</v>
      </c>
      <c r="W131" s="3">
        <f t="shared" si="35"/>
        <v>26.223750000000003</v>
      </c>
      <c r="X131" s="3">
        <f t="shared" si="36"/>
        <v>14.8</v>
      </c>
      <c r="Y131" s="3">
        <f t="shared" si="37"/>
        <v>419.58000000000004</v>
      </c>
      <c r="Z131" s="16"/>
    </row>
    <row r="132" spans="1:26" ht="165.6" x14ac:dyDescent="0.3">
      <c r="A132" s="2" t="s">
        <v>487</v>
      </c>
      <c r="B132" s="2" t="s">
        <v>488</v>
      </c>
      <c r="C132" s="2" t="s">
        <v>488</v>
      </c>
      <c r="D132" s="1" t="s">
        <v>1736</v>
      </c>
      <c r="E132" s="3">
        <f t="shared" si="26"/>
        <v>1.75</v>
      </c>
      <c r="F132" s="3">
        <f t="shared" si="27"/>
        <v>49.612500000000004</v>
      </c>
      <c r="G132" s="3">
        <v>3.5</v>
      </c>
      <c r="H132" s="3">
        <f t="shared" si="28"/>
        <v>99.225000000000009</v>
      </c>
      <c r="I132" s="3">
        <f t="shared" si="29"/>
        <v>4.2</v>
      </c>
      <c r="J132" s="3">
        <f t="shared" si="30"/>
        <v>119.07000000000001</v>
      </c>
      <c r="K132" s="3">
        <f t="shared" si="31"/>
        <v>7</v>
      </c>
      <c r="L132" s="3">
        <f t="shared" si="32"/>
        <v>198.45000000000002</v>
      </c>
      <c r="M132" s="4" t="str">
        <f t="shared" si="33"/>
        <v>Dragon Fire Pepper Ingredients:
sugar, black, white, green and pink peppercorns, de arbol peppers, spices
DIRECTIONS: In 16oz jar, add vodka, rum or tequila, and infuse 1-2 days.
INFUSING: Add two cups of your favorite spirit. Store in the refrigerator or freezer, swirling ingredients daily. Once the flavor reaches desired strength you are ready to begin creating cocktails.
 - NET WT. 1.75 oz (49.6125 grams)</v>
      </c>
      <c r="N132" s="7">
        <v>10000000110</v>
      </c>
      <c r="O132" s="7">
        <v>30000000110</v>
      </c>
      <c r="P132" s="7">
        <v>50000000110</v>
      </c>
      <c r="Q132" s="7">
        <v>70000000110</v>
      </c>
      <c r="R132" s="7">
        <v>90000000110</v>
      </c>
      <c r="S132" s="7">
        <v>11000000128</v>
      </c>
      <c r="T132" s="2" t="s">
        <v>43</v>
      </c>
      <c r="U132" s="4" t="s">
        <v>190</v>
      </c>
      <c r="V132" s="3">
        <f t="shared" si="34"/>
        <v>0.875</v>
      </c>
      <c r="W132" s="3">
        <f t="shared" si="35"/>
        <v>24.806250000000002</v>
      </c>
      <c r="X132" s="3">
        <f t="shared" si="36"/>
        <v>14</v>
      </c>
      <c r="Y132" s="3">
        <f t="shared" si="37"/>
        <v>396.90000000000003</v>
      </c>
      <c r="Z132" s="16"/>
    </row>
    <row r="133" spans="1:26" ht="225.85" x14ac:dyDescent="0.3">
      <c r="A133" s="2" t="s">
        <v>1835</v>
      </c>
      <c r="B133" s="2" t="s">
        <v>1726</v>
      </c>
      <c r="C133" s="2" t="s">
        <v>1727</v>
      </c>
      <c r="D133" s="1" t="s">
        <v>1836</v>
      </c>
      <c r="E133" s="3">
        <f t="shared" si="26"/>
        <v>1.6875</v>
      </c>
      <c r="F133" s="3">
        <f t="shared" si="27"/>
        <v>47.840625000000003</v>
      </c>
      <c r="G133" s="3">
        <v>3.375</v>
      </c>
      <c r="H133" s="3">
        <f t="shared" si="28"/>
        <v>95.681250000000006</v>
      </c>
      <c r="I133" s="3">
        <f t="shared" si="29"/>
        <v>4.05</v>
      </c>
      <c r="J133" s="3">
        <f t="shared" si="30"/>
        <v>114.8175</v>
      </c>
      <c r="K133" s="3">
        <f t="shared" si="31"/>
        <v>6.75</v>
      </c>
      <c r="L133" s="3">
        <f t="shared" si="32"/>
        <v>191.36250000000001</v>
      </c>
      <c r="M133" s="4" t="str">
        <f t="shared" si="33"/>
        <v>Dreamsicle Wine Slush Ingredients:
cane sugar, orange juice powder (corn syrup solids, orange juice with added orange oil), less than 2% of the following: citric acid, color/flavor powder (sugar, yellow #6, artificial flavor, red #40), vanilla powder (dextrose, natural &amp; artificial flavor, corn starch, alcohol, modified food starch, silicon dioxide), orange cream flavoring (propylene glycol, triagetin, natural &amp; artificial flavors, water, alcohol natural tocopherols)
• MANUFACTURED IN A FACILITY THAT HANDLES PEANUTS, TREE NUTS, SOY, WHEAT, AND MILK •
DIRECTIONS: Fill blender completely with ice, pour in full bottle of wine, pour in whole jar of slush mix, blend on high until smooth. Makes 10-12 drinks ~ Enjoy!
 - NET WT. 1.6875 oz (47.840625 grams)</v>
      </c>
      <c r="N133" s="7">
        <v>10000000516</v>
      </c>
      <c r="O133" s="7">
        <v>30000000516</v>
      </c>
      <c r="P133" s="7">
        <v>50000000516</v>
      </c>
      <c r="Q133" s="7">
        <v>70000000516</v>
      </c>
      <c r="R133" s="7">
        <v>90000000516</v>
      </c>
      <c r="S133" s="7">
        <v>11000000472</v>
      </c>
      <c r="T133" s="2" t="s">
        <v>43</v>
      </c>
      <c r="V133" s="3">
        <f t="shared" si="34"/>
        <v>0.84375</v>
      </c>
      <c r="W133" s="3">
        <f t="shared" si="35"/>
        <v>23.920312500000001</v>
      </c>
      <c r="X133" s="3">
        <f t="shared" si="36"/>
        <v>13.5</v>
      </c>
      <c r="Y133" s="3">
        <f t="shared" si="37"/>
        <v>382.72500000000002</v>
      </c>
      <c r="Z133" s="16"/>
    </row>
    <row r="134" spans="1:26" ht="28.8" x14ac:dyDescent="0.3">
      <c r="A134" s="2" t="s">
        <v>489</v>
      </c>
      <c r="B134" s="2" t="s">
        <v>490</v>
      </c>
      <c r="C134" s="2" t="s">
        <v>490</v>
      </c>
      <c r="D134" s="1" t="s">
        <v>29</v>
      </c>
      <c r="E134" s="3">
        <f t="shared" si="26"/>
        <v>1.75</v>
      </c>
      <c r="F134" s="3">
        <f t="shared" si="27"/>
        <v>49.612500000000004</v>
      </c>
      <c r="G134" s="3">
        <v>3.5</v>
      </c>
      <c r="H134" s="3">
        <f t="shared" si="28"/>
        <v>99.225000000000009</v>
      </c>
      <c r="I134" s="3">
        <f t="shared" si="29"/>
        <v>4.2</v>
      </c>
      <c r="J134" s="3">
        <f t="shared" si="30"/>
        <v>119.07000000000001</v>
      </c>
      <c r="K134" s="3">
        <f t="shared" si="31"/>
        <v>7</v>
      </c>
      <c r="L134" s="3">
        <f t="shared" si="32"/>
        <v>198.45000000000002</v>
      </c>
      <c r="M134" s="4" t="str">
        <f t="shared" si="33"/>
        <v>NULL
 - NET WT. 1.75 oz (49.6125 grams)</v>
      </c>
      <c r="N134" s="7">
        <v>10000000112</v>
      </c>
      <c r="O134" s="7">
        <v>30000000112</v>
      </c>
      <c r="P134" s="7">
        <v>50000000112</v>
      </c>
      <c r="Q134" s="7">
        <v>70000000112</v>
      </c>
      <c r="R134" s="7">
        <v>90000000112</v>
      </c>
      <c r="S134" s="7">
        <v>11000000130</v>
      </c>
      <c r="T134" s="2"/>
      <c r="V134" s="3">
        <f t="shared" si="34"/>
        <v>0.875</v>
      </c>
      <c r="W134" s="3">
        <f t="shared" si="35"/>
        <v>24.806250000000002</v>
      </c>
      <c r="X134" s="3">
        <f t="shared" si="36"/>
        <v>14</v>
      </c>
      <c r="Y134" s="3">
        <f t="shared" si="37"/>
        <v>396.90000000000003</v>
      </c>
      <c r="Z134" s="16"/>
    </row>
    <row r="135" spans="1:26" ht="43.2" x14ac:dyDescent="0.3">
      <c r="A135" s="2" t="s">
        <v>491</v>
      </c>
      <c r="B135" s="2" t="s">
        <v>492</v>
      </c>
      <c r="C135" s="2" t="s">
        <v>492</v>
      </c>
      <c r="D135" s="1" t="s">
        <v>493</v>
      </c>
      <c r="E135" s="3">
        <f t="shared" si="26"/>
        <v>0.8</v>
      </c>
      <c r="F135" s="3">
        <f t="shared" si="27"/>
        <v>22.680000000000003</v>
      </c>
      <c r="G135" s="3">
        <v>1.6</v>
      </c>
      <c r="H135" s="3">
        <f t="shared" si="28"/>
        <v>45.360000000000007</v>
      </c>
      <c r="I135" s="3">
        <f t="shared" si="29"/>
        <v>1.92</v>
      </c>
      <c r="J135" s="3">
        <f t="shared" si="30"/>
        <v>54.432000000000002</v>
      </c>
      <c r="K135" s="3">
        <f t="shared" si="31"/>
        <v>3.2</v>
      </c>
      <c r="L135" s="3">
        <f t="shared" si="32"/>
        <v>90.720000000000013</v>
      </c>
      <c r="M135" s="4" t="str">
        <f t="shared" si="33"/>
        <v>Earl Grey Black Tea Ingredients:
black tea
 - NET WT. 0.8 oz (22.68 grams)</v>
      </c>
      <c r="N135" s="7">
        <v>10000000113</v>
      </c>
      <c r="O135" s="7">
        <v>30000000113</v>
      </c>
      <c r="P135" s="7">
        <v>50000000113</v>
      </c>
      <c r="Q135" s="7">
        <v>70000000113</v>
      </c>
      <c r="R135" s="7">
        <v>90000000113</v>
      </c>
      <c r="S135" s="7">
        <v>11000000131</v>
      </c>
      <c r="T135" s="2"/>
      <c r="V135" s="3">
        <f t="shared" si="34"/>
        <v>0.4</v>
      </c>
      <c r="W135" s="3">
        <f t="shared" si="35"/>
        <v>11.340000000000002</v>
      </c>
      <c r="X135" s="3">
        <f t="shared" si="36"/>
        <v>6.4</v>
      </c>
      <c r="Y135" s="3">
        <f t="shared" si="37"/>
        <v>181.44000000000003</v>
      </c>
      <c r="Z135" s="16"/>
    </row>
    <row r="136" spans="1:26" ht="43.2" x14ac:dyDescent="0.3">
      <c r="A136" s="2" t="s">
        <v>494</v>
      </c>
      <c r="B136" s="2" t="s">
        <v>495</v>
      </c>
      <c r="C136" s="2" t="s">
        <v>496</v>
      </c>
      <c r="D136" s="1" t="s">
        <v>1794</v>
      </c>
      <c r="E136" s="3">
        <f t="shared" si="26"/>
        <v>1.1000000000000001</v>
      </c>
      <c r="F136" s="3">
        <f t="shared" si="27"/>
        <v>31.185000000000006</v>
      </c>
      <c r="G136" s="3">
        <v>2.2000000000000002</v>
      </c>
      <c r="H136" s="3">
        <f t="shared" si="28"/>
        <v>62.370000000000012</v>
      </c>
      <c r="I136" s="3">
        <f t="shared" si="29"/>
        <v>2.64</v>
      </c>
      <c r="J136" s="3">
        <f t="shared" si="30"/>
        <v>74.844000000000008</v>
      </c>
      <c r="K136" s="3">
        <f t="shared" si="31"/>
        <v>4.4000000000000004</v>
      </c>
      <c r="L136" s="3">
        <f t="shared" si="32"/>
        <v>124.74000000000002</v>
      </c>
      <c r="M136" s="4" t="str">
        <f t="shared" si="33"/>
        <v>Earth &amp; Garden Bread Dip Ingredients:
rosemary, grains of paradise, sea salt, garlic 
 - NET WT. 1.1 oz (31.185 grams)</v>
      </c>
      <c r="N136" s="7">
        <v>10000000114</v>
      </c>
      <c r="O136" s="7">
        <v>30000000114</v>
      </c>
      <c r="P136" s="7">
        <v>50000000114</v>
      </c>
      <c r="Q136" s="7">
        <v>70000000114</v>
      </c>
      <c r="R136" s="7">
        <v>90000000114</v>
      </c>
      <c r="S136" s="7">
        <v>11000000132</v>
      </c>
      <c r="T136" s="2"/>
      <c r="V136" s="3">
        <f t="shared" si="34"/>
        <v>0.55000000000000004</v>
      </c>
      <c r="W136" s="3">
        <f t="shared" si="35"/>
        <v>15.592500000000003</v>
      </c>
      <c r="X136" s="3">
        <f t="shared" si="36"/>
        <v>8.8000000000000007</v>
      </c>
      <c r="Y136" s="3">
        <f t="shared" si="37"/>
        <v>249.48000000000005</v>
      </c>
      <c r="Z136" s="16"/>
    </row>
    <row r="137" spans="1:26" ht="57.6" x14ac:dyDescent="0.3">
      <c r="A137" s="2" t="s">
        <v>497</v>
      </c>
      <c r="B137" s="2" t="s">
        <v>498</v>
      </c>
      <c r="C137" s="2" t="s">
        <v>499</v>
      </c>
      <c r="D137" s="1" t="s">
        <v>500</v>
      </c>
      <c r="E137" s="3">
        <f t="shared" si="26"/>
        <v>1.375</v>
      </c>
      <c r="F137" s="3">
        <f t="shared" si="27"/>
        <v>38.981250000000003</v>
      </c>
      <c r="G137" s="3">
        <v>2.75</v>
      </c>
      <c r="H137" s="3">
        <f t="shared" si="28"/>
        <v>77.962500000000006</v>
      </c>
      <c r="I137" s="3">
        <f t="shared" si="29"/>
        <v>3.3</v>
      </c>
      <c r="J137" s="3">
        <f t="shared" si="30"/>
        <v>93.554999999999993</v>
      </c>
      <c r="K137" s="3">
        <f t="shared" si="31"/>
        <v>5.5</v>
      </c>
      <c r="L137" s="3">
        <f t="shared" si="32"/>
        <v>155.92500000000001</v>
      </c>
      <c r="M137" s="4" t="str">
        <f t="shared" si="33"/>
        <v>Eastern Shore Crab Boil Ingredients:
salt, celery, coriander, mustard, spices, chiles, black pepper, silicon dioxide (to prevent caking)
 - NET WT. 1.375 oz (38.98125 grams)</v>
      </c>
      <c r="N137" s="7">
        <v>10000000115</v>
      </c>
      <c r="O137" s="7">
        <v>30000000115</v>
      </c>
      <c r="P137" s="7">
        <v>50000000115</v>
      </c>
      <c r="Q137" s="7">
        <v>70000000115</v>
      </c>
      <c r="R137" s="7">
        <v>90000000115</v>
      </c>
      <c r="S137" s="7">
        <v>11000000133</v>
      </c>
      <c r="T137" s="2" t="s">
        <v>43</v>
      </c>
      <c r="U137" s="4" t="s">
        <v>184</v>
      </c>
      <c r="V137" s="3">
        <f t="shared" si="34"/>
        <v>0.6875</v>
      </c>
      <c r="W137" s="3">
        <f t="shared" si="35"/>
        <v>19.490625000000001</v>
      </c>
      <c r="X137" s="3">
        <f t="shared" si="36"/>
        <v>11</v>
      </c>
      <c r="Y137" s="3">
        <f t="shared" si="37"/>
        <v>311.85000000000002</v>
      </c>
      <c r="Z137" s="16"/>
    </row>
    <row r="138" spans="1:26" ht="57.6" x14ac:dyDescent="0.3">
      <c r="A138" s="2" t="s">
        <v>501</v>
      </c>
      <c r="B138" s="2" t="s">
        <v>502</v>
      </c>
      <c r="C138" s="2" t="s">
        <v>503</v>
      </c>
      <c r="D138" s="1" t="s">
        <v>504</v>
      </c>
      <c r="E138" s="3">
        <f t="shared" si="26"/>
        <v>2.0499999999999998</v>
      </c>
      <c r="F138" s="3">
        <f t="shared" si="27"/>
        <v>58.1175</v>
      </c>
      <c r="G138" s="3">
        <v>4.0999999999999996</v>
      </c>
      <c r="H138" s="3">
        <f t="shared" si="28"/>
        <v>116.235</v>
      </c>
      <c r="I138" s="3">
        <f t="shared" si="29"/>
        <v>4.919999999999999</v>
      </c>
      <c r="J138" s="3">
        <f t="shared" si="30"/>
        <v>139.48199999999997</v>
      </c>
      <c r="K138" s="3">
        <f t="shared" si="31"/>
        <v>8.1999999999999993</v>
      </c>
      <c r="L138" s="3">
        <f t="shared" si="32"/>
        <v>232.47</v>
      </c>
      <c r="M138" s="4" t="str">
        <f t="shared" si="33"/>
        <v>Eastern Shore Seafood Seasoning Ingredients:
celery salt (salt, ground celery), spices (including chili pepper), paprika, silicon dioxide (a free flow agent)
 - NET WT. 2.05 oz (58.1175 grams)</v>
      </c>
      <c r="N138" s="7">
        <v>10000000116</v>
      </c>
      <c r="O138" s="7">
        <v>30000000116</v>
      </c>
      <c r="P138" s="7">
        <v>50000000116</v>
      </c>
      <c r="Q138" s="7">
        <v>70000000116</v>
      </c>
      <c r="R138" s="7">
        <v>90000000116</v>
      </c>
      <c r="S138" s="7">
        <v>11000000134</v>
      </c>
      <c r="T138" s="2" t="s">
        <v>43</v>
      </c>
      <c r="U138" s="4" t="s">
        <v>184</v>
      </c>
      <c r="V138" s="3">
        <f t="shared" si="34"/>
        <v>1.0249999999999999</v>
      </c>
      <c r="W138" s="3">
        <f t="shared" si="35"/>
        <v>29.05875</v>
      </c>
      <c r="X138" s="3">
        <f t="shared" si="36"/>
        <v>16.399999999999999</v>
      </c>
      <c r="Y138" s="3">
        <f t="shared" si="37"/>
        <v>464.94</v>
      </c>
      <c r="Z138" s="16"/>
    </row>
    <row r="139" spans="1:26" ht="43.2" x14ac:dyDescent="0.3">
      <c r="A139" s="2" t="s">
        <v>505</v>
      </c>
      <c r="B139" s="2" t="s">
        <v>506</v>
      </c>
      <c r="C139" s="2" t="s">
        <v>507</v>
      </c>
      <c r="D139" s="1" t="s">
        <v>508</v>
      </c>
      <c r="E139" s="3">
        <f t="shared" si="26"/>
        <v>0.8</v>
      </c>
      <c r="F139" s="3">
        <f t="shared" si="27"/>
        <v>22.680000000000003</v>
      </c>
      <c r="G139" s="3">
        <v>1.6</v>
      </c>
      <c r="H139" s="3">
        <f t="shared" si="28"/>
        <v>45.360000000000007</v>
      </c>
      <c r="I139" s="3">
        <f t="shared" si="29"/>
        <v>1.92</v>
      </c>
      <c r="J139" s="3">
        <f t="shared" si="30"/>
        <v>54.432000000000002</v>
      </c>
      <c r="K139" s="3">
        <f t="shared" si="31"/>
        <v>3.2</v>
      </c>
      <c r="L139" s="3">
        <f t="shared" si="32"/>
        <v>90.720000000000013</v>
      </c>
      <c r="M139" s="4" t="str">
        <f t="shared" si="33"/>
        <v>English Breakfast Tea Ingredients:
ceylon bop tea, kalgar bop tea
 - NET WT. 0.8 oz (22.68 grams)</v>
      </c>
      <c r="N139" s="7">
        <v>10000000117</v>
      </c>
      <c r="O139" s="7">
        <v>30000000117</v>
      </c>
      <c r="P139" s="7">
        <v>50000000117</v>
      </c>
      <c r="Q139" s="7">
        <v>70000000117</v>
      </c>
      <c r="R139" s="7">
        <v>90000000117</v>
      </c>
      <c r="S139" s="7">
        <v>11000000135</v>
      </c>
      <c r="T139" s="2" t="s">
        <v>43</v>
      </c>
      <c r="U139" s="4" t="s">
        <v>90</v>
      </c>
      <c r="V139" s="3">
        <f t="shared" si="34"/>
        <v>0.4</v>
      </c>
      <c r="W139" s="3">
        <f t="shared" si="35"/>
        <v>11.340000000000002</v>
      </c>
      <c r="X139" s="3">
        <f t="shared" si="36"/>
        <v>6.4</v>
      </c>
      <c r="Y139" s="3">
        <f t="shared" si="37"/>
        <v>181.44000000000003</v>
      </c>
      <c r="Z139" s="16"/>
    </row>
    <row r="140" spans="1:26" ht="57.6" x14ac:dyDescent="0.3">
      <c r="A140" s="2" t="s">
        <v>509</v>
      </c>
      <c r="B140" s="2" t="s">
        <v>510</v>
      </c>
      <c r="C140" s="2" t="s">
        <v>510</v>
      </c>
      <c r="D140" s="1" t="s">
        <v>511</v>
      </c>
      <c r="E140" s="3">
        <f t="shared" si="26"/>
        <v>2.4</v>
      </c>
      <c r="F140" s="3">
        <f t="shared" si="27"/>
        <v>68.040000000000006</v>
      </c>
      <c r="G140" s="3">
        <v>4.8</v>
      </c>
      <c r="H140" s="3">
        <f t="shared" si="28"/>
        <v>136.08000000000001</v>
      </c>
      <c r="I140" s="3">
        <f t="shared" si="29"/>
        <v>5.76</v>
      </c>
      <c r="J140" s="3">
        <f t="shared" si="30"/>
        <v>163.29599999999999</v>
      </c>
      <c r="K140" s="3">
        <f t="shared" si="31"/>
        <v>9.6</v>
      </c>
      <c r="L140" s="3">
        <f t="shared" si="32"/>
        <v>272.16000000000003</v>
      </c>
      <c r="M140" s="4" t="str">
        <f t="shared" si="33"/>
        <v>Espresso Coffee Rub Ingredients:
harbinger coffee, kosher salt, garlic, pink peppercorns, brown sugar, cayenne, clove, cinnamon, mace
 - NET WT. 2.4 oz (68.04 grams)</v>
      </c>
      <c r="N140" s="7">
        <v>10000000453</v>
      </c>
      <c r="O140" s="7">
        <v>30000000453</v>
      </c>
      <c r="P140" s="7">
        <v>50000000453</v>
      </c>
      <c r="Q140" s="7">
        <v>70000000453</v>
      </c>
      <c r="R140" s="7">
        <v>90000000453</v>
      </c>
      <c r="S140" s="7">
        <v>11000000136</v>
      </c>
      <c r="T140" s="2"/>
      <c r="V140" s="3">
        <f t="shared" si="34"/>
        <v>1.2</v>
      </c>
      <c r="W140" s="3">
        <f t="shared" si="35"/>
        <v>34.020000000000003</v>
      </c>
      <c r="X140" s="3">
        <f t="shared" si="36"/>
        <v>19.2</v>
      </c>
      <c r="Y140" s="3">
        <f t="shared" si="37"/>
        <v>544.32000000000005</v>
      </c>
      <c r="Z140" s="16"/>
    </row>
    <row r="141" spans="1:26" ht="43.2" x14ac:dyDescent="0.3">
      <c r="A141" s="2" t="s">
        <v>512</v>
      </c>
      <c r="B141" s="2" t="s">
        <v>513</v>
      </c>
      <c r="C141" s="2" t="s">
        <v>514</v>
      </c>
      <c r="D141" s="1" t="s">
        <v>515</v>
      </c>
      <c r="E141" s="3">
        <f t="shared" si="26"/>
        <v>1.85</v>
      </c>
      <c r="F141" s="3">
        <f t="shared" si="27"/>
        <v>52.447500000000005</v>
      </c>
      <c r="G141" s="3">
        <v>3.7</v>
      </c>
      <c r="H141" s="3">
        <f t="shared" si="28"/>
        <v>104.89500000000001</v>
      </c>
      <c r="I141" s="3">
        <f t="shared" si="29"/>
        <v>4.4400000000000004</v>
      </c>
      <c r="J141" s="3">
        <f t="shared" si="30"/>
        <v>125.87400000000002</v>
      </c>
      <c r="K141" s="3">
        <f t="shared" si="31"/>
        <v>7.4</v>
      </c>
      <c r="L141" s="3">
        <f t="shared" si="32"/>
        <v>209.79000000000002</v>
      </c>
      <c r="M141" s="4" t="str">
        <f t="shared" si="33"/>
        <v>Espresso Sea Salt Ingredients:
sea salt and espresso beans
 - NET WT. 1.85 oz (52.4475 grams)</v>
      </c>
      <c r="N141" s="7">
        <v>10000000119</v>
      </c>
      <c r="O141" s="7">
        <v>30000000119</v>
      </c>
      <c r="P141" s="7">
        <v>50000000119</v>
      </c>
      <c r="Q141" s="7">
        <v>70000000119</v>
      </c>
      <c r="R141" s="7">
        <v>90000000119</v>
      </c>
      <c r="S141" s="7">
        <v>11000000137</v>
      </c>
      <c r="T141" s="2" t="s">
        <v>43</v>
      </c>
      <c r="V141" s="3">
        <f t="shared" si="34"/>
        <v>0.92500000000000004</v>
      </c>
      <c r="W141" s="3">
        <f t="shared" si="35"/>
        <v>26.223750000000003</v>
      </c>
      <c r="X141" s="3">
        <f t="shared" si="36"/>
        <v>14.8</v>
      </c>
      <c r="Y141" s="3">
        <f t="shared" si="37"/>
        <v>419.58000000000004</v>
      </c>
      <c r="Z141" s="16"/>
    </row>
    <row r="142" spans="1:26" ht="43.2" x14ac:dyDescent="0.3">
      <c r="A142" s="2" t="s">
        <v>516</v>
      </c>
      <c r="B142" s="2" t="s">
        <v>517</v>
      </c>
      <c r="C142" s="2" t="s">
        <v>517</v>
      </c>
      <c r="D142" s="1" t="s">
        <v>518</v>
      </c>
      <c r="E142" s="3">
        <f t="shared" si="26"/>
        <v>1.6</v>
      </c>
      <c r="F142" s="3">
        <f t="shared" si="27"/>
        <v>45.360000000000007</v>
      </c>
      <c r="G142" s="3">
        <v>3.2</v>
      </c>
      <c r="H142" s="3">
        <f t="shared" si="28"/>
        <v>90.720000000000013</v>
      </c>
      <c r="I142" s="3">
        <f t="shared" si="29"/>
        <v>3.84</v>
      </c>
      <c r="J142" s="3">
        <f t="shared" si="30"/>
        <v>108.864</v>
      </c>
      <c r="K142" s="3">
        <f t="shared" si="31"/>
        <v>6.4</v>
      </c>
      <c r="L142" s="3">
        <f t="shared" si="32"/>
        <v>181.44000000000003</v>
      </c>
      <c r="M142" s="4" t="str">
        <f t="shared" si="33"/>
        <v>Espresso Sugar Ingredients:
pure cane organic sugar, real espresso
 - NET WT. 1.6 oz (45.36 grams)</v>
      </c>
      <c r="N142" s="7">
        <v>10000000118</v>
      </c>
      <c r="O142" s="7">
        <v>30000000118</v>
      </c>
      <c r="P142" s="7">
        <v>50000000118</v>
      </c>
      <c r="Q142" s="7">
        <v>70000000118</v>
      </c>
      <c r="R142" s="7">
        <v>90000000118</v>
      </c>
      <c r="S142" s="7">
        <v>11000000138</v>
      </c>
      <c r="T142" s="2"/>
      <c r="V142" s="3">
        <f t="shared" si="34"/>
        <v>0.8</v>
      </c>
      <c r="W142" s="3">
        <f t="shared" si="35"/>
        <v>22.680000000000003</v>
      </c>
      <c r="X142" s="3">
        <f t="shared" si="36"/>
        <v>12.8</v>
      </c>
      <c r="Y142" s="3">
        <f t="shared" si="37"/>
        <v>362.88000000000005</v>
      </c>
      <c r="Z142" s="16"/>
    </row>
    <row r="143" spans="1:26" ht="45.2" x14ac:dyDescent="0.3">
      <c r="A143" s="2" t="s">
        <v>519</v>
      </c>
      <c r="B143" s="2" t="s">
        <v>520</v>
      </c>
      <c r="C143" s="2" t="s">
        <v>520</v>
      </c>
      <c r="D143" s="1" t="s">
        <v>521</v>
      </c>
      <c r="E143" s="3">
        <f t="shared" si="26"/>
        <v>1.95</v>
      </c>
      <c r="F143" s="3">
        <f t="shared" si="27"/>
        <v>55.282499999999999</v>
      </c>
      <c r="G143" s="3">
        <v>3.9</v>
      </c>
      <c r="H143" s="3">
        <f t="shared" si="28"/>
        <v>110.565</v>
      </c>
      <c r="I143" s="3">
        <f t="shared" si="29"/>
        <v>4.68</v>
      </c>
      <c r="J143" s="3">
        <f t="shared" si="30"/>
        <v>132.678</v>
      </c>
      <c r="K143" s="3">
        <f t="shared" si="31"/>
        <v>7.8</v>
      </c>
      <c r="L143" s="3">
        <f t="shared" si="32"/>
        <v>221.13</v>
      </c>
      <c r="M143" s="4" t="str">
        <f t="shared" si="33"/>
        <v>Every Veggie Seasoning Ingredients:
spices, salt, dehydrated garlic, dehydrated onion, corn oil, herbs 
 - NET WT. 1.95 oz (55.2825 grams)</v>
      </c>
      <c r="N143" s="7">
        <v>10000000430</v>
      </c>
      <c r="O143" s="7">
        <v>30000000430</v>
      </c>
      <c r="P143" s="7">
        <v>50000000430</v>
      </c>
      <c r="Q143" s="7">
        <v>70000000430</v>
      </c>
      <c r="R143" s="7">
        <v>90000000430</v>
      </c>
      <c r="S143" s="7">
        <v>11000000139</v>
      </c>
      <c r="T143" s="2"/>
      <c r="V143" s="3">
        <f t="shared" si="34"/>
        <v>0.97499999999999998</v>
      </c>
      <c r="W143" s="3">
        <f t="shared" si="35"/>
        <v>27.641249999999999</v>
      </c>
      <c r="X143" s="3">
        <f t="shared" si="36"/>
        <v>15.6</v>
      </c>
      <c r="Y143" s="3">
        <f t="shared" si="37"/>
        <v>442.26</v>
      </c>
      <c r="Z143" s="16"/>
    </row>
    <row r="144" spans="1:26" ht="120.45" x14ac:dyDescent="0.3">
      <c r="A144" s="2" t="s">
        <v>522</v>
      </c>
      <c r="B144" s="2" t="s">
        <v>523</v>
      </c>
      <c r="C144" s="2" t="s">
        <v>524</v>
      </c>
      <c r="D144" s="1" t="s">
        <v>1715</v>
      </c>
      <c r="E144" s="3">
        <f t="shared" si="26"/>
        <v>1.1000000000000001</v>
      </c>
      <c r="F144" s="3">
        <f t="shared" si="27"/>
        <v>31.185000000000006</v>
      </c>
      <c r="G144" s="3">
        <v>2.2000000000000002</v>
      </c>
      <c r="H144" s="3">
        <f t="shared" si="28"/>
        <v>62.370000000000012</v>
      </c>
      <c r="I144" s="3">
        <f t="shared" si="29"/>
        <v>2.64</v>
      </c>
      <c r="J144" s="3">
        <f t="shared" si="30"/>
        <v>74.844000000000008</v>
      </c>
      <c r="K144" s="3">
        <f t="shared" si="31"/>
        <v>4.4000000000000004</v>
      </c>
      <c r="L144" s="3">
        <f t="shared" si="32"/>
        <v>124.74000000000002</v>
      </c>
      <c r="M144" s="4" t="str">
        <f t="shared" si="33"/>
        <v>Extra Buttery Cheddar Cheese Powder Ingredients:
whey (from milk), buttermilk solids, whey protein concentrate, granular cheese (milk, cheese culture, salt, enzymes), cheddar cheese (milk, cheese culture, salt, enzymes), salt, sodium phosphate, butter ((sweet cream, salt, annatto color), and nonfat milk solids), contains less than 2% of citric acid, paprika oleoresin (color), lactic acid, annatto (color)
 - NET WT. 1.1 oz (31.185 grams)</v>
      </c>
      <c r="N144" s="7">
        <v>10000000121</v>
      </c>
      <c r="O144" s="7">
        <v>30000000121</v>
      </c>
      <c r="P144" s="7">
        <v>50000000121</v>
      </c>
      <c r="Q144" s="7">
        <v>70000000121</v>
      </c>
      <c r="R144" s="7">
        <v>90000000121</v>
      </c>
      <c r="S144" s="7">
        <v>11000000140</v>
      </c>
      <c r="T144" s="2" t="s">
        <v>43</v>
      </c>
      <c r="V144" s="3">
        <f t="shared" si="34"/>
        <v>0.55000000000000004</v>
      </c>
      <c r="W144" s="3">
        <f t="shared" si="35"/>
        <v>15.592500000000003</v>
      </c>
      <c r="X144" s="3">
        <f t="shared" si="36"/>
        <v>8.8000000000000007</v>
      </c>
      <c r="Y144" s="3">
        <f t="shared" si="37"/>
        <v>249.48000000000005</v>
      </c>
      <c r="Z144" s="16"/>
    </row>
    <row r="145" spans="1:26" ht="225.85" x14ac:dyDescent="0.3">
      <c r="A145" s="2" t="s">
        <v>525</v>
      </c>
      <c r="B145" s="2" t="s">
        <v>526</v>
      </c>
      <c r="C145" s="2" t="s">
        <v>527</v>
      </c>
      <c r="D145" s="1" t="s">
        <v>1747</v>
      </c>
      <c r="E145" s="3">
        <f t="shared" si="26"/>
        <v>1.6875</v>
      </c>
      <c r="F145" s="3">
        <f t="shared" si="27"/>
        <v>47.840625000000003</v>
      </c>
      <c r="G145" s="3">
        <v>3.375</v>
      </c>
      <c r="H145" s="3">
        <f t="shared" si="28"/>
        <v>95.681250000000006</v>
      </c>
      <c r="I145" s="3">
        <f t="shared" si="29"/>
        <v>4.05</v>
      </c>
      <c r="J145" s="3">
        <f t="shared" si="30"/>
        <v>114.8175</v>
      </c>
      <c r="K145" s="3">
        <f t="shared" si="31"/>
        <v>6.75</v>
      </c>
      <c r="L145" s="3">
        <f t="shared" si="32"/>
        <v>191.36250000000001</v>
      </c>
      <c r="M145" s="4" t="str">
        <f t="shared" si="33"/>
        <v>Fall Apple Harvest Wine Slush Ingredients: 
cane sugar, apple powder (northern spy apples, rice flour, sunflower lecithin) &lt;2% vanilla powder (dextrose, natural &amp; artificial flavor, corn starch, alcohol, modified food starch, silicon dioxide) colored/flavored powder (sugar, artificial flavor, yellow #5 blue #1) red hot cinnamon powder (sugar, artificial &amp; natural cinnamon flavor, red #40) flavored oil (natural &amp; artificial flavors, carprylic/capric triglycerides, propylene glycol,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145" s="7">
        <v>10000000122</v>
      </c>
      <c r="O145" s="7">
        <v>30000000122</v>
      </c>
      <c r="P145" s="7">
        <v>50000000122</v>
      </c>
      <c r="Q145" s="7">
        <v>70000000122</v>
      </c>
      <c r="R145" s="7">
        <v>90000000122</v>
      </c>
      <c r="S145" s="7">
        <v>11000000141</v>
      </c>
      <c r="T145" s="2"/>
      <c r="V145" s="3">
        <f t="shared" si="34"/>
        <v>0.84375</v>
      </c>
      <c r="W145" s="3">
        <f t="shared" si="35"/>
        <v>23.920312500000001</v>
      </c>
      <c r="X145" s="3">
        <f t="shared" si="36"/>
        <v>13.5</v>
      </c>
      <c r="Y145" s="3">
        <f t="shared" si="37"/>
        <v>382.72500000000002</v>
      </c>
      <c r="Z145" s="16"/>
    </row>
    <row r="146" spans="1:26" ht="57.6" x14ac:dyDescent="0.3">
      <c r="A146" s="2" t="s">
        <v>528</v>
      </c>
      <c r="B146" s="2" t="s">
        <v>529</v>
      </c>
      <c r="C146" s="2" t="s">
        <v>530</v>
      </c>
      <c r="D146" s="1" t="s">
        <v>531</v>
      </c>
      <c r="E146" s="3">
        <f t="shared" si="26"/>
        <v>2.0499999999999998</v>
      </c>
      <c r="F146" s="3">
        <f t="shared" si="27"/>
        <v>58.1175</v>
      </c>
      <c r="G146" s="3">
        <v>4.0999999999999996</v>
      </c>
      <c r="H146" s="3">
        <f t="shared" si="28"/>
        <v>116.235</v>
      </c>
      <c r="I146" s="3">
        <f t="shared" si="29"/>
        <v>4.919999999999999</v>
      </c>
      <c r="J146" s="3">
        <f t="shared" si="30"/>
        <v>139.48199999999997</v>
      </c>
      <c r="K146" s="3">
        <f t="shared" si="31"/>
        <v>8.1999999999999993</v>
      </c>
      <c r="L146" s="3">
        <f t="shared" si="32"/>
        <v>232.47</v>
      </c>
      <c r="M146" s="4" t="str">
        <f t="shared" si="33"/>
        <v>Farm Market Bread Dip Ingredients:
sea salt, dehydrated garlic, spices, dehydrated red bell pepper, dehydrated lemon peel
 - NET WT. 2.05 oz (58.1175 grams)</v>
      </c>
      <c r="N146" s="7">
        <v>10000000123</v>
      </c>
      <c r="O146" s="7">
        <v>30000000123</v>
      </c>
      <c r="P146" s="7">
        <v>50000000123</v>
      </c>
      <c r="Q146" s="7">
        <v>70000000123</v>
      </c>
      <c r="R146" s="7">
        <v>90000000123</v>
      </c>
      <c r="S146" s="7">
        <v>11000000142</v>
      </c>
      <c r="T146" s="2" t="s">
        <v>43</v>
      </c>
      <c r="U146" s="4" t="s">
        <v>184</v>
      </c>
      <c r="V146" s="3">
        <f t="shared" si="34"/>
        <v>1.0249999999999999</v>
      </c>
      <c r="W146" s="3">
        <f t="shared" si="35"/>
        <v>29.05875</v>
      </c>
      <c r="X146" s="3">
        <f t="shared" si="36"/>
        <v>16.399999999999999</v>
      </c>
      <c r="Y146" s="3">
        <f t="shared" si="37"/>
        <v>464.94</v>
      </c>
      <c r="Z146" s="16"/>
    </row>
    <row r="147" spans="1:26" ht="86.4" x14ac:dyDescent="0.3">
      <c r="A147" s="2" t="s">
        <v>532</v>
      </c>
      <c r="B147" s="2" t="s">
        <v>533</v>
      </c>
      <c r="C147" s="2" t="s">
        <v>534</v>
      </c>
      <c r="D147" s="1" t="s">
        <v>535</v>
      </c>
      <c r="E147" s="3">
        <f t="shared" si="26"/>
        <v>1.1000000000000001</v>
      </c>
      <c r="F147" s="3">
        <f t="shared" si="27"/>
        <v>31.185000000000006</v>
      </c>
      <c r="G147" s="3">
        <v>2.2000000000000002</v>
      </c>
      <c r="H147" s="3">
        <f t="shared" si="28"/>
        <v>62.370000000000012</v>
      </c>
      <c r="I147" s="3">
        <f t="shared" si="29"/>
        <v>2.64</v>
      </c>
      <c r="J147" s="3">
        <f t="shared" si="30"/>
        <v>74.844000000000008</v>
      </c>
      <c r="K147" s="3">
        <f t="shared" si="31"/>
        <v>4.4000000000000004</v>
      </c>
      <c r="L147" s="3">
        <f t="shared" si="32"/>
        <v>124.74000000000002</v>
      </c>
      <c r="M147" s="4" t="str">
        <f t="shared" si="33"/>
        <v>Festival of Herbs Bread Dip Ingredients:
dehydrated garlic, spices, lemon oil
• THIS PRODUCT IS PACKAGED ON EQUIPMENT THAT MAKES PRODUCTS CONTAINING WHEAT, EGGS, MILK, SOY AND TREE NUTS •
 - NET WT. 1.1 oz (31.185 grams)</v>
      </c>
      <c r="N147" s="7">
        <v>10000000124</v>
      </c>
      <c r="O147" s="7">
        <v>30000000124</v>
      </c>
      <c r="P147" s="7">
        <v>50000000124</v>
      </c>
      <c r="Q147" s="7">
        <v>70000000124</v>
      </c>
      <c r="R147" s="7">
        <v>90000000124</v>
      </c>
      <c r="S147" s="7">
        <v>11000000143</v>
      </c>
      <c r="T147" s="2" t="s">
        <v>43</v>
      </c>
      <c r="V147" s="3">
        <f t="shared" si="34"/>
        <v>0.55000000000000004</v>
      </c>
      <c r="W147" s="3">
        <f t="shared" si="35"/>
        <v>15.592500000000003</v>
      </c>
      <c r="X147" s="3">
        <f t="shared" si="36"/>
        <v>8.8000000000000007</v>
      </c>
      <c r="Y147" s="3">
        <f t="shared" si="37"/>
        <v>249.48000000000005</v>
      </c>
      <c r="Z147" s="16"/>
    </row>
    <row r="148" spans="1:26" ht="57.6" x14ac:dyDescent="0.3">
      <c r="A148" s="2" t="s">
        <v>536</v>
      </c>
      <c r="B148" s="2" t="s">
        <v>537</v>
      </c>
      <c r="C148" s="2" t="s">
        <v>537</v>
      </c>
      <c r="D148" s="1" t="s">
        <v>538</v>
      </c>
      <c r="E148" s="3">
        <f t="shared" si="26"/>
        <v>2</v>
      </c>
      <c r="F148" s="3">
        <f t="shared" si="27"/>
        <v>56.7</v>
      </c>
      <c r="G148" s="3">
        <v>4</v>
      </c>
      <c r="H148" s="3">
        <f t="shared" si="28"/>
        <v>113.4</v>
      </c>
      <c r="I148" s="3">
        <f t="shared" si="29"/>
        <v>4.8</v>
      </c>
      <c r="J148" s="3">
        <f t="shared" si="30"/>
        <v>136.08000000000001</v>
      </c>
      <c r="K148" s="3">
        <f t="shared" si="31"/>
        <v>8</v>
      </c>
      <c r="L148" s="3">
        <f t="shared" si="32"/>
        <v>226.8</v>
      </c>
      <c r="M148" s="4" t="str">
        <f t="shared" si="33"/>
        <v>Fiesta Fajita Seasoning Ingredients:
cumin, chili powder, oregano, onion, salt, garlic, pepper, crushed red peppers
 - NET WT. 2 oz (56.7 grams)</v>
      </c>
      <c r="N148" s="7">
        <v>10000000125</v>
      </c>
      <c r="O148" s="7">
        <v>30000000125</v>
      </c>
      <c r="P148" s="7">
        <v>50000000125</v>
      </c>
      <c r="Q148" s="7">
        <v>70000000125</v>
      </c>
      <c r="R148" s="7">
        <v>90000000125</v>
      </c>
      <c r="S148" s="7">
        <v>11000000144</v>
      </c>
      <c r="T148" s="2"/>
      <c r="V148" s="3">
        <f t="shared" si="34"/>
        <v>1</v>
      </c>
      <c r="W148" s="3">
        <f t="shared" si="35"/>
        <v>28.35</v>
      </c>
      <c r="X148" s="3">
        <f t="shared" si="36"/>
        <v>16</v>
      </c>
      <c r="Y148" s="3">
        <f t="shared" si="37"/>
        <v>453.6</v>
      </c>
      <c r="Z148" s="16"/>
    </row>
    <row r="149" spans="1:26" ht="75.3" x14ac:dyDescent="0.3">
      <c r="A149" s="2" t="s">
        <v>539</v>
      </c>
      <c r="B149" s="2" t="s">
        <v>540</v>
      </c>
      <c r="C149" s="2" t="s">
        <v>540</v>
      </c>
      <c r="D149" s="1" t="s">
        <v>541</v>
      </c>
      <c r="E149" s="3">
        <f t="shared" si="26"/>
        <v>1.6</v>
      </c>
      <c r="F149" s="3">
        <f t="shared" si="27"/>
        <v>45.360000000000007</v>
      </c>
      <c r="G149" s="3">
        <v>3.2</v>
      </c>
      <c r="H149" s="3">
        <f t="shared" si="28"/>
        <v>90.720000000000013</v>
      </c>
      <c r="I149" s="3">
        <f t="shared" si="29"/>
        <v>3.84</v>
      </c>
      <c r="J149" s="3">
        <f t="shared" si="30"/>
        <v>108.864</v>
      </c>
      <c r="K149" s="3">
        <f t="shared" si="31"/>
        <v>6.4</v>
      </c>
      <c r="L149" s="3">
        <f t="shared" si="32"/>
        <v>181.44000000000003</v>
      </c>
      <c r="M149" s="4" t="str">
        <f t="shared" si="33"/>
        <v>Fish Taco Seasoning Ingredients:
paprika, dehydrated garlic &amp; onion, sea salt, cane sugar, rice flour, lime juice powder (lime juice, maltodextrin, lime oil), citric acid, spices, spice extractive, calcium sulfate (caking preventative)
 - NET WT. 1.6 oz (45.36 grams)</v>
      </c>
      <c r="N149" s="7">
        <v>10000000431</v>
      </c>
      <c r="O149" s="7">
        <v>30000000431</v>
      </c>
      <c r="P149" s="7">
        <v>50000000431</v>
      </c>
      <c r="Q149" s="7">
        <v>70000000431</v>
      </c>
      <c r="R149" s="7">
        <v>90000000431</v>
      </c>
      <c r="S149" s="7">
        <v>11000000145</v>
      </c>
      <c r="T149" s="2"/>
      <c r="V149" s="3">
        <f t="shared" si="34"/>
        <v>0.8</v>
      </c>
      <c r="W149" s="3">
        <f t="shared" si="35"/>
        <v>22.680000000000003</v>
      </c>
      <c r="X149" s="3">
        <f t="shared" si="36"/>
        <v>12.8</v>
      </c>
      <c r="Y149" s="3">
        <f t="shared" si="37"/>
        <v>362.88000000000005</v>
      </c>
      <c r="Z149" s="16"/>
    </row>
    <row r="150" spans="1:26" ht="86.4" x14ac:dyDescent="0.3">
      <c r="A150" s="2" t="s">
        <v>542</v>
      </c>
      <c r="B150" s="2" t="s">
        <v>543</v>
      </c>
      <c r="C150" s="2" t="s">
        <v>544</v>
      </c>
      <c r="D150" s="1" t="s">
        <v>545</v>
      </c>
      <c r="E150" s="3">
        <f t="shared" si="26"/>
        <v>0.7</v>
      </c>
      <c r="F150" s="3">
        <f t="shared" si="27"/>
        <v>19.844999999999999</v>
      </c>
      <c r="G150" s="3">
        <v>1.4</v>
      </c>
      <c r="H150" s="3">
        <f t="shared" si="28"/>
        <v>39.69</v>
      </c>
      <c r="I150" s="3">
        <f t="shared" si="29"/>
        <v>1.68</v>
      </c>
      <c r="J150" s="3">
        <f t="shared" si="30"/>
        <v>47.628</v>
      </c>
      <c r="K150" s="3">
        <f t="shared" si="31"/>
        <v>2.8</v>
      </c>
      <c r="L150" s="3">
        <f t="shared" si="32"/>
        <v>79.38</v>
      </c>
      <c r="M150" s="4" t="str">
        <f t="shared" si="33"/>
        <v>Fisherman's Wharf Seafood Ingredients:
salt, spices, paprika, granulated garlic, granulated lemon peel, onion powder. contains 2% or less of red pepper, citric acid, sugar, fd&amp;c yellow #5
• CONTAINS MUSTARD •
 - NET WT. 0.7 oz (19.845 grams)</v>
      </c>
      <c r="N150" s="7">
        <v>10000000126</v>
      </c>
      <c r="O150" s="7">
        <v>30000000126</v>
      </c>
      <c r="P150" s="7">
        <v>50000000126</v>
      </c>
      <c r="Q150" s="7">
        <v>70000000126</v>
      </c>
      <c r="R150" s="7">
        <v>90000000126</v>
      </c>
      <c r="S150" s="7">
        <v>11000000146</v>
      </c>
      <c r="T150" s="2" t="s">
        <v>43</v>
      </c>
      <c r="V150" s="3">
        <f t="shared" si="34"/>
        <v>0.35</v>
      </c>
      <c r="W150" s="3">
        <f t="shared" si="35"/>
        <v>9.9224999999999994</v>
      </c>
      <c r="X150" s="3">
        <f t="shared" si="36"/>
        <v>5.6</v>
      </c>
      <c r="Y150" s="3">
        <f t="shared" si="37"/>
        <v>158.76</v>
      </c>
      <c r="Z150" s="16"/>
    </row>
    <row r="151" spans="1:26" ht="60.25" x14ac:dyDescent="0.3">
      <c r="A151" s="2" t="s">
        <v>546</v>
      </c>
      <c r="B151" s="2" t="s">
        <v>547</v>
      </c>
      <c r="C151" s="2" t="s">
        <v>548</v>
      </c>
      <c r="D151" s="1" t="s">
        <v>549</v>
      </c>
      <c r="E151" s="3">
        <f t="shared" si="26"/>
        <v>1.5</v>
      </c>
      <c r="F151" s="3">
        <f t="shared" si="27"/>
        <v>42.525000000000006</v>
      </c>
      <c r="G151" s="3">
        <v>3</v>
      </c>
      <c r="H151" s="3">
        <f t="shared" si="28"/>
        <v>85.050000000000011</v>
      </c>
      <c r="I151" s="3">
        <f t="shared" si="29"/>
        <v>3.5999999999999996</v>
      </c>
      <c r="J151" s="3">
        <f t="shared" si="30"/>
        <v>102.05999999999999</v>
      </c>
      <c r="K151" s="3">
        <f t="shared" si="31"/>
        <v>6</v>
      </c>
      <c r="L151" s="3">
        <f t="shared" si="32"/>
        <v>170.10000000000002</v>
      </c>
      <c r="M151" s="4" t="str">
        <f t="shared" si="33"/>
        <v>Fisherman's Catch "Private Blend" Blackened Seasoning Ingredients:
salt, spices (including chili pepper), dehydrated garlic, dehydrated onion, silicon dioxide (a free flow agent)
 - NET WT. 1.5 oz (42.525 grams)</v>
      </c>
      <c r="N151" s="7">
        <v>10000000478</v>
      </c>
      <c r="O151" s="7">
        <v>30000000478</v>
      </c>
      <c r="P151" s="7">
        <v>50000000478</v>
      </c>
      <c r="Q151" s="7">
        <v>70000000478</v>
      </c>
      <c r="R151" s="7">
        <v>90000000478</v>
      </c>
      <c r="S151" s="7">
        <v>11000000147</v>
      </c>
      <c r="T151" s="2" t="s">
        <v>43</v>
      </c>
      <c r="U151" s="4" t="s">
        <v>184</v>
      </c>
      <c r="V151" s="3">
        <f t="shared" si="34"/>
        <v>0.75</v>
      </c>
      <c r="W151" s="3">
        <f t="shared" si="35"/>
        <v>21.262500000000003</v>
      </c>
      <c r="X151" s="3">
        <f t="shared" si="36"/>
        <v>12</v>
      </c>
      <c r="Y151" s="3">
        <f t="shared" si="37"/>
        <v>340.20000000000005</v>
      </c>
      <c r="Z151" s="16" t="s">
        <v>1869</v>
      </c>
    </row>
    <row r="152" spans="1:26" ht="57.6" x14ac:dyDescent="0.3">
      <c r="A152" s="2" t="s">
        <v>550</v>
      </c>
      <c r="B152" s="2" t="s">
        <v>551</v>
      </c>
      <c r="C152" s="2" t="s">
        <v>552</v>
      </c>
      <c r="D152" s="1" t="s">
        <v>1796</v>
      </c>
      <c r="E152" s="3">
        <f t="shared" si="26"/>
        <v>1.1000000000000001</v>
      </c>
      <c r="F152" s="3">
        <f t="shared" si="27"/>
        <v>31.185000000000006</v>
      </c>
      <c r="G152" s="3">
        <v>2.2000000000000002</v>
      </c>
      <c r="H152" s="3">
        <f t="shared" si="28"/>
        <v>62.370000000000012</v>
      </c>
      <c r="I152" s="3">
        <f t="shared" si="29"/>
        <v>2.64</v>
      </c>
      <c r="J152" s="3">
        <f t="shared" si="30"/>
        <v>74.844000000000008</v>
      </c>
      <c r="K152" s="3">
        <f t="shared" si="31"/>
        <v>4.4000000000000004</v>
      </c>
      <c r="L152" s="3">
        <f t="shared" si="32"/>
        <v>124.74000000000002</v>
      </c>
      <c r="M152" s="4" t="str">
        <f t="shared" si="33"/>
        <v>Flavors of Rome Bread Dip Ingredients:
 dried tomato, sea salt, garlic, cane sugar, herbs, spices, &lt;2% silicon dioxide (anti cake)
 - NET WT. 1.1 oz (31.185 grams)</v>
      </c>
      <c r="N152" s="7">
        <v>10000000127</v>
      </c>
      <c r="O152" s="7">
        <v>30000000127</v>
      </c>
      <c r="P152" s="7">
        <v>50000000127</v>
      </c>
      <c r="Q152" s="7">
        <v>70000000127</v>
      </c>
      <c r="R152" s="7">
        <v>90000000127</v>
      </c>
      <c r="S152" s="7">
        <v>11000000148</v>
      </c>
      <c r="T152" s="2"/>
      <c r="V152" s="3">
        <f t="shared" si="34"/>
        <v>0.55000000000000004</v>
      </c>
      <c r="W152" s="3">
        <f t="shared" si="35"/>
        <v>15.592500000000003</v>
      </c>
      <c r="X152" s="3">
        <f t="shared" si="36"/>
        <v>8.8000000000000007</v>
      </c>
      <c r="Y152" s="3">
        <f t="shared" si="37"/>
        <v>249.48000000000005</v>
      </c>
      <c r="Z152" s="16"/>
    </row>
    <row r="153" spans="1:26" ht="45.2" x14ac:dyDescent="0.3">
      <c r="A153" s="2" t="s">
        <v>553</v>
      </c>
      <c r="B153" s="2" t="s">
        <v>554</v>
      </c>
      <c r="C153" s="2" t="s">
        <v>555</v>
      </c>
      <c r="D153" s="1" t="s">
        <v>1789</v>
      </c>
      <c r="E153" s="3">
        <f t="shared" si="26"/>
        <v>2.0499999999999998</v>
      </c>
      <c r="F153" s="3">
        <f t="shared" si="27"/>
        <v>58.1175</v>
      </c>
      <c r="G153" s="3">
        <v>4.0999999999999996</v>
      </c>
      <c r="H153" s="3">
        <f t="shared" si="28"/>
        <v>116.235</v>
      </c>
      <c r="I153" s="3">
        <f t="shared" si="29"/>
        <v>4.919999999999999</v>
      </c>
      <c r="J153" s="3">
        <f t="shared" si="30"/>
        <v>139.48199999999997</v>
      </c>
      <c r="K153" s="3">
        <f t="shared" si="31"/>
        <v>8.1999999999999993</v>
      </c>
      <c r="L153" s="3">
        <f t="shared" si="32"/>
        <v>232.47</v>
      </c>
      <c r="M153" s="4" t="str">
        <f t="shared" si="33"/>
        <v>Flavors of Venice Bread Dip Ingredients:
onion, garlic, oregano, anise seed, rosemary, bell pepper, basil
 - NET WT. 2.05 oz (58.1175 grams)</v>
      </c>
      <c r="N153" s="7">
        <v>10000000128</v>
      </c>
      <c r="O153" s="7">
        <v>30000000128</v>
      </c>
      <c r="P153" s="7">
        <v>50000000128</v>
      </c>
      <c r="Q153" s="7">
        <v>70000000128</v>
      </c>
      <c r="R153" s="7">
        <v>90000000128</v>
      </c>
      <c r="S153" s="7">
        <v>11000000149</v>
      </c>
      <c r="T153" s="2" t="s">
        <v>43</v>
      </c>
      <c r="U153" s="4" t="s">
        <v>90</v>
      </c>
      <c r="V153" s="3">
        <f t="shared" si="34"/>
        <v>1.0249999999999999</v>
      </c>
      <c r="W153" s="3">
        <f t="shared" si="35"/>
        <v>29.05875</v>
      </c>
      <c r="X153" s="3">
        <f t="shared" si="36"/>
        <v>16.399999999999999</v>
      </c>
      <c r="Y153" s="3">
        <f t="shared" si="37"/>
        <v>464.94</v>
      </c>
      <c r="Z153" s="16"/>
    </row>
    <row r="154" spans="1:26" ht="57.6" x14ac:dyDescent="0.3">
      <c r="A154" s="2" t="s">
        <v>556</v>
      </c>
      <c r="B154" s="2" t="s">
        <v>557</v>
      </c>
      <c r="C154" s="2" t="s">
        <v>557</v>
      </c>
      <c r="D154" s="1" t="s">
        <v>558</v>
      </c>
      <c r="E154" s="3">
        <f t="shared" si="26"/>
        <v>1.85</v>
      </c>
      <c r="F154" s="3">
        <f t="shared" si="27"/>
        <v>52.447500000000005</v>
      </c>
      <c r="G154" s="3">
        <v>3.7</v>
      </c>
      <c r="H154" s="3">
        <f t="shared" si="28"/>
        <v>104.89500000000001</v>
      </c>
      <c r="I154" s="3">
        <f t="shared" si="29"/>
        <v>4.4400000000000004</v>
      </c>
      <c r="J154" s="3">
        <f t="shared" si="30"/>
        <v>125.87400000000002</v>
      </c>
      <c r="K154" s="3">
        <f t="shared" si="31"/>
        <v>7.4</v>
      </c>
      <c r="L154" s="3">
        <f t="shared" si="32"/>
        <v>209.79000000000002</v>
      </c>
      <c r="M154" s="4" t="str">
        <f t="shared" si="33"/>
        <v>Flipping the Bird Ingredients:
paprika, onion, lemon, honey, sage, marjoram, ancho, black pepper, pasilla, celery, garlic, cumin
 - NET WT. 1.85 oz (52.4475 grams)</v>
      </c>
      <c r="N154" s="7">
        <v>10000000129</v>
      </c>
      <c r="O154" s="7">
        <v>30000000129</v>
      </c>
      <c r="P154" s="7">
        <v>50000000129</v>
      </c>
      <c r="Q154" s="7">
        <v>70000000129</v>
      </c>
      <c r="R154" s="7">
        <v>90000000129</v>
      </c>
      <c r="S154" s="7">
        <v>11000000150</v>
      </c>
      <c r="T154" s="2"/>
      <c r="V154" s="3">
        <f t="shared" si="34"/>
        <v>0.92500000000000004</v>
      </c>
      <c r="W154" s="3">
        <f t="shared" si="35"/>
        <v>26.223750000000003</v>
      </c>
      <c r="X154" s="3">
        <f t="shared" si="36"/>
        <v>14.8</v>
      </c>
      <c r="Y154" s="3">
        <f t="shared" si="37"/>
        <v>419.58000000000004</v>
      </c>
      <c r="Z154" s="16" t="s">
        <v>1900</v>
      </c>
    </row>
    <row r="155" spans="1:26" ht="57.6" x14ac:dyDescent="0.3">
      <c r="A155" s="2" t="s">
        <v>559</v>
      </c>
      <c r="B155" s="2" t="s">
        <v>560</v>
      </c>
      <c r="C155" s="2" t="s">
        <v>561</v>
      </c>
      <c r="D155" s="1" t="s">
        <v>562</v>
      </c>
      <c r="E155" s="3">
        <f t="shared" si="26"/>
        <v>2.2999999999999998</v>
      </c>
      <c r="F155" s="3">
        <f t="shared" si="27"/>
        <v>65.204999999999998</v>
      </c>
      <c r="G155" s="3">
        <v>4.5999999999999996</v>
      </c>
      <c r="H155" s="3">
        <f t="shared" si="28"/>
        <v>130.41</v>
      </c>
      <c r="I155" s="3">
        <f t="shared" si="29"/>
        <v>5.52</v>
      </c>
      <c r="J155" s="3">
        <f t="shared" si="30"/>
        <v>156.49199999999999</v>
      </c>
      <c r="K155" s="3">
        <f t="shared" si="31"/>
        <v>9.1999999999999993</v>
      </c>
      <c r="L155" s="3">
        <f t="shared" si="32"/>
        <v>260.82</v>
      </c>
      <c r="M155" s="4" t="str">
        <f t="shared" si="33"/>
        <v>Florida Citrus Sea Salt Ingredients:
sea salt, lime, ginger, orange, black pepper, smoked hickory salt, lemon
 - NET WT. 2.3 oz (65.205 grams)</v>
      </c>
      <c r="N155" s="7">
        <v>10000000130</v>
      </c>
      <c r="O155" s="7">
        <v>30000000130</v>
      </c>
      <c r="P155" s="7">
        <v>50000000130</v>
      </c>
      <c r="Q155" s="7">
        <v>70000000130</v>
      </c>
      <c r="R155" s="7">
        <v>90000000130</v>
      </c>
      <c r="S155" s="7">
        <v>11000000151</v>
      </c>
      <c r="T155" s="2" t="s">
        <v>43</v>
      </c>
      <c r="V155" s="3">
        <f t="shared" si="34"/>
        <v>1.1499999999999999</v>
      </c>
      <c r="W155" s="3">
        <f t="shared" si="35"/>
        <v>32.602499999999999</v>
      </c>
      <c r="X155" s="3">
        <f t="shared" si="36"/>
        <v>18.399999999999999</v>
      </c>
      <c r="Y155" s="3">
        <f t="shared" si="37"/>
        <v>521.64</v>
      </c>
      <c r="Z155" s="16"/>
    </row>
    <row r="156" spans="1:26" ht="60.25" x14ac:dyDescent="0.3">
      <c r="A156" s="2" t="s">
        <v>563</v>
      </c>
      <c r="B156" s="2" t="s">
        <v>564</v>
      </c>
      <c r="C156" s="2" t="s">
        <v>565</v>
      </c>
      <c r="D156" s="1" t="s">
        <v>566</v>
      </c>
      <c r="E156" s="3">
        <f t="shared" si="26"/>
        <v>1.1000000000000001</v>
      </c>
      <c r="F156" s="3">
        <f t="shared" si="27"/>
        <v>31.185000000000006</v>
      </c>
      <c r="G156" s="3">
        <v>2.2000000000000002</v>
      </c>
      <c r="H156" s="3">
        <f t="shared" si="28"/>
        <v>62.370000000000012</v>
      </c>
      <c r="I156" s="3">
        <f t="shared" si="29"/>
        <v>2.64</v>
      </c>
      <c r="J156" s="3">
        <f t="shared" si="30"/>
        <v>74.844000000000008</v>
      </c>
      <c r="K156" s="3">
        <f t="shared" si="31"/>
        <v>4.4000000000000004</v>
      </c>
      <c r="L156" s="3">
        <f t="shared" si="32"/>
        <v>124.74000000000002</v>
      </c>
      <c r="M156" s="4" t="str">
        <f t="shared" si="33"/>
        <v>For Every Grill Seasoning Ingredients:
salt, paprika, natural spices, monosodium glutamate, garlic powder, red pepper, oleo resin paprika, tricalcium phosphate (anti-caking)
 - NET WT. 1.1 oz (31.185 grams)</v>
      </c>
      <c r="N156" s="7">
        <v>10000000420</v>
      </c>
      <c r="O156" s="7">
        <v>30000000420</v>
      </c>
      <c r="P156" s="7">
        <v>50000000420</v>
      </c>
      <c r="Q156" s="7">
        <v>70000000420</v>
      </c>
      <c r="R156" s="7">
        <v>90000000420</v>
      </c>
      <c r="S156" s="7">
        <v>11000000152</v>
      </c>
      <c r="T156" s="2" t="s">
        <v>43</v>
      </c>
      <c r="U156" s="4" t="s">
        <v>184</v>
      </c>
      <c r="V156" s="3">
        <f t="shared" si="34"/>
        <v>0.55000000000000004</v>
      </c>
      <c r="W156" s="3">
        <f t="shared" si="35"/>
        <v>15.592500000000003</v>
      </c>
      <c r="X156" s="3">
        <f t="shared" si="36"/>
        <v>8.8000000000000007</v>
      </c>
      <c r="Y156" s="3">
        <f t="shared" si="37"/>
        <v>249.48000000000005</v>
      </c>
      <c r="Z156" s="16"/>
    </row>
    <row r="157" spans="1:26" ht="57.6" x14ac:dyDescent="0.3">
      <c r="A157" s="2" t="s">
        <v>567</v>
      </c>
      <c r="B157" s="2" t="s">
        <v>568</v>
      </c>
      <c r="C157" s="2" t="s">
        <v>569</v>
      </c>
      <c r="D157" s="1" t="s">
        <v>1795</v>
      </c>
      <c r="E157" s="3">
        <f t="shared" si="26"/>
        <v>1.85</v>
      </c>
      <c r="F157" s="3">
        <f t="shared" si="27"/>
        <v>52.447500000000005</v>
      </c>
      <c r="G157" s="3">
        <v>3.7</v>
      </c>
      <c r="H157" s="3">
        <f t="shared" si="28"/>
        <v>104.89500000000001</v>
      </c>
      <c r="I157" s="3">
        <f t="shared" si="29"/>
        <v>4.4400000000000004</v>
      </c>
      <c r="J157" s="3">
        <f t="shared" si="30"/>
        <v>125.87400000000002</v>
      </c>
      <c r="K157" s="3">
        <f t="shared" si="31"/>
        <v>7.4</v>
      </c>
      <c r="L157" s="3">
        <f t="shared" si="32"/>
        <v>209.79000000000002</v>
      </c>
      <c r="M157" s="4" t="str">
        <f t="shared" si="33"/>
        <v>French Flair Bread Dip Ingredients:
tomato (tomato, &lt; 2% silicon dioxide (anti-caking agent)), onion, garlic, black pepper, tarragon, and basil
 - NET WT. 1.85 oz (52.4475 grams)</v>
      </c>
      <c r="N157" s="7">
        <v>10000000131</v>
      </c>
      <c r="O157" s="7">
        <v>30000000131</v>
      </c>
      <c r="P157" s="7">
        <v>50000000131</v>
      </c>
      <c r="Q157" s="7">
        <v>70000000131</v>
      </c>
      <c r="R157" s="7">
        <v>90000000131</v>
      </c>
      <c r="S157" s="7">
        <v>11000000153</v>
      </c>
      <c r="T157" s="2" t="s">
        <v>43</v>
      </c>
      <c r="V157" s="3">
        <f t="shared" si="34"/>
        <v>0.92500000000000004</v>
      </c>
      <c r="W157" s="3">
        <f t="shared" si="35"/>
        <v>26.223750000000003</v>
      </c>
      <c r="X157" s="3">
        <f t="shared" si="36"/>
        <v>14.8</v>
      </c>
      <c r="Y157" s="3">
        <f t="shared" si="37"/>
        <v>419.58000000000004</v>
      </c>
      <c r="Z157" s="16"/>
    </row>
    <row r="158" spans="1:26" ht="43.2" x14ac:dyDescent="0.3">
      <c r="A158" s="2" t="s">
        <v>570</v>
      </c>
      <c r="B158" s="2" t="s">
        <v>571</v>
      </c>
      <c r="C158" s="2" t="s">
        <v>572</v>
      </c>
      <c r="D158" s="1" t="s">
        <v>573</v>
      </c>
      <c r="E158" s="3">
        <f t="shared" si="26"/>
        <v>1.6</v>
      </c>
      <c r="F158" s="3">
        <f t="shared" si="27"/>
        <v>45.360000000000007</v>
      </c>
      <c r="G158" s="3">
        <v>3.2</v>
      </c>
      <c r="H158" s="3">
        <f t="shared" si="28"/>
        <v>90.720000000000013</v>
      </c>
      <c r="I158" s="3">
        <f t="shared" si="29"/>
        <v>3.84</v>
      </c>
      <c r="J158" s="3">
        <f t="shared" si="30"/>
        <v>108.864</v>
      </c>
      <c r="K158" s="3">
        <f t="shared" si="31"/>
        <v>6.4</v>
      </c>
      <c r="L158" s="3">
        <f t="shared" si="32"/>
        <v>181.44000000000003</v>
      </c>
      <c r="M158" s="4" t="str">
        <f t="shared" si="33"/>
        <v>French Grey Sea Salt Ingredients:
sea salt from Guerande, France
 - NET WT. 1.6 oz (45.36 grams)</v>
      </c>
      <c r="N158" s="7">
        <v>10000000132</v>
      </c>
      <c r="O158" s="7">
        <v>30000000132</v>
      </c>
      <c r="P158" s="7">
        <v>50000000132</v>
      </c>
      <c r="Q158" s="7">
        <v>70000000132</v>
      </c>
      <c r="R158" s="7">
        <v>90000000132</v>
      </c>
      <c r="S158" s="7">
        <v>11000000154</v>
      </c>
      <c r="T158" s="2"/>
      <c r="V158" s="3">
        <f t="shared" si="34"/>
        <v>0.8</v>
      </c>
      <c r="W158" s="3">
        <f t="shared" si="35"/>
        <v>22.680000000000003</v>
      </c>
      <c r="X158" s="3">
        <f t="shared" si="36"/>
        <v>12.8</v>
      </c>
      <c r="Y158" s="3">
        <f t="shared" si="37"/>
        <v>362.88000000000005</v>
      </c>
      <c r="Z158" s="16"/>
    </row>
    <row r="159" spans="1:26" ht="255.95" x14ac:dyDescent="0.3">
      <c r="A159" s="2" t="s">
        <v>574</v>
      </c>
      <c r="B159" s="2" t="s">
        <v>575</v>
      </c>
      <c r="C159" s="2" t="s">
        <v>576</v>
      </c>
      <c r="D159" s="1" t="s">
        <v>577</v>
      </c>
      <c r="E159" s="3">
        <f t="shared" si="26"/>
        <v>1.3</v>
      </c>
      <c r="F159" s="3">
        <f t="shared" si="27"/>
        <v>36.855000000000004</v>
      </c>
      <c r="G159" s="3">
        <v>2.6</v>
      </c>
      <c r="H159" s="3">
        <f t="shared" si="28"/>
        <v>73.710000000000008</v>
      </c>
      <c r="I159" s="3">
        <f t="shared" si="29"/>
        <v>3.12</v>
      </c>
      <c r="J159" s="3">
        <f t="shared" si="30"/>
        <v>88.452000000000012</v>
      </c>
      <c r="K159" s="3">
        <f t="shared" si="31"/>
        <v>5.2</v>
      </c>
      <c r="L159" s="3">
        <f t="shared" si="32"/>
        <v>147.42000000000002</v>
      </c>
      <c r="M159" s="4" t="str">
        <f t="shared" si="33"/>
        <v>French Onion Dip Ingredients:
onions, broth &amp; seasoning (salt autolyzed yeast, dextrose, monosodium gluta-mate, potato flour, lactose, caramel powder, soybean oil, celery  onion, garlic powder, cornstarch, spices) maltodextrin, onion powder, butter flavor (maltodextrin, salt, natural flavors, buttermilk, cornstarch, partially hydrogenated soybean oil, paprika,tumeric) soy powder,(soy sauce(naturally fermented from wheat, soybeans, salt) maltodextrin, caramel color, sulfating, agents) sugar, wine powder (maltodextrin, sauterene wine solids, prepared with sulfur dioxide)garlic, ginger, pepper, natural lemon flavor (citric acid, modified food starch) Packed in facility with peanuts, tree nuts, soybeans, milk, eggs, fish, wheat crustacean shellfish
• ALLERGY ALERT: CONTAINS DAIRY, SOYBEANS, SOY •
 - NET WT. 1.3 oz (36.855 grams)</v>
      </c>
      <c r="N159" s="7">
        <v>10000000133</v>
      </c>
      <c r="O159" s="7">
        <v>30000000133</v>
      </c>
      <c r="P159" s="7">
        <v>50000000133</v>
      </c>
      <c r="Q159" s="7">
        <v>70000000133</v>
      </c>
      <c r="R159" s="7">
        <v>90000000133</v>
      </c>
      <c r="S159" s="7">
        <v>11000000155</v>
      </c>
      <c r="T159" s="2"/>
      <c r="V159" s="3">
        <f t="shared" si="34"/>
        <v>0.65</v>
      </c>
      <c r="W159" s="3">
        <f t="shared" si="35"/>
        <v>18.427500000000002</v>
      </c>
      <c r="X159" s="3">
        <f t="shared" si="36"/>
        <v>10.4</v>
      </c>
      <c r="Y159" s="3">
        <f t="shared" si="37"/>
        <v>294.84000000000003</v>
      </c>
      <c r="Z159" s="16"/>
    </row>
    <row r="160" spans="1:26" ht="43.2" x14ac:dyDescent="0.3">
      <c r="A160" s="2" t="s">
        <v>578</v>
      </c>
      <c r="B160" s="2" t="s">
        <v>579</v>
      </c>
      <c r="C160" s="2" t="s">
        <v>580</v>
      </c>
      <c r="D160" s="1" t="s">
        <v>581</v>
      </c>
      <c r="E160" s="3">
        <f t="shared" si="26"/>
        <v>1</v>
      </c>
      <c r="F160" s="3">
        <f t="shared" si="27"/>
        <v>28.35</v>
      </c>
      <c r="G160" s="3">
        <v>2</v>
      </c>
      <c r="H160" s="3">
        <f t="shared" si="28"/>
        <v>56.7</v>
      </c>
      <c r="I160" s="3">
        <f t="shared" si="29"/>
        <v>2.4</v>
      </c>
      <c r="J160" s="3">
        <f t="shared" si="30"/>
        <v>68.040000000000006</v>
      </c>
      <c r="K160" s="3">
        <f t="shared" si="31"/>
        <v>4</v>
      </c>
      <c r="L160" s="3">
        <f t="shared" si="32"/>
        <v>113.4</v>
      </c>
      <c r="M160" s="4" t="str">
        <f t="shared" si="33"/>
        <v>Friday Night Fish Rub Ingredients:
paprika, pepper, salt, lemon juice, spices
 - NET WT. 1 oz (28.35 grams)</v>
      </c>
      <c r="N160" s="7">
        <v>10000000134</v>
      </c>
      <c r="O160" s="7">
        <v>30000000134</v>
      </c>
      <c r="P160" s="7">
        <v>50000000134</v>
      </c>
      <c r="Q160" s="7">
        <v>70000000134</v>
      </c>
      <c r="R160" s="7">
        <v>90000000134</v>
      </c>
      <c r="S160" s="7">
        <v>11000000156</v>
      </c>
      <c r="T160" s="2"/>
      <c r="V160" s="3">
        <f t="shared" si="34"/>
        <v>0.5</v>
      </c>
      <c r="W160" s="3">
        <f t="shared" si="35"/>
        <v>14.175000000000001</v>
      </c>
      <c r="X160" s="3">
        <f t="shared" si="36"/>
        <v>8</v>
      </c>
      <c r="Y160" s="3">
        <f t="shared" si="37"/>
        <v>226.8</v>
      </c>
      <c r="Z160" s="16"/>
    </row>
    <row r="161" spans="1:26" ht="45.2" x14ac:dyDescent="0.3">
      <c r="A161" s="2" t="s">
        <v>582</v>
      </c>
      <c r="B161" s="2" t="s">
        <v>583</v>
      </c>
      <c r="C161" s="2" t="s">
        <v>583</v>
      </c>
      <c r="D161" s="1" t="s">
        <v>1717</v>
      </c>
      <c r="E161" s="3">
        <f t="shared" si="26"/>
        <v>0.8</v>
      </c>
      <c r="F161" s="3">
        <f t="shared" si="27"/>
        <v>22.680000000000003</v>
      </c>
      <c r="G161" s="3">
        <v>1.6</v>
      </c>
      <c r="H161" s="3">
        <f t="shared" si="28"/>
        <v>45.360000000000007</v>
      </c>
      <c r="I161" s="3">
        <f t="shared" si="29"/>
        <v>1.92</v>
      </c>
      <c r="J161" s="3">
        <f t="shared" si="30"/>
        <v>54.432000000000002</v>
      </c>
      <c r="K161" s="3">
        <f t="shared" si="31"/>
        <v>3.2</v>
      </c>
      <c r="L161" s="3">
        <f t="shared" si="32"/>
        <v>90.720000000000013</v>
      </c>
      <c r="M161" s="4" t="str">
        <f t="shared" si="33"/>
        <v>Fruit Tea Ingredients:
rose hips, lemongrass, hibiscus, peppermint, orange peel
 - NET WT. 0.8 oz (22.68 grams)</v>
      </c>
      <c r="N161" s="7">
        <v>10000000135</v>
      </c>
      <c r="O161" s="7">
        <v>30000000135</v>
      </c>
      <c r="P161" s="7">
        <v>50000000135</v>
      </c>
      <c r="Q161" s="7">
        <v>70000000135</v>
      </c>
      <c r="R161" s="7">
        <v>90000000135</v>
      </c>
      <c r="S161" s="7">
        <v>11000000157</v>
      </c>
      <c r="T161" s="2" t="s">
        <v>43</v>
      </c>
      <c r="V161" s="3">
        <f t="shared" si="34"/>
        <v>0.4</v>
      </c>
      <c r="W161" s="3">
        <f t="shared" si="35"/>
        <v>11.340000000000002</v>
      </c>
      <c r="X161" s="3">
        <f t="shared" si="36"/>
        <v>6.4</v>
      </c>
      <c r="Y161" s="3">
        <f t="shared" si="37"/>
        <v>181.44000000000003</v>
      </c>
      <c r="Z161" s="16"/>
    </row>
    <row r="162" spans="1:26" ht="45.2" x14ac:dyDescent="0.3">
      <c r="A162" s="2" t="s">
        <v>584</v>
      </c>
      <c r="B162" s="2" t="s">
        <v>585</v>
      </c>
      <c r="C162" s="2" t="s">
        <v>585</v>
      </c>
      <c r="D162" s="1" t="s">
        <v>586</v>
      </c>
      <c r="E162" s="3">
        <f t="shared" si="26"/>
        <v>1.3</v>
      </c>
      <c r="F162" s="3">
        <f t="shared" ref="F162:F193" si="38">IF(E162 = "NULL", "NULL", E162*28.35)</f>
        <v>36.855000000000004</v>
      </c>
      <c r="G162" s="3">
        <v>2.6</v>
      </c>
      <c r="H162" s="3">
        <f t="shared" si="28"/>
        <v>73.710000000000008</v>
      </c>
      <c r="I162" s="3">
        <f t="shared" si="29"/>
        <v>3.12</v>
      </c>
      <c r="J162" s="3">
        <f t="shared" si="30"/>
        <v>88.452000000000012</v>
      </c>
      <c r="K162" s="3">
        <f t="shared" si="31"/>
        <v>5.2</v>
      </c>
      <c r="L162" s="3">
        <f t="shared" si="32"/>
        <v>147.42000000000002</v>
      </c>
      <c r="M162" s="4" t="str">
        <f t="shared" si="33"/>
        <v>Garam Masala Ingredients:
coriander, cumin, chilies, cloves, bay leaves, cassia, ginger
 - NET WT. 1.3 oz (36.855 grams)</v>
      </c>
      <c r="N162" s="7">
        <v>10000000136</v>
      </c>
      <c r="O162" s="7">
        <v>30000000136</v>
      </c>
      <c r="P162" s="7">
        <v>50000000136</v>
      </c>
      <c r="Q162" s="7">
        <v>70000000136</v>
      </c>
      <c r="R162" s="7">
        <v>90000000136</v>
      </c>
      <c r="S162" s="7">
        <v>11000000158</v>
      </c>
      <c r="T162" s="2" t="s">
        <v>43</v>
      </c>
      <c r="V162" s="3">
        <f t="shared" si="34"/>
        <v>0.65</v>
      </c>
      <c r="W162" s="3">
        <f t="shared" si="35"/>
        <v>18.427500000000002</v>
      </c>
      <c r="X162" s="3">
        <f t="shared" si="36"/>
        <v>10.4</v>
      </c>
      <c r="Y162" s="3">
        <f t="shared" si="37"/>
        <v>294.84000000000003</v>
      </c>
      <c r="Z162" s="16"/>
    </row>
    <row r="163" spans="1:26" ht="90.35" x14ac:dyDescent="0.3">
      <c r="A163" s="2" t="s">
        <v>587</v>
      </c>
      <c r="B163" s="2" t="s">
        <v>588</v>
      </c>
      <c r="C163" s="2" t="s">
        <v>589</v>
      </c>
      <c r="D163" s="1" t="s">
        <v>590</v>
      </c>
      <c r="E163" s="3">
        <f t="shared" si="26"/>
        <v>1.6</v>
      </c>
      <c r="F163" s="3">
        <f t="shared" si="38"/>
        <v>45.360000000000007</v>
      </c>
      <c r="G163" s="3">
        <v>3.2</v>
      </c>
      <c r="H163" s="3">
        <f t="shared" si="28"/>
        <v>90.720000000000013</v>
      </c>
      <c r="I163" s="3">
        <f t="shared" si="29"/>
        <v>3.84</v>
      </c>
      <c r="J163" s="3">
        <f t="shared" si="30"/>
        <v>108.864</v>
      </c>
      <c r="K163" s="3">
        <f t="shared" si="31"/>
        <v>6.4</v>
      </c>
      <c r="L163" s="3">
        <f t="shared" si="32"/>
        <v>181.44000000000003</v>
      </c>
      <c r="M163" s="4" t="str">
        <f t="shared" si="33"/>
        <v>Garden Delight Bread Dip Ingredients:
vegetable seasoning, onion, sea salt, garlic, tomato powder, and herbs
• PACKAGED IN A FACILITY THAT HANDLES WHEAT, AND MILK, SOY, EGG, PEANUTS, AND TREE NUTS •
 - NET WT. 1.6 oz (45.36 grams)</v>
      </c>
      <c r="N163" s="7">
        <v>10000000137</v>
      </c>
      <c r="O163" s="7">
        <v>30000000137</v>
      </c>
      <c r="P163" s="7">
        <v>50000000137</v>
      </c>
      <c r="Q163" s="7">
        <v>70000000137</v>
      </c>
      <c r="R163" s="7">
        <v>90000000137</v>
      </c>
      <c r="S163" s="7">
        <v>11000000159</v>
      </c>
      <c r="T163" s="2" t="s">
        <v>43</v>
      </c>
      <c r="U163" s="4" t="s">
        <v>336</v>
      </c>
      <c r="V163" s="3">
        <f t="shared" si="34"/>
        <v>0.8</v>
      </c>
      <c r="W163" s="3">
        <f t="shared" si="35"/>
        <v>22.680000000000003</v>
      </c>
      <c r="X163" s="3">
        <f t="shared" si="36"/>
        <v>12.8</v>
      </c>
      <c r="Y163" s="3">
        <f t="shared" si="37"/>
        <v>362.88000000000005</v>
      </c>
      <c r="Z163" s="16"/>
    </row>
    <row r="164" spans="1:26" ht="43.2" x14ac:dyDescent="0.3">
      <c r="A164" s="2" t="s">
        <v>593</v>
      </c>
      <c r="B164" s="2" t="s">
        <v>594</v>
      </c>
      <c r="C164" s="2" t="s">
        <v>595</v>
      </c>
      <c r="D164" s="1" t="s">
        <v>596</v>
      </c>
      <c r="E164" s="3">
        <f t="shared" si="26"/>
        <v>0.9</v>
      </c>
      <c r="F164" s="3">
        <f t="shared" si="38"/>
        <v>25.515000000000001</v>
      </c>
      <c r="G164" s="3">
        <v>1.8</v>
      </c>
      <c r="H164" s="3">
        <f t="shared" si="28"/>
        <v>51.03</v>
      </c>
      <c r="I164" s="3">
        <f t="shared" si="29"/>
        <v>2.16</v>
      </c>
      <c r="J164" s="3">
        <f t="shared" si="30"/>
        <v>61.236000000000004</v>
      </c>
      <c r="K164" s="3">
        <f t="shared" si="31"/>
        <v>3.6</v>
      </c>
      <c r="L164" s="3">
        <f t="shared" si="32"/>
        <v>102.06</v>
      </c>
      <c r="M164" s="4" t="str">
        <f t="shared" si="33"/>
        <v>Garlic &amp; Herb Bread Dip &amp; Seasoning Ingredients:
granulated garlic, onion, pepper, and spices
 - NET WT. 0.9 oz (25.515 grams)</v>
      </c>
      <c r="N164" s="7">
        <v>10000000436</v>
      </c>
      <c r="O164" s="7">
        <v>30000000436</v>
      </c>
      <c r="P164" s="7">
        <v>50000000436</v>
      </c>
      <c r="Q164" s="7">
        <v>70000000436</v>
      </c>
      <c r="R164" s="7">
        <v>90000000436</v>
      </c>
      <c r="S164" s="7">
        <v>11000000161</v>
      </c>
      <c r="T164" s="2"/>
      <c r="U164" s="4" t="s">
        <v>597</v>
      </c>
      <c r="V164" s="3">
        <f t="shared" si="34"/>
        <v>0.45</v>
      </c>
      <c r="W164" s="3">
        <f t="shared" si="35"/>
        <v>12.7575</v>
      </c>
      <c r="X164" s="3">
        <f t="shared" si="36"/>
        <v>7.2</v>
      </c>
      <c r="Y164" s="3">
        <f t="shared" si="37"/>
        <v>204.12</v>
      </c>
      <c r="Z164" s="16" t="s">
        <v>1856</v>
      </c>
    </row>
    <row r="165" spans="1:26" ht="180.65" x14ac:dyDescent="0.3">
      <c r="A165" s="2" t="s">
        <v>598</v>
      </c>
      <c r="B165" s="2" t="s">
        <v>599</v>
      </c>
      <c r="C165" s="2" t="s">
        <v>600</v>
      </c>
      <c r="D165" s="1" t="s">
        <v>601</v>
      </c>
      <c r="E165" s="3">
        <f t="shared" si="26"/>
        <v>1.1000000000000001</v>
      </c>
      <c r="F165" s="3">
        <f t="shared" si="38"/>
        <v>31.185000000000006</v>
      </c>
      <c r="G165" s="3">
        <v>2.2000000000000002</v>
      </c>
      <c r="H165" s="3">
        <f t="shared" si="28"/>
        <v>62.370000000000012</v>
      </c>
      <c r="I165" s="3">
        <f t="shared" si="29"/>
        <v>2.64</v>
      </c>
      <c r="J165" s="3">
        <f t="shared" si="30"/>
        <v>74.844000000000008</v>
      </c>
      <c r="K165" s="3">
        <f t="shared" si="31"/>
        <v>4.4000000000000004</v>
      </c>
      <c r="L165" s="3">
        <f t="shared" si="32"/>
        <v>124.74000000000002</v>
      </c>
      <c r="M165" s="4" t="str">
        <f t="shared" si="33"/>
        <v>Garlic &amp; Parmesan Bread Dip Ingredients:
dehydrated vegetables (garlic, red bell pepper, onion, parsley), salt, spices, maltodextrin, natural flavor, parmesan cheese [(pasteurized milk cheese cultures, salt, enzymes), cultured nonfat milk, partially hydrogenated soybean oil, whey, sodium citrate, natural flavor, salt], silicon dioxide added to prevent caking
• ALLERGY ALERT: CONTAINS MILK •
• THIS PRODUCT IS PACKAGED WITH EQUIPMENT THAT MAKES PRODUCTS CONTAINING WHEAT, EGGS, MILK, SOY, AND TREE NUTS •
 - NET WT. 1.1 oz (31.185 grams)</v>
      </c>
      <c r="N165" s="7">
        <v>10000000138</v>
      </c>
      <c r="O165" s="7">
        <v>30000000138</v>
      </c>
      <c r="P165" s="7">
        <v>50000000138</v>
      </c>
      <c r="Q165" s="7">
        <v>70000000138</v>
      </c>
      <c r="R165" s="7">
        <v>90000000138</v>
      </c>
      <c r="S165" s="7">
        <v>11000000162</v>
      </c>
      <c r="T165" s="2" t="s">
        <v>43</v>
      </c>
      <c r="U165" s="4" t="s">
        <v>602</v>
      </c>
      <c r="V165" s="3">
        <f t="shared" si="34"/>
        <v>0.55000000000000004</v>
      </c>
      <c r="W165" s="3">
        <f t="shared" si="35"/>
        <v>15.592500000000003</v>
      </c>
      <c r="X165" s="3">
        <f t="shared" si="36"/>
        <v>8.8000000000000007</v>
      </c>
      <c r="Y165" s="3">
        <f t="shared" si="37"/>
        <v>249.48000000000005</v>
      </c>
      <c r="Z165" s="16"/>
    </row>
    <row r="166" spans="1:26" ht="72" x14ac:dyDescent="0.3">
      <c r="A166" s="2" t="s">
        <v>603</v>
      </c>
      <c r="B166" s="2" t="s">
        <v>604</v>
      </c>
      <c r="C166" s="2" t="s">
        <v>605</v>
      </c>
      <c r="D166" s="1" t="s">
        <v>606</v>
      </c>
      <c r="E166" s="3">
        <f t="shared" si="26"/>
        <v>1.9</v>
      </c>
      <c r="F166" s="3">
        <f t="shared" si="38"/>
        <v>53.865000000000002</v>
      </c>
      <c r="G166" s="3">
        <v>3.8</v>
      </c>
      <c r="H166" s="3">
        <f t="shared" si="28"/>
        <v>107.73</v>
      </c>
      <c r="I166" s="3">
        <f t="shared" si="29"/>
        <v>4.5599999999999996</v>
      </c>
      <c r="J166" s="3">
        <f t="shared" si="30"/>
        <v>129.27599999999998</v>
      </c>
      <c r="K166" s="3">
        <f t="shared" si="31"/>
        <v>7.6</v>
      </c>
      <c r="L166" s="3">
        <f t="shared" si="32"/>
        <v>215.46</v>
      </c>
      <c r="M166" s="4" t="str">
        <f t="shared" si="33"/>
        <v>Garlic &amp; Pepper Steak Seasoning Ingredients:
salt, spices (including black peppercorn, dill, ginger), garlic, red pepper, contains 2% or less of oleoresin paprika, natural flavors and canola oil
 - NET WT. 1.9 oz (53.865 grams)</v>
      </c>
      <c r="N166" s="7">
        <v>10000000139</v>
      </c>
      <c r="O166" s="7">
        <v>30000000139</v>
      </c>
      <c r="P166" s="7">
        <v>50000000139</v>
      </c>
      <c r="Q166" s="7">
        <v>70000000139</v>
      </c>
      <c r="R166" s="7">
        <v>90000000139</v>
      </c>
      <c r="S166" s="7">
        <v>11000000163</v>
      </c>
      <c r="T166" s="2" t="s">
        <v>43</v>
      </c>
      <c r="V166" s="3">
        <f t="shared" si="34"/>
        <v>0.95</v>
      </c>
      <c r="W166" s="3">
        <f t="shared" si="35"/>
        <v>26.932500000000001</v>
      </c>
      <c r="X166" s="3">
        <f t="shared" si="36"/>
        <v>15.2</v>
      </c>
      <c r="Y166" s="3">
        <f t="shared" si="37"/>
        <v>430.92</v>
      </c>
      <c r="Z166" s="16"/>
    </row>
    <row r="167" spans="1:26" ht="57.6" x14ac:dyDescent="0.3">
      <c r="A167" s="2" t="s">
        <v>607</v>
      </c>
      <c r="B167" s="2" t="s">
        <v>608</v>
      </c>
      <c r="C167" s="2" t="s">
        <v>609</v>
      </c>
      <c r="D167" s="1" t="s">
        <v>610</v>
      </c>
      <c r="E167" s="3">
        <f t="shared" si="26"/>
        <v>1.1000000000000001</v>
      </c>
      <c r="F167" s="3">
        <f t="shared" si="38"/>
        <v>31.185000000000006</v>
      </c>
      <c r="G167" s="3">
        <v>2.2000000000000002</v>
      </c>
      <c r="H167" s="3">
        <f t="shared" si="28"/>
        <v>62.370000000000012</v>
      </c>
      <c r="I167" s="3">
        <f t="shared" si="29"/>
        <v>2.64</v>
      </c>
      <c r="J167" s="3">
        <f t="shared" si="30"/>
        <v>74.844000000000008</v>
      </c>
      <c r="K167" s="3">
        <f t="shared" si="31"/>
        <v>4.4000000000000004</v>
      </c>
      <c r="L167" s="3">
        <f t="shared" si="32"/>
        <v>124.74000000000002</v>
      </c>
      <c r="M167" s="4" t="str">
        <f t="shared" si="33"/>
        <v>Garlic &amp; Thyme Bread Dip Ingredients:
sea salt, spices, herbs, red and green bell peppers, oleoresin of paprika 
 - NET WT. 1.1 oz (31.185 grams)</v>
      </c>
      <c r="N167" s="7">
        <v>10000000140</v>
      </c>
      <c r="O167" s="7">
        <v>30000000140</v>
      </c>
      <c r="P167" s="7">
        <v>50000000140</v>
      </c>
      <c r="Q167" s="7">
        <v>70000000140</v>
      </c>
      <c r="R167" s="7">
        <v>90000000140</v>
      </c>
      <c r="S167" s="7">
        <v>11000000164</v>
      </c>
      <c r="T167" s="2"/>
      <c r="V167" s="3">
        <f t="shared" si="34"/>
        <v>0.55000000000000004</v>
      </c>
      <c r="W167" s="3">
        <f t="shared" si="35"/>
        <v>15.592500000000003</v>
      </c>
      <c r="X167" s="3">
        <f t="shared" si="36"/>
        <v>8.8000000000000007</v>
      </c>
      <c r="Y167" s="3">
        <f t="shared" si="37"/>
        <v>249.48000000000005</v>
      </c>
      <c r="Z167" s="16"/>
    </row>
    <row r="168" spans="1:26" ht="60.25" x14ac:dyDescent="0.3">
      <c r="A168" s="2" t="s">
        <v>611</v>
      </c>
      <c r="B168" s="2" t="s">
        <v>612</v>
      </c>
      <c r="C168" s="2" t="s">
        <v>613</v>
      </c>
      <c r="D168" s="1" t="s">
        <v>614</v>
      </c>
      <c r="E168" s="3">
        <f t="shared" si="26"/>
        <v>1.1000000000000001</v>
      </c>
      <c r="F168" s="3">
        <f t="shared" si="38"/>
        <v>31.185000000000006</v>
      </c>
      <c r="G168" s="3">
        <v>2.2000000000000002</v>
      </c>
      <c r="H168" s="3">
        <f t="shared" si="28"/>
        <v>62.370000000000012</v>
      </c>
      <c r="I168" s="3">
        <f t="shared" si="29"/>
        <v>2.64</v>
      </c>
      <c r="J168" s="3">
        <f t="shared" si="30"/>
        <v>74.844000000000008</v>
      </c>
      <c r="K168" s="3">
        <f t="shared" si="31"/>
        <v>4.4000000000000004</v>
      </c>
      <c r="L168" s="3">
        <f t="shared" si="32"/>
        <v>124.74000000000002</v>
      </c>
      <c r="M168" s="4" t="str">
        <f t="shared" si="33"/>
        <v>Garlic &amp; Tomato Bread Dip Ingredients:
salt, spices, dehydrated garlic, onion powder, tomato powder, red bell peppers, canola oil, dehydrated tomato 
 - NET WT. 1.1 oz (31.185 grams)</v>
      </c>
      <c r="N168" s="7">
        <v>10000000142</v>
      </c>
      <c r="O168" s="7">
        <v>30000000142</v>
      </c>
      <c r="P168" s="7">
        <v>50000000142</v>
      </c>
      <c r="Q168" s="7">
        <v>70000000142</v>
      </c>
      <c r="R168" s="7">
        <v>90000000142</v>
      </c>
      <c r="S168" s="7">
        <v>11000000165</v>
      </c>
      <c r="T168" s="2"/>
      <c r="V168" s="3">
        <f t="shared" si="34"/>
        <v>0.55000000000000004</v>
      </c>
      <c r="W168" s="3">
        <f t="shared" si="35"/>
        <v>15.592500000000003</v>
      </c>
      <c r="X168" s="3">
        <f t="shared" si="36"/>
        <v>8.8000000000000007</v>
      </c>
      <c r="Y168" s="3">
        <f t="shared" si="37"/>
        <v>249.48000000000005</v>
      </c>
      <c r="Z168" s="16"/>
    </row>
    <row r="169" spans="1:26" ht="60.25" x14ac:dyDescent="0.3">
      <c r="A169" s="2" t="s">
        <v>615</v>
      </c>
      <c r="B169" s="2" t="s">
        <v>616</v>
      </c>
      <c r="C169" s="2" t="s">
        <v>616</v>
      </c>
      <c r="D169" s="1" t="s">
        <v>617</v>
      </c>
      <c r="E169" s="3">
        <f t="shared" si="26"/>
        <v>1.1000000000000001</v>
      </c>
      <c r="F169" s="3">
        <f t="shared" si="38"/>
        <v>31.185000000000006</v>
      </c>
      <c r="G169" s="3">
        <v>2.2000000000000002</v>
      </c>
      <c r="H169" s="3">
        <f t="shared" si="28"/>
        <v>62.370000000000012</v>
      </c>
      <c r="I169" s="3">
        <f t="shared" si="29"/>
        <v>2.64</v>
      </c>
      <c r="J169" s="3">
        <f t="shared" si="30"/>
        <v>74.844000000000008</v>
      </c>
      <c r="K169" s="3">
        <f t="shared" si="31"/>
        <v>4.4000000000000004</v>
      </c>
      <c r="L169" s="3">
        <f t="shared" si="32"/>
        <v>124.74000000000002</v>
      </c>
      <c r="M169" s="4" t="str">
        <f t="shared" si="33"/>
        <v>Garlic &amp; Tomato Seasoning Ingredients:
salt, spices, dehydrated garlic, onion powder, tomato powder, red bell peppers, canola oil, dehydrated tomato 
 - NET WT. 1.1 oz (31.185 grams)</v>
      </c>
      <c r="N169" s="7">
        <v>10000000484</v>
      </c>
      <c r="O169" s="7">
        <v>30000000484</v>
      </c>
      <c r="P169" s="7">
        <v>50000000484</v>
      </c>
      <c r="Q169" s="7">
        <v>70000000484</v>
      </c>
      <c r="R169" s="7">
        <v>90000000484</v>
      </c>
      <c r="S169" s="7">
        <v>11000000166</v>
      </c>
      <c r="T169" s="2"/>
      <c r="V169" s="3">
        <f t="shared" si="34"/>
        <v>0.55000000000000004</v>
      </c>
      <c r="W169" s="3">
        <f t="shared" si="35"/>
        <v>15.592500000000003</v>
      </c>
      <c r="X169" s="3">
        <f t="shared" si="36"/>
        <v>8.8000000000000007</v>
      </c>
      <c r="Y169" s="3">
        <f t="shared" si="37"/>
        <v>249.48000000000005</v>
      </c>
      <c r="Z169" s="16" t="s">
        <v>1876</v>
      </c>
    </row>
    <row r="170" spans="1:26" ht="43.2" x14ac:dyDescent="0.3">
      <c r="A170" s="2" t="s">
        <v>618</v>
      </c>
      <c r="B170" s="2" t="s">
        <v>619</v>
      </c>
      <c r="C170" s="2" t="s">
        <v>620</v>
      </c>
      <c r="D170" s="1" t="s">
        <v>621</v>
      </c>
      <c r="E170" s="3">
        <f t="shared" si="26"/>
        <v>1.1000000000000001</v>
      </c>
      <c r="F170" s="3">
        <f t="shared" si="38"/>
        <v>31.185000000000006</v>
      </c>
      <c r="G170" s="3">
        <v>2.2000000000000002</v>
      </c>
      <c r="H170" s="3">
        <f t="shared" si="28"/>
        <v>62.370000000000012</v>
      </c>
      <c r="I170" s="3">
        <f t="shared" si="29"/>
        <v>2.64</v>
      </c>
      <c r="J170" s="3">
        <f t="shared" si="30"/>
        <v>74.844000000000008</v>
      </c>
      <c r="K170" s="3">
        <f t="shared" si="31"/>
        <v>4.4000000000000004</v>
      </c>
      <c r="L170" s="3">
        <f t="shared" si="32"/>
        <v>124.74000000000002</v>
      </c>
      <c r="M170" s="4" t="str">
        <f t="shared" si="33"/>
        <v>Garlic Bread Dip Ingredients:
garlic, salt, parsley, oregano, spices
 - NET WT. 1.1 oz (31.185 grams)</v>
      </c>
      <c r="N170" s="7">
        <v>10000000145</v>
      </c>
      <c r="O170" s="7">
        <v>30000000145</v>
      </c>
      <c r="P170" s="7">
        <v>50000000145</v>
      </c>
      <c r="Q170" s="7">
        <v>70000000145</v>
      </c>
      <c r="R170" s="7">
        <v>90000000145</v>
      </c>
      <c r="S170" s="7">
        <v>11000000167</v>
      </c>
      <c r="T170" s="2" t="s">
        <v>43</v>
      </c>
      <c r="U170" s="4" t="s">
        <v>75</v>
      </c>
      <c r="V170" s="3">
        <f t="shared" si="34"/>
        <v>0.55000000000000004</v>
      </c>
      <c r="W170" s="3">
        <f t="shared" si="35"/>
        <v>15.592500000000003</v>
      </c>
      <c r="X170" s="3">
        <f t="shared" si="36"/>
        <v>8.8000000000000007</v>
      </c>
      <c r="Y170" s="3">
        <f t="shared" si="37"/>
        <v>249.48000000000005</v>
      </c>
      <c r="Z170" s="16"/>
    </row>
    <row r="171" spans="1:26" ht="100.8" x14ac:dyDescent="0.3">
      <c r="A171" s="2" t="s">
        <v>591</v>
      </c>
      <c r="B171" s="2" t="s">
        <v>1786</v>
      </c>
      <c r="C171" s="2" t="s">
        <v>1787</v>
      </c>
      <c r="D171" s="1" t="s">
        <v>1788</v>
      </c>
      <c r="E171" s="3">
        <f t="shared" si="26"/>
        <v>1.4</v>
      </c>
      <c r="F171" s="3">
        <f t="shared" si="38"/>
        <v>39.69</v>
      </c>
      <c r="G171" s="3">
        <v>2.8</v>
      </c>
      <c r="H171" s="3">
        <f t="shared" si="28"/>
        <v>79.38</v>
      </c>
      <c r="I171" s="3">
        <f t="shared" si="29"/>
        <v>3.36</v>
      </c>
      <c r="J171" s="3">
        <f t="shared" si="30"/>
        <v>95.256</v>
      </c>
      <c r="K171" s="3">
        <f t="shared" si="31"/>
        <v>5.6</v>
      </c>
      <c r="L171" s="3">
        <f t="shared" si="32"/>
        <v>158.76</v>
      </c>
      <c r="M171" s="4" t="str">
        <f t="shared" si="33"/>
        <v>Garlic Butter Bread Dip Ingredients:
butter powder (maltodextrin, modified butter oil, salt, dehydrated butter, guar gum, sodium bicarbonate, annatto, turmeric) garlic, butter salt (salt, artificial flavor, fd&amp;c yellow #5, #6) onion, yeast extract, herbs 
• ALLERGY ALERT: CONTAINS MILK •
 - NET WT. 1.4 oz (39.69 grams)</v>
      </c>
      <c r="N171" s="7">
        <v>10000000143</v>
      </c>
      <c r="O171" s="7">
        <v>30000000143</v>
      </c>
      <c r="P171" s="7">
        <v>50000000143</v>
      </c>
      <c r="Q171" s="7">
        <v>70000000143</v>
      </c>
      <c r="R171" s="7">
        <v>90000000143</v>
      </c>
      <c r="S171" s="7">
        <v>11000000160</v>
      </c>
      <c r="T171" s="2"/>
      <c r="V171" s="3">
        <f t="shared" si="34"/>
        <v>0.7</v>
      </c>
      <c r="W171" s="3">
        <f t="shared" si="35"/>
        <v>19.844999999999999</v>
      </c>
      <c r="X171" s="3">
        <f t="shared" si="36"/>
        <v>11.2</v>
      </c>
      <c r="Y171" s="3">
        <f t="shared" si="37"/>
        <v>317.52</v>
      </c>
      <c r="Z171" s="16"/>
    </row>
    <row r="172" spans="1:26" ht="57.6" x14ac:dyDescent="0.3">
      <c r="A172" s="2" t="s">
        <v>622</v>
      </c>
      <c r="B172" s="2" t="s">
        <v>623</v>
      </c>
      <c r="C172" s="2" t="s">
        <v>623</v>
      </c>
      <c r="D172" s="1" t="s">
        <v>624</v>
      </c>
      <c r="E172" s="3">
        <f t="shared" si="26"/>
        <v>2.5499999999999998</v>
      </c>
      <c r="F172" s="3">
        <f t="shared" si="38"/>
        <v>72.292500000000004</v>
      </c>
      <c r="G172" s="3">
        <v>5.0999999999999996</v>
      </c>
      <c r="H172" s="3">
        <f t="shared" si="28"/>
        <v>144.58500000000001</v>
      </c>
      <c r="I172" s="3">
        <f t="shared" si="29"/>
        <v>6.1199999999999992</v>
      </c>
      <c r="J172" s="3">
        <f t="shared" si="30"/>
        <v>173.50199999999998</v>
      </c>
      <c r="K172" s="3">
        <f t="shared" si="31"/>
        <v>10.199999999999999</v>
      </c>
      <c r="L172" s="3">
        <f t="shared" si="32"/>
        <v>289.17</v>
      </c>
      <c r="M172" s="4" t="str">
        <f t="shared" si="33"/>
        <v>Garlic Salt Ingredients:
garlic, salt, parsley, carrot for color, modified corn starch, sugar, natural flavor
 - NET WT. 2.55 oz (72.2925 grams)</v>
      </c>
      <c r="N172" s="7">
        <v>10000000144</v>
      </c>
      <c r="O172" s="7">
        <v>30000000144</v>
      </c>
      <c r="P172" s="7">
        <v>50000000144</v>
      </c>
      <c r="Q172" s="7">
        <v>70000000144</v>
      </c>
      <c r="R172" s="7">
        <v>90000000144</v>
      </c>
      <c r="S172" s="7">
        <v>11000000168</v>
      </c>
      <c r="T172" s="2"/>
      <c r="V172" s="3">
        <f t="shared" si="34"/>
        <v>1.2749999999999999</v>
      </c>
      <c r="W172" s="3">
        <f t="shared" si="35"/>
        <v>36.146250000000002</v>
      </c>
      <c r="X172" s="3">
        <f t="shared" si="36"/>
        <v>20.399999999999999</v>
      </c>
      <c r="Y172" s="3">
        <f t="shared" si="37"/>
        <v>578.34</v>
      </c>
      <c r="Z172" s="16"/>
    </row>
    <row r="173" spans="1:26" ht="43.2" x14ac:dyDescent="0.3">
      <c r="A173" s="2" t="s">
        <v>625</v>
      </c>
      <c r="B173" s="2" t="s">
        <v>626</v>
      </c>
      <c r="C173" s="2" t="s">
        <v>626</v>
      </c>
      <c r="D173" s="1" t="s">
        <v>627</v>
      </c>
      <c r="E173" s="3">
        <f t="shared" si="26"/>
        <v>0.8</v>
      </c>
      <c r="F173" s="3">
        <f t="shared" si="38"/>
        <v>22.680000000000003</v>
      </c>
      <c r="G173" s="3">
        <v>1.6</v>
      </c>
      <c r="H173" s="3">
        <f t="shared" si="28"/>
        <v>45.360000000000007</v>
      </c>
      <c r="I173" s="3">
        <f t="shared" si="29"/>
        <v>1.92</v>
      </c>
      <c r="J173" s="3">
        <f t="shared" si="30"/>
        <v>54.432000000000002</v>
      </c>
      <c r="K173" s="3">
        <f t="shared" si="31"/>
        <v>3.2</v>
      </c>
      <c r="L173" s="3">
        <f t="shared" si="32"/>
        <v>90.720000000000013</v>
      </c>
      <c r="M173" s="4" t="str">
        <f t="shared" si="33"/>
        <v>Genmai Tea Ingredients:
green tea, toasted / puffed rice
 - NET WT. 0.8 oz (22.68 grams)</v>
      </c>
      <c r="N173" s="7">
        <v>10000000146</v>
      </c>
      <c r="O173" s="7">
        <v>30000000146</v>
      </c>
      <c r="P173" s="7">
        <v>50000000146</v>
      </c>
      <c r="Q173" s="7">
        <v>70000000146</v>
      </c>
      <c r="R173" s="7">
        <v>90000000146</v>
      </c>
      <c r="S173" s="7">
        <v>11000000169</v>
      </c>
      <c r="T173" s="2" t="s">
        <v>43</v>
      </c>
      <c r="U173" s="4" t="s">
        <v>90</v>
      </c>
      <c r="V173" s="3">
        <f t="shared" si="34"/>
        <v>0.4</v>
      </c>
      <c r="W173" s="3">
        <f t="shared" si="35"/>
        <v>11.340000000000002</v>
      </c>
      <c r="X173" s="3">
        <f t="shared" si="36"/>
        <v>6.4</v>
      </c>
      <c r="Y173" s="3">
        <f t="shared" si="37"/>
        <v>181.44000000000003</v>
      </c>
      <c r="Z173" s="16"/>
    </row>
    <row r="174" spans="1:26" ht="43.2" x14ac:dyDescent="0.3">
      <c r="A174" s="2" t="s">
        <v>628</v>
      </c>
      <c r="B174" s="2" t="s">
        <v>629</v>
      </c>
      <c r="C174" s="2" t="s">
        <v>630</v>
      </c>
      <c r="D174" s="1" t="s">
        <v>631</v>
      </c>
      <c r="E174" s="3">
        <f t="shared" si="26"/>
        <v>3.2</v>
      </c>
      <c r="F174" s="3">
        <f t="shared" si="38"/>
        <v>90.720000000000013</v>
      </c>
      <c r="G174" s="3">
        <v>6.4</v>
      </c>
      <c r="H174" s="3">
        <f t="shared" si="28"/>
        <v>181.44000000000003</v>
      </c>
      <c r="I174" s="3">
        <f t="shared" si="29"/>
        <v>7.68</v>
      </c>
      <c r="J174" s="3">
        <f t="shared" si="30"/>
        <v>217.72800000000001</v>
      </c>
      <c r="K174" s="3">
        <f t="shared" si="31"/>
        <v>12.8</v>
      </c>
      <c r="L174" s="3">
        <f t="shared" si="32"/>
        <v>362.88000000000005</v>
      </c>
      <c r="M174" s="4" t="str">
        <f t="shared" si="33"/>
        <v>Ghost Pepper Sea Salt Ingredients:
sea salt, ground ghost peppers (naga jolikia)
 - NET WT. 3.2 oz (90.72 grams)</v>
      </c>
      <c r="N174" s="7">
        <v>10000000447</v>
      </c>
      <c r="O174" s="7">
        <v>30000000447</v>
      </c>
      <c r="P174" s="7">
        <v>50000000447</v>
      </c>
      <c r="Q174" s="7">
        <v>70000000447</v>
      </c>
      <c r="R174" s="7">
        <v>90000000447</v>
      </c>
      <c r="S174" s="7">
        <v>11000000170</v>
      </c>
      <c r="T174" s="2"/>
      <c r="V174" s="3">
        <f t="shared" si="34"/>
        <v>1.6</v>
      </c>
      <c r="W174" s="3">
        <f t="shared" si="35"/>
        <v>45.360000000000007</v>
      </c>
      <c r="X174" s="3">
        <f t="shared" si="36"/>
        <v>25.6</v>
      </c>
      <c r="Y174" s="3">
        <f t="shared" si="37"/>
        <v>725.7600000000001</v>
      </c>
      <c r="Z174" s="16"/>
    </row>
    <row r="175" spans="1:26" ht="100.8" x14ac:dyDescent="0.3">
      <c r="A175" s="2" t="s">
        <v>632</v>
      </c>
      <c r="B175" s="2" t="s">
        <v>633</v>
      </c>
      <c r="C175" s="2" t="s">
        <v>633</v>
      </c>
      <c r="D175" s="1" t="s">
        <v>1738</v>
      </c>
      <c r="E175" s="3">
        <f t="shared" si="26"/>
        <v>1.75</v>
      </c>
      <c r="F175" s="3">
        <f t="shared" si="38"/>
        <v>49.612500000000004</v>
      </c>
      <c r="G175" s="3">
        <v>3.5</v>
      </c>
      <c r="H175" s="3">
        <f t="shared" si="28"/>
        <v>99.225000000000009</v>
      </c>
      <c r="I175" s="3">
        <f t="shared" si="29"/>
        <v>4.2</v>
      </c>
      <c r="J175" s="3">
        <f t="shared" si="30"/>
        <v>119.07000000000001</v>
      </c>
      <c r="K175" s="3">
        <f t="shared" si="31"/>
        <v>7</v>
      </c>
      <c r="L175" s="3">
        <f t="shared" si="32"/>
        <v>198.45000000000002</v>
      </c>
      <c r="M175" s="4" t="str">
        <f t="shared" si="33"/>
        <v>Gin &amp; Tonic Infuser Ingredients:
cane sugar, rose petals and buds, fennel, black peppercorns, lemon peel, orange peel
DIRECTIONS: In 16oz jar, combine ingredients and one pint (2 cups) gin. Steep for 2 – 4 days (swirl daily).
 - NET WT. 1.75 oz (49.6125 grams)</v>
      </c>
      <c r="N175" s="7">
        <v>10000000147</v>
      </c>
      <c r="O175" s="7">
        <v>30000000147</v>
      </c>
      <c r="P175" s="7">
        <v>50000000147</v>
      </c>
      <c r="Q175" s="7">
        <v>70000000147</v>
      </c>
      <c r="R175" s="7">
        <v>90000000147</v>
      </c>
      <c r="S175" s="7">
        <v>11000000171</v>
      </c>
      <c r="T175" s="2" t="s">
        <v>43</v>
      </c>
      <c r="U175" s="4" t="s">
        <v>190</v>
      </c>
      <c r="V175" s="3">
        <f t="shared" si="34"/>
        <v>0.875</v>
      </c>
      <c r="W175" s="3">
        <f t="shared" si="35"/>
        <v>24.806250000000002</v>
      </c>
      <c r="X175" s="3">
        <f t="shared" si="36"/>
        <v>14</v>
      </c>
      <c r="Y175" s="3">
        <f t="shared" si="37"/>
        <v>396.90000000000003</v>
      </c>
      <c r="Z175" s="16"/>
    </row>
    <row r="176" spans="1:26" ht="45.2" x14ac:dyDescent="0.3">
      <c r="A176" s="2" t="s">
        <v>634</v>
      </c>
      <c r="B176" s="2" t="s">
        <v>635</v>
      </c>
      <c r="C176" s="2" t="s">
        <v>636</v>
      </c>
      <c r="D176" s="1" t="s">
        <v>637</v>
      </c>
      <c r="E176" s="3">
        <f t="shared" si="26"/>
        <v>0.8</v>
      </c>
      <c r="F176" s="3">
        <f t="shared" si="38"/>
        <v>22.680000000000003</v>
      </c>
      <c r="G176" s="3">
        <v>1.6</v>
      </c>
      <c r="H176" s="3">
        <f t="shared" si="28"/>
        <v>45.360000000000007</v>
      </c>
      <c r="I176" s="3">
        <f t="shared" si="29"/>
        <v>1.92</v>
      </c>
      <c r="J176" s="3">
        <f t="shared" si="30"/>
        <v>54.432000000000002</v>
      </c>
      <c r="K176" s="3">
        <f t="shared" si="31"/>
        <v>3.2</v>
      </c>
      <c r="L176" s="3">
        <f t="shared" si="32"/>
        <v>90.720000000000013</v>
      </c>
      <c r="M176" s="4" t="str">
        <f t="shared" si="33"/>
        <v>Ginger Lemon Herbal Tea Ingredients:
ginger pieces, lemongrass, lemon peel, licorice, spearmint
 - NET WT. 0.8 oz (22.68 grams)</v>
      </c>
      <c r="N176" s="7">
        <v>10000000148</v>
      </c>
      <c r="O176" s="7">
        <v>30000000148</v>
      </c>
      <c r="P176" s="7">
        <v>50000000148</v>
      </c>
      <c r="Q176" s="7">
        <v>70000000148</v>
      </c>
      <c r="R176" s="7">
        <v>90000000148</v>
      </c>
      <c r="S176" s="7">
        <v>11000000172</v>
      </c>
      <c r="T176" s="2" t="s">
        <v>43</v>
      </c>
      <c r="U176" s="4" t="s">
        <v>90</v>
      </c>
      <c r="V176" s="3">
        <f t="shared" si="34"/>
        <v>0.4</v>
      </c>
      <c r="W176" s="3">
        <f t="shared" si="35"/>
        <v>11.340000000000002</v>
      </c>
      <c r="X176" s="3">
        <f t="shared" si="36"/>
        <v>6.4</v>
      </c>
      <c r="Y176" s="3">
        <f t="shared" si="37"/>
        <v>181.44000000000003</v>
      </c>
      <c r="Z176" s="16"/>
    </row>
    <row r="177" spans="1:26" ht="45.2" x14ac:dyDescent="0.3">
      <c r="A177" s="2" t="s">
        <v>640</v>
      </c>
      <c r="B177" s="2" t="s">
        <v>641</v>
      </c>
      <c r="C177" s="2" t="s">
        <v>641</v>
      </c>
      <c r="D177" s="1" t="s">
        <v>642</v>
      </c>
      <c r="E177" s="3">
        <f t="shared" si="26"/>
        <v>1.4</v>
      </c>
      <c r="F177" s="3">
        <f t="shared" si="38"/>
        <v>39.69</v>
      </c>
      <c r="G177" s="3">
        <v>2.8</v>
      </c>
      <c r="H177" s="3">
        <f t="shared" si="28"/>
        <v>79.38</v>
      </c>
      <c r="I177" s="3">
        <f t="shared" si="29"/>
        <v>3.36</v>
      </c>
      <c r="J177" s="3">
        <f t="shared" si="30"/>
        <v>95.256</v>
      </c>
      <c r="K177" s="3">
        <f t="shared" si="31"/>
        <v>5.6</v>
      </c>
      <c r="L177" s="3">
        <f t="shared" si="32"/>
        <v>158.76</v>
      </c>
      <c r="M177" s="4" t="str">
        <f t="shared" si="33"/>
        <v>Gingerbread Spice Ingredients:
ginger, cinnamon, cloves, nutmeg, black pepper, allspice
 - NET WT. 1.4 oz (39.69 grams)</v>
      </c>
      <c r="N177" s="7">
        <v>10000000150</v>
      </c>
      <c r="O177" s="7">
        <v>30000000150</v>
      </c>
      <c r="P177" s="7">
        <v>50000000150</v>
      </c>
      <c r="Q177" s="7">
        <v>70000000150</v>
      </c>
      <c r="R177" s="7">
        <v>90000000150</v>
      </c>
      <c r="S177" s="7">
        <v>11000000173</v>
      </c>
      <c r="T177" s="2"/>
      <c r="V177" s="3">
        <f t="shared" si="34"/>
        <v>0.7</v>
      </c>
      <c r="W177" s="3">
        <f t="shared" si="35"/>
        <v>19.844999999999999</v>
      </c>
      <c r="X177" s="3">
        <f t="shared" si="36"/>
        <v>11.2</v>
      </c>
      <c r="Y177" s="3">
        <f t="shared" si="37"/>
        <v>317.52</v>
      </c>
      <c r="Z177" s="16"/>
    </row>
    <row r="178" spans="1:26" ht="57.6" x14ac:dyDescent="0.3">
      <c r="A178" s="2" t="s">
        <v>645</v>
      </c>
      <c r="B178" s="2" t="s">
        <v>646</v>
      </c>
      <c r="C178" s="2" t="s">
        <v>647</v>
      </c>
      <c r="D178" s="1" t="s">
        <v>648</v>
      </c>
      <c r="E178" s="3">
        <f t="shared" si="26"/>
        <v>0.7</v>
      </c>
      <c r="F178" s="3">
        <f t="shared" si="38"/>
        <v>19.844999999999999</v>
      </c>
      <c r="G178" s="3">
        <v>1.4</v>
      </c>
      <c r="H178" s="3">
        <f t="shared" si="28"/>
        <v>39.69</v>
      </c>
      <c r="I178" s="3">
        <f t="shared" si="29"/>
        <v>1.68</v>
      </c>
      <c r="J178" s="3">
        <f t="shared" si="30"/>
        <v>47.628</v>
      </c>
      <c r="K178" s="3">
        <f t="shared" si="31"/>
        <v>2.8</v>
      </c>
      <c r="L178" s="3">
        <f t="shared" si="32"/>
        <v>79.38</v>
      </c>
      <c r="M178" s="4" t="str">
        <f t="shared" si="33"/>
        <v>Gloucester Citrus Sea Salt Ingredients:
sea salt, lemon, orange, smoked hickory salt, black pepper, ginger, lime 
 - NET WT. 0.7 oz (19.845 grams)</v>
      </c>
      <c r="N178" s="7">
        <v>10000000409</v>
      </c>
      <c r="O178" s="7">
        <v>30000000409</v>
      </c>
      <c r="P178" s="7">
        <v>50000000409</v>
      </c>
      <c r="Q178" s="7">
        <v>70000000409</v>
      </c>
      <c r="R178" s="7">
        <v>90000000409</v>
      </c>
      <c r="S178" s="7">
        <v>11000000174</v>
      </c>
      <c r="T178" s="2"/>
      <c r="V178" s="3">
        <f t="shared" si="34"/>
        <v>0.35</v>
      </c>
      <c r="W178" s="3">
        <f t="shared" si="35"/>
        <v>9.9224999999999994</v>
      </c>
      <c r="X178" s="3">
        <f t="shared" si="36"/>
        <v>5.6</v>
      </c>
      <c r="Y178" s="3">
        <f t="shared" si="37"/>
        <v>158.76</v>
      </c>
      <c r="Z178" s="16" t="s">
        <v>1857</v>
      </c>
    </row>
    <row r="179" spans="1:26" ht="43.2" x14ac:dyDescent="0.3">
      <c r="A179" s="2" t="s">
        <v>649</v>
      </c>
      <c r="B179" s="2" t="s">
        <v>650</v>
      </c>
      <c r="C179" s="2" t="s">
        <v>651</v>
      </c>
      <c r="D179" s="1" t="s">
        <v>652</v>
      </c>
      <c r="E179" s="3">
        <f t="shared" si="26"/>
        <v>2.2999999999999998</v>
      </c>
      <c r="F179" s="3">
        <f t="shared" si="38"/>
        <v>65.204999999999998</v>
      </c>
      <c r="G179" s="3">
        <v>4.5999999999999996</v>
      </c>
      <c r="H179" s="3">
        <f t="shared" si="28"/>
        <v>130.41</v>
      </c>
      <c r="I179" s="3">
        <f t="shared" si="29"/>
        <v>5.52</v>
      </c>
      <c r="J179" s="3">
        <f t="shared" si="30"/>
        <v>156.49199999999999</v>
      </c>
      <c r="K179" s="3">
        <f t="shared" si="31"/>
        <v>9.1999999999999993</v>
      </c>
      <c r="L179" s="3">
        <f t="shared" si="32"/>
        <v>260.82</v>
      </c>
      <c r="M179" s="4" t="str">
        <f t="shared" si="33"/>
        <v>Gloucester Seasoning Ingredients:
sage, oregano, sea salt, rosemary, garlic, black pepper 
 - NET WT. 2.3 oz (65.205 grams)</v>
      </c>
      <c r="N179" s="7">
        <v>10000000408</v>
      </c>
      <c r="O179" s="7">
        <v>30000000408</v>
      </c>
      <c r="P179" s="7">
        <v>50000000408</v>
      </c>
      <c r="Q179" s="7">
        <v>70000000408</v>
      </c>
      <c r="R179" s="7">
        <v>90000000408</v>
      </c>
      <c r="S179" s="7">
        <v>11000000175</v>
      </c>
      <c r="T179" s="2"/>
      <c r="V179" s="3">
        <f t="shared" si="34"/>
        <v>1.1499999999999999</v>
      </c>
      <c r="W179" s="3">
        <f t="shared" si="35"/>
        <v>32.602499999999999</v>
      </c>
      <c r="X179" s="3">
        <f t="shared" si="36"/>
        <v>18.399999999999999</v>
      </c>
      <c r="Y179" s="3">
        <f t="shared" si="37"/>
        <v>521.64</v>
      </c>
      <c r="Z179" s="16" t="s">
        <v>1896</v>
      </c>
    </row>
    <row r="180" spans="1:26" ht="30.15" x14ac:dyDescent="0.3">
      <c r="A180" s="2" t="s">
        <v>653</v>
      </c>
      <c r="B180" s="2" t="s">
        <v>654</v>
      </c>
      <c r="C180" s="2" t="s">
        <v>655</v>
      </c>
      <c r="D180" s="1" t="s">
        <v>29</v>
      </c>
      <c r="E180" s="3">
        <f t="shared" si="26"/>
        <v>2.9</v>
      </c>
      <c r="F180" s="3">
        <f t="shared" si="38"/>
        <v>82.215000000000003</v>
      </c>
      <c r="G180" s="3">
        <v>5.8</v>
      </c>
      <c r="H180" s="3">
        <f t="shared" si="28"/>
        <v>164.43</v>
      </c>
      <c r="I180" s="3">
        <f t="shared" si="29"/>
        <v>6.96</v>
      </c>
      <c r="J180" s="3">
        <f t="shared" si="30"/>
        <v>197.316</v>
      </c>
      <c r="K180" s="3">
        <f t="shared" si="31"/>
        <v>11.6</v>
      </c>
      <c r="L180" s="3">
        <f t="shared" si="32"/>
        <v>328.86</v>
      </c>
      <c r="M180" s="4" t="str">
        <f t="shared" si="33"/>
        <v>NULL
 - NET WT. 2.9 oz (82.215 grams)</v>
      </c>
      <c r="N180" s="7">
        <v>10000000152</v>
      </c>
      <c r="O180" s="7">
        <v>30000000152</v>
      </c>
      <c r="P180" s="7">
        <v>50000000152</v>
      </c>
      <c r="Q180" s="7">
        <v>70000000152</v>
      </c>
      <c r="R180" s="7">
        <v>90000000152</v>
      </c>
      <c r="S180" s="7">
        <v>11000000176</v>
      </c>
      <c r="T180" s="2"/>
      <c r="V180" s="3">
        <f t="shared" si="34"/>
        <v>1.45</v>
      </c>
      <c r="W180" s="3">
        <f t="shared" si="35"/>
        <v>41.107500000000002</v>
      </c>
      <c r="X180" s="3">
        <f t="shared" si="36"/>
        <v>23.2</v>
      </c>
      <c r="Y180" s="3">
        <f t="shared" si="37"/>
        <v>657.72</v>
      </c>
      <c r="Z180" s="16"/>
    </row>
    <row r="181" spans="1:26" ht="60.25" x14ac:dyDescent="0.3">
      <c r="A181" s="2" t="s">
        <v>656</v>
      </c>
      <c r="B181" s="2" t="s">
        <v>657</v>
      </c>
      <c r="C181" s="2" t="s">
        <v>658</v>
      </c>
      <c r="D181" s="1" t="s">
        <v>659</v>
      </c>
      <c r="E181" s="3">
        <f t="shared" si="26"/>
        <v>1.7</v>
      </c>
      <c r="F181" s="3">
        <f t="shared" si="38"/>
        <v>48.195</v>
      </c>
      <c r="G181" s="3">
        <v>3.4</v>
      </c>
      <c r="H181" s="3">
        <f t="shared" si="28"/>
        <v>96.39</v>
      </c>
      <c r="I181" s="3">
        <f t="shared" si="29"/>
        <v>4.08</v>
      </c>
      <c r="J181" s="3">
        <f t="shared" si="30"/>
        <v>115.66800000000001</v>
      </c>
      <c r="K181" s="3">
        <f t="shared" si="31"/>
        <v>6.8</v>
      </c>
      <c r="L181" s="3">
        <f t="shared" si="32"/>
        <v>192.78</v>
      </c>
      <c r="M181" s="4" t="str">
        <f t="shared" si="33"/>
        <v>Golden Greek Bread Dip Ingredients:
dehydrated vegetables (garlic, tomato, bell pepper, green onion, parsley) spices, salt, orange peel, natural flavors 
 - NET WT. 1.7 oz (48.195 grams)</v>
      </c>
      <c r="N181" s="7">
        <v>10000000153</v>
      </c>
      <c r="O181" s="7">
        <v>30000000153</v>
      </c>
      <c r="P181" s="7">
        <v>50000000153</v>
      </c>
      <c r="Q181" s="7">
        <v>70000000153</v>
      </c>
      <c r="R181" s="7">
        <v>90000000153</v>
      </c>
      <c r="S181" s="7">
        <v>11000000177</v>
      </c>
      <c r="T181" s="2"/>
      <c r="V181" s="3">
        <f t="shared" si="34"/>
        <v>0.85</v>
      </c>
      <c r="W181" s="3">
        <f t="shared" si="35"/>
        <v>24.0975</v>
      </c>
      <c r="X181" s="3">
        <f t="shared" si="36"/>
        <v>13.6</v>
      </c>
      <c r="Y181" s="3">
        <f t="shared" si="37"/>
        <v>385.56</v>
      </c>
      <c r="Z181" s="16"/>
    </row>
    <row r="182" spans="1:26" ht="43.2" x14ac:dyDescent="0.3">
      <c r="A182" s="2" t="s">
        <v>660</v>
      </c>
      <c r="B182" s="2" t="s">
        <v>661</v>
      </c>
      <c r="C182" s="2" t="s">
        <v>661</v>
      </c>
      <c r="D182" s="1" t="s">
        <v>662</v>
      </c>
      <c r="E182" s="3">
        <f t="shared" si="26"/>
        <v>1.9</v>
      </c>
      <c r="F182" s="3">
        <f t="shared" si="38"/>
        <v>53.865000000000002</v>
      </c>
      <c r="G182" s="3">
        <v>3.8</v>
      </c>
      <c r="H182" s="3">
        <f t="shared" si="28"/>
        <v>107.73</v>
      </c>
      <c r="I182" s="3">
        <f t="shared" si="29"/>
        <v>4.5599999999999996</v>
      </c>
      <c r="J182" s="3">
        <f t="shared" si="30"/>
        <v>129.27599999999998</v>
      </c>
      <c r="K182" s="3">
        <f t="shared" si="31"/>
        <v>7.6</v>
      </c>
      <c r="L182" s="3">
        <f t="shared" si="32"/>
        <v>215.46</v>
      </c>
      <c r="M182" s="4" t="str">
        <f t="shared" si="33"/>
        <v>Granulated Honey Ingredients:
sugar and honey
 - NET WT. 1.9 oz (53.865 grams)</v>
      </c>
      <c r="N182" s="7">
        <v>10000000154</v>
      </c>
      <c r="O182" s="7">
        <v>30000000154</v>
      </c>
      <c r="P182" s="7">
        <v>50000000154</v>
      </c>
      <c r="Q182" s="7">
        <v>70000000154</v>
      </c>
      <c r="R182" s="7">
        <v>90000000154</v>
      </c>
      <c r="S182" s="7">
        <v>11000000178</v>
      </c>
      <c r="T182" s="2" t="s">
        <v>43</v>
      </c>
      <c r="V182" s="3">
        <f t="shared" si="34"/>
        <v>0.95</v>
      </c>
      <c r="W182" s="3">
        <f t="shared" si="35"/>
        <v>26.932500000000001</v>
      </c>
      <c r="X182" s="3">
        <f t="shared" si="36"/>
        <v>15.2</v>
      </c>
      <c r="Y182" s="3">
        <f t="shared" si="37"/>
        <v>430.92</v>
      </c>
      <c r="Z182" s="16"/>
    </row>
    <row r="183" spans="1:26" ht="30.15" x14ac:dyDescent="0.3">
      <c r="A183" s="2" t="s">
        <v>663</v>
      </c>
      <c r="B183" s="2" t="s">
        <v>664</v>
      </c>
      <c r="C183" s="2" t="s">
        <v>665</v>
      </c>
      <c r="D183" s="1" t="s">
        <v>29</v>
      </c>
      <c r="E183" s="3">
        <f t="shared" si="26"/>
        <v>1.3</v>
      </c>
      <c r="F183" s="3">
        <f t="shared" si="38"/>
        <v>36.855000000000004</v>
      </c>
      <c r="G183" s="3">
        <v>2.6</v>
      </c>
      <c r="H183" s="3">
        <f t="shared" si="28"/>
        <v>73.710000000000008</v>
      </c>
      <c r="I183" s="3">
        <f t="shared" si="29"/>
        <v>3.12</v>
      </c>
      <c r="J183" s="3">
        <f t="shared" si="30"/>
        <v>88.452000000000012</v>
      </c>
      <c r="K183" s="3">
        <f t="shared" si="31"/>
        <v>5.2</v>
      </c>
      <c r="L183" s="3">
        <f t="shared" si="32"/>
        <v>147.42000000000002</v>
      </c>
      <c r="M183" s="4" t="str">
        <f t="shared" si="33"/>
        <v>NULL
 - NET WT. 1.3 oz (36.855 grams)</v>
      </c>
      <c r="N183" s="7">
        <v>10000000155</v>
      </c>
      <c r="O183" s="7">
        <v>30000000155</v>
      </c>
      <c r="P183" s="7">
        <v>50000000155</v>
      </c>
      <c r="Q183" s="7">
        <v>70000000155</v>
      </c>
      <c r="R183" s="7">
        <v>90000000155</v>
      </c>
      <c r="S183" s="7">
        <v>11000000179</v>
      </c>
      <c r="T183" s="2"/>
      <c r="V183" s="3">
        <f t="shared" si="34"/>
        <v>0.65</v>
      </c>
      <c r="W183" s="3">
        <f t="shared" si="35"/>
        <v>18.427500000000002</v>
      </c>
      <c r="X183" s="3">
        <f t="shared" si="36"/>
        <v>10.4</v>
      </c>
      <c r="Y183" s="3">
        <f t="shared" si="37"/>
        <v>294.84000000000003</v>
      </c>
      <c r="Z183" s="16"/>
    </row>
    <row r="184" spans="1:26" ht="43.2" x14ac:dyDescent="0.3">
      <c r="A184" s="2" t="s">
        <v>666</v>
      </c>
      <c r="B184" s="2" t="s">
        <v>667</v>
      </c>
      <c r="C184" s="2" t="s">
        <v>668</v>
      </c>
      <c r="D184" s="1" t="s">
        <v>669</v>
      </c>
      <c r="E184" s="3">
        <f t="shared" si="26"/>
        <v>1.3</v>
      </c>
      <c r="F184" s="3">
        <f t="shared" si="38"/>
        <v>36.855000000000004</v>
      </c>
      <c r="G184" s="3">
        <v>2.6</v>
      </c>
      <c r="H184" s="3">
        <f t="shared" si="28"/>
        <v>73.710000000000008</v>
      </c>
      <c r="I184" s="3">
        <f t="shared" si="29"/>
        <v>3.12</v>
      </c>
      <c r="J184" s="3">
        <f t="shared" si="30"/>
        <v>88.452000000000012</v>
      </c>
      <c r="K184" s="3">
        <f t="shared" si="31"/>
        <v>5.2</v>
      </c>
      <c r="L184" s="3">
        <f t="shared" si="32"/>
        <v>147.42000000000002</v>
      </c>
      <c r="M184" s="4" t="str">
        <f t="shared" si="33"/>
        <v>Grated Orange Peel Ingredients:
orange peel
 - NET WT. 1.3 oz (36.855 grams)</v>
      </c>
      <c r="N184" s="7">
        <v>10000000156</v>
      </c>
      <c r="O184" s="7">
        <v>30000000156</v>
      </c>
      <c r="P184" s="7">
        <v>50000000156</v>
      </c>
      <c r="Q184" s="7">
        <v>70000000156</v>
      </c>
      <c r="R184" s="7">
        <v>90000000156</v>
      </c>
      <c r="S184" s="7">
        <v>11000000180</v>
      </c>
      <c r="T184" s="2"/>
      <c r="V184" s="3">
        <f t="shared" si="34"/>
        <v>0.65</v>
      </c>
      <c r="W184" s="3">
        <f t="shared" si="35"/>
        <v>18.427500000000002</v>
      </c>
      <c r="X184" s="3">
        <f t="shared" si="36"/>
        <v>10.4</v>
      </c>
      <c r="Y184" s="3">
        <f t="shared" si="37"/>
        <v>294.84000000000003</v>
      </c>
      <c r="Z184" s="16"/>
    </row>
    <row r="185" spans="1:26" ht="100.8" x14ac:dyDescent="0.3">
      <c r="A185" s="2" t="s">
        <v>670</v>
      </c>
      <c r="B185" s="2" t="s">
        <v>671</v>
      </c>
      <c r="C185" s="2" t="s">
        <v>672</v>
      </c>
      <c r="D185" s="1" t="s">
        <v>673</v>
      </c>
      <c r="E185" s="3">
        <f t="shared" si="26"/>
        <v>1.8</v>
      </c>
      <c r="F185" s="3">
        <f t="shared" si="38"/>
        <v>51.03</v>
      </c>
      <c r="G185" s="3">
        <v>3.6</v>
      </c>
      <c r="H185" s="3">
        <f t="shared" si="28"/>
        <v>102.06</v>
      </c>
      <c r="I185" s="3">
        <f t="shared" si="29"/>
        <v>4.32</v>
      </c>
      <c r="J185" s="3">
        <f t="shared" si="30"/>
        <v>122.47200000000001</v>
      </c>
      <c r="K185" s="3">
        <f t="shared" si="31"/>
        <v>7.2</v>
      </c>
      <c r="L185" s="3">
        <f t="shared" si="32"/>
        <v>204.12</v>
      </c>
      <c r="M185" s="4" t="str">
        <f t="shared" si="33"/>
        <v>Greek Bread Dip Ingredients:
dehydrated garlic, dehydrated onion, dehydrated bell pepper, spices, sesame seeds, lemon oil
• THIS PRODUCT IS PACKAGED WITH EQUIPMENT THAT MAKES PRODUCTS CONTAINING WHEAT, EGGS, MILK, SOY, AND TREE NUTS •
 - NET WT. 1.8 oz (51.03 grams)</v>
      </c>
      <c r="N185" s="7">
        <v>10000000157</v>
      </c>
      <c r="O185" s="7">
        <v>30000000157</v>
      </c>
      <c r="P185" s="7">
        <v>50000000157</v>
      </c>
      <c r="Q185" s="7">
        <v>70000000157</v>
      </c>
      <c r="R185" s="7">
        <v>90000000157</v>
      </c>
      <c r="S185" s="7">
        <v>11000000181</v>
      </c>
      <c r="T185" s="2" t="s">
        <v>43</v>
      </c>
      <c r="U185" s="4" t="s">
        <v>602</v>
      </c>
      <c r="V185" s="3">
        <f t="shared" si="34"/>
        <v>0.9</v>
      </c>
      <c r="W185" s="3">
        <f t="shared" si="35"/>
        <v>25.515000000000001</v>
      </c>
      <c r="X185" s="3">
        <f t="shared" si="36"/>
        <v>14.4</v>
      </c>
      <c r="Y185" s="3">
        <f t="shared" si="37"/>
        <v>408.24</v>
      </c>
      <c r="Z185" s="16"/>
    </row>
    <row r="186" spans="1:26" ht="90.35" x14ac:dyDescent="0.3">
      <c r="A186" s="2" t="s">
        <v>674</v>
      </c>
      <c r="B186" s="2" t="s">
        <v>675</v>
      </c>
      <c r="C186" s="2" t="s">
        <v>675</v>
      </c>
      <c r="D186" s="1" t="s">
        <v>1744</v>
      </c>
      <c r="E186" s="3">
        <f t="shared" si="26"/>
        <v>2.8</v>
      </c>
      <c r="F186" s="3">
        <f t="shared" si="38"/>
        <v>79.38</v>
      </c>
      <c r="G186" s="3">
        <v>5.6</v>
      </c>
      <c r="H186" s="3">
        <f t="shared" si="28"/>
        <v>158.76</v>
      </c>
      <c r="I186" s="3">
        <f t="shared" si="29"/>
        <v>6.72</v>
      </c>
      <c r="J186" s="3">
        <f t="shared" si="30"/>
        <v>190.512</v>
      </c>
      <c r="K186" s="3">
        <f t="shared" si="31"/>
        <v>11.2</v>
      </c>
      <c r="L186" s="3">
        <f t="shared" si="32"/>
        <v>317.52</v>
      </c>
      <c r="M186" s="4" t="str">
        <f t="shared" si="33"/>
        <v>Greek Marinade Seasoning Ingredients:
alt, spices, maltodextrin, sugar, dehydrated onion, soybean oil, silicon dioxide as anti-caking agent
DIRECTIONS: Add 1/2 jar to 1 cup of water to make marinade.
 - NET WT. 2.8 oz (79.38 grams)</v>
      </c>
      <c r="N186" s="7">
        <v>10000000442</v>
      </c>
      <c r="O186" s="7">
        <v>30000000442</v>
      </c>
      <c r="P186" s="7">
        <v>50000000442</v>
      </c>
      <c r="Q186" s="7">
        <v>70000000442</v>
      </c>
      <c r="R186" s="7">
        <v>90000000442</v>
      </c>
      <c r="S186" s="7">
        <v>11000000182</v>
      </c>
      <c r="T186" s="2" t="s">
        <v>43</v>
      </c>
      <c r="V186" s="3">
        <f t="shared" si="34"/>
        <v>1.4</v>
      </c>
      <c r="W186" s="3">
        <f t="shared" si="35"/>
        <v>39.69</v>
      </c>
      <c r="X186" s="3">
        <f t="shared" si="36"/>
        <v>22.4</v>
      </c>
      <c r="Y186" s="3">
        <f t="shared" si="37"/>
        <v>635.04</v>
      </c>
      <c r="Z186" s="16"/>
    </row>
    <row r="187" spans="1:26" ht="43.2" x14ac:dyDescent="0.3">
      <c r="A187" s="2" t="s">
        <v>676</v>
      </c>
      <c r="B187" s="2" t="s">
        <v>677</v>
      </c>
      <c r="C187" s="2" t="s">
        <v>1777</v>
      </c>
      <c r="D187" s="1" t="s">
        <v>678</v>
      </c>
      <c r="E187" s="3">
        <f t="shared" si="26"/>
        <v>1.2</v>
      </c>
      <c r="F187" s="3">
        <f t="shared" si="38"/>
        <v>34.020000000000003</v>
      </c>
      <c r="G187" s="3">
        <v>2.4</v>
      </c>
      <c r="H187" s="3">
        <f t="shared" si="28"/>
        <v>68.040000000000006</v>
      </c>
      <c r="I187" s="3">
        <f t="shared" si="29"/>
        <v>2.88</v>
      </c>
      <c r="J187" s="3">
        <f t="shared" si="30"/>
        <v>81.647999999999996</v>
      </c>
      <c r="K187" s="3">
        <f t="shared" si="31"/>
        <v>4.8</v>
      </c>
      <c r="L187" s="3">
        <f t="shared" si="32"/>
        <v>136.08000000000001</v>
      </c>
      <c r="M187" s="4" t="str">
        <f t="shared" si="33"/>
        <v>Greek Seasoning Ingredients:
salt, oregano, basil, onion, garlic, mint
 - NET WT. 1.2 oz (34.02 grams)</v>
      </c>
      <c r="N187" s="7">
        <v>10000000368</v>
      </c>
      <c r="O187" s="7">
        <v>30000000368</v>
      </c>
      <c r="P187" s="7">
        <v>50000000368</v>
      </c>
      <c r="Q187" s="7">
        <v>70000000368</v>
      </c>
      <c r="R187" s="7">
        <v>90000000368</v>
      </c>
      <c r="S187" s="7">
        <v>11000000184</v>
      </c>
      <c r="T187" s="2" t="s">
        <v>43</v>
      </c>
      <c r="V187" s="3">
        <f t="shared" si="34"/>
        <v>0.6</v>
      </c>
      <c r="W187" s="3">
        <f t="shared" si="35"/>
        <v>17.010000000000002</v>
      </c>
      <c r="X187" s="3">
        <f t="shared" si="36"/>
        <v>9.6</v>
      </c>
      <c r="Y187" s="3">
        <f t="shared" si="37"/>
        <v>272.16000000000003</v>
      </c>
      <c r="Z187" s="16"/>
    </row>
    <row r="188" spans="1:26" ht="100.8" x14ac:dyDescent="0.3">
      <c r="A188" s="2" t="s">
        <v>679</v>
      </c>
      <c r="B188" s="2" t="s">
        <v>1774</v>
      </c>
      <c r="C188" s="2" t="s">
        <v>1774</v>
      </c>
      <c r="D188" s="1" t="s">
        <v>680</v>
      </c>
      <c r="E188" s="3">
        <f t="shared" si="26"/>
        <v>1.8</v>
      </c>
      <c r="F188" s="3">
        <f t="shared" si="38"/>
        <v>51.03</v>
      </c>
      <c r="G188" s="3">
        <v>3.6</v>
      </c>
      <c r="H188" s="3">
        <f t="shared" si="28"/>
        <v>102.06</v>
      </c>
      <c r="I188" s="3">
        <f t="shared" si="29"/>
        <v>4.32</v>
      </c>
      <c r="J188" s="3">
        <f t="shared" si="30"/>
        <v>122.47200000000001</v>
      </c>
      <c r="K188" s="3">
        <f t="shared" si="31"/>
        <v>7.2</v>
      </c>
      <c r="L188" s="3">
        <f t="shared" si="32"/>
        <v>204.12</v>
      </c>
      <c r="M188" s="4" t="str">
        <f t="shared" si="33"/>
        <v>Greek Seasoning Ingredients:
dehydrated garlic, dehydrated onion, dehydrated bell pepper, spices, sesame seeds, lemon oil
• THIS PRODUCT IS PACKAGED WITH EQUIPMENT THAT MAKES PRODUCTS CONTAINING WHEAT, EGGS, MILK, SOY, AND TREE NUTS •
 - NET WT. 1.8 oz (51.03 grams)</v>
      </c>
      <c r="N188" s="7">
        <v>10000000485</v>
      </c>
      <c r="O188" s="7">
        <v>30000000485</v>
      </c>
      <c r="P188" s="7">
        <v>50000000485</v>
      </c>
      <c r="Q188" s="7">
        <v>70000000485</v>
      </c>
      <c r="R188" s="7">
        <v>90000000485</v>
      </c>
      <c r="S188" s="7">
        <v>11000000183</v>
      </c>
      <c r="T188" s="2" t="s">
        <v>43</v>
      </c>
      <c r="U188" s="4" t="s">
        <v>602</v>
      </c>
      <c r="V188" s="3">
        <f t="shared" si="34"/>
        <v>0.9</v>
      </c>
      <c r="W188" s="3">
        <f t="shared" si="35"/>
        <v>25.515000000000001</v>
      </c>
      <c r="X188" s="3">
        <f t="shared" si="36"/>
        <v>14.4</v>
      </c>
      <c r="Y188" s="3">
        <f t="shared" si="37"/>
        <v>408.24</v>
      </c>
      <c r="Z188" s="16" t="s">
        <v>1881</v>
      </c>
    </row>
    <row r="189" spans="1:26" ht="43.2" x14ac:dyDescent="0.3">
      <c r="A189" s="2" t="s">
        <v>681</v>
      </c>
      <c r="B189" s="2" t="s">
        <v>682</v>
      </c>
      <c r="C189" s="2" t="s">
        <v>683</v>
      </c>
      <c r="D189" s="1" t="s">
        <v>684</v>
      </c>
      <c r="E189" s="3">
        <f t="shared" si="26"/>
        <v>0.8</v>
      </c>
      <c r="F189" s="3">
        <f t="shared" si="38"/>
        <v>22.680000000000003</v>
      </c>
      <c r="G189" s="3">
        <v>1.6</v>
      </c>
      <c r="H189" s="3">
        <f t="shared" si="28"/>
        <v>45.360000000000007</v>
      </c>
      <c r="I189" s="3">
        <f t="shared" si="29"/>
        <v>1.92</v>
      </c>
      <c r="J189" s="3">
        <f t="shared" si="30"/>
        <v>54.432000000000002</v>
      </c>
      <c r="K189" s="3">
        <f t="shared" si="31"/>
        <v>3.2</v>
      </c>
      <c r="L189" s="3">
        <f t="shared" si="32"/>
        <v>90.720000000000013</v>
      </c>
      <c r="M189" s="4" t="str">
        <f t="shared" si="33"/>
        <v>Green Dragon Tea Ingredients:
panfired green tea 
 - NET WT. 0.8 oz (22.68 grams)</v>
      </c>
      <c r="N189" s="7">
        <v>10000000158</v>
      </c>
      <c r="O189" s="7">
        <v>30000000158</v>
      </c>
      <c r="P189" s="7">
        <v>50000000158</v>
      </c>
      <c r="Q189" s="7">
        <v>70000000158</v>
      </c>
      <c r="R189" s="7">
        <v>90000000158</v>
      </c>
      <c r="S189" s="7">
        <v>11000000185</v>
      </c>
      <c r="T189" s="2"/>
      <c r="V189" s="3">
        <f t="shared" si="34"/>
        <v>0.4</v>
      </c>
      <c r="W189" s="3">
        <f t="shared" si="35"/>
        <v>11.340000000000002</v>
      </c>
      <c r="X189" s="3">
        <f t="shared" si="36"/>
        <v>6.4</v>
      </c>
      <c r="Y189" s="3">
        <f t="shared" si="37"/>
        <v>181.44000000000003</v>
      </c>
      <c r="Z189" s="16"/>
    </row>
    <row r="190" spans="1:26" ht="43.2" x14ac:dyDescent="0.3">
      <c r="A190" s="2" t="s">
        <v>685</v>
      </c>
      <c r="B190" s="2" t="s">
        <v>686</v>
      </c>
      <c r="C190" s="2" t="s">
        <v>687</v>
      </c>
      <c r="D190" s="1" t="s">
        <v>688</v>
      </c>
      <c r="E190" s="3">
        <f t="shared" si="26"/>
        <v>0.8</v>
      </c>
      <c r="F190" s="3">
        <f t="shared" si="38"/>
        <v>22.680000000000003</v>
      </c>
      <c r="G190" s="3">
        <v>1.6</v>
      </c>
      <c r="H190" s="3">
        <f t="shared" si="28"/>
        <v>45.360000000000007</v>
      </c>
      <c r="I190" s="3">
        <f t="shared" si="29"/>
        <v>1.92</v>
      </c>
      <c r="J190" s="3">
        <f t="shared" si="30"/>
        <v>54.432000000000002</v>
      </c>
      <c r="K190" s="3">
        <f t="shared" si="31"/>
        <v>3.2</v>
      </c>
      <c r="L190" s="3">
        <f t="shared" si="32"/>
        <v>90.720000000000013</v>
      </c>
      <c r="M190" s="4" t="str">
        <f t="shared" si="33"/>
        <v>Green Sencha Tea Ingredients:
green sencha leaves
 - NET WT. 0.8 oz (22.68 grams)</v>
      </c>
      <c r="N190" s="7">
        <v>10000000159</v>
      </c>
      <c r="O190" s="7">
        <v>30000000159</v>
      </c>
      <c r="P190" s="7">
        <v>50000000159</v>
      </c>
      <c r="Q190" s="7">
        <v>70000000159</v>
      </c>
      <c r="R190" s="7">
        <v>90000000159</v>
      </c>
      <c r="S190" s="7">
        <v>11000000186</v>
      </c>
      <c r="T190" s="2" t="s">
        <v>43</v>
      </c>
      <c r="U190" s="4" t="s">
        <v>90</v>
      </c>
      <c r="V190" s="3">
        <f t="shared" si="34"/>
        <v>0.4</v>
      </c>
      <c r="W190" s="3">
        <f t="shared" si="35"/>
        <v>11.340000000000002</v>
      </c>
      <c r="X190" s="3">
        <f t="shared" si="36"/>
        <v>6.4</v>
      </c>
      <c r="Y190" s="3">
        <f t="shared" si="37"/>
        <v>181.44000000000003</v>
      </c>
      <c r="Z190" s="16"/>
    </row>
    <row r="191" spans="1:26" ht="43.2" x14ac:dyDescent="0.3">
      <c r="A191" s="2" t="s">
        <v>689</v>
      </c>
      <c r="B191" s="2" t="s">
        <v>690</v>
      </c>
      <c r="C191" s="2" t="s">
        <v>690</v>
      </c>
      <c r="D191" s="1" t="s">
        <v>691</v>
      </c>
      <c r="E191" s="3">
        <f t="shared" si="26"/>
        <v>1.95</v>
      </c>
      <c r="F191" s="3">
        <f t="shared" si="38"/>
        <v>55.282499999999999</v>
      </c>
      <c r="G191" s="3">
        <v>3.9</v>
      </c>
      <c r="H191" s="3">
        <f t="shared" si="28"/>
        <v>110.565</v>
      </c>
      <c r="I191" s="3">
        <f t="shared" si="29"/>
        <v>4.68</v>
      </c>
      <c r="J191" s="3">
        <f t="shared" si="30"/>
        <v>132.678</v>
      </c>
      <c r="K191" s="3">
        <f t="shared" si="31"/>
        <v>7.8</v>
      </c>
      <c r="L191" s="3">
        <f t="shared" si="32"/>
        <v>221.13</v>
      </c>
      <c r="M191" s="4" t="str">
        <f t="shared" si="33"/>
        <v>Grilled Salmon Seasoning Ingredients:
paprika, pepper, salt, celery, msg, spices
 - NET WT. 1.95 oz (55.2825 grams)</v>
      </c>
      <c r="N191" s="7">
        <v>10000000432</v>
      </c>
      <c r="O191" s="7">
        <v>30000000432</v>
      </c>
      <c r="P191" s="7">
        <v>50000000432</v>
      </c>
      <c r="Q191" s="7">
        <v>70000000432</v>
      </c>
      <c r="R191" s="7">
        <v>90000000432</v>
      </c>
      <c r="S191" s="7">
        <v>11000000187</v>
      </c>
      <c r="T191" s="2" t="s">
        <v>43</v>
      </c>
      <c r="V191" s="3">
        <f t="shared" si="34"/>
        <v>0.97499999999999998</v>
      </c>
      <c r="W191" s="3">
        <f t="shared" si="35"/>
        <v>27.641249999999999</v>
      </c>
      <c r="X191" s="3">
        <f t="shared" si="36"/>
        <v>15.6</v>
      </c>
      <c r="Y191" s="3">
        <f t="shared" si="37"/>
        <v>442.26</v>
      </c>
      <c r="Z191" s="16"/>
    </row>
    <row r="192" spans="1:26" ht="90.35" x14ac:dyDescent="0.3">
      <c r="A192" s="2" t="s">
        <v>692</v>
      </c>
      <c r="B192" s="2" t="s">
        <v>693</v>
      </c>
      <c r="C192" s="2" t="s">
        <v>693</v>
      </c>
      <c r="D192" s="1" t="s">
        <v>694</v>
      </c>
      <c r="E192" s="3">
        <f t="shared" si="26"/>
        <v>1.95</v>
      </c>
      <c r="F192" s="3">
        <f t="shared" si="38"/>
        <v>55.282499999999999</v>
      </c>
      <c r="G192" s="3">
        <v>3.9</v>
      </c>
      <c r="H192" s="3">
        <f t="shared" si="28"/>
        <v>110.565</v>
      </c>
      <c r="I192" s="3">
        <f t="shared" si="29"/>
        <v>4.68</v>
      </c>
      <c r="J192" s="3">
        <f t="shared" si="30"/>
        <v>132.678</v>
      </c>
      <c r="K192" s="3">
        <f t="shared" si="31"/>
        <v>7.8</v>
      </c>
      <c r="L192" s="3">
        <f t="shared" si="32"/>
        <v>221.13</v>
      </c>
      <c r="M192" s="4" t="str">
        <f t="shared" si="33"/>
        <v>Griller Thriller Ingredients:
sugar, brown sugar, salt, dry honey (refinery syrup, honey), dehydrated peach, paprika and other spices, dehydrated garlic and onion, oleoresin paprika and turmeric added for color and not more than 1.0% silicone dioxide added to prevent caking
 - NET WT. 1.95 oz (55.2825 grams)</v>
      </c>
      <c r="N192" s="7">
        <v>10000000160</v>
      </c>
      <c r="O192" s="7">
        <v>30000000160</v>
      </c>
      <c r="P192" s="7">
        <v>50000000160</v>
      </c>
      <c r="Q192" s="7">
        <v>70000000160</v>
      </c>
      <c r="R192" s="7">
        <v>90000000160</v>
      </c>
      <c r="S192" s="7">
        <v>11000000188</v>
      </c>
      <c r="T192" s="2" t="s">
        <v>43</v>
      </c>
      <c r="V192" s="3">
        <f t="shared" si="34"/>
        <v>0.97499999999999998</v>
      </c>
      <c r="W192" s="3">
        <f t="shared" si="35"/>
        <v>27.641249999999999</v>
      </c>
      <c r="X192" s="3">
        <f t="shared" si="36"/>
        <v>15.6</v>
      </c>
      <c r="Y192" s="3">
        <f t="shared" si="37"/>
        <v>442.26</v>
      </c>
      <c r="Z192" s="16"/>
    </row>
    <row r="193" spans="1:26" ht="90.35" x14ac:dyDescent="0.3">
      <c r="A193" s="2" t="s">
        <v>695</v>
      </c>
      <c r="B193" s="2" t="s">
        <v>696</v>
      </c>
      <c r="C193" s="2" t="s">
        <v>697</v>
      </c>
      <c r="D193" s="1" t="s">
        <v>698</v>
      </c>
      <c r="E193" s="3">
        <f t="shared" si="26"/>
        <v>0.5</v>
      </c>
      <c r="F193" s="3">
        <f t="shared" si="38"/>
        <v>14.175000000000001</v>
      </c>
      <c r="G193" s="3">
        <v>1</v>
      </c>
      <c r="H193" s="3">
        <f t="shared" si="28"/>
        <v>28.35</v>
      </c>
      <c r="I193" s="3">
        <f t="shared" si="29"/>
        <v>1.2</v>
      </c>
      <c r="J193" s="3">
        <f t="shared" si="30"/>
        <v>34.020000000000003</v>
      </c>
      <c r="K193" s="3">
        <f t="shared" si="31"/>
        <v>2</v>
      </c>
      <c r="L193" s="3">
        <f t="shared" si="32"/>
        <v>56.7</v>
      </c>
      <c r="M193" s="4" t="str">
        <f t="shared" si="33"/>
        <v>Grillin' with Heat Seasoning Ingredients:
black pepper, chili powder, paprika, salt, brown sugar, spices, dehydrated garlic, onion, sugar, worchestershire powder, turmeric, oregano, disodium inosinate, guanylate (natural sodium salt) &lt;2% calcium stearate (anti caking)
 - NET WT. 0.5 oz (14.175 grams)</v>
      </c>
      <c r="N193" s="7">
        <v>10000000161</v>
      </c>
      <c r="O193" s="7">
        <v>30000000161</v>
      </c>
      <c r="P193" s="7">
        <v>50000000161</v>
      </c>
      <c r="Q193" s="7">
        <v>70000000161</v>
      </c>
      <c r="R193" s="7">
        <v>90000000161</v>
      </c>
      <c r="S193" s="7">
        <v>11000000189</v>
      </c>
      <c r="T193" s="2"/>
      <c r="V193" s="3">
        <f t="shared" si="34"/>
        <v>0.25</v>
      </c>
      <c r="W193" s="3">
        <f t="shared" si="35"/>
        <v>7.0875000000000004</v>
      </c>
      <c r="X193" s="3">
        <f t="shared" si="36"/>
        <v>4</v>
      </c>
      <c r="Y193" s="3">
        <f t="shared" si="37"/>
        <v>113.4</v>
      </c>
      <c r="Z193" s="16"/>
    </row>
    <row r="194" spans="1:26" ht="43.2" x14ac:dyDescent="0.3">
      <c r="A194" s="2" t="s">
        <v>699</v>
      </c>
      <c r="B194" s="2" t="s">
        <v>700</v>
      </c>
      <c r="C194" s="2" t="s">
        <v>701</v>
      </c>
      <c r="D194" s="1" t="s">
        <v>1718</v>
      </c>
      <c r="E194" s="3">
        <f t="shared" ref="E194:E257" si="39">IF(G194 = "NULL", "NULL", G194/2)</f>
        <v>0.8</v>
      </c>
      <c r="F194" s="3">
        <f t="shared" ref="F194:F225" si="40">IF(E194 = "NULL", "NULL", E194*28.35)</f>
        <v>22.680000000000003</v>
      </c>
      <c r="G194" s="3">
        <v>1.6</v>
      </c>
      <c r="H194" s="3">
        <f t="shared" ref="H194:H257" si="41">IF(G194 = "NULL", "NULL", G194*28.35)</f>
        <v>45.360000000000007</v>
      </c>
      <c r="I194" s="3">
        <f t="shared" ref="I194:I257" si="42">IF(G194 = "NULL", "NULL", G194*1.2)</f>
        <v>1.92</v>
      </c>
      <c r="J194" s="3">
        <f t="shared" ref="J194:J257" si="43">IF(G194 = "NULL", "NULL", I194*28.35)</f>
        <v>54.432000000000002</v>
      </c>
      <c r="K194" s="3">
        <f t="shared" ref="K194:K257" si="44">IF(G194 = "NULL", "NULL", G194*2)</f>
        <v>3.2</v>
      </c>
      <c r="L194" s="3">
        <f t="shared" ref="L194:L257" si="45">IF(G194 = "NULL", "NULL", K194*28.35)</f>
        <v>90.720000000000013</v>
      </c>
      <c r="M194" s="4" t="str">
        <f t="shared" ref="M194:M257" si="46">CONCATENATE(D194, CHAR(10), " - NET WT. ", E194, " oz (", F194, " grams)")</f>
        <v>Gun Powder Green Tea Ingredients:
gunpowder tea
 - NET WT. 0.8 oz (22.68 grams)</v>
      </c>
      <c r="N194" s="7">
        <v>10000000162</v>
      </c>
      <c r="O194" s="7">
        <v>30000000162</v>
      </c>
      <c r="P194" s="7">
        <v>50000000162</v>
      </c>
      <c r="Q194" s="7">
        <v>70000000162</v>
      </c>
      <c r="R194" s="7">
        <v>90000000162</v>
      </c>
      <c r="S194" s="7">
        <v>11000000190</v>
      </c>
      <c r="T194" s="2" t="s">
        <v>43</v>
      </c>
      <c r="V194" s="3">
        <f t="shared" ref="V194:V257" si="47">IF(G194 = "NULL", "NULL", G194/4)</f>
        <v>0.4</v>
      </c>
      <c r="W194" s="3">
        <f t="shared" ref="W194:W257" si="48">IF(V194 = "NULL", "NULL", V194*28.35)</f>
        <v>11.340000000000002</v>
      </c>
      <c r="X194" s="3">
        <f t="shared" ref="X194:X257" si="49">IF(G194 = "NULL", "NULL", G194*4)</f>
        <v>6.4</v>
      </c>
      <c r="Y194" s="3">
        <f t="shared" ref="Y194:Y257" si="50">IF(G194 = "NULL", "NULL", H194*4)</f>
        <v>181.44000000000003</v>
      </c>
      <c r="Z194" s="16"/>
    </row>
    <row r="195" spans="1:26" ht="57.6" x14ac:dyDescent="0.3">
      <c r="A195" s="2" t="s">
        <v>702</v>
      </c>
      <c r="B195" s="2" t="s">
        <v>703</v>
      </c>
      <c r="C195" s="2" t="s">
        <v>703</v>
      </c>
      <c r="D195" s="1" t="s">
        <v>704</v>
      </c>
      <c r="E195" s="3">
        <f t="shared" si="39"/>
        <v>2</v>
      </c>
      <c r="F195" s="3">
        <f t="shared" si="40"/>
        <v>56.7</v>
      </c>
      <c r="G195" s="3">
        <v>4</v>
      </c>
      <c r="H195" s="3">
        <f t="shared" si="41"/>
        <v>113.4</v>
      </c>
      <c r="I195" s="3">
        <f t="shared" si="42"/>
        <v>4.8</v>
      </c>
      <c r="J195" s="3">
        <f t="shared" si="43"/>
        <v>136.08000000000001</v>
      </c>
      <c r="K195" s="3">
        <f t="shared" si="44"/>
        <v>8</v>
      </c>
      <c r="L195" s="3">
        <f t="shared" si="45"/>
        <v>226.8</v>
      </c>
      <c r="M195" s="4" t="str">
        <f t="shared" si="46"/>
        <v>Gyro Seasoning Ingredients:
onion, garlic, sea salt, oregano, marjoram, black pepper and rosemary
 - NET WT. 2 oz (56.7 grams)</v>
      </c>
      <c r="N195" s="7">
        <v>10000000443</v>
      </c>
      <c r="O195" s="7">
        <v>30000000443</v>
      </c>
      <c r="P195" s="7">
        <v>50000000443</v>
      </c>
      <c r="Q195" s="7">
        <v>70000000443</v>
      </c>
      <c r="R195" s="7">
        <v>90000000443</v>
      </c>
      <c r="S195" s="7">
        <v>11000000191</v>
      </c>
      <c r="T195" s="2" t="s">
        <v>43</v>
      </c>
      <c r="V195" s="3">
        <f t="shared" si="47"/>
        <v>1</v>
      </c>
      <c r="W195" s="3">
        <f t="shared" si="48"/>
        <v>28.35</v>
      </c>
      <c r="X195" s="3">
        <f t="shared" si="49"/>
        <v>16</v>
      </c>
      <c r="Y195" s="3">
        <f t="shared" si="50"/>
        <v>453.6</v>
      </c>
      <c r="Z195" s="16"/>
    </row>
    <row r="196" spans="1:26" ht="43.2" x14ac:dyDescent="0.3">
      <c r="A196" s="2" t="s">
        <v>705</v>
      </c>
      <c r="B196" s="2" t="s">
        <v>706</v>
      </c>
      <c r="C196" s="2" t="s">
        <v>707</v>
      </c>
      <c r="D196" s="1" t="s">
        <v>708</v>
      </c>
      <c r="E196" s="3">
        <f t="shared" si="39"/>
        <v>1.85</v>
      </c>
      <c r="F196" s="3">
        <f t="shared" si="40"/>
        <v>52.447500000000005</v>
      </c>
      <c r="G196" s="3">
        <v>3.7</v>
      </c>
      <c r="H196" s="3">
        <f t="shared" si="41"/>
        <v>104.89500000000001</v>
      </c>
      <c r="I196" s="3">
        <f t="shared" si="42"/>
        <v>4.4400000000000004</v>
      </c>
      <c r="J196" s="3">
        <f t="shared" si="43"/>
        <v>125.87400000000002</v>
      </c>
      <c r="K196" s="3">
        <f t="shared" si="44"/>
        <v>7.4</v>
      </c>
      <c r="L196" s="3">
        <f t="shared" si="45"/>
        <v>209.79000000000002</v>
      </c>
      <c r="M196" s="4" t="str">
        <f t="shared" si="46"/>
        <v>Habanero Sea Salt Ingredients:
sea salt and habanero chile powder
 - NET WT. 1.85 oz (52.4475 grams)</v>
      </c>
      <c r="N196" s="7">
        <v>10000000163</v>
      </c>
      <c r="O196" s="7">
        <v>30000000163</v>
      </c>
      <c r="P196" s="7">
        <v>50000000163</v>
      </c>
      <c r="Q196" s="7">
        <v>70000000163</v>
      </c>
      <c r="R196" s="7">
        <v>90000000163</v>
      </c>
      <c r="S196" s="7">
        <v>11000000192</v>
      </c>
      <c r="T196" s="2" t="s">
        <v>43</v>
      </c>
      <c r="V196" s="3">
        <f t="shared" si="47"/>
        <v>0.92500000000000004</v>
      </c>
      <c r="W196" s="3">
        <f t="shared" si="48"/>
        <v>26.223750000000003</v>
      </c>
      <c r="X196" s="3">
        <f t="shared" si="49"/>
        <v>14.8</v>
      </c>
      <c r="Y196" s="3">
        <f t="shared" si="50"/>
        <v>419.58000000000004</v>
      </c>
      <c r="Z196" s="16"/>
    </row>
    <row r="197" spans="1:26" ht="45.2" x14ac:dyDescent="0.3">
      <c r="A197" s="2" t="s">
        <v>709</v>
      </c>
      <c r="B197" s="2" t="s">
        <v>710</v>
      </c>
      <c r="C197" s="2" t="s">
        <v>711</v>
      </c>
      <c r="D197" s="1" t="s">
        <v>712</v>
      </c>
      <c r="E197" s="3">
        <f t="shared" si="39"/>
        <v>1.1000000000000001</v>
      </c>
      <c r="F197" s="3">
        <f t="shared" si="40"/>
        <v>31.185000000000006</v>
      </c>
      <c r="G197" s="3">
        <v>2.2000000000000002</v>
      </c>
      <c r="H197" s="3">
        <f t="shared" si="41"/>
        <v>62.370000000000012</v>
      </c>
      <c r="I197" s="3">
        <f t="shared" si="42"/>
        <v>2.64</v>
      </c>
      <c r="J197" s="3">
        <f t="shared" si="43"/>
        <v>74.844000000000008</v>
      </c>
      <c r="K197" s="3">
        <f t="shared" si="44"/>
        <v>4.4000000000000004</v>
      </c>
      <c r="L197" s="3">
        <f t="shared" si="45"/>
        <v>124.74000000000002</v>
      </c>
      <c r="M197" s="4" t="str">
        <f t="shared" si="46"/>
        <v>Herbal Country Bread Dip Ingredients:
onion, garlic, parsley, basil, oregano, chili pepper &amp; fennel
 - NET WT. 1.1 oz (31.185 grams)</v>
      </c>
      <c r="N197" s="7">
        <v>10000000164</v>
      </c>
      <c r="O197" s="7">
        <v>30000000164</v>
      </c>
      <c r="P197" s="7">
        <v>50000000164</v>
      </c>
      <c r="Q197" s="7">
        <v>70000000164</v>
      </c>
      <c r="R197" s="7">
        <v>90000000164</v>
      </c>
      <c r="S197" s="7">
        <v>11000000193</v>
      </c>
      <c r="T197" s="2" t="s">
        <v>43</v>
      </c>
      <c r="V197" s="3">
        <f t="shared" si="47"/>
        <v>0.55000000000000004</v>
      </c>
      <c r="W197" s="3">
        <f t="shared" si="48"/>
        <v>15.592500000000003</v>
      </c>
      <c r="X197" s="3">
        <f t="shared" si="49"/>
        <v>8.8000000000000007</v>
      </c>
      <c r="Y197" s="3">
        <f t="shared" si="50"/>
        <v>249.48000000000005</v>
      </c>
      <c r="Z197" s="16"/>
    </row>
    <row r="198" spans="1:26" ht="45.2" x14ac:dyDescent="0.3">
      <c r="A198" s="2" t="s">
        <v>713</v>
      </c>
      <c r="B198" s="2" t="s">
        <v>714</v>
      </c>
      <c r="C198" s="2" t="s">
        <v>715</v>
      </c>
      <c r="D198" s="1" t="s">
        <v>716</v>
      </c>
      <c r="E198" s="3">
        <f t="shared" si="39"/>
        <v>1.1000000000000001</v>
      </c>
      <c r="F198" s="3">
        <f t="shared" si="40"/>
        <v>31.185000000000006</v>
      </c>
      <c r="G198" s="3">
        <v>2.2000000000000002</v>
      </c>
      <c r="H198" s="3">
        <f t="shared" si="41"/>
        <v>62.370000000000012</v>
      </c>
      <c r="I198" s="3">
        <f t="shared" si="42"/>
        <v>2.64</v>
      </c>
      <c r="J198" s="3">
        <f t="shared" si="43"/>
        <v>74.844000000000008</v>
      </c>
      <c r="K198" s="3">
        <f t="shared" si="44"/>
        <v>4.4000000000000004</v>
      </c>
      <c r="L198" s="3">
        <f t="shared" si="45"/>
        <v>124.74000000000002</v>
      </c>
      <c r="M198" s="4" t="str">
        <f t="shared" si="46"/>
        <v>Herbal Grill Seasoning Ingredients:
spices, salt, dehydrated garlic and onion, herbs, corn oil
 - NET WT. 1.1 oz (31.185 grams)</v>
      </c>
      <c r="N198" s="7">
        <v>10000000421</v>
      </c>
      <c r="O198" s="7">
        <v>30000000421</v>
      </c>
      <c r="P198" s="7">
        <v>50000000421</v>
      </c>
      <c r="Q198" s="7">
        <v>70000000421</v>
      </c>
      <c r="R198" s="7">
        <v>90000000421</v>
      </c>
      <c r="S198" s="7">
        <v>11000000194</v>
      </c>
      <c r="T198" s="2" t="s">
        <v>43</v>
      </c>
      <c r="U198" s="4" t="s">
        <v>184</v>
      </c>
      <c r="V198" s="3">
        <f t="shared" si="47"/>
        <v>0.55000000000000004</v>
      </c>
      <c r="W198" s="3">
        <f t="shared" si="48"/>
        <v>15.592500000000003</v>
      </c>
      <c r="X198" s="3">
        <f t="shared" si="49"/>
        <v>8.8000000000000007</v>
      </c>
      <c r="Y198" s="3">
        <f t="shared" si="50"/>
        <v>249.48000000000005</v>
      </c>
      <c r="Z198" s="16"/>
    </row>
    <row r="199" spans="1:26" ht="60.25" x14ac:dyDescent="0.3">
      <c r="A199" s="2" t="s">
        <v>717</v>
      </c>
      <c r="B199" s="2" t="s">
        <v>718</v>
      </c>
      <c r="C199" s="2" t="s">
        <v>719</v>
      </c>
      <c r="D199" s="1" t="s">
        <v>720</v>
      </c>
      <c r="E199" s="3">
        <f t="shared" si="39"/>
        <v>0.35</v>
      </c>
      <c r="F199" s="3">
        <f t="shared" si="40"/>
        <v>9.9224999999999994</v>
      </c>
      <c r="G199" s="3">
        <v>0.7</v>
      </c>
      <c r="H199" s="3">
        <f t="shared" si="41"/>
        <v>19.844999999999999</v>
      </c>
      <c r="I199" s="3">
        <f t="shared" si="42"/>
        <v>0.84</v>
      </c>
      <c r="J199" s="3">
        <f t="shared" si="43"/>
        <v>23.814</v>
      </c>
      <c r="K199" s="3">
        <f t="shared" si="44"/>
        <v>1.4</v>
      </c>
      <c r="L199" s="3">
        <f t="shared" si="45"/>
        <v>39.69</v>
      </c>
      <c r="M199" s="4" t="str">
        <f t="shared" si="46"/>
        <v>Herbs de Provence Bread Dip &amp; Seasoning Ingredients:
savory, rosemary, basil, marjoram, thyme, lavender, fennel seed
 - NET WT. 0.35 oz (9.9225 grams)</v>
      </c>
      <c r="N199" s="7">
        <v>10000000437</v>
      </c>
      <c r="O199" s="7">
        <v>30000000437</v>
      </c>
      <c r="P199" s="7">
        <v>50000000437</v>
      </c>
      <c r="Q199" s="7">
        <v>70000000437</v>
      </c>
      <c r="R199" s="7">
        <v>90000000437</v>
      </c>
      <c r="S199" s="7">
        <v>11000000195</v>
      </c>
      <c r="T199" s="2"/>
      <c r="V199" s="3">
        <f t="shared" si="47"/>
        <v>0.17499999999999999</v>
      </c>
      <c r="W199" s="3">
        <f t="shared" si="48"/>
        <v>4.9612499999999997</v>
      </c>
      <c r="X199" s="3">
        <f t="shared" si="49"/>
        <v>2.8</v>
      </c>
      <c r="Y199" s="3">
        <f t="shared" si="50"/>
        <v>79.38</v>
      </c>
      <c r="Z199" s="16" t="s">
        <v>1873</v>
      </c>
    </row>
    <row r="200" spans="1:26" ht="43.2" x14ac:dyDescent="0.3">
      <c r="A200" s="2" t="s">
        <v>721</v>
      </c>
      <c r="B200" s="2" t="s">
        <v>722</v>
      </c>
      <c r="C200" s="2" t="s">
        <v>723</v>
      </c>
      <c r="D200" s="1" t="s">
        <v>724</v>
      </c>
      <c r="E200" s="3">
        <f t="shared" si="39"/>
        <v>0.35</v>
      </c>
      <c r="F200" s="3">
        <f>IF(G200 = "NULL", "NULL", E200*28.35)</f>
        <v>9.9224999999999994</v>
      </c>
      <c r="G200" s="3">
        <v>0.7</v>
      </c>
      <c r="H200" s="3">
        <f t="shared" si="41"/>
        <v>19.844999999999999</v>
      </c>
      <c r="I200" s="3">
        <f t="shared" si="42"/>
        <v>0.84</v>
      </c>
      <c r="J200" s="3">
        <f t="shared" si="43"/>
        <v>23.814</v>
      </c>
      <c r="K200" s="3">
        <f t="shared" si="44"/>
        <v>1.4</v>
      </c>
      <c r="L200" s="3">
        <f t="shared" si="45"/>
        <v>39.69</v>
      </c>
      <c r="M200" s="4" t="str">
        <f t="shared" si="46"/>
        <v>Herbes de Provence with Lavender Ingredients:
savory, rosemary, basil, marjoram, wild thyme, lavender
 - NET WT. 0.35 oz (9.9225 grams)</v>
      </c>
      <c r="N200" s="7">
        <v>10000000165</v>
      </c>
      <c r="O200" s="7">
        <v>30000000165</v>
      </c>
      <c r="P200" s="7">
        <v>50000000165</v>
      </c>
      <c r="Q200" s="7">
        <v>70000000165</v>
      </c>
      <c r="R200" s="7">
        <v>90000000165</v>
      </c>
      <c r="S200" s="7">
        <v>11000000196</v>
      </c>
      <c r="T200" s="2" t="s">
        <v>43</v>
      </c>
      <c r="V200" s="3">
        <f t="shared" si="47"/>
        <v>0.17499999999999999</v>
      </c>
      <c r="W200" s="3">
        <f t="shared" si="48"/>
        <v>4.9612499999999997</v>
      </c>
      <c r="X200" s="3">
        <f t="shared" si="49"/>
        <v>2.8</v>
      </c>
      <c r="Y200" s="3">
        <f t="shared" si="50"/>
        <v>79.38</v>
      </c>
      <c r="Z200" s="16"/>
    </row>
    <row r="201" spans="1:26" ht="60.25" x14ac:dyDescent="0.3">
      <c r="A201" s="2" t="s">
        <v>725</v>
      </c>
      <c r="B201" s="2" t="s">
        <v>726</v>
      </c>
      <c r="C201" s="2" t="s">
        <v>727</v>
      </c>
      <c r="D201" s="1" t="s">
        <v>728</v>
      </c>
      <c r="E201" s="3">
        <f t="shared" si="39"/>
        <v>1.6</v>
      </c>
      <c r="F201" s="3">
        <f t="shared" ref="F201:F264" si="51">IF(E201 = "NULL", "NULL", E201*28.35)</f>
        <v>45.360000000000007</v>
      </c>
      <c r="G201" s="3">
        <v>3.2</v>
      </c>
      <c r="H201" s="3">
        <f t="shared" si="41"/>
        <v>90.720000000000013</v>
      </c>
      <c r="I201" s="3">
        <f t="shared" si="42"/>
        <v>3.84</v>
      </c>
      <c r="J201" s="3">
        <f t="shared" si="43"/>
        <v>108.864</v>
      </c>
      <c r="K201" s="3">
        <f t="shared" si="44"/>
        <v>6.4</v>
      </c>
      <c r="L201" s="3">
        <f t="shared" si="45"/>
        <v>181.44000000000003</v>
      </c>
      <c r="M201" s="4" t="str">
        <f t="shared" si="46"/>
        <v>Hibiscus Chili Lime Sea Salt Ingredients:
salt, hibiscus, honey powder (sugar, honey) contains 2% or less of natural flavor, chili flakes, paprika, sunflower oil
 - NET WT. 1.6 oz (45.36 grams)</v>
      </c>
      <c r="N201" s="7">
        <v>10000000166</v>
      </c>
      <c r="O201" s="7">
        <v>30000000166</v>
      </c>
      <c r="P201" s="7">
        <v>50000000166</v>
      </c>
      <c r="Q201" s="7">
        <v>70000000166</v>
      </c>
      <c r="R201" s="7">
        <v>90000000166</v>
      </c>
      <c r="S201" s="7">
        <v>11000000197</v>
      </c>
      <c r="T201" s="2"/>
      <c r="V201" s="3">
        <f t="shared" si="47"/>
        <v>0.8</v>
      </c>
      <c r="W201" s="3">
        <f t="shared" si="48"/>
        <v>22.680000000000003</v>
      </c>
      <c r="X201" s="3">
        <f t="shared" si="49"/>
        <v>12.8</v>
      </c>
      <c r="Y201" s="3">
        <f t="shared" si="50"/>
        <v>362.88000000000005</v>
      </c>
      <c r="Z201" s="16"/>
    </row>
    <row r="202" spans="1:26" ht="43.2" x14ac:dyDescent="0.3">
      <c r="A202" s="2" t="s">
        <v>729</v>
      </c>
      <c r="B202" s="2" t="s">
        <v>730</v>
      </c>
      <c r="C202" s="2" t="s">
        <v>731</v>
      </c>
      <c r="D202" s="1" t="s">
        <v>732</v>
      </c>
      <c r="E202" s="3">
        <f t="shared" si="39"/>
        <v>2.9</v>
      </c>
      <c r="F202" s="3">
        <f t="shared" si="51"/>
        <v>82.215000000000003</v>
      </c>
      <c r="G202" s="3">
        <v>5.8</v>
      </c>
      <c r="H202" s="3">
        <f t="shared" si="41"/>
        <v>164.43</v>
      </c>
      <c r="I202" s="3">
        <f t="shared" si="42"/>
        <v>6.96</v>
      </c>
      <c r="J202" s="3">
        <f t="shared" si="43"/>
        <v>197.316</v>
      </c>
      <c r="K202" s="3">
        <f t="shared" si="44"/>
        <v>11.6</v>
      </c>
      <c r="L202" s="3">
        <f t="shared" si="45"/>
        <v>328.86</v>
      </c>
      <c r="M202" s="4" t="str">
        <f t="shared" si="46"/>
        <v>Hibiscus Sea Salt Ingredients:
salt, hibiscus, orange peel
 - NET WT. 2.9 oz (82.215 grams)</v>
      </c>
      <c r="N202" s="7">
        <v>10000000169</v>
      </c>
      <c r="O202" s="7">
        <v>30000000169</v>
      </c>
      <c r="P202" s="7">
        <v>50000000169</v>
      </c>
      <c r="Q202" s="7">
        <v>70000000169</v>
      </c>
      <c r="R202" s="7">
        <v>90000000169</v>
      </c>
      <c r="S202" s="7">
        <v>11000000198</v>
      </c>
      <c r="T202" s="2" t="s">
        <v>43</v>
      </c>
      <c r="V202" s="3">
        <f t="shared" si="47"/>
        <v>1.45</v>
      </c>
      <c r="W202" s="3">
        <f t="shared" si="48"/>
        <v>41.107500000000002</v>
      </c>
      <c r="X202" s="3">
        <f t="shared" si="49"/>
        <v>23.2</v>
      </c>
      <c r="Y202" s="3">
        <f t="shared" si="50"/>
        <v>657.72</v>
      </c>
      <c r="Z202" s="16"/>
    </row>
    <row r="203" spans="1:26" ht="43.2" x14ac:dyDescent="0.3">
      <c r="A203" s="2" t="s">
        <v>735</v>
      </c>
      <c r="B203" s="2" t="s">
        <v>736</v>
      </c>
      <c r="C203" s="2" t="s">
        <v>736</v>
      </c>
      <c r="D203" s="1" t="s">
        <v>737</v>
      </c>
      <c r="E203" s="3">
        <f t="shared" si="39"/>
        <v>0.8</v>
      </c>
      <c r="F203" s="3">
        <f t="shared" si="51"/>
        <v>22.680000000000003</v>
      </c>
      <c r="G203" s="3">
        <v>1.6</v>
      </c>
      <c r="H203" s="3">
        <f t="shared" si="41"/>
        <v>45.360000000000007</v>
      </c>
      <c r="I203" s="3">
        <f t="shared" si="42"/>
        <v>1.92</v>
      </c>
      <c r="J203" s="3">
        <f t="shared" si="43"/>
        <v>54.432000000000002</v>
      </c>
      <c r="K203" s="3">
        <f t="shared" si="44"/>
        <v>3.2</v>
      </c>
      <c r="L203" s="3">
        <f t="shared" si="45"/>
        <v>90.720000000000013</v>
      </c>
      <c r="M203" s="4" t="str">
        <f t="shared" si="46"/>
        <v>Hibiscus Tea Ingredients:
hibiscus flower
 - NET WT. 0.8 oz (22.68 grams)</v>
      </c>
      <c r="N203" s="7">
        <v>10000000168</v>
      </c>
      <c r="O203" s="7">
        <v>30000000168</v>
      </c>
      <c r="P203" s="7">
        <v>50000000168</v>
      </c>
      <c r="Q203" s="7">
        <v>70000000168</v>
      </c>
      <c r="R203" s="7">
        <v>90000000168</v>
      </c>
      <c r="S203" s="7">
        <v>11000000199</v>
      </c>
      <c r="T203" s="2" t="s">
        <v>43</v>
      </c>
      <c r="U203" s="4" t="s">
        <v>90</v>
      </c>
      <c r="V203" s="3">
        <f t="shared" si="47"/>
        <v>0.4</v>
      </c>
      <c r="W203" s="3">
        <f t="shared" si="48"/>
        <v>11.340000000000002</v>
      </c>
      <c r="X203" s="3">
        <f t="shared" si="49"/>
        <v>6.4</v>
      </c>
      <c r="Y203" s="3">
        <f t="shared" si="50"/>
        <v>181.44000000000003</v>
      </c>
      <c r="Z203" s="16"/>
    </row>
    <row r="204" spans="1:26" ht="43.2" x14ac:dyDescent="0.3">
      <c r="A204" s="2" t="s">
        <v>738</v>
      </c>
      <c r="B204" s="2" t="s">
        <v>739</v>
      </c>
      <c r="C204" s="2" t="s">
        <v>740</v>
      </c>
      <c r="D204" s="1" t="s">
        <v>741</v>
      </c>
      <c r="E204" s="3">
        <f t="shared" si="39"/>
        <v>2.2999999999999998</v>
      </c>
      <c r="F204" s="3">
        <f t="shared" si="51"/>
        <v>65.204999999999998</v>
      </c>
      <c r="G204" s="3">
        <v>4.5999999999999996</v>
      </c>
      <c r="H204" s="3">
        <f t="shared" si="41"/>
        <v>130.41</v>
      </c>
      <c r="I204" s="3">
        <f t="shared" si="42"/>
        <v>5.52</v>
      </c>
      <c r="J204" s="3">
        <f t="shared" si="43"/>
        <v>156.49199999999999</v>
      </c>
      <c r="K204" s="3">
        <f t="shared" si="44"/>
        <v>9.1999999999999993</v>
      </c>
      <c r="L204" s="3">
        <f t="shared" si="45"/>
        <v>260.82</v>
      </c>
      <c r="M204" s="4" t="str">
        <f t="shared" si="46"/>
        <v>Hickory Smoked Sea Salt Ingredients:
pure pacific sea salt smoked over a hickorywood fire
 - NET WT. 2.3 oz (65.205 grams)</v>
      </c>
      <c r="N204" s="7">
        <v>10000000170</v>
      </c>
      <c r="O204" s="7">
        <v>30000000170</v>
      </c>
      <c r="P204" s="7">
        <v>50000000170</v>
      </c>
      <c r="Q204" s="7">
        <v>70000000170</v>
      </c>
      <c r="R204" s="7">
        <v>90000000170</v>
      </c>
      <c r="S204" s="7">
        <v>11000000200</v>
      </c>
      <c r="T204" s="2" t="s">
        <v>43</v>
      </c>
      <c r="V204" s="3">
        <f t="shared" si="47"/>
        <v>1.1499999999999999</v>
      </c>
      <c r="W204" s="3">
        <f t="shared" si="48"/>
        <v>32.602499999999999</v>
      </c>
      <c r="X204" s="3">
        <f t="shared" si="49"/>
        <v>18.399999999999999</v>
      </c>
      <c r="Y204" s="3">
        <f t="shared" si="50"/>
        <v>521.64</v>
      </c>
      <c r="Z204" s="16"/>
    </row>
    <row r="205" spans="1:26" ht="72" x14ac:dyDescent="0.3">
      <c r="A205" s="2" t="s">
        <v>742</v>
      </c>
      <c r="B205" s="2" t="s">
        <v>1819</v>
      </c>
      <c r="C205" s="2" t="s">
        <v>1821</v>
      </c>
      <c r="D205" s="1" t="s">
        <v>1820</v>
      </c>
      <c r="E205" s="3">
        <f t="shared" si="39"/>
        <v>1.85</v>
      </c>
      <c r="F205" s="3">
        <f t="shared" si="51"/>
        <v>52.447500000000005</v>
      </c>
      <c r="G205" s="3">
        <v>3.7</v>
      </c>
      <c r="H205" s="3">
        <f t="shared" si="41"/>
        <v>104.89500000000001</v>
      </c>
      <c r="I205" s="3">
        <f t="shared" si="42"/>
        <v>4.4400000000000004</v>
      </c>
      <c r="J205" s="3">
        <f t="shared" si="43"/>
        <v>125.87400000000002</v>
      </c>
      <c r="K205" s="3">
        <f t="shared" si="44"/>
        <v>7.4</v>
      </c>
      <c r="L205" s="3">
        <f t="shared" si="45"/>
        <v>209.79000000000002</v>
      </c>
      <c r="M205" s="4" t="str">
        <f t="shared" si="46"/>
        <v>Hickory Wood Grill Seasoning Ingredients:
onion powder, salt, black pepper, granulated garlic, liquid smoke (water, natural hickory smoke flavor, vinegar, molasses, carmel color, salt)
 - NET WT. 1.85 oz (52.4475 grams)</v>
      </c>
      <c r="N205" s="7">
        <v>10000000171</v>
      </c>
      <c r="O205" s="7">
        <v>30000000171</v>
      </c>
      <c r="P205" s="7">
        <v>50000000171</v>
      </c>
      <c r="Q205" s="7">
        <v>70000000171</v>
      </c>
      <c r="R205" s="7">
        <v>90000000171</v>
      </c>
      <c r="S205" s="7">
        <v>11000000201</v>
      </c>
      <c r="T205" s="2"/>
      <c r="V205" s="3">
        <f t="shared" si="47"/>
        <v>0.92500000000000004</v>
      </c>
      <c r="W205" s="3">
        <f t="shared" si="48"/>
        <v>26.223750000000003</v>
      </c>
      <c r="X205" s="3">
        <f t="shared" si="49"/>
        <v>14.8</v>
      </c>
      <c r="Y205" s="3">
        <f t="shared" si="50"/>
        <v>419.58000000000004</v>
      </c>
      <c r="Z205" s="16"/>
    </row>
    <row r="206" spans="1:26" ht="43.2" x14ac:dyDescent="0.3">
      <c r="A206" s="2" t="s">
        <v>1849</v>
      </c>
      <c r="B206" s="2" t="s">
        <v>1850</v>
      </c>
      <c r="C206" s="2" t="s">
        <v>1851</v>
      </c>
      <c r="D206" s="1" t="s">
        <v>1852</v>
      </c>
      <c r="E206" s="3">
        <f t="shared" si="39"/>
        <v>1.8</v>
      </c>
      <c r="F206" s="3">
        <f t="shared" si="51"/>
        <v>51.03</v>
      </c>
      <c r="G206" s="3">
        <v>3.6</v>
      </c>
      <c r="H206" s="3">
        <f t="shared" si="41"/>
        <v>102.06</v>
      </c>
      <c r="I206" s="3">
        <f t="shared" si="42"/>
        <v>4.32</v>
      </c>
      <c r="J206" s="3">
        <f t="shared" si="43"/>
        <v>122.47200000000001</v>
      </c>
      <c r="K206" s="3">
        <f t="shared" si="44"/>
        <v>7.2</v>
      </c>
      <c r="L206" s="3">
        <f t="shared" si="45"/>
        <v>204.12</v>
      </c>
      <c r="M206" s="4" t="str">
        <f t="shared" si="46"/>
        <v>Highland Steak Rub Ingredients:
salt, paprika, garlic, mustard, sugar, spices
 - NET WT. 1.8 oz (51.03 grams)</v>
      </c>
      <c r="N206" s="7">
        <v>10000000519</v>
      </c>
      <c r="O206" s="7">
        <v>30000000519</v>
      </c>
      <c r="P206" s="7">
        <v>50000000519</v>
      </c>
      <c r="Q206" s="7">
        <v>70000000519</v>
      </c>
      <c r="R206" s="7">
        <v>90000000519</v>
      </c>
      <c r="S206" s="7">
        <v>11000000475</v>
      </c>
      <c r="T206" s="2"/>
      <c r="V206" s="3">
        <f t="shared" si="47"/>
        <v>0.9</v>
      </c>
      <c r="W206" s="3">
        <f t="shared" si="48"/>
        <v>25.515000000000001</v>
      </c>
      <c r="X206" s="3">
        <f t="shared" si="49"/>
        <v>14.4</v>
      </c>
      <c r="Y206" s="3">
        <f t="shared" si="50"/>
        <v>408.24</v>
      </c>
      <c r="Z206" s="16" t="s">
        <v>1897</v>
      </c>
    </row>
    <row r="207" spans="1:26" ht="43.2" x14ac:dyDescent="0.3">
      <c r="A207" s="2" t="s">
        <v>744</v>
      </c>
      <c r="B207" s="2" t="s">
        <v>745</v>
      </c>
      <c r="C207" s="2" t="s">
        <v>1798</v>
      </c>
      <c r="D207" s="1" t="s">
        <v>1731</v>
      </c>
      <c r="E207" s="3">
        <f t="shared" si="39"/>
        <v>3.2</v>
      </c>
      <c r="F207" s="3">
        <f t="shared" si="51"/>
        <v>90.720000000000013</v>
      </c>
      <c r="G207" s="3">
        <v>6.4</v>
      </c>
      <c r="H207" s="3">
        <f t="shared" si="41"/>
        <v>181.44000000000003</v>
      </c>
      <c r="I207" s="3">
        <f t="shared" si="42"/>
        <v>7.68</v>
      </c>
      <c r="J207" s="3">
        <f t="shared" si="43"/>
        <v>217.72800000000001</v>
      </c>
      <c r="K207" s="3">
        <f t="shared" si="44"/>
        <v>12.8</v>
      </c>
      <c r="L207" s="3">
        <f t="shared" si="45"/>
        <v>362.88000000000005</v>
      </c>
      <c r="M207" s="4" t="str">
        <f t="shared" si="46"/>
        <v>Himalayan Salt Ingredients:
coarse pink himalayan sea salt 
 - NET WT. 3.2 oz (90.72 grams)</v>
      </c>
      <c r="N207" s="7">
        <v>10000000175</v>
      </c>
      <c r="O207" s="7">
        <v>30000000175</v>
      </c>
      <c r="P207" s="7">
        <v>50000000175</v>
      </c>
      <c r="Q207" s="7">
        <v>70000000175</v>
      </c>
      <c r="R207" s="7">
        <v>90000000175</v>
      </c>
      <c r="S207" s="7">
        <v>11000000202</v>
      </c>
      <c r="T207" s="2"/>
      <c r="V207" s="3">
        <f t="shared" si="47"/>
        <v>1.6</v>
      </c>
      <c r="W207" s="3">
        <f t="shared" si="48"/>
        <v>45.360000000000007</v>
      </c>
      <c r="X207" s="3">
        <f t="shared" si="49"/>
        <v>25.6</v>
      </c>
      <c r="Y207" s="3">
        <f t="shared" si="50"/>
        <v>725.7600000000001</v>
      </c>
      <c r="Z207" s="16"/>
    </row>
    <row r="208" spans="1:26" ht="60.25" x14ac:dyDescent="0.3">
      <c r="A208" s="2" t="s">
        <v>746</v>
      </c>
      <c r="B208" s="2" t="s">
        <v>747</v>
      </c>
      <c r="C208" s="2" t="s">
        <v>748</v>
      </c>
      <c r="D208" s="1" t="s">
        <v>749</v>
      </c>
      <c r="E208" s="3">
        <f t="shared" si="39"/>
        <v>0.5</v>
      </c>
      <c r="F208" s="3">
        <f t="shared" si="51"/>
        <v>14.175000000000001</v>
      </c>
      <c r="G208" s="3">
        <v>1</v>
      </c>
      <c r="H208" s="3">
        <f t="shared" si="41"/>
        <v>28.35</v>
      </c>
      <c r="I208" s="3">
        <f t="shared" si="42"/>
        <v>1.2</v>
      </c>
      <c r="J208" s="3">
        <f t="shared" si="43"/>
        <v>34.020000000000003</v>
      </c>
      <c r="K208" s="3">
        <f t="shared" si="44"/>
        <v>2</v>
      </c>
      <c r="L208" s="3">
        <f t="shared" si="45"/>
        <v>56.7</v>
      </c>
      <c r="M208" s="4" t="str">
        <f t="shared" si="46"/>
        <v>Home Made Chili Blend Ingredients:
chili pepper, salt, cumin, oregano, garlic, onion, enriched wheat flour (flour, iron, niacin, thiamine, riboflavin, folic acid
 - NET WT. 0.5 oz (14.175 grams)</v>
      </c>
      <c r="N208" s="7">
        <v>10000000176</v>
      </c>
      <c r="O208" s="7">
        <v>30000000176</v>
      </c>
      <c r="P208" s="7">
        <v>50000000176</v>
      </c>
      <c r="Q208" s="7">
        <v>70000000176</v>
      </c>
      <c r="R208" s="7">
        <v>90000000176</v>
      </c>
      <c r="S208" s="7">
        <v>11000000203</v>
      </c>
      <c r="T208" s="2"/>
      <c r="V208" s="3">
        <f t="shared" si="47"/>
        <v>0.25</v>
      </c>
      <c r="W208" s="3">
        <f t="shared" si="48"/>
        <v>7.0875000000000004</v>
      </c>
      <c r="X208" s="3">
        <f t="shared" si="49"/>
        <v>4</v>
      </c>
      <c r="Y208" s="3">
        <f t="shared" si="50"/>
        <v>113.4</v>
      </c>
      <c r="Z208" s="16"/>
    </row>
    <row r="209" spans="1:26" ht="43.2" x14ac:dyDescent="0.3">
      <c r="A209" s="2" t="s">
        <v>750</v>
      </c>
      <c r="B209" s="2" t="s">
        <v>751</v>
      </c>
      <c r="C209" s="2" t="s">
        <v>752</v>
      </c>
      <c r="D209" s="1" t="s">
        <v>753</v>
      </c>
      <c r="E209" s="3">
        <f t="shared" si="39"/>
        <v>0.6</v>
      </c>
      <c r="F209" s="3">
        <f t="shared" si="51"/>
        <v>17.010000000000002</v>
      </c>
      <c r="G209" s="3">
        <v>1.2</v>
      </c>
      <c r="H209" s="3">
        <f t="shared" si="41"/>
        <v>34.020000000000003</v>
      </c>
      <c r="I209" s="3">
        <f t="shared" si="42"/>
        <v>1.44</v>
      </c>
      <c r="J209" s="3">
        <f t="shared" si="43"/>
        <v>40.823999999999998</v>
      </c>
      <c r="K209" s="3">
        <f t="shared" si="44"/>
        <v>2.4</v>
      </c>
      <c r="L209" s="3">
        <f t="shared" si="45"/>
        <v>68.040000000000006</v>
      </c>
      <c r="M209" s="4" t="str">
        <f t="shared" si="46"/>
        <v>Home Style Pizza Seasoning Ingredients:
salt, sugar, spices, dextrose, onion, garlic, parsley 
 - NET WT. 0.6 oz (17.01 grams)</v>
      </c>
      <c r="N209" s="7">
        <v>10000000177</v>
      </c>
      <c r="O209" s="7">
        <v>30000000177</v>
      </c>
      <c r="P209" s="7">
        <v>50000000177</v>
      </c>
      <c r="Q209" s="7">
        <v>70000000177</v>
      </c>
      <c r="R209" s="7">
        <v>90000000177</v>
      </c>
      <c r="S209" s="7">
        <v>11000000204</v>
      </c>
      <c r="T209" s="2"/>
      <c r="V209" s="3">
        <f t="shared" si="47"/>
        <v>0.3</v>
      </c>
      <c r="W209" s="3">
        <f t="shared" si="48"/>
        <v>8.5050000000000008</v>
      </c>
      <c r="X209" s="3">
        <f t="shared" si="49"/>
        <v>4.8</v>
      </c>
      <c r="Y209" s="3">
        <f t="shared" si="50"/>
        <v>136.08000000000001</v>
      </c>
      <c r="Z209" s="16"/>
    </row>
    <row r="210" spans="1:26" ht="43.2" x14ac:dyDescent="0.3">
      <c r="A210" s="2" t="s">
        <v>754</v>
      </c>
      <c r="B210" s="2" t="s">
        <v>755</v>
      </c>
      <c r="C210" s="2" t="s">
        <v>755</v>
      </c>
      <c r="D210" s="1" t="s">
        <v>756</v>
      </c>
      <c r="E210" s="3">
        <f t="shared" si="39"/>
        <v>0.8</v>
      </c>
      <c r="F210" s="3">
        <f t="shared" si="51"/>
        <v>22.680000000000003</v>
      </c>
      <c r="G210" s="3">
        <v>1.6</v>
      </c>
      <c r="H210" s="3">
        <f t="shared" si="41"/>
        <v>45.360000000000007</v>
      </c>
      <c r="I210" s="3">
        <f t="shared" si="42"/>
        <v>1.92</v>
      </c>
      <c r="J210" s="3">
        <f t="shared" si="43"/>
        <v>54.432000000000002</v>
      </c>
      <c r="K210" s="3">
        <f t="shared" si="44"/>
        <v>3.2</v>
      </c>
      <c r="L210" s="3">
        <f t="shared" si="45"/>
        <v>90.720000000000013</v>
      </c>
      <c r="M210" s="4" t="str">
        <f t="shared" si="46"/>
        <v>Honey Brush Tea Ingredients:
honey bush flowers
 - NET WT. 0.8 oz (22.68 grams)</v>
      </c>
      <c r="N210" s="7">
        <v>10000000178</v>
      </c>
      <c r="O210" s="7">
        <v>30000000178</v>
      </c>
      <c r="P210" s="7">
        <v>50000000178</v>
      </c>
      <c r="Q210" s="7">
        <v>70000000178</v>
      </c>
      <c r="R210" s="7">
        <v>90000000178</v>
      </c>
      <c r="S210" s="7">
        <v>11000000205</v>
      </c>
      <c r="T210" s="2" t="s">
        <v>43</v>
      </c>
      <c r="U210" s="4" t="s">
        <v>90</v>
      </c>
      <c r="V210" s="3">
        <f t="shared" si="47"/>
        <v>0.4</v>
      </c>
      <c r="W210" s="3">
        <f t="shared" si="48"/>
        <v>11.340000000000002</v>
      </c>
      <c r="X210" s="3">
        <f t="shared" si="49"/>
        <v>6.4</v>
      </c>
      <c r="Y210" s="3">
        <f t="shared" si="50"/>
        <v>181.44000000000003</v>
      </c>
      <c r="Z210" s="16"/>
    </row>
    <row r="211" spans="1:26" ht="75.3" x14ac:dyDescent="0.3">
      <c r="A211" s="2" t="s">
        <v>757</v>
      </c>
      <c r="B211" s="2" t="s">
        <v>758</v>
      </c>
      <c r="C211" s="2" t="s">
        <v>759</v>
      </c>
      <c r="D211" s="1" t="s">
        <v>760</v>
      </c>
      <c r="E211" s="3">
        <f t="shared" si="39"/>
        <v>1.1000000000000001</v>
      </c>
      <c r="F211" s="3">
        <f t="shared" si="51"/>
        <v>31.185000000000006</v>
      </c>
      <c r="G211" s="3">
        <v>2.2000000000000002</v>
      </c>
      <c r="H211" s="3">
        <f t="shared" si="41"/>
        <v>62.370000000000012</v>
      </c>
      <c r="I211" s="3">
        <f t="shared" si="42"/>
        <v>2.64</v>
      </c>
      <c r="J211" s="3">
        <f t="shared" si="43"/>
        <v>74.844000000000008</v>
      </c>
      <c r="K211" s="3">
        <f t="shared" si="44"/>
        <v>4.4000000000000004</v>
      </c>
      <c r="L211" s="3">
        <f t="shared" si="45"/>
        <v>124.74000000000002</v>
      </c>
      <c r="M211" s="4" t="str">
        <f t="shared" si="46"/>
        <v>Honey Butter Popcorn Seasoning Ingredients:
sugar, honey powder (maltodextrin, honey) salt, whey, natural flavors (butter, honey) &lt;2% silicon dioxide (to prevent caking)
• ALLERGY ALERT: DAIRY •
 - NET WT. 1.1 oz (31.185 grams)</v>
      </c>
      <c r="N211" s="7">
        <v>10000000179</v>
      </c>
      <c r="O211" s="7">
        <v>30000000179</v>
      </c>
      <c r="P211" s="7">
        <v>50000000179</v>
      </c>
      <c r="Q211" s="7">
        <v>70000000179</v>
      </c>
      <c r="R211" s="7">
        <v>90000000179</v>
      </c>
      <c r="S211" s="7">
        <v>11000000206</v>
      </c>
      <c r="T211" s="2"/>
      <c r="V211" s="3">
        <f t="shared" si="47"/>
        <v>0.55000000000000004</v>
      </c>
      <c r="W211" s="3">
        <f t="shared" si="48"/>
        <v>15.592500000000003</v>
      </c>
      <c r="X211" s="3">
        <f t="shared" si="49"/>
        <v>8.8000000000000007</v>
      </c>
      <c r="Y211" s="3">
        <f t="shared" si="50"/>
        <v>249.48000000000005</v>
      </c>
      <c r="Z211" s="16"/>
    </row>
    <row r="212" spans="1:26" ht="57.6" x14ac:dyDescent="0.3">
      <c r="A212" s="2" t="s">
        <v>761</v>
      </c>
      <c r="B212" s="2" t="s">
        <v>762</v>
      </c>
      <c r="C212" s="2" t="s">
        <v>763</v>
      </c>
      <c r="D212" s="1" t="s">
        <v>764</v>
      </c>
      <c r="E212" s="3">
        <f t="shared" si="39"/>
        <v>1.375</v>
      </c>
      <c r="F212" s="3">
        <f t="shared" si="51"/>
        <v>38.981250000000003</v>
      </c>
      <c r="G212" s="3">
        <v>2.75</v>
      </c>
      <c r="H212" s="3">
        <f t="shared" si="41"/>
        <v>77.962500000000006</v>
      </c>
      <c r="I212" s="3">
        <f t="shared" si="42"/>
        <v>3.3</v>
      </c>
      <c r="J212" s="3">
        <f t="shared" si="43"/>
        <v>93.554999999999993</v>
      </c>
      <c r="K212" s="3">
        <f t="shared" si="44"/>
        <v>5.5</v>
      </c>
      <c r="L212" s="3">
        <f t="shared" si="45"/>
        <v>155.92500000000001</v>
      </c>
      <c r="M212" s="4" t="str">
        <f t="shared" si="46"/>
        <v>Honey Chipotle Sea Salt Ingredients:
granulated honey, dried chiles, salt, paprika, spices, contains&lt;2% onion, garlic
 - NET WT. 1.375 oz (38.98125 grams)</v>
      </c>
      <c r="N212" s="7">
        <v>10000000181</v>
      </c>
      <c r="O212" s="7">
        <v>30000000181</v>
      </c>
      <c r="P212" s="7">
        <v>50000000181</v>
      </c>
      <c r="Q212" s="7">
        <v>70000000181</v>
      </c>
      <c r="R212" s="7">
        <v>90000000181</v>
      </c>
      <c r="S212" s="7">
        <v>11000000207</v>
      </c>
      <c r="T212" s="2"/>
      <c r="V212" s="3">
        <f t="shared" si="47"/>
        <v>0.6875</v>
      </c>
      <c r="W212" s="3">
        <f t="shared" si="48"/>
        <v>19.490625000000001</v>
      </c>
      <c r="X212" s="3">
        <f t="shared" si="49"/>
        <v>11</v>
      </c>
      <c r="Y212" s="3">
        <f t="shared" si="50"/>
        <v>311.85000000000002</v>
      </c>
      <c r="Z212" s="16"/>
    </row>
    <row r="213" spans="1:26" ht="57.6" x14ac:dyDescent="0.3">
      <c r="A213" s="2" t="s">
        <v>765</v>
      </c>
      <c r="B213" s="2" t="s">
        <v>766</v>
      </c>
      <c r="C213" s="2" t="s">
        <v>766</v>
      </c>
      <c r="D213" s="1" t="s">
        <v>767</v>
      </c>
      <c r="E213" s="3">
        <f t="shared" si="39"/>
        <v>1.375</v>
      </c>
      <c r="F213" s="3">
        <f t="shared" si="51"/>
        <v>38.981250000000003</v>
      </c>
      <c r="G213" s="3">
        <v>2.75</v>
      </c>
      <c r="H213" s="3">
        <f t="shared" si="41"/>
        <v>77.962500000000006</v>
      </c>
      <c r="I213" s="3">
        <f t="shared" si="42"/>
        <v>3.3</v>
      </c>
      <c r="J213" s="3">
        <f t="shared" si="43"/>
        <v>93.554999999999993</v>
      </c>
      <c r="K213" s="3">
        <f t="shared" si="44"/>
        <v>5.5</v>
      </c>
      <c r="L213" s="3">
        <f t="shared" si="45"/>
        <v>155.92500000000001</v>
      </c>
      <c r="M213" s="4" t="str">
        <f t="shared" si="46"/>
        <v>Honey Chipotle Seasoning Ingredients:
honey, sea salt, onion, paprika, chipotle, rosemary, basil, oregano, sage and marjoram
 - NET WT. 1.375 oz (38.98125 grams)</v>
      </c>
      <c r="N213" s="7">
        <v>10000000180</v>
      </c>
      <c r="O213" s="7">
        <v>30000000180</v>
      </c>
      <c r="P213" s="7">
        <v>50000000180</v>
      </c>
      <c r="Q213" s="7">
        <v>70000000180</v>
      </c>
      <c r="R213" s="7">
        <v>90000000180</v>
      </c>
      <c r="S213" s="7">
        <v>11000000208</v>
      </c>
      <c r="T213" s="2" t="s">
        <v>43</v>
      </c>
      <c r="V213" s="3">
        <f t="shared" si="47"/>
        <v>0.6875</v>
      </c>
      <c r="W213" s="3">
        <f t="shared" si="48"/>
        <v>19.490625000000001</v>
      </c>
      <c r="X213" s="3">
        <f t="shared" si="49"/>
        <v>11</v>
      </c>
      <c r="Y213" s="3">
        <f t="shared" si="50"/>
        <v>311.85000000000002</v>
      </c>
      <c r="Z213" s="16"/>
    </row>
    <row r="214" spans="1:26" ht="60.25" x14ac:dyDescent="0.3">
      <c r="A214" s="2" t="s">
        <v>768</v>
      </c>
      <c r="B214" s="2" t="s">
        <v>769</v>
      </c>
      <c r="C214" s="2" t="s">
        <v>769</v>
      </c>
      <c r="D214" s="1" t="s">
        <v>770</v>
      </c>
      <c r="E214" s="3">
        <f t="shared" si="39"/>
        <v>1.2</v>
      </c>
      <c r="F214" s="3">
        <f t="shared" si="51"/>
        <v>34.020000000000003</v>
      </c>
      <c r="G214" s="3">
        <v>2.4</v>
      </c>
      <c r="H214" s="3">
        <f t="shared" si="41"/>
        <v>68.040000000000006</v>
      </c>
      <c r="I214" s="3">
        <f t="shared" si="42"/>
        <v>2.88</v>
      </c>
      <c r="J214" s="3">
        <f t="shared" si="43"/>
        <v>81.647999999999996</v>
      </c>
      <c r="K214" s="3">
        <f t="shared" si="44"/>
        <v>4.8</v>
      </c>
      <c r="L214" s="3">
        <f t="shared" si="45"/>
        <v>136.08000000000001</v>
      </c>
      <c r="M214" s="4" t="str">
        <f t="shared" si="46"/>
        <v>Honey Mustard Powder Ingredients:
mustard seed, sugar, salt, ground honey, worchestershire sauce, palm oil, tamarind, natural flavors
 - NET WT. 1.2 oz (34.02 grams)</v>
      </c>
      <c r="N214" s="7">
        <v>10000000182</v>
      </c>
      <c r="O214" s="7">
        <v>30000000182</v>
      </c>
      <c r="P214" s="7">
        <v>50000000182</v>
      </c>
      <c r="Q214" s="7">
        <v>70000000182</v>
      </c>
      <c r="R214" s="7">
        <v>90000000182</v>
      </c>
      <c r="S214" s="7">
        <v>11000000209</v>
      </c>
      <c r="T214" s="2"/>
      <c r="V214" s="3">
        <f t="shared" si="47"/>
        <v>0.6</v>
      </c>
      <c r="W214" s="3">
        <f t="shared" si="48"/>
        <v>17.010000000000002</v>
      </c>
      <c r="X214" s="3">
        <f t="shared" si="49"/>
        <v>9.6</v>
      </c>
      <c r="Y214" s="3">
        <f t="shared" si="50"/>
        <v>272.16000000000003</v>
      </c>
      <c r="Z214" s="16"/>
    </row>
    <row r="215" spans="1:26" ht="150.55000000000001" x14ac:dyDescent="0.3">
      <c r="A215" s="2" t="s">
        <v>771</v>
      </c>
      <c r="B215" s="2" t="s">
        <v>772</v>
      </c>
      <c r="C215" s="2" t="s">
        <v>773</v>
      </c>
      <c r="D215" s="1" t="s">
        <v>1740</v>
      </c>
      <c r="E215" s="3">
        <f t="shared" si="39"/>
        <v>1.5</v>
      </c>
      <c r="F215" s="3">
        <f t="shared" si="51"/>
        <v>42.525000000000006</v>
      </c>
      <c r="G215" s="3">
        <v>3</v>
      </c>
      <c r="H215" s="3">
        <f t="shared" si="41"/>
        <v>85.050000000000011</v>
      </c>
      <c r="I215" s="3">
        <f t="shared" si="42"/>
        <v>3.5999999999999996</v>
      </c>
      <c r="J215" s="3">
        <f t="shared" si="43"/>
        <v>102.05999999999999</v>
      </c>
      <c r="K215" s="3">
        <f t="shared" si="44"/>
        <v>6</v>
      </c>
      <c r="L215" s="3">
        <f t="shared" si="45"/>
        <v>170.10000000000002</v>
      </c>
      <c r="M215" s="4" t="str">
        <f t="shared" si="46"/>
        <v>Hop &amp; Vine Party Time Infuser Ingredients:
sugar, hops, orange peel, vanilla, spices
DIRECTIONS: In 16oz jar, add vodka, gin, tequila or wine, and infuse 2-4 days.
INFUSING: Add two cups of your favorite spirit. Store in the refrigerator or freezer, swirling ingredients daily. Once the flavor reaches desired strength you are ready to begin creating cocktails.
 - NET WT. 1.5 oz (42.525 grams)</v>
      </c>
      <c r="N215" s="7">
        <v>10000000183</v>
      </c>
      <c r="O215" s="7">
        <v>30000000183</v>
      </c>
      <c r="P215" s="7">
        <v>50000000183</v>
      </c>
      <c r="Q215" s="7">
        <v>70000000183</v>
      </c>
      <c r="R215" s="7">
        <v>90000000183</v>
      </c>
      <c r="S215" s="7">
        <v>11000000210</v>
      </c>
      <c r="T215" s="2" t="s">
        <v>43</v>
      </c>
      <c r="U215" s="4" t="s">
        <v>190</v>
      </c>
      <c r="V215" s="3">
        <f t="shared" si="47"/>
        <v>0.75</v>
      </c>
      <c r="W215" s="3">
        <f t="shared" si="48"/>
        <v>21.262500000000003</v>
      </c>
      <c r="X215" s="3">
        <f t="shared" si="49"/>
        <v>12</v>
      </c>
      <c r="Y215" s="3">
        <f t="shared" si="50"/>
        <v>340.20000000000005</v>
      </c>
      <c r="Z215" s="16"/>
    </row>
    <row r="216" spans="1:26" ht="60.25" x14ac:dyDescent="0.3">
      <c r="A216" s="2" t="s">
        <v>774</v>
      </c>
      <c r="B216" s="2" t="s">
        <v>775</v>
      </c>
      <c r="C216" s="2" t="s">
        <v>776</v>
      </c>
      <c r="D216" s="1" t="s">
        <v>777</v>
      </c>
      <c r="E216" s="3">
        <f t="shared" si="39"/>
        <v>1.1000000000000001</v>
      </c>
      <c r="F216" s="3">
        <f t="shared" si="51"/>
        <v>31.185000000000006</v>
      </c>
      <c r="G216" s="3">
        <v>2.2000000000000002</v>
      </c>
      <c r="H216" s="3">
        <f t="shared" si="41"/>
        <v>62.370000000000012</v>
      </c>
      <c r="I216" s="3">
        <f t="shared" si="42"/>
        <v>2.64</v>
      </c>
      <c r="J216" s="3">
        <f t="shared" si="43"/>
        <v>74.844000000000008</v>
      </c>
      <c r="K216" s="3">
        <f t="shared" si="44"/>
        <v>4.4000000000000004</v>
      </c>
      <c r="L216" s="3">
        <f t="shared" si="45"/>
        <v>124.74000000000002</v>
      </c>
      <c r="M216" s="4" t="str">
        <f t="shared" si="46"/>
        <v>Hot Jalapeno Popcorn Seasoning Ingredients: 
salt, onion, jalapeno, garlic, cilantro, tomato powder, spices, not more than 2% silicon dioxide added to prevent caking
 - NET WT. 1.1 oz (31.185 grams)</v>
      </c>
      <c r="N216" s="7">
        <v>10000000184</v>
      </c>
      <c r="O216" s="7">
        <v>30000000184</v>
      </c>
      <c r="P216" s="7">
        <v>50000000184</v>
      </c>
      <c r="Q216" s="7">
        <v>70000000184</v>
      </c>
      <c r="R216" s="7">
        <v>90000000184</v>
      </c>
      <c r="S216" s="7">
        <v>11000000211</v>
      </c>
      <c r="T216" s="2" t="s">
        <v>43</v>
      </c>
      <c r="U216" s="4" t="s">
        <v>104</v>
      </c>
      <c r="V216" s="3">
        <f t="shared" si="47"/>
        <v>0.55000000000000004</v>
      </c>
      <c r="W216" s="3">
        <f t="shared" si="48"/>
        <v>15.592500000000003</v>
      </c>
      <c r="X216" s="3">
        <f t="shared" si="49"/>
        <v>8.8000000000000007</v>
      </c>
      <c r="Y216" s="3">
        <f t="shared" si="50"/>
        <v>249.48000000000005</v>
      </c>
      <c r="Z216" s="16"/>
    </row>
    <row r="217" spans="1:26" ht="225.85" x14ac:dyDescent="0.3">
      <c r="A217" s="2" t="s">
        <v>778</v>
      </c>
      <c r="B217" s="2" t="s">
        <v>779</v>
      </c>
      <c r="C217" s="2" t="s">
        <v>780</v>
      </c>
      <c r="D217" s="1" t="s">
        <v>781</v>
      </c>
      <c r="E217" s="3">
        <f t="shared" si="39"/>
        <v>1</v>
      </c>
      <c r="F217" s="3">
        <f t="shared" si="51"/>
        <v>28.35</v>
      </c>
      <c r="G217" s="3">
        <v>2</v>
      </c>
      <c r="H217" s="3">
        <f t="shared" si="41"/>
        <v>56.7</v>
      </c>
      <c r="I217" s="3">
        <f t="shared" si="42"/>
        <v>2.4</v>
      </c>
      <c r="J217" s="3">
        <f t="shared" si="43"/>
        <v>68.040000000000006</v>
      </c>
      <c r="K217" s="3">
        <f t="shared" si="44"/>
        <v>4</v>
      </c>
      <c r="L217" s="3">
        <f t="shared" si="45"/>
        <v>113.4</v>
      </c>
      <c r="M217" s="4" t="str">
        <f t="shared" si="46"/>
        <v>Hot &amp; Spicy Popcorn Seasoning Ingredients:
sugar, salt, maltodextrin, dextrose, tomato powder, brown sugar, hydrolyzed soy protein, dry molasses, onion powder, contains &lt;2% of dry hot sauce (red peppers, vinegar, salt) yeast extract, dry  Worcestershire sauce (corn syrup solids, salt, caramel color, garlic, sugar, sices, soy sauce solids (natural &amp; fermented soybean &amp; wheat) natural flavor, palm oil, tamarind, sour cream powder,(cultured cream, non fat milk) garlic powder, whey, spice, cheddar cheese (cultured pasteurized mild, salt, enzymes) sodium diacetate, disodium inosinate, disodium guanylate, dry vinegar
• ALLERGY ALERT: CONTAINS SOY, WHEAT, AND MILK, PALM OIL, SOUR CREAM •
 - NET WT. 1 oz (28.35 grams)</v>
      </c>
      <c r="N217" s="7">
        <v>10000000185</v>
      </c>
      <c r="O217" s="7">
        <v>30000000185</v>
      </c>
      <c r="P217" s="7">
        <v>50000000185</v>
      </c>
      <c r="Q217" s="7">
        <v>70000000185</v>
      </c>
      <c r="R217" s="7">
        <v>90000000185</v>
      </c>
      <c r="S217" s="7">
        <v>11000000212</v>
      </c>
      <c r="T217" s="2"/>
      <c r="V217" s="3">
        <f t="shared" si="47"/>
        <v>0.5</v>
      </c>
      <c r="W217" s="3">
        <f t="shared" si="48"/>
        <v>14.175000000000001</v>
      </c>
      <c r="X217" s="3">
        <f t="shared" si="49"/>
        <v>8</v>
      </c>
      <c r="Y217" s="3">
        <f t="shared" si="50"/>
        <v>226.8</v>
      </c>
      <c r="Z217" s="16"/>
    </row>
    <row r="218" spans="1:26" ht="72" x14ac:dyDescent="0.3">
      <c r="A218" s="2" t="s">
        <v>782</v>
      </c>
      <c r="B218" s="2" t="s">
        <v>783</v>
      </c>
      <c r="C218" s="2" t="s">
        <v>784</v>
      </c>
      <c r="D218" s="1" t="s">
        <v>785</v>
      </c>
      <c r="E218" s="3">
        <f t="shared" si="39"/>
        <v>0.5</v>
      </c>
      <c r="F218" s="3">
        <f t="shared" si="51"/>
        <v>14.175000000000001</v>
      </c>
      <c r="G218" s="3">
        <v>1</v>
      </c>
      <c r="H218" s="3">
        <f t="shared" si="41"/>
        <v>28.35</v>
      </c>
      <c r="I218" s="3">
        <f t="shared" si="42"/>
        <v>1.2</v>
      </c>
      <c r="J218" s="3">
        <f t="shared" si="43"/>
        <v>34.020000000000003</v>
      </c>
      <c r="K218" s="3">
        <f t="shared" si="44"/>
        <v>2</v>
      </c>
      <c r="L218" s="3">
        <f t="shared" si="45"/>
        <v>56.7</v>
      </c>
      <c r="M218" s="4" t="str">
        <f t="shared" si="46"/>
        <v>Hot Off the Grill Seasoning Ingredients:
dehydrated garlic, onion, sea salt, bell peppers, lemon, spices, sugar, paprika, brown sugar, citric acid, celery seed, turmeric, natural flavor, extractives of paprika
 - NET WT. 0.5 oz (14.175 grams)</v>
      </c>
      <c r="N218" s="7">
        <v>10000000186</v>
      </c>
      <c r="O218" s="7">
        <v>30000000186</v>
      </c>
      <c r="P218" s="7">
        <v>50000000186</v>
      </c>
      <c r="Q218" s="7">
        <v>70000000186</v>
      </c>
      <c r="R218" s="7">
        <v>90000000186</v>
      </c>
      <c r="S218" s="7">
        <v>11000000213</v>
      </c>
      <c r="T218" s="2"/>
      <c r="V218" s="3">
        <f t="shared" si="47"/>
        <v>0.25</v>
      </c>
      <c r="W218" s="3">
        <f t="shared" si="48"/>
        <v>7.0875000000000004</v>
      </c>
      <c r="X218" s="3">
        <f t="shared" si="49"/>
        <v>4</v>
      </c>
      <c r="Y218" s="3">
        <f t="shared" si="50"/>
        <v>113.4</v>
      </c>
      <c r="Z218" s="16"/>
    </row>
    <row r="219" spans="1:26" ht="45.2" x14ac:dyDescent="0.3">
      <c r="A219" s="2" t="s">
        <v>786</v>
      </c>
      <c r="B219" s="2" t="s">
        <v>787</v>
      </c>
      <c r="C219" s="2" t="s">
        <v>788</v>
      </c>
      <c r="D219" s="1" t="s">
        <v>789</v>
      </c>
      <c r="E219" s="3">
        <f t="shared" si="39"/>
        <v>0.8</v>
      </c>
      <c r="F219" s="3">
        <f t="shared" si="51"/>
        <v>22.680000000000003</v>
      </c>
      <c r="G219" s="3">
        <v>1.6</v>
      </c>
      <c r="H219" s="3">
        <f t="shared" si="41"/>
        <v>45.360000000000007</v>
      </c>
      <c r="I219" s="3">
        <f t="shared" si="42"/>
        <v>1.92</v>
      </c>
      <c r="J219" s="3">
        <f t="shared" si="43"/>
        <v>54.432000000000002</v>
      </c>
      <c r="K219" s="3">
        <f t="shared" si="44"/>
        <v>3.2</v>
      </c>
      <c r="L219" s="3">
        <f t="shared" si="45"/>
        <v>90.720000000000013</v>
      </c>
      <c r="M219" s="4" t="str">
        <f t="shared" si="46"/>
        <v>Irish Breakfast Tea Ingredients:
assam gbop tea (40%), keemun op tea (40%), ceylon bop tea (20%)
 - NET WT. 0.8 oz (22.68 grams)</v>
      </c>
      <c r="N219" s="7">
        <v>10000000188</v>
      </c>
      <c r="O219" s="7">
        <v>30000000188</v>
      </c>
      <c r="P219" s="7">
        <v>50000000188</v>
      </c>
      <c r="Q219" s="7">
        <v>70000000188</v>
      </c>
      <c r="R219" s="7">
        <v>90000000188</v>
      </c>
      <c r="S219" s="7">
        <v>11000000214</v>
      </c>
      <c r="T219" s="2" t="s">
        <v>43</v>
      </c>
      <c r="U219" s="4" t="s">
        <v>90</v>
      </c>
      <c r="V219" s="3">
        <f t="shared" si="47"/>
        <v>0.4</v>
      </c>
      <c r="W219" s="3">
        <f t="shared" si="48"/>
        <v>11.340000000000002</v>
      </c>
      <c r="X219" s="3">
        <f t="shared" si="49"/>
        <v>6.4</v>
      </c>
      <c r="Y219" s="3">
        <f t="shared" si="50"/>
        <v>181.44000000000003</v>
      </c>
      <c r="Z219" s="16"/>
    </row>
    <row r="220" spans="1:26" ht="72" x14ac:dyDescent="0.3">
      <c r="A220" s="2" t="s">
        <v>790</v>
      </c>
      <c r="B220" s="2" t="s">
        <v>791</v>
      </c>
      <c r="C220" s="2" t="s">
        <v>791</v>
      </c>
      <c r="D220" s="1" t="s">
        <v>792</v>
      </c>
      <c r="E220" s="3">
        <f t="shared" si="39"/>
        <v>1.9</v>
      </c>
      <c r="F220" s="3">
        <f t="shared" si="51"/>
        <v>53.865000000000002</v>
      </c>
      <c r="G220" s="3">
        <v>3.8</v>
      </c>
      <c r="H220" s="3">
        <f t="shared" si="41"/>
        <v>107.73</v>
      </c>
      <c r="I220" s="3">
        <f t="shared" si="42"/>
        <v>4.5599999999999996</v>
      </c>
      <c r="J220" s="3">
        <f t="shared" si="43"/>
        <v>129.27599999999998</v>
      </c>
      <c r="K220" s="3">
        <f t="shared" si="44"/>
        <v>7.6</v>
      </c>
      <c r="L220" s="3">
        <f t="shared" si="45"/>
        <v>215.46</v>
      </c>
      <c r="M220" s="4" t="str">
        <f t="shared" si="46"/>
        <v>Irish Pub Seasoning:
sea salt, demerara sugar, dehydrated vegetables (onion, red bell peppers, garlic) spices, citric acid, natural hickory smoke, silicon dioxide
 - NET WT. 1.9 oz (53.865 grams)</v>
      </c>
      <c r="N220" s="7">
        <v>10000000187</v>
      </c>
      <c r="O220" s="7">
        <v>30000000187</v>
      </c>
      <c r="P220" s="7">
        <v>50000000187</v>
      </c>
      <c r="Q220" s="7">
        <v>70000000187</v>
      </c>
      <c r="R220" s="7">
        <v>90000000187</v>
      </c>
      <c r="S220" s="7">
        <v>11000000215</v>
      </c>
      <c r="T220" s="2"/>
      <c r="V220" s="3">
        <f t="shared" si="47"/>
        <v>0.95</v>
      </c>
      <c r="W220" s="3">
        <f t="shared" si="48"/>
        <v>26.932500000000001</v>
      </c>
      <c r="X220" s="3">
        <f t="shared" si="49"/>
        <v>15.2</v>
      </c>
      <c r="Y220" s="3">
        <f t="shared" si="50"/>
        <v>430.92</v>
      </c>
      <c r="Z220" s="16"/>
    </row>
    <row r="221" spans="1:26" ht="43.2" x14ac:dyDescent="0.3">
      <c r="A221" s="2" t="s">
        <v>793</v>
      </c>
      <c r="B221" s="2" t="s">
        <v>794</v>
      </c>
      <c r="C221" s="2" t="s">
        <v>794</v>
      </c>
      <c r="D221" s="1" t="s">
        <v>795</v>
      </c>
      <c r="E221" s="3">
        <f t="shared" si="39"/>
        <v>0.8</v>
      </c>
      <c r="F221" s="3">
        <f t="shared" si="51"/>
        <v>22.680000000000003</v>
      </c>
      <c r="G221" s="3">
        <v>1.6</v>
      </c>
      <c r="H221" s="3">
        <f t="shared" si="41"/>
        <v>45.360000000000007</v>
      </c>
      <c r="I221" s="3">
        <f t="shared" si="42"/>
        <v>1.92</v>
      </c>
      <c r="J221" s="3">
        <f t="shared" si="43"/>
        <v>54.432000000000002</v>
      </c>
      <c r="K221" s="3">
        <f t="shared" si="44"/>
        <v>3.2</v>
      </c>
      <c r="L221" s="3">
        <f t="shared" si="45"/>
        <v>90.720000000000013</v>
      </c>
      <c r="M221" s="4" t="str">
        <f t="shared" si="46"/>
        <v>Irish Stew Seasoning Ingredients:
marjoram, thyme, spices
 - NET WT. 0.8 oz (22.68 grams)</v>
      </c>
      <c r="N221" s="7">
        <v>10000000435</v>
      </c>
      <c r="O221" s="7">
        <v>30000000435</v>
      </c>
      <c r="P221" s="7">
        <v>50000000435</v>
      </c>
      <c r="Q221" s="7">
        <v>70000000435</v>
      </c>
      <c r="R221" s="7">
        <v>90000000435</v>
      </c>
      <c r="S221" s="7">
        <v>11000000216</v>
      </c>
      <c r="T221" s="2"/>
      <c r="V221" s="3">
        <f t="shared" si="47"/>
        <v>0.4</v>
      </c>
      <c r="W221" s="3">
        <f t="shared" si="48"/>
        <v>11.340000000000002</v>
      </c>
      <c r="X221" s="3">
        <f t="shared" si="49"/>
        <v>6.4</v>
      </c>
      <c r="Y221" s="3">
        <f t="shared" si="50"/>
        <v>181.44000000000003</v>
      </c>
      <c r="Z221" s="16"/>
    </row>
    <row r="222" spans="1:26" ht="72" x14ac:dyDescent="0.3">
      <c r="A222" s="2" t="s">
        <v>796</v>
      </c>
      <c r="B222" s="2" t="s">
        <v>797</v>
      </c>
      <c r="C222" s="2" t="s">
        <v>798</v>
      </c>
      <c r="D222" s="1" t="s">
        <v>1792</v>
      </c>
      <c r="E222" s="3">
        <f t="shared" si="39"/>
        <v>1.1000000000000001</v>
      </c>
      <c r="F222" s="3">
        <f t="shared" si="51"/>
        <v>31.185000000000006</v>
      </c>
      <c r="G222" s="3">
        <v>2.2000000000000002</v>
      </c>
      <c r="H222" s="3">
        <f t="shared" si="41"/>
        <v>62.370000000000012</v>
      </c>
      <c r="I222" s="3">
        <f t="shared" si="42"/>
        <v>2.64</v>
      </c>
      <c r="J222" s="3">
        <f t="shared" si="43"/>
        <v>74.844000000000008</v>
      </c>
      <c r="K222" s="3">
        <f t="shared" si="44"/>
        <v>4.4000000000000004</v>
      </c>
      <c r="L222" s="3">
        <f t="shared" si="45"/>
        <v>124.74000000000002</v>
      </c>
      <c r="M222" s="4" t="str">
        <f t="shared" si="46"/>
        <v>Italian Classic Bread Dip Ingredients:
garlic, tomato (tomato, &lt; 2% silicon dioxide (anti-caking agent)), paprika, chipotle, basil, brown mustard, oregano, bay leaves, marjoram, thyme, and rosemary
 - NET WT. 1.1 oz (31.185 grams)</v>
      </c>
      <c r="N222" s="7">
        <v>10000000189</v>
      </c>
      <c r="O222" s="7">
        <v>30000000189</v>
      </c>
      <c r="P222" s="7">
        <v>50000000189</v>
      </c>
      <c r="Q222" s="7">
        <v>70000000189</v>
      </c>
      <c r="R222" s="7">
        <v>90000000189</v>
      </c>
      <c r="S222" s="7">
        <v>11000000217</v>
      </c>
      <c r="T222" s="2" t="s">
        <v>43</v>
      </c>
      <c r="V222" s="3">
        <f t="shared" si="47"/>
        <v>0.55000000000000004</v>
      </c>
      <c r="W222" s="3">
        <f t="shared" si="48"/>
        <v>15.592500000000003</v>
      </c>
      <c r="X222" s="3">
        <f t="shared" si="49"/>
        <v>8.8000000000000007</v>
      </c>
      <c r="Y222" s="3">
        <f t="shared" si="50"/>
        <v>249.48000000000005</v>
      </c>
      <c r="Z222" s="16"/>
    </row>
    <row r="223" spans="1:26" ht="43.2" x14ac:dyDescent="0.3">
      <c r="A223" s="2" t="s">
        <v>799</v>
      </c>
      <c r="B223" s="2" t="s">
        <v>800</v>
      </c>
      <c r="C223" s="2" t="s">
        <v>801</v>
      </c>
      <c r="D223" s="1" t="s">
        <v>802</v>
      </c>
      <c r="E223" s="3">
        <f t="shared" si="39"/>
        <v>1.1000000000000001</v>
      </c>
      <c r="F223" s="3">
        <f t="shared" si="51"/>
        <v>31.185000000000006</v>
      </c>
      <c r="G223" s="3">
        <v>2.2000000000000002</v>
      </c>
      <c r="H223" s="3">
        <f t="shared" si="41"/>
        <v>62.370000000000012</v>
      </c>
      <c r="I223" s="3">
        <f t="shared" si="42"/>
        <v>2.64</v>
      </c>
      <c r="J223" s="3">
        <f t="shared" si="43"/>
        <v>74.844000000000008</v>
      </c>
      <c r="K223" s="3">
        <f t="shared" si="44"/>
        <v>4.4000000000000004</v>
      </c>
      <c r="L223" s="3">
        <f t="shared" si="45"/>
        <v>124.74000000000002</v>
      </c>
      <c r="M223" s="4" t="str">
        <f t="shared" si="46"/>
        <v>Italian Cuisine Bread Dip Ingredients:
oregano, rosemary, thyme, basil, marjoram, sage
 - NET WT. 1.1 oz (31.185 grams)</v>
      </c>
      <c r="N223" s="7">
        <v>10000000446</v>
      </c>
      <c r="O223" s="7">
        <v>30000000446</v>
      </c>
      <c r="P223" s="7">
        <v>50000000446</v>
      </c>
      <c r="Q223" s="7">
        <v>70000000446</v>
      </c>
      <c r="R223" s="7">
        <v>90000000446</v>
      </c>
      <c r="S223" s="7">
        <v>11000000218</v>
      </c>
      <c r="T223" s="2" t="s">
        <v>43</v>
      </c>
      <c r="U223" s="4" t="s">
        <v>602</v>
      </c>
      <c r="V223" s="3">
        <f t="shared" si="47"/>
        <v>0.55000000000000004</v>
      </c>
      <c r="W223" s="3">
        <f t="shared" si="48"/>
        <v>15.592500000000003</v>
      </c>
      <c r="X223" s="3">
        <f t="shared" si="49"/>
        <v>8.8000000000000007</v>
      </c>
      <c r="Y223" s="3">
        <f t="shared" si="50"/>
        <v>249.48000000000005</v>
      </c>
      <c r="Z223" s="16" t="s">
        <v>1901</v>
      </c>
    </row>
    <row r="224" spans="1:26" ht="57.6" x14ac:dyDescent="0.3">
      <c r="A224" s="2" t="s">
        <v>803</v>
      </c>
      <c r="B224" s="2" t="s">
        <v>804</v>
      </c>
      <c r="C224" s="2" t="s">
        <v>805</v>
      </c>
      <c r="D224" s="1" t="s">
        <v>806</v>
      </c>
      <c r="E224" s="3">
        <f t="shared" si="39"/>
        <v>2.1</v>
      </c>
      <c r="F224" s="3">
        <f t="shared" si="51"/>
        <v>59.535000000000004</v>
      </c>
      <c r="G224" s="3">
        <v>4.2</v>
      </c>
      <c r="H224" s="3">
        <f t="shared" si="41"/>
        <v>119.07000000000001</v>
      </c>
      <c r="I224" s="3">
        <f t="shared" si="42"/>
        <v>5.04</v>
      </c>
      <c r="J224" s="3">
        <f t="shared" si="43"/>
        <v>142.88400000000001</v>
      </c>
      <c r="K224" s="3">
        <f t="shared" si="44"/>
        <v>8.4</v>
      </c>
      <c r="L224" s="3">
        <f t="shared" si="45"/>
        <v>238.14000000000001</v>
      </c>
      <c r="M224" s="4" t="str">
        <f t="shared" si="46"/>
        <v>Italian Lemon Herb Dressing Mix Ingredients:
salt, sugar, spices, red bell peppers, accent flavor enhancer(msg), xanthan gum, lemon oil
 - NET WT. 2.1 oz (59.535 grams)</v>
      </c>
      <c r="N224" s="7">
        <v>10000000496</v>
      </c>
      <c r="O224" s="7">
        <v>30000000496</v>
      </c>
      <c r="P224" s="7">
        <v>50000000496</v>
      </c>
      <c r="Q224" s="7">
        <v>70000000496</v>
      </c>
      <c r="R224" s="7">
        <v>90000000496</v>
      </c>
      <c r="S224" s="7">
        <v>11000000219</v>
      </c>
      <c r="T224" s="2"/>
      <c r="U224" s="5" t="s">
        <v>75</v>
      </c>
      <c r="V224" s="3">
        <f t="shared" si="47"/>
        <v>1.05</v>
      </c>
      <c r="W224" s="3">
        <f t="shared" si="48"/>
        <v>29.767500000000002</v>
      </c>
      <c r="X224" s="3">
        <f t="shared" si="49"/>
        <v>16.8</v>
      </c>
      <c r="Y224" s="3">
        <f t="shared" si="50"/>
        <v>476.28000000000003</v>
      </c>
      <c r="Z224" s="16" t="s">
        <v>1890</v>
      </c>
    </row>
    <row r="225" spans="1:26" ht="57.6" x14ac:dyDescent="0.3">
      <c r="A225" s="2" t="s">
        <v>807</v>
      </c>
      <c r="B225" s="2" t="s">
        <v>808</v>
      </c>
      <c r="C225" s="2" t="s">
        <v>809</v>
      </c>
      <c r="D225" s="1" t="s">
        <v>1810</v>
      </c>
      <c r="E225" s="3">
        <f t="shared" si="39"/>
        <v>2.1</v>
      </c>
      <c r="F225" s="3">
        <f t="shared" si="51"/>
        <v>59.535000000000004</v>
      </c>
      <c r="G225" s="3">
        <v>4.2</v>
      </c>
      <c r="H225" s="3">
        <f t="shared" si="41"/>
        <v>119.07000000000001</v>
      </c>
      <c r="I225" s="3">
        <f t="shared" si="42"/>
        <v>5.04</v>
      </c>
      <c r="J225" s="3">
        <f t="shared" si="43"/>
        <v>142.88400000000001</v>
      </c>
      <c r="K225" s="3">
        <f t="shared" si="44"/>
        <v>8.4</v>
      </c>
      <c r="L225" s="3">
        <f t="shared" si="45"/>
        <v>238.14000000000001</v>
      </c>
      <c r="M225" s="4" t="str">
        <f t="shared" si="46"/>
        <v>Italian Salad Dressing Mix Ingredients:
salt, sugar, garlic, black pepper, red pepper, msg, artificial flavors, xanthan gum, perservatives
 - NET WT. 2.1 oz (59.535 grams)</v>
      </c>
      <c r="N225" s="7">
        <v>10000000190</v>
      </c>
      <c r="O225" s="7">
        <v>30000000190</v>
      </c>
      <c r="P225" s="7">
        <v>50000000190</v>
      </c>
      <c r="Q225" s="7">
        <v>70000000190</v>
      </c>
      <c r="R225" s="7">
        <v>90000000190</v>
      </c>
      <c r="S225" s="7">
        <v>11000000220</v>
      </c>
      <c r="T225" s="2"/>
      <c r="U225" s="5" t="s">
        <v>75</v>
      </c>
      <c r="V225" s="3">
        <f t="shared" si="47"/>
        <v>1.05</v>
      </c>
      <c r="W225" s="3">
        <f t="shared" si="48"/>
        <v>29.767500000000002</v>
      </c>
      <c r="X225" s="3">
        <f t="shared" si="49"/>
        <v>16.8</v>
      </c>
      <c r="Y225" s="3">
        <f t="shared" si="50"/>
        <v>476.28000000000003</v>
      </c>
      <c r="Z225" s="16"/>
    </row>
    <row r="226" spans="1:26" ht="45.2" x14ac:dyDescent="0.3">
      <c r="A226" s="2" t="s">
        <v>810</v>
      </c>
      <c r="B226" s="2" t="s">
        <v>811</v>
      </c>
      <c r="C226" s="2" t="s">
        <v>812</v>
      </c>
      <c r="D226" s="1" t="s">
        <v>813</v>
      </c>
      <c r="E226" s="3">
        <f t="shared" si="39"/>
        <v>2.9</v>
      </c>
      <c r="F226" s="3">
        <f t="shared" si="51"/>
        <v>82.215000000000003</v>
      </c>
      <c r="G226" s="3">
        <v>5.8</v>
      </c>
      <c r="H226" s="3">
        <f t="shared" si="41"/>
        <v>164.43</v>
      </c>
      <c r="I226" s="3">
        <f t="shared" si="42"/>
        <v>6.96</v>
      </c>
      <c r="J226" s="3">
        <f t="shared" si="43"/>
        <v>197.316</v>
      </c>
      <c r="K226" s="3">
        <f t="shared" si="44"/>
        <v>11.6</v>
      </c>
      <c r="L226" s="3">
        <f t="shared" si="45"/>
        <v>328.86</v>
      </c>
      <c r="M226" s="4" t="str">
        <f t="shared" si="46"/>
        <v>Jalapeno Sea Salt Ingredients:
sea salt, jalapeno powder, pepper, Mexican oregano, garlic, onion
 - NET WT. 2.9 oz (82.215 grams)</v>
      </c>
      <c r="N226" s="7">
        <v>10000000191</v>
      </c>
      <c r="O226" s="7">
        <v>30000000191</v>
      </c>
      <c r="P226" s="7">
        <v>50000000191</v>
      </c>
      <c r="Q226" s="7">
        <v>70000000191</v>
      </c>
      <c r="R226" s="7">
        <v>90000000191</v>
      </c>
      <c r="S226" s="7">
        <v>11000000221</v>
      </c>
      <c r="T226" s="2" t="s">
        <v>43</v>
      </c>
      <c r="V226" s="3">
        <f t="shared" si="47"/>
        <v>1.45</v>
      </c>
      <c r="W226" s="3">
        <f t="shared" si="48"/>
        <v>41.107500000000002</v>
      </c>
      <c r="X226" s="3">
        <f t="shared" si="49"/>
        <v>23.2</v>
      </c>
      <c r="Y226" s="3">
        <f t="shared" si="50"/>
        <v>657.72</v>
      </c>
      <c r="Z226" s="16"/>
    </row>
    <row r="227" spans="1:26" ht="43.2" x14ac:dyDescent="0.3">
      <c r="A227" s="2" t="s">
        <v>814</v>
      </c>
      <c r="B227" s="2" t="s">
        <v>815</v>
      </c>
      <c r="C227" s="2" t="s">
        <v>815</v>
      </c>
      <c r="D227" s="1" t="s">
        <v>816</v>
      </c>
      <c r="E227" s="3">
        <f t="shared" si="39"/>
        <v>0.8</v>
      </c>
      <c r="F227" s="3">
        <f t="shared" si="51"/>
        <v>22.680000000000003</v>
      </c>
      <c r="G227" s="3">
        <v>1.6</v>
      </c>
      <c r="H227" s="3">
        <f t="shared" si="41"/>
        <v>45.360000000000007</v>
      </c>
      <c r="I227" s="3">
        <f t="shared" si="42"/>
        <v>1.92</v>
      </c>
      <c r="J227" s="3">
        <f t="shared" si="43"/>
        <v>54.432000000000002</v>
      </c>
      <c r="K227" s="3">
        <f t="shared" si="44"/>
        <v>3.2</v>
      </c>
      <c r="L227" s="3">
        <f t="shared" si="45"/>
        <v>90.720000000000013</v>
      </c>
      <c r="M227" s="4" t="str">
        <f t="shared" si="46"/>
        <v>Jasmine Tea Ingredients:
pouchong tea, jasmine petals
 - NET WT. 0.8 oz (22.68 grams)</v>
      </c>
      <c r="N227" s="7">
        <v>10000000192</v>
      </c>
      <c r="O227" s="7">
        <v>30000000192</v>
      </c>
      <c r="P227" s="7">
        <v>50000000192</v>
      </c>
      <c r="Q227" s="7">
        <v>70000000192</v>
      </c>
      <c r="R227" s="7">
        <v>90000000192</v>
      </c>
      <c r="S227" s="7">
        <v>11000000222</v>
      </c>
      <c r="T227" s="2" t="s">
        <v>43</v>
      </c>
      <c r="U227" s="4" t="s">
        <v>90</v>
      </c>
      <c r="V227" s="3">
        <f t="shared" si="47"/>
        <v>0.4</v>
      </c>
      <c r="W227" s="3">
        <f t="shared" si="48"/>
        <v>11.340000000000002</v>
      </c>
      <c r="X227" s="3">
        <f t="shared" si="49"/>
        <v>6.4</v>
      </c>
      <c r="Y227" s="3">
        <f t="shared" si="50"/>
        <v>181.44000000000003</v>
      </c>
      <c r="Z227" s="16"/>
    </row>
    <row r="228" spans="1:26" ht="165.6" x14ac:dyDescent="0.3">
      <c r="A228" s="2" t="s">
        <v>817</v>
      </c>
      <c r="B228" s="2" t="s">
        <v>818</v>
      </c>
      <c r="C228" s="2" t="s">
        <v>819</v>
      </c>
      <c r="D228" s="1" t="s">
        <v>1748</v>
      </c>
      <c r="E228" s="3">
        <f t="shared" si="39"/>
        <v>1.6875</v>
      </c>
      <c r="F228" s="3">
        <f t="shared" si="51"/>
        <v>47.840625000000003</v>
      </c>
      <c r="G228" s="3">
        <v>3.375</v>
      </c>
      <c r="H228" s="3">
        <f t="shared" si="41"/>
        <v>95.681250000000006</v>
      </c>
      <c r="I228" s="3">
        <f t="shared" si="42"/>
        <v>4.05</v>
      </c>
      <c r="J228" s="3">
        <f t="shared" si="43"/>
        <v>114.8175</v>
      </c>
      <c r="K228" s="3">
        <f t="shared" si="44"/>
        <v>6.75</v>
      </c>
      <c r="L228" s="3">
        <f t="shared" si="45"/>
        <v>191.36250000000001</v>
      </c>
      <c r="M228" s="4" t="str">
        <f t="shared" si="46"/>
        <v>Just Peachy Ingredients:
cane sugar, orange juice powder, &lt;2% of the following: citric acid, colored/flavored powder (sugar, yellow #6, artificial flavor, red #40) flavored oil (propylene gycol, artificial flavors, yellow #5)
• MANUFACTURED IN A FACILITY THAT HANDLES PEANUTS, TREE NUTS, SOY, WHEAT, AND MILK •
DIRECTIONS: Fill blender completely with ice, pour in full bottle of wine, pour in whole jar of slush mix, blend on high until smooth. Makes 10-12 drinks ~ Enjoy!
 - NET WT. 1.6875 oz (47.840625 grams)</v>
      </c>
      <c r="N228" s="7">
        <v>10000000193</v>
      </c>
      <c r="O228" s="7">
        <v>30000000193</v>
      </c>
      <c r="P228" s="7">
        <v>50000000193</v>
      </c>
      <c r="Q228" s="7">
        <v>70000000193</v>
      </c>
      <c r="R228" s="7">
        <v>90000000193</v>
      </c>
      <c r="S228" s="7">
        <v>11000000223</v>
      </c>
      <c r="T228" s="2"/>
      <c r="V228" s="3">
        <f t="shared" si="47"/>
        <v>0.84375</v>
      </c>
      <c r="W228" s="3">
        <f t="shared" si="48"/>
        <v>23.920312500000001</v>
      </c>
      <c r="X228" s="3">
        <f t="shared" si="49"/>
        <v>13.5</v>
      </c>
      <c r="Y228" s="3">
        <f t="shared" si="50"/>
        <v>382.72500000000002</v>
      </c>
      <c r="Z228" s="16"/>
    </row>
    <row r="229" spans="1:26" ht="28.8" x14ac:dyDescent="0.3">
      <c r="A229" s="2" t="s">
        <v>820</v>
      </c>
      <c r="B229" s="2" t="s">
        <v>821</v>
      </c>
      <c r="C229" s="2" t="s">
        <v>821</v>
      </c>
      <c r="D229" s="1" t="s">
        <v>29</v>
      </c>
      <c r="E229" s="3">
        <f t="shared" si="39"/>
        <v>0.8</v>
      </c>
      <c r="F229" s="3">
        <f t="shared" si="51"/>
        <v>22.680000000000003</v>
      </c>
      <c r="G229" s="3">
        <v>1.6</v>
      </c>
      <c r="H229" s="3">
        <f t="shared" si="41"/>
        <v>45.360000000000007</v>
      </c>
      <c r="I229" s="3">
        <f t="shared" si="42"/>
        <v>1.92</v>
      </c>
      <c r="J229" s="3">
        <f t="shared" si="43"/>
        <v>54.432000000000002</v>
      </c>
      <c r="K229" s="3">
        <f t="shared" si="44"/>
        <v>3.2</v>
      </c>
      <c r="L229" s="3">
        <f t="shared" si="45"/>
        <v>90.720000000000013</v>
      </c>
      <c r="M229" s="4" t="str">
        <f t="shared" si="46"/>
        <v>NULL
 - NET WT. 0.8 oz (22.68 grams)</v>
      </c>
      <c r="N229" s="7">
        <v>10000000194</v>
      </c>
      <c r="O229" s="7">
        <v>30000000194</v>
      </c>
      <c r="P229" s="7">
        <v>50000000194</v>
      </c>
      <c r="Q229" s="7">
        <v>70000000194</v>
      </c>
      <c r="R229" s="7">
        <v>90000000194</v>
      </c>
      <c r="S229" s="7">
        <v>11000000224</v>
      </c>
      <c r="T229" s="2"/>
      <c r="V229" s="3">
        <f t="shared" si="47"/>
        <v>0.4</v>
      </c>
      <c r="W229" s="3">
        <f t="shared" si="48"/>
        <v>11.340000000000002</v>
      </c>
      <c r="X229" s="3">
        <f t="shared" si="49"/>
        <v>6.4</v>
      </c>
      <c r="Y229" s="3">
        <f t="shared" si="50"/>
        <v>181.44000000000003</v>
      </c>
      <c r="Z229" s="16"/>
    </row>
    <row r="230" spans="1:26" ht="72" x14ac:dyDescent="0.3">
      <c r="A230" s="2" t="s">
        <v>822</v>
      </c>
      <c r="B230" s="2" t="s">
        <v>823</v>
      </c>
      <c r="C230" s="2" t="s">
        <v>824</v>
      </c>
      <c r="D230" s="1" t="s">
        <v>1830</v>
      </c>
      <c r="E230" s="3">
        <f t="shared" si="39"/>
        <v>2</v>
      </c>
      <c r="F230" s="3">
        <f t="shared" si="51"/>
        <v>56.7</v>
      </c>
      <c r="G230" s="3">
        <v>4</v>
      </c>
      <c r="H230" s="3">
        <f t="shared" si="41"/>
        <v>113.4</v>
      </c>
      <c r="I230" s="3">
        <f t="shared" si="42"/>
        <v>4.8</v>
      </c>
      <c r="J230" s="3">
        <f t="shared" si="43"/>
        <v>136.08000000000001</v>
      </c>
      <c r="K230" s="3">
        <f t="shared" si="44"/>
        <v>8</v>
      </c>
      <c r="L230" s="3">
        <f t="shared" si="45"/>
        <v>226.8</v>
      </c>
      <c r="M230" s="4" t="str">
        <f t="shared" si="46"/>
        <v>Kettle Corn Popcorn Seasoning Ingredients:
sugar, salt, natural butter flavor, less than 2% tricalcium phosphate (anticaking)
• ALLERGY ALERT: CONTAINS MILK •
 - NET WT. 2 oz (56.7 grams)</v>
      </c>
      <c r="N230" s="7">
        <v>10000000195</v>
      </c>
      <c r="O230" s="7">
        <v>30000000195</v>
      </c>
      <c r="P230" s="7">
        <v>50000000195</v>
      </c>
      <c r="Q230" s="7">
        <v>70000000195</v>
      </c>
      <c r="R230" s="7">
        <v>90000000195</v>
      </c>
      <c r="S230" s="7">
        <v>11000000225</v>
      </c>
      <c r="T230" s="2" t="s">
        <v>43</v>
      </c>
      <c r="U230" s="4" t="s">
        <v>104</v>
      </c>
      <c r="V230" s="3">
        <f t="shared" si="47"/>
        <v>1</v>
      </c>
      <c r="W230" s="3">
        <f t="shared" si="48"/>
        <v>28.35</v>
      </c>
      <c r="X230" s="3">
        <f t="shared" si="49"/>
        <v>16</v>
      </c>
      <c r="Y230" s="3">
        <f t="shared" si="50"/>
        <v>453.6</v>
      </c>
      <c r="Z230" s="16"/>
    </row>
    <row r="231" spans="1:26" ht="43.2" x14ac:dyDescent="0.3">
      <c r="A231" s="2" t="s">
        <v>825</v>
      </c>
      <c r="B231" s="2" t="s">
        <v>826</v>
      </c>
      <c r="C231" s="2" t="s">
        <v>826</v>
      </c>
      <c r="D231" s="1" t="s">
        <v>827</v>
      </c>
      <c r="E231" s="3">
        <f t="shared" si="39"/>
        <v>2.5</v>
      </c>
      <c r="F231" s="3">
        <f t="shared" si="51"/>
        <v>70.875</v>
      </c>
      <c r="G231" s="3">
        <v>5</v>
      </c>
      <c r="H231" s="3">
        <f t="shared" si="41"/>
        <v>141.75</v>
      </c>
      <c r="I231" s="3">
        <f t="shared" si="42"/>
        <v>6</v>
      </c>
      <c r="J231" s="3">
        <f t="shared" si="43"/>
        <v>170.10000000000002</v>
      </c>
      <c r="K231" s="3">
        <f t="shared" si="44"/>
        <v>10</v>
      </c>
      <c r="L231" s="3">
        <f t="shared" si="45"/>
        <v>283.5</v>
      </c>
      <c r="M231" s="4" t="str">
        <f t="shared" si="46"/>
        <v>Kosher Salt Ingredients:
kosher salt
 - NET WT. 2.5 oz (70.875 grams)</v>
      </c>
      <c r="N231" s="7">
        <v>10000000196</v>
      </c>
      <c r="O231" s="7">
        <v>30000000196</v>
      </c>
      <c r="P231" s="7">
        <v>50000000196</v>
      </c>
      <c r="Q231" s="7">
        <v>70000000196</v>
      </c>
      <c r="R231" s="7">
        <v>90000000196</v>
      </c>
      <c r="S231" s="7">
        <v>11000000226</v>
      </c>
      <c r="T231" s="2"/>
      <c r="V231" s="3">
        <f t="shared" si="47"/>
        <v>1.25</v>
      </c>
      <c r="W231" s="3">
        <f t="shared" si="48"/>
        <v>35.4375</v>
      </c>
      <c r="X231" s="3">
        <f t="shared" si="49"/>
        <v>20</v>
      </c>
      <c r="Y231" s="3">
        <f t="shared" si="50"/>
        <v>567</v>
      </c>
      <c r="Z231" s="16"/>
    </row>
    <row r="232" spans="1:26" ht="135.5" x14ac:dyDescent="0.3">
      <c r="A232" s="2" t="s">
        <v>828</v>
      </c>
      <c r="B232" s="2" t="s">
        <v>829</v>
      </c>
      <c r="C232" s="2" t="s">
        <v>830</v>
      </c>
      <c r="D232" s="1" t="s">
        <v>831</v>
      </c>
      <c r="E232" s="3">
        <f t="shared" si="39"/>
        <v>1.3</v>
      </c>
      <c r="F232" s="3">
        <f t="shared" si="51"/>
        <v>36.855000000000004</v>
      </c>
      <c r="G232" s="3">
        <v>2.6</v>
      </c>
      <c r="H232" s="3">
        <f t="shared" si="41"/>
        <v>73.710000000000008</v>
      </c>
      <c r="I232" s="3">
        <f t="shared" si="42"/>
        <v>3.12</v>
      </c>
      <c r="J232" s="3">
        <f t="shared" si="43"/>
        <v>88.452000000000012</v>
      </c>
      <c r="K232" s="3">
        <f t="shared" si="44"/>
        <v>5.2</v>
      </c>
      <c r="L232" s="3">
        <f t="shared" si="45"/>
        <v>147.42000000000002</v>
      </c>
      <c r="M232" s="4" t="str">
        <f t="shared" si="46"/>
        <v>Lagniappe Spice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32" s="7">
        <v>10000000422</v>
      </c>
      <c r="O232" s="7">
        <v>30000000422</v>
      </c>
      <c r="P232" s="7">
        <v>50000000422</v>
      </c>
      <c r="Q232" s="7">
        <v>70000000422</v>
      </c>
      <c r="R232" s="7">
        <v>90000000422</v>
      </c>
      <c r="S232" s="7">
        <v>11000000227</v>
      </c>
      <c r="T232" s="2"/>
      <c r="V232" s="3">
        <f t="shared" si="47"/>
        <v>0.65</v>
      </c>
      <c r="W232" s="3">
        <f t="shared" si="48"/>
        <v>18.427500000000002</v>
      </c>
      <c r="X232" s="3">
        <f t="shared" si="49"/>
        <v>10.4</v>
      </c>
      <c r="Y232" s="3">
        <f t="shared" si="50"/>
        <v>294.84000000000003</v>
      </c>
      <c r="Z232" s="16" t="s">
        <v>1859</v>
      </c>
    </row>
    <row r="233" spans="1:26" ht="30.15" x14ac:dyDescent="0.3">
      <c r="A233" s="2" t="s">
        <v>832</v>
      </c>
      <c r="B233" s="2" t="s">
        <v>833</v>
      </c>
      <c r="C233" s="2" t="s">
        <v>834</v>
      </c>
      <c r="D233" s="1" t="s">
        <v>29</v>
      </c>
      <c r="E233" s="3">
        <f t="shared" si="39"/>
        <v>0.8</v>
      </c>
      <c r="F233" s="3">
        <f t="shared" si="51"/>
        <v>22.680000000000003</v>
      </c>
      <c r="G233" s="3">
        <v>1.6</v>
      </c>
      <c r="H233" s="3">
        <f t="shared" si="41"/>
        <v>45.360000000000007</v>
      </c>
      <c r="I233" s="3">
        <f t="shared" si="42"/>
        <v>1.92</v>
      </c>
      <c r="J233" s="3">
        <f t="shared" si="43"/>
        <v>54.432000000000002</v>
      </c>
      <c r="K233" s="3">
        <f t="shared" si="44"/>
        <v>3.2</v>
      </c>
      <c r="L233" s="3">
        <f t="shared" si="45"/>
        <v>90.720000000000013</v>
      </c>
      <c r="M233" s="4" t="str">
        <f t="shared" si="46"/>
        <v>NULL
 - NET WT. 0.8 oz (22.68 grams)</v>
      </c>
      <c r="N233" s="7">
        <v>10000000197</v>
      </c>
      <c r="O233" s="7">
        <v>30000000197</v>
      </c>
      <c r="P233" s="7">
        <v>50000000197</v>
      </c>
      <c r="Q233" s="7">
        <v>70000000197</v>
      </c>
      <c r="R233" s="7">
        <v>90000000197</v>
      </c>
      <c r="S233" s="7">
        <v>11000000228</v>
      </c>
      <c r="T233" s="2"/>
      <c r="V233" s="3">
        <f t="shared" si="47"/>
        <v>0.4</v>
      </c>
      <c r="W233" s="3">
        <f t="shared" si="48"/>
        <v>11.340000000000002</v>
      </c>
      <c r="X233" s="3">
        <f t="shared" si="49"/>
        <v>6.4</v>
      </c>
      <c r="Y233" s="3">
        <f t="shared" si="50"/>
        <v>181.44000000000003</v>
      </c>
      <c r="Z233" s="16"/>
    </row>
    <row r="234" spans="1:26" ht="43.2" x14ac:dyDescent="0.3">
      <c r="A234" s="2" t="s">
        <v>835</v>
      </c>
      <c r="B234" s="2" t="s">
        <v>836</v>
      </c>
      <c r="C234" s="2" t="s">
        <v>837</v>
      </c>
      <c r="D234" s="1" t="s">
        <v>838</v>
      </c>
      <c r="E234" s="3">
        <f t="shared" si="39"/>
        <v>1.4</v>
      </c>
      <c r="F234" s="3">
        <f t="shared" si="51"/>
        <v>39.69</v>
      </c>
      <c r="G234" s="3">
        <v>2.8</v>
      </c>
      <c r="H234" s="3">
        <f t="shared" si="41"/>
        <v>79.38</v>
      </c>
      <c r="I234" s="3">
        <f t="shared" si="42"/>
        <v>3.36</v>
      </c>
      <c r="J234" s="3">
        <f t="shared" si="43"/>
        <v>95.256</v>
      </c>
      <c r="K234" s="3">
        <f t="shared" si="44"/>
        <v>5.6</v>
      </c>
      <c r="L234" s="3">
        <f t="shared" si="45"/>
        <v>158.76</v>
      </c>
      <c r="M234" s="4" t="str">
        <f t="shared" si="46"/>
        <v>Lavender Sea Salt Ingredients:
fine sea salt, lavender buds 
 - NET WT. 1.4 oz (39.69 grams)</v>
      </c>
      <c r="N234" s="7">
        <v>10000000198</v>
      </c>
      <c r="O234" s="7">
        <v>30000000198</v>
      </c>
      <c r="P234" s="7">
        <v>50000000198</v>
      </c>
      <c r="Q234" s="7">
        <v>70000000198</v>
      </c>
      <c r="R234" s="7">
        <v>90000000198</v>
      </c>
      <c r="S234" s="7">
        <v>11000000229</v>
      </c>
      <c r="T234" s="2"/>
      <c r="V234" s="3">
        <f t="shared" si="47"/>
        <v>0.7</v>
      </c>
      <c r="W234" s="3">
        <f t="shared" si="48"/>
        <v>19.844999999999999</v>
      </c>
      <c r="X234" s="3">
        <f t="shared" si="49"/>
        <v>11.2</v>
      </c>
      <c r="Y234" s="3">
        <f t="shared" si="50"/>
        <v>317.52</v>
      </c>
      <c r="Z234" s="16"/>
    </row>
    <row r="235" spans="1:26" ht="43.2" x14ac:dyDescent="0.3">
      <c r="A235" s="2" t="s">
        <v>839</v>
      </c>
      <c r="B235" s="2" t="s">
        <v>840</v>
      </c>
      <c r="C235" s="2" t="s">
        <v>841</v>
      </c>
      <c r="D235" s="1" t="s">
        <v>842</v>
      </c>
      <c r="E235" s="3">
        <f t="shared" si="39"/>
        <v>1.85</v>
      </c>
      <c r="F235" s="3">
        <f t="shared" si="51"/>
        <v>52.447500000000005</v>
      </c>
      <c r="G235" s="3">
        <v>3.7</v>
      </c>
      <c r="H235" s="3">
        <f t="shared" si="41"/>
        <v>104.89500000000001</v>
      </c>
      <c r="I235" s="3">
        <f t="shared" si="42"/>
        <v>4.4400000000000004</v>
      </c>
      <c r="J235" s="3">
        <f t="shared" si="43"/>
        <v>125.87400000000002</v>
      </c>
      <c r="K235" s="3">
        <f t="shared" si="44"/>
        <v>7.4</v>
      </c>
      <c r="L235" s="3">
        <f t="shared" si="45"/>
        <v>209.79000000000002</v>
      </c>
      <c r="M235" s="4" t="str">
        <f t="shared" si="46"/>
        <v>Lemon Basil Sea Salt Ingredients:
sea salt, granulated lemon peel, basil
 - NET WT. 1.85 oz (52.4475 grams)</v>
      </c>
      <c r="N235" s="7">
        <v>10000000199</v>
      </c>
      <c r="O235" s="7">
        <v>30000000199</v>
      </c>
      <c r="P235" s="7">
        <v>50000000199</v>
      </c>
      <c r="Q235" s="7">
        <v>70000000199</v>
      </c>
      <c r="R235" s="7">
        <v>90000000199</v>
      </c>
      <c r="S235" s="7">
        <v>11000000230</v>
      </c>
      <c r="T235" s="2"/>
      <c r="V235" s="3">
        <f t="shared" si="47"/>
        <v>0.92500000000000004</v>
      </c>
      <c r="W235" s="3">
        <f t="shared" si="48"/>
        <v>26.223750000000003</v>
      </c>
      <c r="X235" s="3">
        <f t="shared" si="49"/>
        <v>14.8</v>
      </c>
      <c r="Y235" s="3">
        <f t="shared" si="50"/>
        <v>419.58000000000004</v>
      </c>
      <c r="Z235" s="16"/>
    </row>
    <row r="236" spans="1:26" ht="43.2" x14ac:dyDescent="0.3">
      <c r="A236" s="2" t="s">
        <v>843</v>
      </c>
      <c r="B236" s="2" t="s">
        <v>844</v>
      </c>
      <c r="C236" s="2" t="s">
        <v>844</v>
      </c>
      <c r="D236" s="1" t="s">
        <v>845</v>
      </c>
      <c r="E236" s="3">
        <f t="shared" si="39"/>
        <v>2.0499999999999998</v>
      </c>
      <c r="F236" s="3">
        <f t="shared" si="51"/>
        <v>58.1175</v>
      </c>
      <c r="G236" s="3">
        <v>4.0999999999999996</v>
      </c>
      <c r="H236" s="3">
        <f t="shared" si="41"/>
        <v>116.235</v>
      </c>
      <c r="I236" s="3">
        <f t="shared" si="42"/>
        <v>4.919999999999999</v>
      </c>
      <c r="J236" s="3">
        <f t="shared" si="43"/>
        <v>139.48199999999997</v>
      </c>
      <c r="K236" s="3">
        <f t="shared" si="44"/>
        <v>8.1999999999999993</v>
      </c>
      <c r="L236" s="3">
        <f t="shared" si="45"/>
        <v>232.47</v>
      </c>
      <c r="M236" s="4" t="str">
        <f t="shared" si="46"/>
        <v>Lemon Citrus Pepper Ingredients:
lemon, black course pepper, salt
 - NET WT. 2.05 oz (58.1175 grams)</v>
      </c>
      <c r="N236" s="7">
        <v>10000000200</v>
      </c>
      <c r="O236" s="7">
        <v>30000000200</v>
      </c>
      <c r="P236" s="7">
        <v>50000000200</v>
      </c>
      <c r="Q236" s="7">
        <v>70000000200</v>
      </c>
      <c r="R236" s="7">
        <v>90000000200</v>
      </c>
      <c r="S236" s="7">
        <v>11000000231</v>
      </c>
      <c r="T236" s="2" t="s">
        <v>43</v>
      </c>
      <c r="V236" s="3">
        <f t="shared" si="47"/>
        <v>1.0249999999999999</v>
      </c>
      <c r="W236" s="3">
        <f t="shared" si="48"/>
        <v>29.05875</v>
      </c>
      <c r="X236" s="3">
        <f t="shared" si="49"/>
        <v>16.399999999999999</v>
      </c>
      <c r="Y236" s="3">
        <f t="shared" si="50"/>
        <v>464.94</v>
      </c>
      <c r="Z236" s="16"/>
    </row>
    <row r="237" spans="1:26" ht="43.2" x14ac:dyDescent="0.3">
      <c r="A237" s="2" t="s">
        <v>846</v>
      </c>
      <c r="B237" s="2" t="s">
        <v>847</v>
      </c>
      <c r="C237" s="2" t="s">
        <v>848</v>
      </c>
      <c r="D237" s="1" t="s">
        <v>1762</v>
      </c>
      <c r="E237" s="3">
        <f t="shared" si="39"/>
        <v>2.9</v>
      </c>
      <c r="F237" s="3">
        <f t="shared" si="51"/>
        <v>82.215000000000003</v>
      </c>
      <c r="G237" s="3">
        <v>5.8</v>
      </c>
      <c r="H237" s="3">
        <f t="shared" si="41"/>
        <v>164.43</v>
      </c>
      <c r="I237" s="3">
        <f t="shared" si="42"/>
        <v>6.96</v>
      </c>
      <c r="J237" s="3">
        <f t="shared" si="43"/>
        <v>197.316</v>
      </c>
      <c r="K237" s="3">
        <f t="shared" si="44"/>
        <v>11.6</v>
      </c>
      <c r="L237" s="3">
        <f t="shared" si="45"/>
        <v>328.86</v>
      </c>
      <c r="M237" s="4" t="str">
        <f t="shared" si="46"/>
        <v>Lemon Dill Sea Salt Ingredients:
sea salt, lemon peel, dill
 - NET WT. 2.9 oz (82.215 grams)</v>
      </c>
      <c r="N237" s="7">
        <v>10000000201</v>
      </c>
      <c r="O237" s="7">
        <v>30000000201</v>
      </c>
      <c r="P237" s="7">
        <v>50000000201</v>
      </c>
      <c r="Q237" s="7">
        <v>70000000201</v>
      </c>
      <c r="R237" s="7">
        <v>90000000201</v>
      </c>
      <c r="S237" s="7">
        <v>11000000232</v>
      </c>
      <c r="T237" s="2" t="s">
        <v>43</v>
      </c>
      <c r="U237" s="4" t="s">
        <v>850</v>
      </c>
      <c r="V237" s="3">
        <f t="shared" si="47"/>
        <v>1.45</v>
      </c>
      <c r="W237" s="3">
        <f t="shared" si="48"/>
        <v>41.107500000000002</v>
      </c>
      <c r="X237" s="3">
        <f t="shared" si="49"/>
        <v>23.2</v>
      </c>
      <c r="Y237" s="3">
        <f t="shared" si="50"/>
        <v>657.72</v>
      </c>
      <c r="Z237" s="16"/>
    </row>
    <row r="238" spans="1:26" ht="120.45" x14ac:dyDescent="0.3">
      <c r="A238" s="2" t="s">
        <v>851</v>
      </c>
      <c r="B238" s="2" t="s">
        <v>852</v>
      </c>
      <c r="C238" s="2" t="s">
        <v>853</v>
      </c>
      <c r="D238" s="1" t="s">
        <v>854</v>
      </c>
      <c r="E238" s="3">
        <f t="shared" si="39"/>
        <v>1.65</v>
      </c>
      <c r="F238" s="3">
        <f t="shared" si="51"/>
        <v>46.777499999999996</v>
      </c>
      <c r="G238" s="3">
        <v>3.3</v>
      </c>
      <c r="H238" s="3">
        <f t="shared" si="41"/>
        <v>93.554999999999993</v>
      </c>
      <c r="I238" s="3">
        <f t="shared" si="42"/>
        <v>3.9599999999999995</v>
      </c>
      <c r="J238" s="3">
        <f t="shared" si="43"/>
        <v>112.26599999999999</v>
      </c>
      <c r="K238" s="3">
        <f t="shared" si="44"/>
        <v>6.6</v>
      </c>
      <c r="L238" s="3">
        <f t="shared" si="45"/>
        <v>187.10999999999999</v>
      </c>
      <c r="M238" s="4" t="str">
        <f t="shared" si="46"/>
        <v>Lemon Pepper &amp; Herbs Ingredients:
salt, black pepper, citric acid, dehydrated garlic, sugar, lemon peel, dehydrated onion, spice, natural flavor, fd&amp;c yellow #5 lake, calcium silicate added to prevent caking
• THIS PRODUCT IS PACKAGED ON EQUIPMENT THAT MAKES PRODUCTS CONTAINING WHEAT, EGGS, MILK, SOY AND TREE NUTS •
 - NET WT. 1.65 oz (46.7775 grams)</v>
      </c>
      <c r="N238" s="7">
        <v>10000000202</v>
      </c>
      <c r="O238" s="7">
        <v>30000000202</v>
      </c>
      <c r="P238" s="7">
        <v>50000000202</v>
      </c>
      <c r="Q238" s="7">
        <v>70000000202</v>
      </c>
      <c r="R238" s="7">
        <v>90000000202</v>
      </c>
      <c r="S238" s="7">
        <v>11000000233</v>
      </c>
      <c r="T238" s="2" t="s">
        <v>43</v>
      </c>
      <c r="V238" s="3">
        <f t="shared" si="47"/>
        <v>0.82499999999999996</v>
      </c>
      <c r="W238" s="3">
        <f t="shared" si="48"/>
        <v>23.388749999999998</v>
      </c>
      <c r="X238" s="3">
        <f t="shared" si="49"/>
        <v>13.2</v>
      </c>
      <c r="Y238" s="3">
        <f t="shared" si="50"/>
        <v>374.21999999999997</v>
      </c>
      <c r="Z238" s="16"/>
    </row>
    <row r="239" spans="1:26" ht="57.6" x14ac:dyDescent="0.3">
      <c r="A239" s="2" t="s">
        <v>855</v>
      </c>
      <c r="B239" s="2" t="s">
        <v>856</v>
      </c>
      <c r="C239" s="2" t="s">
        <v>857</v>
      </c>
      <c r="D239" s="1" t="s">
        <v>858</v>
      </c>
      <c r="E239" s="3">
        <f t="shared" si="39"/>
        <v>2.2999999999999998</v>
      </c>
      <c r="F239" s="3">
        <f t="shared" si="51"/>
        <v>65.204999999999998</v>
      </c>
      <c r="G239" s="3">
        <v>4.5999999999999996</v>
      </c>
      <c r="H239" s="3">
        <f t="shared" si="41"/>
        <v>130.41</v>
      </c>
      <c r="I239" s="3">
        <f t="shared" si="42"/>
        <v>5.52</v>
      </c>
      <c r="J239" s="3">
        <f t="shared" si="43"/>
        <v>156.49199999999999</v>
      </c>
      <c r="K239" s="3">
        <f t="shared" si="44"/>
        <v>9.1999999999999993</v>
      </c>
      <c r="L239" s="3">
        <f t="shared" si="45"/>
        <v>260.82</v>
      </c>
      <c r="M239" s="4" t="str">
        <f t="shared" si="46"/>
        <v>Lemon Rosemary Sea Salt Ingredients:
sea salt, lemon peel, rosemary, garlic 
• KOSHER CERTIFIED •
 - NET WT. 2.3 oz (65.205 grams)</v>
      </c>
      <c r="N239" s="7">
        <v>10000000203</v>
      </c>
      <c r="O239" s="7">
        <v>30000000203</v>
      </c>
      <c r="P239" s="7">
        <v>50000000203</v>
      </c>
      <c r="Q239" s="7">
        <v>70000000203</v>
      </c>
      <c r="R239" s="7">
        <v>90000000203</v>
      </c>
      <c r="S239" s="7">
        <v>11000000234</v>
      </c>
      <c r="T239" s="2" t="s">
        <v>849</v>
      </c>
      <c r="U239" s="4" t="s">
        <v>850</v>
      </c>
      <c r="V239" s="3">
        <f t="shared" si="47"/>
        <v>1.1499999999999999</v>
      </c>
      <c r="W239" s="3">
        <f t="shared" si="48"/>
        <v>32.602499999999999</v>
      </c>
      <c r="X239" s="3">
        <f t="shared" si="49"/>
        <v>18.399999999999999</v>
      </c>
      <c r="Y239" s="3">
        <f t="shared" si="50"/>
        <v>521.64</v>
      </c>
      <c r="Z239" s="16"/>
    </row>
    <row r="240" spans="1:26" ht="43.2" x14ac:dyDescent="0.3">
      <c r="A240" s="2" t="s">
        <v>859</v>
      </c>
      <c r="B240" s="2" t="s">
        <v>860</v>
      </c>
      <c r="C240" s="2" t="s">
        <v>861</v>
      </c>
      <c r="D240" s="1" t="s">
        <v>862</v>
      </c>
      <c r="E240" s="3">
        <f t="shared" si="39"/>
        <v>1.95</v>
      </c>
      <c r="F240" s="3">
        <f t="shared" si="51"/>
        <v>55.282499999999999</v>
      </c>
      <c r="G240" s="3">
        <v>3.9</v>
      </c>
      <c r="H240" s="3">
        <f t="shared" si="41"/>
        <v>110.565</v>
      </c>
      <c r="I240" s="3">
        <f t="shared" si="42"/>
        <v>4.68</v>
      </c>
      <c r="J240" s="3">
        <f t="shared" si="43"/>
        <v>132.678</v>
      </c>
      <c r="K240" s="3">
        <f t="shared" si="44"/>
        <v>7.8</v>
      </c>
      <c r="L240" s="3">
        <f t="shared" si="45"/>
        <v>221.13</v>
      </c>
      <c r="M240" s="4" t="str">
        <f t="shared" si="46"/>
        <v>Lemon Sea Salt Ingredients:
sea salt, lemon juice
 - NET WT. 1.95 oz (55.2825 grams)</v>
      </c>
      <c r="N240" s="7">
        <v>10000000206</v>
      </c>
      <c r="O240" s="7">
        <v>30000000206</v>
      </c>
      <c r="P240" s="7">
        <v>50000000206</v>
      </c>
      <c r="Q240" s="7">
        <v>70000000206</v>
      </c>
      <c r="R240" s="7">
        <v>90000000206</v>
      </c>
      <c r="S240" s="7">
        <v>11000000235</v>
      </c>
      <c r="T240" s="2"/>
      <c r="V240" s="3">
        <f t="shared" si="47"/>
        <v>0.97499999999999998</v>
      </c>
      <c r="W240" s="3">
        <f t="shared" si="48"/>
        <v>27.641249999999999</v>
      </c>
      <c r="X240" s="3">
        <f t="shared" si="49"/>
        <v>15.6</v>
      </c>
      <c r="Y240" s="3">
        <f t="shared" si="50"/>
        <v>442.26</v>
      </c>
      <c r="Z240" s="16"/>
    </row>
    <row r="241" spans="1:26" ht="150.55000000000001" x14ac:dyDescent="0.3">
      <c r="A241" s="2" t="s">
        <v>863</v>
      </c>
      <c r="B241" s="2" t="s">
        <v>864</v>
      </c>
      <c r="C241" s="2" t="s">
        <v>865</v>
      </c>
      <c r="D241" s="1" t="s">
        <v>1749</v>
      </c>
      <c r="E241" s="3">
        <f t="shared" si="39"/>
        <v>1.6875</v>
      </c>
      <c r="F241" s="3">
        <f t="shared" si="51"/>
        <v>47.840625000000003</v>
      </c>
      <c r="G241" s="3">
        <v>3.375</v>
      </c>
      <c r="H241" s="3">
        <f t="shared" si="41"/>
        <v>95.681250000000006</v>
      </c>
      <c r="I241" s="3">
        <f t="shared" si="42"/>
        <v>4.05</v>
      </c>
      <c r="J241" s="3">
        <f t="shared" si="43"/>
        <v>114.8175</v>
      </c>
      <c r="K241" s="3">
        <f t="shared" si="44"/>
        <v>6.75</v>
      </c>
      <c r="L241" s="3">
        <f t="shared" si="45"/>
        <v>191.36250000000001</v>
      </c>
      <c r="M241" s="4" t="str">
        <f t="shared" si="46"/>
        <v xml:space="preserve"> Lemon Squeeze Wine Slush Ingredients:
cane sugar, lemon juice powder &lt;2% of the following: citric acid, colored/flavored powder (sugar, artificial flavors, yellow #5)  lemon oil
• MANUFACTURED IN A FACILITY THAT HANDLES PEANUTS, TREE NUTS, SOY, WHEAT, AND MILK •
DIRECTIONS: Fill blender completely with ice, pour in full bottle of wine, pour in whole jar of slush mix, blend on high until smooth. Makes 10-12 drinks ~ Enjoy!
 - NET WT. 1.6875 oz (47.840625 grams)</v>
      </c>
      <c r="N241" s="7">
        <v>10000000204</v>
      </c>
      <c r="O241" s="7">
        <v>30000000204</v>
      </c>
      <c r="P241" s="7">
        <v>50000000204</v>
      </c>
      <c r="Q241" s="7">
        <v>70000000204</v>
      </c>
      <c r="R241" s="7">
        <v>90000000204</v>
      </c>
      <c r="S241" s="7">
        <v>11000000236</v>
      </c>
      <c r="T241" s="2"/>
      <c r="V241" s="3">
        <f t="shared" si="47"/>
        <v>0.84375</v>
      </c>
      <c r="W241" s="3">
        <f t="shared" si="48"/>
        <v>23.920312500000001</v>
      </c>
      <c r="X241" s="3">
        <f t="shared" si="49"/>
        <v>13.5</v>
      </c>
      <c r="Y241" s="3">
        <f t="shared" si="50"/>
        <v>382.72500000000002</v>
      </c>
      <c r="Z241" s="16"/>
    </row>
    <row r="242" spans="1:26" ht="43.2" x14ac:dyDescent="0.3">
      <c r="A242" s="2" t="s">
        <v>868</v>
      </c>
      <c r="B242" s="2" t="s">
        <v>869</v>
      </c>
      <c r="C242" s="2" t="s">
        <v>870</v>
      </c>
      <c r="D242" s="1" t="s">
        <v>1724</v>
      </c>
      <c r="E242" s="3">
        <f t="shared" si="39"/>
        <v>0.8</v>
      </c>
      <c r="F242" s="3">
        <f t="shared" si="51"/>
        <v>22.680000000000003</v>
      </c>
      <c r="G242" s="3">
        <v>1.6</v>
      </c>
      <c r="H242" s="3">
        <f t="shared" si="41"/>
        <v>45.360000000000007</v>
      </c>
      <c r="I242" s="3">
        <f t="shared" si="42"/>
        <v>1.92</v>
      </c>
      <c r="J242" s="3">
        <f t="shared" si="43"/>
        <v>54.432000000000002</v>
      </c>
      <c r="K242" s="3">
        <f t="shared" si="44"/>
        <v>3.2</v>
      </c>
      <c r="L242" s="3">
        <f t="shared" si="45"/>
        <v>90.720000000000013</v>
      </c>
      <c r="M242" s="4" t="str">
        <f t="shared" si="46"/>
        <v>Licorice Mint Tea Ingredients:
licorice, spearmint, peppermint
 - NET WT. 0.8 oz (22.68 grams)</v>
      </c>
      <c r="N242" s="7">
        <v>10000000207</v>
      </c>
      <c r="O242" s="7">
        <v>30000000207</v>
      </c>
      <c r="P242" s="7">
        <v>50000000207</v>
      </c>
      <c r="Q242" s="7">
        <v>70000000207</v>
      </c>
      <c r="R242" s="7">
        <v>90000000207</v>
      </c>
      <c r="S242" s="7">
        <v>11000000237</v>
      </c>
      <c r="T242" s="2" t="s">
        <v>43</v>
      </c>
      <c r="V242" s="3">
        <f t="shared" si="47"/>
        <v>0.4</v>
      </c>
      <c r="W242" s="3">
        <f t="shared" si="48"/>
        <v>11.340000000000002</v>
      </c>
      <c r="X242" s="3">
        <f t="shared" si="49"/>
        <v>6.4</v>
      </c>
      <c r="Y242" s="3">
        <f t="shared" si="50"/>
        <v>181.44000000000003</v>
      </c>
      <c r="Z242" s="16"/>
    </row>
    <row r="243" spans="1:26" ht="57.6" x14ac:dyDescent="0.3">
      <c r="A243" s="2" t="s">
        <v>871</v>
      </c>
      <c r="B243" s="2" t="s">
        <v>872</v>
      </c>
      <c r="C243" s="2" t="s">
        <v>873</v>
      </c>
      <c r="D243" s="1" t="s">
        <v>1779</v>
      </c>
      <c r="E243" s="3">
        <f t="shared" si="39"/>
        <v>0.8</v>
      </c>
      <c r="F243" s="3">
        <f t="shared" si="51"/>
        <v>22.680000000000003</v>
      </c>
      <c r="G243" s="3">
        <v>1.6</v>
      </c>
      <c r="H243" s="3">
        <f t="shared" si="41"/>
        <v>45.360000000000007</v>
      </c>
      <c r="I243" s="3">
        <f t="shared" si="42"/>
        <v>1.92</v>
      </c>
      <c r="J243" s="3">
        <f t="shared" si="43"/>
        <v>54.432000000000002</v>
      </c>
      <c r="K243" s="3">
        <f t="shared" si="44"/>
        <v>3.2</v>
      </c>
      <c r="L243" s="3">
        <f t="shared" si="45"/>
        <v>90.720000000000013</v>
      </c>
      <c r="M243" s="4" t="str">
        <f t="shared" si="46"/>
        <v>Licorice Spice Tea Ingredients:
cinnamon chips, licorice root, orange peel, rooibos, cardamom, anise, cloves
 - NET WT. 0.8 oz (22.68 grams)</v>
      </c>
      <c r="N243" s="7">
        <v>10000000208</v>
      </c>
      <c r="O243" s="7">
        <v>30000000208</v>
      </c>
      <c r="P243" s="7">
        <v>50000000208</v>
      </c>
      <c r="Q243" s="7">
        <v>70000000208</v>
      </c>
      <c r="R243" s="7">
        <v>90000000208</v>
      </c>
      <c r="S243" s="7">
        <v>11000000238</v>
      </c>
      <c r="T243" s="2"/>
      <c r="V243" s="3">
        <f t="shared" si="47"/>
        <v>0.4</v>
      </c>
      <c r="W243" s="3">
        <f t="shared" si="48"/>
        <v>11.340000000000002</v>
      </c>
      <c r="X243" s="3">
        <f t="shared" si="49"/>
        <v>6.4</v>
      </c>
      <c r="Y243" s="3">
        <f t="shared" si="50"/>
        <v>181.44000000000003</v>
      </c>
      <c r="Z243" s="16"/>
    </row>
    <row r="244" spans="1:26" ht="43.2" x14ac:dyDescent="0.3">
      <c r="A244" s="2" t="s">
        <v>874</v>
      </c>
      <c r="B244" s="2" t="s">
        <v>875</v>
      </c>
      <c r="C244" s="2" t="s">
        <v>876</v>
      </c>
      <c r="D244" s="1" t="s">
        <v>877</v>
      </c>
      <c r="E244" s="3">
        <f t="shared" si="39"/>
        <v>1.95</v>
      </c>
      <c r="F244" s="3">
        <f t="shared" si="51"/>
        <v>55.282499999999999</v>
      </c>
      <c r="G244" s="3">
        <v>3.9</v>
      </c>
      <c r="H244" s="3">
        <f t="shared" si="41"/>
        <v>110.565</v>
      </c>
      <c r="I244" s="3">
        <f t="shared" si="42"/>
        <v>4.68</v>
      </c>
      <c r="J244" s="3">
        <f t="shared" si="43"/>
        <v>132.678</v>
      </c>
      <c r="K244" s="3">
        <f t="shared" si="44"/>
        <v>7.8</v>
      </c>
      <c r="L244" s="3">
        <f t="shared" si="45"/>
        <v>221.13</v>
      </c>
      <c r="M244" s="4" t="str">
        <f t="shared" si="46"/>
        <v>Lime Sea Salt Ingredients:
sea salt, lime juice, key limes
 - NET WT. 1.95 oz (55.2825 grams)</v>
      </c>
      <c r="N244" s="7">
        <v>10000000210</v>
      </c>
      <c r="O244" s="7">
        <v>30000000210</v>
      </c>
      <c r="P244" s="7">
        <v>50000000210</v>
      </c>
      <c r="Q244" s="7">
        <v>70000000210</v>
      </c>
      <c r="R244" s="7">
        <v>90000000210</v>
      </c>
      <c r="S244" s="7">
        <v>11000000239</v>
      </c>
      <c r="T244" s="2"/>
      <c r="V244" s="3">
        <f t="shared" si="47"/>
        <v>0.97499999999999998</v>
      </c>
      <c r="W244" s="3">
        <f t="shared" si="48"/>
        <v>27.641249999999999</v>
      </c>
      <c r="X244" s="3">
        <f t="shared" si="49"/>
        <v>15.6</v>
      </c>
      <c r="Y244" s="3">
        <f t="shared" si="50"/>
        <v>442.26</v>
      </c>
      <c r="Z244" s="16"/>
    </row>
    <row r="245" spans="1:26" ht="165.6" x14ac:dyDescent="0.3">
      <c r="A245" s="2" t="s">
        <v>880</v>
      </c>
      <c r="B245" s="2" t="s">
        <v>881</v>
      </c>
      <c r="C245" s="2" t="s">
        <v>882</v>
      </c>
      <c r="D245" s="1" t="s">
        <v>1763</v>
      </c>
      <c r="E245" s="3">
        <f t="shared" si="39"/>
        <v>1.6875</v>
      </c>
      <c r="F245" s="3">
        <f t="shared" si="51"/>
        <v>47.840625000000003</v>
      </c>
      <c r="G245" s="3">
        <v>3.375</v>
      </c>
      <c r="H245" s="3">
        <f t="shared" si="41"/>
        <v>95.681250000000006</v>
      </c>
      <c r="I245" s="3">
        <f t="shared" si="42"/>
        <v>4.05</v>
      </c>
      <c r="J245" s="3">
        <f t="shared" si="43"/>
        <v>114.8175</v>
      </c>
      <c r="K245" s="3">
        <f t="shared" si="44"/>
        <v>6.75</v>
      </c>
      <c r="L245" s="3">
        <f t="shared" si="45"/>
        <v>191.36250000000001</v>
      </c>
      <c r="M245" s="4" t="str">
        <f t="shared" si="46"/>
        <v>Little Green Apple Wine Slush Ingredients:
cane sugar, apple powder, &lt;2% of the following: citric acid, colored/flavored powder (sugar, artificial flavors, yellow #5, blue#1)  flavored oil (propylene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245" s="7">
        <v>10000000211</v>
      </c>
      <c r="O245" s="7">
        <v>30000000211</v>
      </c>
      <c r="P245" s="7">
        <v>50000000211</v>
      </c>
      <c r="Q245" s="7">
        <v>70000000211</v>
      </c>
      <c r="R245" s="7">
        <v>90000000211</v>
      </c>
      <c r="S245" s="7">
        <v>11000000240</v>
      </c>
      <c r="T245" s="2"/>
      <c r="V245" s="3">
        <f t="shared" si="47"/>
        <v>0.84375</v>
      </c>
      <c r="W245" s="3">
        <f t="shared" si="48"/>
        <v>23.920312500000001</v>
      </c>
      <c r="X245" s="3">
        <f t="shared" si="49"/>
        <v>13.5</v>
      </c>
      <c r="Y245" s="3">
        <f t="shared" si="50"/>
        <v>382.72500000000002</v>
      </c>
      <c r="Z245" s="16"/>
    </row>
    <row r="246" spans="1:26" ht="43.2" x14ac:dyDescent="0.3">
      <c r="A246" s="2" t="s">
        <v>883</v>
      </c>
      <c r="B246" s="2" t="s">
        <v>884</v>
      </c>
      <c r="C246" s="2" t="s">
        <v>885</v>
      </c>
      <c r="D246" s="1" t="s">
        <v>886</v>
      </c>
      <c r="E246" s="3">
        <f t="shared" si="39"/>
        <v>2.0499999999999998</v>
      </c>
      <c r="F246" s="3">
        <f t="shared" si="51"/>
        <v>58.1175</v>
      </c>
      <c r="G246" s="3">
        <v>4.0999999999999996</v>
      </c>
      <c r="H246" s="3">
        <f t="shared" si="41"/>
        <v>116.235</v>
      </c>
      <c r="I246" s="3">
        <f t="shared" si="42"/>
        <v>4.919999999999999</v>
      </c>
      <c r="J246" s="3">
        <f t="shared" si="43"/>
        <v>139.48199999999997</v>
      </c>
      <c r="K246" s="3">
        <f t="shared" si="44"/>
        <v>8.1999999999999993</v>
      </c>
      <c r="L246" s="3">
        <f t="shared" si="45"/>
        <v>232.47</v>
      </c>
      <c r="M246" s="4" t="str">
        <f t="shared" si="46"/>
        <v>Lively Lemon Pepper Ingredients:
salt, citric acid, garlic, onion, pepper, turmeric 
 - NET WT. 2.05 oz (58.1175 grams)</v>
      </c>
      <c r="N246" s="7">
        <v>10000000212</v>
      </c>
      <c r="O246" s="7">
        <v>30000000212</v>
      </c>
      <c r="P246" s="7">
        <v>50000000212</v>
      </c>
      <c r="Q246" s="7">
        <v>70000000212</v>
      </c>
      <c r="R246" s="7">
        <v>90000000212</v>
      </c>
      <c r="S246" s="7">
        <v>11000000241</v>
      </c>
      <c r="T246" s="2"/>
      <c r="V246" s="3">
        <f t="shared" si="47"/>
        <v>1.0249999999999999</v>
      </c>
      <c r="W246" s="3">
        <f t="shared" si="48"/>
        <v>29.05875</v>
      </c>
      <c r="X246" s="3">
        <f t="shared" si="49"/>
        <v>16.399999999999999</v>
      </c>
      <c r="Y246" s="3">
        <f t="shared" si="50"/>
        <v>464.94</v>
      </c>
      <c r="Z246" s="16"/>
    </row>
    <row r="247" spans="1:26" ht="135.5" x14ac:dyDescent="0.3">
      <c r="A247" s="2" t="s">
        <v>887</v>
      </c>
      <c r="B247" s="2" t="s">
        <v>888</v>
      </c>
      <c r="C247" s="2" t="s">
        <v>889</v>
      </c>
      <c r="D247" s="1" t="s">
        <v>1818</v>
      </c>
      <c r="E247" s="3">
        <f t="shared" si="39"/>
        <v>1.3</v>
      </c>
      <c r="F247" s="3">
        <f t="shared" si="51"/>
        <v>36.855000000000004</v>
      </c>
      <c r="G247" s="3">
        <v>2.6</v>
      </c>
      <c r="H247" s="3">
        <f t="shared" si="41"/>
        <v>73.710000000000008</v>
      </c>
      <c r="I247" s="3">
        <f t="shared" si="42"/>
        <v>3.12</v>
      </c>
      <c r="J247" s="3">
        <f t="shared" si="43"/>
        <v>88.452000000000012</v>
      </c>
      <c r="K247" s="3">
        <f t="shared" si="44"/>
        <v>5.2</v>
      </c>
      <c r="L247" s="3">
        <f t="shared" si="45"/>
        <v>147.42000000000002</v>
      </c>
      <c r="M247" s="4" t="str">
        <f t="shared" si="46"/>
        <v>Louisiana Bayou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47" s="7">
        <v>10000000214</v>
      </c>
      <c r="O247" s="7">
        <v>30000000214</v>
      </c>
      <c r="P247" s="7">
        <v>50000000214</v>
      </c>
      <c r="Q247" s="7">
        <v>70000000214</v>
      </c>
      <c r="R247" s="7">
        <v>90000000214</v>
      </c>
      <c r="S247" s="7">
        <v>11000000242</v>
      </c>
      <c r="T247" s="2"/>
      <c r="V247" s="3">
        <f t="shared" si="47"/>
        <v>0.65</v>
      </c>
      <c r="W247" s="3">
        <f t="shared" si="48"/>
        <v>18.427500000000002</v>
      </c>
      <c r="X247" s="3">
        <f t="shared" si="49"/>
        <v>10.4</v>
      </c>
      <c r="Y247" s="3">
        <f t="shared" si="50"/>
        <v>294.84000000000003</v>
      </c>
      <c r="Z247" s="16"/>
    </row>
    <row r="248" spans="1:26" ht="57.6" x14ac:dyDescent="0.3">
      <c r="A248" s="2" t="s">
        <v>890</v>
      </c>
      <c r="B248" s="2" t="s">
        <v>891</v>
      </c>
      <c r="C248" s="2" t="s">
        <v>892</v>
      </c>
      <c r="D248" s="1" t="s">
        <v>893</v>
      </c>
      <c r="E248" s="3">
        <f t="shared" si="39"/>
        <v>1.25</v>
      </c>
      <c r="F248" s="3">
        <f t="shared" si="51"/>
        <v>35.4375</v>
      </c>
      <c r="G248" s="3">
        <v>2.5</v>
      </c>
      <c r="H248" s="3">
        <f t="shared" si="41"/>
        <v>70.875</v>
      </c>
      <c r="I248" s="3">
        <f t="shared" si="42"/>
        <v>3</v>
      </c>
      <c r="J248" s="3">
        <f t="shared" si="43"/>
        <v>85.050000000000011</v>
      </c>
      <c r="K248" s="3">
        <f t="shared" si="44"/>
        <v>5</v>
      </c>
      <c r="L248" s="3">
        <f t="shared" si="45"/>
        <v>141.75</v>
      </c>
      <c r="M248" s="4" t="str">
        <f t="shared" si="46"/>
        <v>Louisiana Cajun Style Blend Ingredients:
paprika, salt, onion, garlic, cayenne pepper, black pepper, celery, thyme
 - NET WT. 1.25 oz (35.4375 grams)</v>
      </c>
      <c r="N248" s="7">
        <v>10000000213</v>
      </c>
      <c r="O248" s="7">
        <v>30000000213</v>
      </c>
      <c r="P248" s="7">
        <v>50000000213</v>
      </c>
      <c r="Q248" s="7">
        <v>70000000213</v>
      </c>
      <c r="R248" s="7">
        <v>90000000213</v>
      </c>
      <c r="S248" s="7">
        <v>11000000243</v>
      </c>
      <c r="T248" s="2"/>
      <c r="V248" s="3">
        <f t="shared" si="47"/>
        <v>0.625</v>
      </c>
      <c r="W248" s="3">
        <f t="shared" si="48"/>
        <v>17.71875</v>
      </c>
      <c r="X248" s="3">
        <f t="shared" si="49"/>
        <v>10</v>
      </c>
      <c r="Y248" s="3">
        <f t="shared" si="50"/>
        <v>283.5</v>
      </c>
      <c r="Z248" s="16"/>
    </row>
    <row r="249" spans="1:26" ht="105.4" x14ac:dyDescent="0.3">
      <c r="A249" s="2" t="s">
        <v>894</v>
      </c>
      <c r="B249" s="2" t="s">
        <v>895</v>
      </c>
      <c r="C249" s="2" t="s">
        <v>896</v>
      </c>
      <c r="D249" s="1" t="s">
        <v>1741</v>
      </c>
      <c r="E249" s="3">
        <f t="shared" si="39"/>
        <v>2</v>
      </c>
      <c r="F249" s="3">
        <f t="shared" si="51"/>
        <v>56.7</v>
      </c>
      <c r="G249" s="3">
        <v>4</v>
      </c>
      <c r="H249" s="3">
        <f t="shared" si="41"/>
        <v>113.4</v>
      </c>
      <c r="I249" s="3">
        <f t="shared" si="42"/>
        <v>4.8</v>
      </c>
      <c r="J249" s="3">
        <f t="shared" si="43"/>
        <v>136.08000000000001</v>
      </c>
      <c r="K249" s="3">
        <f t="shared" si="44"/>
        <v>8</v>
      </c>
      <c r="L249" s="3">
        <f t="shared" si="45"/>
        <v>226.8</v>
      </c>
      <c r="M249" s="4" t="str">
        <f t="shared" si="46"/>
        <v>Make Mine Margarita Infusion Ingredients:
cane sugar, crystallized ginger, vanilla bean, lemon peel, orange peel
DIRECTIONS: In 16oz jar, combine ingredients and one pint (2 cups) tequila. Steep for 2 – 4 days (swirl daily).
 - NET WT. 2 oz (56.7 grams)</v>
      </c>
      <c r="N249" s="7">
        <v>10000000215</v>
      </c>
      <c r="O249" s="7">
        <v>30000000215</v>
      </c>
      <c r="P249" s="7">
        <v>50000000215</v>
      </c>
      <c r="Q249" s="7">
        <v>70000000215</v>
      </c>
      <c r="R249" s="7">
        <v>90000000215</v>
      </c>
      <c r="S249" s="7">
        <v>11000000244</v>
      </c>
      <c r="T249" s="2" t="s">
        <v>43</v>
      </c>
      <c r="U249" s="4" t="s">
        <v>190</v>
      </c>
      <c r="V249" s="3">
        <f t="shared" si="47"/>
        <v>1</v>
      </c>
      <c r="W249" s="3">
        <f t="shared" si="48"/>
        <v>28.35</v>
      </c>
      <c r="X249" s="3">
        <f t="shared" si="49"/>
        <v>16</v>
      </c>
      <c r="Y249" s="3">
        <f t="shared" si="50"/>
        <v>453.6</v>
      </c>
      <c r="Z249" s="16"/>
    </row>
    <row r="250" spans="1:26" ht="30.15" x14ac:dyDescent="0.3">
      <c r="A250" s="2" t="s">
        <v>897</v>
      </c>
      <c r="B250" s="2" t="s">
        <v>898</v>
      </c>
      <c r="C250" s="2" t="s">
        <v>899</v>
      </c>
      <c r="D250" s="1" t="s">
        <v>29</v>
      </c>
      <c r="E250" s="3">
        <f t="shared" si="39"/>
        <v>2.9</v>
      </c>
      <c r="F250" s="3">
        <f t="shared" si="51"/>
        <v>82.215000000000003</v>
      </c>
      <c r="G250" s="3">
        <v>5.8</v>
      </c>
      <c r="H250" s="3">
        <f t="shared" si="41"/>
        <v>164.43</v>
      </c>
      <c r="I250" s="3">
        <f t="shared" si="42"/>
        <v>6.96</v>
      </c>
      <c r="J250" s="3">
        <f t="shared" si="43"/>
        <v>197.316</v>
      </c>
      <c r="K250" s="3">
        <f t="shared" si="44"/>
        <v>11.6</v>
      </c>
      <c r="L250" s="3">
        <f t="shared" si="45"/>
        <v>328.86</v>
      </c>
      <c r="M250" s="4" t="str">
        <f t="shared" si="46"/>
        <v>NULL
 - NET WT. 2.9 oz (82.215 grams)</v>
      </c>
      <c r="N250" s="7">
        <v>10000000216</v>
      </c>
      <c r="O250" s="7">
        <v>30000000216</v>
      </c>
      <c r="P250" s="7">
        <v>50000000216</v>
      </c>
      <c r="Q250" s="7">
        <v>70000000216</v>
      </c>
      <c r="R250" s="7">
        <v>90000000216</v>
      </c>
      <c r="S250" s="7">
        <v>11000000245</v>
      </c>
      <c r="T250" s="2"/>
      <c r="V250" s="3">
        <f t="shared" si="47"/>
        <v>1.45</v>
      </c>
      <c r="W250" s="3">
        <f t="shared" si="48"/>
        <v>41.107500000000002</v>
      </c>
      <c r="X250" s="3">
        <f t="shared" si="49"/>
        <v>23.2</v>
      </c>
      <c r="Y250" s="3">
        <f t="shared" si="50"/>
        <v>657.72</v>
      </c>
      <c r="Z250" s="16"/>
    </row>
    <row r="251" spans="1:26" ht="43.2" x14ac:dyDescent="0.3">
      <c r="A251" s="2" t="s">
        <v>900</v>
      </c>
      <c r="B251" s="2" t="s">
        <v>901</v>
      </c>
      <c r="C251" s="2" t="s">
        <v>901</v>
      </c>
      <c r="D251" s="1" t="s">
        <v>902</v>
      </c>
      <c r="E251" s="3">
        <f t="shared" si="39"/>
        <v>0.8</v>
      </c>
      <c r="F251" s="3">
        <f t="shared" si="51"/>
        <v>22.680000000000003</v>
      </c>
      <c r="G251" s="3">
        <v>1.6</v>
      </c>
      <c r="H251" s="3">
        <f t="shared" si="41"/>
        <v>45.360000000000007</v>
      </c>
      <c r="I251" s="3">
        <f t="shared" si="42"/>
        <v>1.92</v>
      </c>
      <c r="J251" s="3">
        <f t="shared" si="43"/>
        <v>54.432000000000002</v>
      </c>
      <c r="K251" s="3">
        <f t="shared" si="44"/>
        <v>3.2</v>
      </c>
      <c r="L251" s="3">
        <f t="shared" si="45"/>
        <v>90.720000000000013</v>
      </c>
      <c r="M251" s="4" t="str">
        <f t="shared" si="46"/>
        <v>Mango Tea Ingredients:
black tea, marigold petals, artificial flavoring
 - NET WT. 0.8 oz (22.68 grams)</v>
      </c>
      <c r="N251" s="7">
        <v>10000000217</v>
      </c>
      <c r="O251" s="7">
        <v>30000000217</v>
      </c>
      <c r="P251" s="7">
        <v>50000000217</v>
      </c>
      <c r="Q251" s="7">
        <v>70000000217</v>
      </c>
      <c r="R251" s="7">
        <v>90000000217</v>
      </c>
      <c r="S251" s="7">
        <v>11000000246</v>
      </c>
      <c r="T251" s="2" t="s">
        <v>43</v>
      </c>
      <c r="V251" s="3">
        <f t="shared" si="47"/>
        <v>0.4</v>
      </c>
      <c r="W251" s="3">
        <f t="shared" si="48"/>
        <v>11.340000000000002</v>
      </c>
      <c r="X251" s="3">
        <f t="shared" si="49"/>
        <v>6.4</v>
      </c>
      <c r="Y251" s="3">
        <f t="shared" si="50"/>
        <v>181.44000000000003</v>
      </c>
      <c r="Z251" s="16"/>
    </row>
    <row r="252" spans="1:26" ht="72" x14ac:dyDescent="0.3">
      <c r="A252" s="2" t="s">
        <v>903</v>
      </c>
      <c r="B252" s="2" t="s">
        <v>904</v>
      </c>
      <c r="C252" s="2" t="s">
        <v>905</v>
      </c>
      <c r="D252" s="1" t="s">
        <v>906</v>
      </c>
      <c r="E252" s="3">
        <f t="shared" si="39"/>
        <v>1.8</v>
      </c>
      <c r="F252" s="3">
        <f t="shared" si="51"/>
        <v>51.03</v>
      </c>
      <c r="G252" s="3">
        <v>3.6</v>
      </c>
      <c r="H252" s="3">
        <f t="shared" si="41"/>
        <v>102.06</v>
      </c>
      <c r="I252" s="3">
        <f t="shared" si="42"/>
        <v>4.32</v>
      </c>
      <c r="J252" s="3">
        <f t="shared" si="43"/>
        <v>122.47200000000001</v>
      </c>
      <c r="K252" s="3">
        <f t="shared" si="44"/>
        <v>7.2</v>
      </c>
      <c r="L252" s="3">
        <f t="shared" si="45"/>
        <v>204.12</v>
      </c>
      <c r="M252" s="4" t="str">
        <f t="shared" si="46"/>
        <v>Maple Butter Popcorn Seasoning Ingredients:
natural maple and butter flavor, brown sugar, sugar, whey, salt, &lt;2% silicon dioxide to prevent caking
• ALLERGY ALERT: DAIRY •
 - NET WT. 1.8 oz (51.03 grams)</v>
      </c>
      <c r="N252" s="7">
        <v>10000000218</v>
      </c>
      <c r="O252" s="7">
        <v>30000000218</v>
      </c>
      <c r="P252" s="7">
        <v>50000000218</v>
      </c>
      <c r="Q252" s="7">
        <v>70000000218</v>
      </c>
      <c r="R252" s="7">
        <v>90000000218</v>
      </c>
      <c r="S252" s="7">
        <v>11000000247</v>
      </c>
      <c r="T252" s="2"/>
      <c r="V252" s="3">
        <f t="shared" si="47"/>
        <v>0.9</v>
      </c>
      <c r="W252" s="3">
        <f t="shared" si="48"/>
        <v>25.515000000000001</v>
      </c>
      <c r="X252" s="3">
        <f t="shared" si="49"/>
        <v>14.4</v>
      </c>
      <c r="Y252" s="3">
        <f t="shared" si="50"/>
        <v>408.24</v>
      </c>
      <c r="Z252" s="16"/>
    </row>
    <row r="253" spans="1:26" ht="43.2" x14ac:dyDescent="0.3">
      <c r="A253" s="2" t="s">
        <v>907</v>
      </c>
      <c r="B253" s="2" t="s">
        <v>908</v>
      </c>
      <c r="C253" s="2" t="s">
        <v>909</v>
      </c>
      <c r="D253" s="1" t="s">
        <v>910</v>
      </c>
      <c r="E253" s="3">
        <f t="shared" si="39"/>
        <v>2.1</v>
      </c>
      <c r="F253" s="3">
        <f t="shared" si="51"/>
        <v>59.535000000000004</v>
      </c>
      <c r="G253" s="3">
        <v>4.2</v>
      </c>
      <c r="H253" s="3">
        <f t="shared" si="41"/>
        <v>119.07000000000001</v>
      </c>
      <c r="I253" s="3">
        <f t="shared" si="42"/>
        <v>5.04</v>
      </c>
      <c r="J253" s="3">
        <f t="shared" si="43"/>
        <v>142.88400000000001</v>
      </c>
      <c r="K253" s="3">
        <f t="shared" si="44"/>
        <v>8.4</v>
      </c>
      <c r="L253" s="3">
        <f t="shared" si="45"/>
        <v>238.14000000000001</v>
      </c>
      <c r="M253" s="4" t="str">
        <f t="shared" si="46"/>
        <v>Maple Cinnamon Sugar Ingredients:
cinnamon, pure maple syrup sugar granules
 - NET WT. 2.1 oz (59.535 grams)</v>
      </c>
      <c r="N253" s="7">
        <v>10000000219</v>
      </c>
      <c r="O253" s="7">
        <v>30000000219</v>
      </c>
      <c r="P253" s="7">
        <v>50000000219</v>
      </c>
      <c r="Q253" s="7">
        <v>70000000219</v>
      </c>
      <c r="R253" s="7">
        <v>90000000219</v>
      </c>
      <c r="S253" s="7">
        <v>11000000248</v>
      </c>
      <c r="T253" s="2"/>
      <c r="V253" s="3">
        <f t="shared" si="47"/>
        <v>1.05</v>
      </c>
      <c r="W253" s="3">
        <f t="shared" si="48"/>
        <v>29.767500000000002</v>
      </c>
      <c r="X253" s="3">
        <f t="shared" si="49"/>
        <v>16.8</v>
      </c>
      <c r="Y253" s="3">
        <f t="shared" si="50"/>
        <v>476.28000000000003</v>
      </c>
      <c r="Z253" s="16"/>
    </row>
    <row r="254" spans="1:26" ht="195.75" x14ac:dyDescent="0.3">
      <c r="A254" s="2" t="s">
        <v>1728</v>
      </c>
      <c r="B254" s="2" t="s">
        <v>1807</v>
      </c>
      <c r="C254" s="2" t="s">
        <v>1808</v>
      </c>
      <c r="D254" s="1" t="s">
        <v>1809</v>
      </c>
      <c r="E254" s="3">
        <f t="shared" si="39"/>
        <v>1.6875</v>
      </c>
      <c r="F254" s="3">
        <f t="shared" si="51"/>
        <v>47.840625000000003</v>
      </c>
      <c r="G254" s="3">
        <v>3.375</v>
      </c>
      <c r="H254" s="3">
        <f t="shared" si="41"/>
        <v>95.681250000000006</v>
      </c>
      <c r="I254" s="3">
        <f t="shared" si="42"/>
        <v>4.05</v>
      </c>
      <c r="J254" s="3">
        <f t="shared" si="43"/>
        <v>114.8175</v>
      </c>
      <c r="K254" s="3">
        <f t="shared" si="44"/>
        <v>6.75</v>
      </c>
      <c r="L254" s="3">
        <f t="shared" si="45"/>
        <v>191.36250000000001</v>
      </c>
      <c r="M254" s="4" t="str">
        <f t="shared" si="46"/>
        <v>Maria's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54" s="7">
        <v>10000000506</v>
      </c>
      <c r="O254" s="7">
        <v>30000000506</v>
      </c>
      <c r="P254" s="7">
        <v>50000000506</v>
      </c>
      <c r="Q254" s="7">
        <v>70000000506</v>
      </c>
      <c r="R254" s="7">
        <v>90000000506</v>
      </c>
      <c r="S254" s="7">
        <v>11000000249</v>
      </c>
      <c r="T254" s="2"/>
      <c r="V254" s="3">
        <f t="shared" si="47"/>
        <v>0.84375</v>
      </c>
      <c r="W254" s="3">
        <f t="shared" si="48"/>
        <v>23.920312500000001</v>
      </c>
      <c r="X254" s="3">
        <f t="shared" si="49"/>
        <v>13.5</v>
      </c>
      <c r="Y254" s="3">
        <f t="shared" si="50"/>
        <v>382.72500000000002</v>
      </c>
      <c r="Z254" s="16" t="s">
        <v>1874</v>
      </c>
    </row>
    <row r="255" spans="1:26" ht="30.15" x14ac:dyDescent="0.3">
      <c r="A255" s="2" t="s">
        <v>911</v>
      </c>
      <c r="B255" s="2" t="s">
        <v>912</v>
      </c>
      <c r="C255" s="2" t="s">
        <v>913</v>
      </c>
      <c r="D255" s="1" t="s">
        <v>29</v>
      </c>
      <c r="E255" s="3">
        <f t="shared" si="39"/>
        <v>2.9</v>
      </c>
      <c r="F255" s="3">
        <f t="shared" si="51"/>
        <v>82.215000000000003</v>
      </c>
      <c r="G255" s="3">
        <v>5.8</v>
      </c>
      <c r="H255" s="3">
        <f t="shared" si="41"/>
        <v>164.43</v>
      </c>
      <c r="I255" s="3">
        <f t="shared" si="42"/>
        <v>6.96</v>
      </c>
      <c r="J255" s="3">
        <f t="shared" si="43"/>
        <v>197.316</v>
      </c>
      <c r="K255" s="3">
        <f t="shared" si="44"/>
        <v>11.6</v>
      </c>
      <c r="L255" s="3">
        <f t="shared" si="45"/>
        <v>328.86</v>
      </c>
      <c r="M255" s="4" t="str">
        <f t="shared" si="46"/>
        <v>NULL
 - NET WT. 2.9 oz (82.215 grams)</v>
      </c>
      <c r="N255" s="7">
        <v>10000000220</v>
      </c>
      <c r="O255" s="7">
        <v>30000000220</v>
      </c>
      <c r="P255" s="7">
        <v>50000000220</v>
      </c>
      <c r="Q255" s="7">
        <v>70000000220</v>
      </c>
      <c r="R255" s="7">
        <v>90000000220</v>
      </c>
      <c r="S255" s="7">
        <v>11000000250</v>
      </c>
      <c r="T255" s="2"/>
      <c r="V255" s="3">
        <f t="shared" si="47"/>
        <v>1.45</v>
      </c>
      <c r="W255" s="3">
        <f t="shared" si="48"/>
        <v>41.107500000000002</v>
      </c>
      <c r="X255" s="3">
        <f t="shared" si="49"/>
        <v>23.2</v>
      </c>
      <c r="Y255" s="3">
        <f t="shared" si="50"/>
        <v>657.72</v>
      </c>
      <c r="Z255" s="16"/>
    </row>
    <row r="256" spans="1:26" ht="57.6" x14ac:dyDescent="0.3">
      <c r="A256" s="2" t="s">
        <v>914</v>
      </c>
      <c r="B256" s="2" t="s">
        <v>915</v>
      </c>
      <c r="C256" s="2" t="s">
        <v>916</v>
      </c>
      <c r="D256" s="1" t="s">
        <v>917</v>
      </c>
      <c r="E256" s="3">
        <f t="shared" si="39"/>
        <v>1.7</v>
      </c>
      <c r="F256" s="3">
        <f t="shared" si="51"/>
        <v>48.195</v>
      </c>
      <c r="G256" s="3">
        <v>3.4</v>
      </c>
      <c r="H256" s="3">
        <f t="shared" si="41"/>
        <v>96.39</v>
      </c>
      <c r="I256" s="3">
        <f t="shared" si="42"/>
        <v>4.08</v>
      </c>
      <c r="J256" s="3">
        <f t="shared" si="43"/>
        <v>115.66800000000001</v>
      </c>
      <c r="K256" s="3">
        <f t="shared" si="44"/>
        <v>6.8</v>
      </c>
      <c r="L256" s="3">
        <f t="shared" si="45"/>
        <v>192.78</v>
      </c>
      <c r="M256" s="4" t="str">
        <f t="shared" si="46"/>
        <v>Mediterranean Bread Dip Ingredients:
salt, pepper, starch, garlic, monosodium, oregano, sugar, onion and parsley
 - NET WT. 1.7 oz (48.195 grams)</v>
      </c>
      <c r="N256" s="7">
        <v>10000000222</v>
      </c>
      <c r="O256" s="7">
        <v>30000000222</v>
      </c>
      <c r="P256" s="7">
        <v>50000000222</v>
      </c>
      <c r="Q256" s="7">
        <v>70000000222</v>
      </c>
      <c r="R256" s="7">
        <v>90000000222</v>
      </c>
      <c r="S256" s="7">
        <v>11000000251</v>
      </c>
      <c r="T256" s="2" t="s">
        <v>43</v>
      </c>
      <c r="U256" s="4" t="s">
        <v>597</v>
      </c>
      <c r="V256" s="3">
        <f t="shared" si="47"/>
        <v>0.85</v>
      </c>
      <c r="W256" s="3">
        <f t="shared" si="48"/>
        <v>24.0975</v>
      </c>
      <c r="X256" s="3">
        <f t="shared" si="49"/>
        <v>13.6</v>
      </c>
      <c r="Y256" s="3">
        <f t="shared" si="50"/>
        <v>385.56</v>
      </c>
      <c r="Z256" s="16"/>
    </row>
    <row r="257" spans="1:26" ht="120.45" x14ac:dyDescent="0.3">
      <c r="A257" s="2" t="s">
        <v>918</v>
      </c>
      <c r="B257" s="2" t="s">
        <v>919</v>
      </c>
      <c r="C257" s="2" t="s">
        <v>920</v>
      </c>
      <c r="D257" s="1" t="s">
        <v>921</v>
      </c>
      <c r="E257" s="3">
        <f t="shared" si="39"/>
        <v>1.8</v>
      </c>
      <c r="F257" s="3">
        <f t="shared" si="51"/>
        <v>51.03</v>
      </c>
      <c r="G257" s="3">
        <v>3.6</v>
      </c>
      <c r="H257" s="3">
        <f t="shared" si="41"/>
        <v>102.06</v>
      </c>
      <c r="I257" s="3">
        <f t="shared" si="42"/>
        <v>4.32</v>
      </c>
      <c r="J257" s="3">
        <f t="shared" si="43"/>
        <v>122.47200000000001</v>
      </c>
      <c r="K257" s="3">
        <f t="shared" si="44"/>
        <v>7.2</v>
      </c>
      <c r="L257" s="3">
        <f t="shared" si="45"/>
        <v>204.12</v>
      </c>
      <c r="M257" s="4" t="str">
        <f t="shared" si="46"/>
        <v>Mediterranean Garden Bread Dip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7" s="7">
        <v>10000000221</v>
      </c>
      <c r="O257" s="7">
        <v>30000000221</v>
      </c>
      <c r="P257" s="7">
        <v>50000000221</v>
      </c>
      <c r="Q257" s="7">
        <v>70000000221</v>
      </c>
      <c r="R257" s="7">
        <v>90000000221</v>
      </c>
      <c r="S257" s="7">
        <v>11000000252</v>
      </c>
      <c r="T257" s="2" t="s">
        <v>43</v>
      </c>
      <c r="U257" s="4" t="s">
        <v>602</v>
      </c>
      <c r="V257" s="3">
        <f t="shared" si="47"/>
        <v>0.9</v>
      </c>
      <c r="W257" s="3">
        <f t="shared" si="48"/>
        <v>25.515000000000001</v>
      </c>
      <c r="X257" s="3">
        <f t="shared" si="49"/>
        <v>14.4</v>
      </c>
      <c r="Y257" s="3">
        <f t="shared" si="50"/>
        <v>408.24</v>
      </c>
      <c r="Z257" s="16"/>
    </row>
    <row r="258" spans="1:26" ht="120.45" x14ac:dyDescent="0.3">
      <c r="A258" s="2" t="s">
        <v>922</v>
      </c>
      <c r="B258" s="2" t="s">
        <v>923</v>
      </c>
      <c r="C258" s="2" t="s">
        <v>923</v>
      </c>
      <c r="D258" s="1" t="s">
        <v>924</v>
      </c>
      <c r="E258" s="3">
        <f t="shared" ref="E258:E321" si="52">IF(G258 = "NULL", "NULL", G258/2)</f>
        <v>1.8</v>
      </c>
      <c r="F258" s="3">
        <f t="shared" si="51"/>
        <v>51.03</v>
      </c>
      <c r="G258" s="3">
        <v>3.6</v>
      </c>
      <c r="H258" s="3">
        <f t="shared" ref="H258:H321" si="53">IF(G258 = "NULL", "NULL", G258*28.35)</f>
        <v>102.06</v>
      </c>
      <c r="I258" s="3">
        <f t="shared" ref="I258:I321" si="54">IF(G258 = "NULL", "NULL", G258*1.2)</f>
        <v>4.32</v>
      </c>
      <c r="J258" s="3">
        <f t="shared" ref="J258:J321" si="55">IF(G258 = "NULL", "NULL", I258*28.35)</f>
        <v>122.47200000000001</v>
      </c>
      <c r="K258" s="3">
        <f t="shared" ref="K258:K321" si="56">IF(G258 = "NULL", "NULL", G258*2)</f>
        <v>7.2</v>
      </c>
      <c r="L258" s="3">
        <f t="shared" ref="L258:L321" si="57">IF(G258 = "NULL", "NULL", K258*28.35)</f>
        <v>204.12</v>
      </c>
      <c r="M258" s="4" t="str">
        <f t="shared" ref="M258:M321" si="58">CONCATENATE(D258, CHAR(10), " - NET WT. ", E258, " oz (", F258, " grams)")</f>
        <v>Mediterranean Garden Seasoning Ingredients:
spices, onion &amp; garlic powders, salt, tomato powder, lime juice powder (corn syrup solids, lime juice solids, natural flavor), sugar, citric acid, and silicon dioxide (to prevent caking)
• THIS PRODUCT IS PACKAGED WITH EQUIPMENT THAT MAKES PRODUCTS CONTAINING WHEAT, EGGS, MILK, SOY, AND TREE NUTS •
 - NET WT. 1.8 oz (51.03 grams)</v>
      </c>
      <c r="N258" s="7">
        <v>10000000486</v>
      </c>
      <c r="O258" s="7">
        <v>30000000486</v>
      </c>
      <c r="P258" s="7">
        <v>50000000486</v>
      </c>
      <c r="Q258" s="7">
        <v>70000000486</v>
      </c>
      <c r="R258" s="7">
        <v>90000000486</v>
      </c>
      <c r="S258" s="7">
        <v>11000000253</v>
      </c>
      <c r="T258" s="2" t="s">
        <v>43</v>
      </c>
      <c r="U258" s="4" t="s">
        <v>602</v>
      </c>
      <c r="V258" s="3">
        <f t="shared" ref="V258:V321" si="59">IF(G258 = "NULL", "NULL", G258/4)</f>
        <v>0.9</v>
      </c>
      <c r="W258" s="3">
        <f t="shared" ref="W258:W321" si="60">IF(V258 = "NULL", "NULL", V258*28.35)</f>
        <v>25.515000000000001</v>
      </c>
      <c r="X258" s="3">
        <f t="shared" ref="X258:X321" si="61">IF(G258 = "NULL", "NULL", G258*4)</f>
        <v>14.4</v>
      </c>
      <c r="Y258" s="3">
        <f t="shared" ref="Y258:Y321" si="62">IF(G258 = "NULL", "NULL", H258*4)</f>
        <v>408.24</v>
      </c>
      <c r="Z258" s="16" t="s">
        <v>1883</v>
      </c>
    </row>
    <row r="259" spans="1:26" ht="43.2" x14ac:dyDescent="0.3">
      <c r="A259" s="2" t="s">
        <v>925</v>
      </c>
      <c r="B259" s="2" t="s">
        <v>926</v>
      </c>
      <c r="C259" s="2" t="s">
        <v>927</v>
      </c>
      <c r="D259" s="1" t="s">
        <v>928</v>
      </c>
      <c r="E259" s="3">
        <f t="shared" si="52"/>
        <v>2.9</v>
      </c>
      <c r="F259" s="3">
        <f t="shared" si="51"/>
        <v>82.215000000000003</v>
      </c>
      <c r="G259" s="3">
        <v>5.8</v>
      </c>
      <c r="H259" s="3">
        <f t="shared" si="53"/>
        <v>164.43</v>
      </c>
      <c r="I259" s="3">
        <f t="shared" si="54"/>
        <v>6.96</v>
      </c>
      <c r="J259" s="3">
        <f t="shared" si="55"/>
        <v>197.316</v>
      </c>
      <c r="K259" s="3">
        <f t="shared" si="56"/>
        <v>11.6</v>
      </c>
      <c r="L259" s="3">
        <f t="shared" si="57"/>
        <v>328.86</v>
      </c>
      <c r="M259" s="4" t="str">
        <f t="shared" si="58"/>
        <v>Mediterranean Sea Salt Ingredients:
sea salt
 - NET WT. 2.9 oz (82.215 grams)</v>
      </c>
      <c r="N259" s="7">
        <v>10000000223</v>
      </c>
      <c r="O259" s="7">
        <v>30000000223</v>
      </c>
      <c r="P259" s="7">
        <v>50000000223</v>
      </c>
      <c r="Q259" s="7">
        <v>70000000223</v>
      </c>
      <c r="R259" s="7">
        <v>90000000223</v>
      </c>
      <c r="S259" s="7">
        <v>11000000254</v>
      </c>
      <c r="T259" s="2"/>
      <c r="V259" s="3">
        <f t="shared" si="59"/>
        <v>1.45</v>
      </c>
      <c r="W259" s="3">
        <f t="shared" si="60"/>
        <v>41.107500000000002</v>
      </c>
      <c r="X259" s="3">
        <f t="shared" si="61"/>
        <v>23.2</v>
      </c>
      <c r="Y259" s="3">
        <f t="shared" si="62"/>
        <v>657.72</v>
      </c>
      <c r="Z259" s="16"/>
    </row>
    <row r="260" spans="1:26" ht="43.2" x14ac:dyDescent="0.3">
      <c r="A260" s="2" t="s">
        <v>929</v>
      </c>
      <c r="B260" s="2" t="s">
        <v>930</v>
      </c>
      <c r="C260" s="2" t="s">
        <v>931</v>
      </c>
      <c r="D260" s="1" t="s">
        <v>932</v>
      </c>
      <c r="E260" s="3">
        <f t="shared" si="52"/>
        <v>1.375</v>
      </c>
      <c r="F260" s="3">
        <f t="shared" si="51"/>
        <v>38.981250000000003</v>
      </c>
      <c r="G260" s="3">
        <v>2.75</v>
      </c>
      <c r="H260" s="3">
        <f t="shared" si="53"/>
        <v>77.962500000000006</v>
      </c>
      <c r="I260" s="3">
        <f t="shared" si="54"/>
        <v>3.3</v>
      </c>
      <c r="J260" s="3">
        <f t="shared" si="55"/>
        <v>93.554999999999993</v>
      </c>
      <c r="K260" s="3">
        <f t="shared" si="56"/>
        <v>5.5</v>
      </c>
      <c r="L260" s="3">
        <f t="shared" si="57"/>
        <v>155.92500000000001</v>
      </c>
      <c r="M260" s="4" t="str">
        <f t="shared" si="58"/>
        <v>Memphis Grill Seasoning Ingredients:
sugar, salt, garlic, onion, black pepper, spices
 - NET WT. 1.375 oz (38.98125 grams)</v>
      </c>
      <c r="N260" s="7">
        <v>10000000224</v>
      </c>
      <c r="O260" s="7">
        <v>30000000224</v>
      </c>
      <c r="P260" s="7">
        <v>50000000224</v>
      </c>
      <c r="Q260" s="7">
        <v>70000000224</v>
      </c>
      <c r="R260" s="7">
        <v>90000000224</v>
      </c>
      <c r="S260" s="7">
        <v>11000000255</v>
      </c>
      <c r="T260" s="2" t="s">
        <v>43</v>
      </c>
      <c r="U260" s="4" t="s">
        <v>184</v>
      </c>
      <c r="V260" s="3">
        <f t="shared" si="59"/>
        <v>0.6875</v>
      </c>
      <c r="W260" s="3">
        <f t="shared" si="60"/>
        <v>19.490625000000001</v>
      </c>
      <c r="X260" s="3">
        <f t="shared" si="61"/>
        <v>11</v>
      </c>
      <c r="Y260" s="3">
        <f t="shared" si="62"/>
        <v>311.85000000000002</v>
      </c>
      <c r="Z260" s="16"/>
    </row>
    <row r="261" spans="1:26" ht="43.2" x14ac:dyDescent="0.3">
      <c r="A261" s="2" t="s">
        <v>933</v>
      </c>
      <c r="B261" s="2" t="s">
        <v>934</v>
      </c>
      <c r="C261" s="2" t="s">
        <v>935</v>
      </c>
      <c r="D261" s="1" t="s">
        <v>936</v>
      </c>
      <c r="E261" s="3">
        <f t="shared" si="52"/>
        <v>2.2999999999999998</v>
      </c>
      <c r="F261" s="3">
        <f t="shared" si="51"/>
        <v>65.204999999999998</v>
      </c>
      <c r="G261" s="3">
        <v>4.5999999999999996</v>
      </c>
      <c r="H261" s="3">
        <f t="shared" si="53"/>
        <v>130.41</v>
      </c>
      <c r="I261" s="3">
        <f t="shared" si="54"/>
        <v>5.52</v>
      </c>
      <c r="J261" s="3">
        <f t="shared" si="55"/>
        <v>156.49199999999999</v>
      </c>
      <c r="K261" s="3">
        <f t="shared" si="56"/>
        <v>9.1999999999999993</v>
      </c>
      <c r="L261" s="3">
        <f t="shared" si="57"/>
        <v>260.82</v>
      </c>
      <c r="M261" s="4" t="str">
        <f t="shared" si="58"/>
        <v>Mesquite Smoked Sea Salt Ingredients:
sea salt smoked over mesquite wood
 - NET WT. 2.3 oz (65.205 grams)</v>
      </c>
      <c r="N261" s="7">
        <v>10000000225</v>
      </c>
      <c r="O261" s="7">
        <v>30000000225</v>
      </c>
      <c r="P261" s="7">
        <v>50000000225</v>
      </c>
      <c r="Q261" s="7">
        <v>70000000225</v>
      </c>
      <c r="R261" s="7">
        <v>90000000225</v>
      </c>
      <c r="S261" s="7">
        <v>11000000256</v>
      </c>
      <c r="T261" s="2"/>
      <c r="V261" s="3">
        <f t="shared" si="59"/>
        <v>1.1499999999999999</v>
      </c>
      <c r="W261" s="3">
        <f t="shared" si="60"/>
        <v>32.602499999999999</v>
      </c>
      <c r="X261" s="3">
        <f t="shared" si="61"/>
        <v>18.399999999999999</v>
      </c>
      <c r="Y261" s="3">
        <f t="shared" si="62"/>
        <v>521.64</v>
      </c>
      <c r="Z261" s="16"/>
    </row>
    <row r="262" spans="1:26" ht="57.6" x14ac:dyDescent="0.3">
      <c r="A262" s="2" t="s">
        <v>937</v>
      </c>
      <c r="B262" s="2" t="s">
        <v>938</v>
      </c>
      <c r="C262" s="2" t="s">
        <v>939</v>
      </c>
      <c r="D262" s="1" t="s">
        <v>940</v>
      </c>
      <c r="E262" s="3">
        <f t="shared" si="52"/>
        <v>1.5</v>
      </c>
      <c r="F262" s="3">
        <f t="shared" si="51"/>
        <v>42.525000000000006</v>
      </c>
      <c r="G262" s="3">
        <v>3</v>
      </c>
      <c r="H262" s="3">
        <f t="shared" si="53"/>
        <v>85.050000000000011</v>
      </c>
      <c r="I262" s="3">
        <f t="shared" si="54"/>
        <v>3.5999999999999996</v>
      </c>
      <c r="J262" s="3">
        <f t="shared" si="55"/>
        <v>102.05999999999999</v>
      </c>
      <c r="K262" s="3">
        <f t="shared" si="56"/>
        <v>6</v>
      </c>
      <c r="L262" s="3">
        <f t="shared" si="57"/>
        <v>170.10000000000002</v>
      </c>
      <c r="M262" s="4" t="str">
        <f t="shared" si="58"/>
        <v>Mesquite Wood Grill Seasoning Ingredients:
sugar, garlic, onion, chardex hickory, paprika, salt, cumin, cayenne, black pepper 
 - NET WT. 1.5 oz (42.525 grams)</v>
      </c>
      <c r="N262" s="7">
        <v>10000000226</v>
      </c>
      <c r="O262" s="7">
        <v>30000000226</v>
      </c>
      <c r="P262" s="7">
        <v>50000000226</v>
      </c>
      <c r="Q262" s="7">
        <v>70000000226</v>
      </c>
      <c r="R262" s="7">
        <v>90000000226</v>
      </c>
      <c r="S262" s="7">
        <v>11000000257</v>
      </c>
      <c r="T262" s="2"/>
      <c r="V262" s="3">
        <f t="shared" si="59"/>
        <v>0.75</v>
      </c>
      <c r="W262" s="3">
        <f t="shared" si="60"/>
        <v>21.262500000000003</v>
      </c>
      <c r="X262" s="3">
        <f t="shared" si="61"/>
        <v>12</v>
      </c>
      <c r="Y262" s="3">
        <f t="shared" si="62"/>
        <v>340.20000000000005</v>
      </c>
      <c r="Z262" s="16"/>
    </row>
    <row r="263" spans="1:26" ht="57.6" x14ac:dyDescent="0.3">
      <c r="A263" s="2" t="s">
        <v>941</v>
      </c>
      <c r="B263" s="2" t="s">
        <v>942</v>
      </c>
      <c r="C263" s="2" t="s">
        <v>943</v>
      </c>
      <c r="D263" s="1" t="s">
        <v>944</v>
      </c>
      <c r="E263" s="3">
        <f t="shared" si="52"/>
        <v>2.1</v>
      </c>
      <c r="F263" s="3">
        <f t="shared" si="51"/>
        <v>59.535000000000004</v>
      </c>
      <c r="G263" s="3">
        <v>4.2</v>
      </c>
      <c r="H263" s="3">
        <f t="shared" si="53"/>
        <v>119.07000000000001</v>
      </c>
      <c r="I263" s="3">
        <f t="shared" si="54"/>
        <v>5.04</v>
      </c>
      <c r="J263" s="3">
        <f t="shared" si="55"/>
        <v>142.88400000000001</v>
      </c>
      <c r="K263" s="3">
        <f t="shared" si="56"/>
        <v>8.4</v>
      </c>
      <c r="L263" s="3">
        <f t="shared" si="57"/>
        <v>238.14000000000001</v>
      </c>
      <c r="M263" s="4" t="str">
        <f t="shared" si="58"/>
        <v>Mighty Meatloaf Ingredients:
onion, spices, dried tomatoes, dried peppers, salt, dextrose, monosodium glutamate, garlic
 - NET WT. 2.1 oz (59.535 grams)</v>
      </c>
      <c r="N263" s="7">
        <v>10000000227</v>
      </c>
      <c r="O263" s="7">
        <v>30000000227</v>
      </c>
      <c r="P263" s="7">
        <v>50000000227</v>
      </c>
      <c r="Q263" s="7">
        <v>70000000227</v>
      </c>
      <c r="R263" s="7">
        <v>90000000227</v>
      </c>
      <c r="S263" s="7">
        <v>11000000258</v>
      </c>
      <c r="T263" s="2"/>
      <c r="V263" s="3">
        <f t="shared" si="59"/>
        <v>1.05</v>
      </c>
      <c r="W263" s="3">
        <f t="shared" si="60"/>
        <v>29.767500000000002</v>
      </c>
      <c r="X263" s="3">
        <f t="shared" si="61"/>
        <v>16.8</v>
      </c>
      <c r="Y263" s="3">
        <f t="shared" si="62"/>
        <v>476.28000000000003</v>
      </c>
      <c r="Z263" s="16"/>
    </row>
    <row r="264" spans="1:26" ht="43.2" x14ac:dyDescent="0.3">
      <c r="A264" s="2" t="s">
        <v>945</v>
      </c>
      <c r="B264" s="2" t="s">
        <v>946</v>
      </c>
      <c r="C264" s="2" t="s">
        <v>946</v>
      </c>
      <c r="D264" s="1" t="s">
        <v>947</v>
      </c>
      <c r="E264" s="3">
        <f t="shared" si="52"/>
        <v>1.25</v>
      </c>
      <c r="F264" s="3">
        <f t="shared" si="51"/>
        <v>35.4375</v>
      </c>
      <c r="G264" s="3">
        <v>2.5</v>
      </c>
      <c r="H264" s="3">
        <f t="shared" si="53"/>
        <v>70.875</v>
      </c>
      <c r="I264" s="3">
        <f t="shared" si="54"/>
        <v>3</v>
      </c>
      <c r="J264" s="3">
        <f t="shared" si="55"/>
        <v>85.050000000000011</v>
      </c>
      <c r="K264" s="3">
        <f t="shared" si="56"/>
        <v>5</v>
      </c>
      <c r="L264" s="3">
        <f t="shared" si="57"/>
        <v>141.75</v>
      </c>
      <c r="M264" s="4" t="str">
        <f t="shared" si="58"/>
        <v>Miners Taco Ingredients: 
paprika, garlic, red crushed peppers, oregano, salt
 - NET WT. 1.25 oz (35.4375 grams)</v>
      </c>
      <c r="N264" s="7">
        <v>10000000465</v>
      </c>
      <c r="O264" s="7">
        <v>30000000465</v>
      </c>
      <c r="P264" s="7">
        <v>50000000465</v>
      </c>
      <c r="Q264" s="7">
        <v>70000000465</v>
      </c>
      <c r="R264" s="7">
        <v>90000000465</v>
      </c>
      <c r="S264" s="7">
        <v>11000000259</v>
      </c>
      <c r="T264" s="2"/>
      <c r="V264" s="3">
        <f t="shared" si="59"/>
        <v>0.625</v>
      </c>
      <c r="W264" s="3">
        <f t="shared" si="60"/>
        <v>17.71875</v>
      </c>
      <c r="X264" s="3">
        <f t="shared" si="61"/>
        <v>10</v>
      </c>
      <c r="Y264" s="3">
        <f t="shared" si="62"/>
        <v>283.5</v>
      </c>
      <c r="Z264" s="16" t="s">
        <v>1867</v>
      </c>
    </row>
    <row r="265" spans="1:26" ht="180.65" x14ac:dyDescent="0.3">
      <c r="A265" s="2" t="s">
        <v>950</v>
      </c>
      <c r="B265" s="2" t="s">
        <v>951</v>
      </c>
      <c r="C265" s="2" t="s">
        <v>952</v>
      </c>
      <c r="D265" s="1" t="s">
        <v>1764</v>
      </c>
      <c r="E265" s="3">
        <f t="shared" si="52"/>
        <v>1.6875</v>
      </c>
      <c r="F265" s="3">
        <f t="shared" ref="F265:F328" si="63">IF(E265 = "NULL", "NULL", E265*28.35)</f>
        <v>47.840625000000003</v>
      </c>
      <c r="G265" s="3">
        <v>3.375</v>
      </c>
      <c r="H265" s="3">
        <f t="shared" si="53"/>
        <v>95.681250000000006</v>
      </c>
      <c r="I265" s="3">
        <f t="shared" si="54"/>
        <v>4.05</v>
      </c>
      <c r="J265" s="3">
        <f t="shared" si="55"/>
        <v>114.8175</v>
      </c>
      <c r="K265" s="3">
        <f t="shared" si="56"/>
        <v>6.75</v>
      </c>
      <c r="L265" s="3">
        <f t="shared" si="57"/>
        <v>191.36250000000001</v>
      </c>
      <c r="M265" s="4" t="str">
        <f t="shared" si="58"/>
        <v>Mint Mojito Wine Slush Ingredients: 
cane sugar, lime juice powder (corn syrup solids, lime juice with added lime oil)  &lt;2% of the following: citric acid, colored/flavored powder (sugar, artificial flavor. yellow #5, blue #1, silicon dioxide, citric acid) herbs, lime oil, peppermint oil
• MANUFACTURED IN A FACILITY THAT HANDLES PEANUTS, TREE NUTS, SOY, WHEAT, AND MILK •
DIRECTIONS: Fill blender completely with ice, pour in full bottle of wine, pour in whole jar of slush mix, blend on high until smooth. Makes 10-12 drinks ~ Enjoy!
 - NET WT. 1.6875 oz (47.840625 grams)</v>
      </c>
      <c r="N265" s="7">
        <v>10000000229</v>
      </c>
      <c r="O265" s="7">
        <v>30000000229</v>
      </c>
      <c r="P265" s="7">
        <v>50000000229</v>
      </c>
      <c r="Q265" s="7">
        <v>70000000229</v>
      </c>
      <c r="R265" s="7">
        <v>90000000229</v>
      </c>
      <c r="S265" s="7">
        <v>11000000260</v>
      </c>
      <c r="T265" s="2"/>
      <c r="V265" s="3">
        <f t="shared" si="59"/>
        <v>0.84375</v>
      </c>
      <c r="W265" s="3">
        <f t="shared" si="60"/>
        <v>23.920312500000001</v>
      </c>
      <c r="X265" s="3">
        <f t="shared" si="61"/>
        <v>13.5</v>
      </c>
      <c r="Y265" s="3">
        <f t="shared" si="62"/>
        <v>382.72500000000002</v>
      </c>
      <c r="Z265" s="16"/>
    </row>
    <row r="266" spans="1:26" ht="60.25" x14ac:dyDescent="0.3">
      <c r="A266" s="2" t="s">
        <v>953</v>
      </c>
      <c r="B266" s="2" t="s">
        <v>954</v>
      </c>
      <c r="C266" s="2" t="s">
        <v>954</v>
      </c>
      <c r="D266" s="1" t="s">
        <v>955</v>
      </c>
      <c r="E266" s="3">
        <f t="shared" si="52"/>
        <v>2</v>
      </c>
      <c r="F266" s="3">
        <f t="shared" si="63"/>
        <v>56.7</v>
      </c>
      <c r="G266" s="3">
        <v>4</v>
      </c>
      <c r="H266" s="3">
        <f t="shared" si="53"/>
        <v>113.4</v>
      </c>
      <c r="I266" s="3">
        <f t="shared" si="54"/>
        <v>4.8</v>
      </c>
      <c r="J266" s="3">
        <f t="shared" si="55"/>
        <v>136.08000000000001</v>
      </c>
      <c r="K266" s="3">
        <f t="shared" si="56"/>
        <v>8</v>
      </c>
      <c r="L266" s="3">
        <f t="shared" si="57"/>
        <v>226.8</v>
      </c>
      <c r="M266" s="4" t="str">
        <f t="shared" si="58"/>
        <v>Montreal Chicken Seasoning :
granulated garlic, curry, crushed red pepper, oregano, sea salt flakes, sugar, spices, mustard seed, dehydrated garlic
 - NET WT. 2 oz (56.7 grams)</v>
      </c>
      <c r="N266" s="7">
        <v>10000000455</v>
      </c>
      <c r="O266" s="7">
        <v>30000000455</v>
      </c>
      <c r="P266" s="7">
        <v>50000000455</v>
      </c>
      <c r="Q266" s="7">
        <v>70000000455</v>
      </c>
      <c r="R266" s="7">
        <v>90000000455</v>
      </c>
      <c r="S266" s="7">
        <v>11000000261</v>
      </c>
      <c r="T266" s="2"/>
      <c r="V266" s="3">
        <f t="shared" si="59"/>
        <v>1</v>
      </c>
      <c r="W266" s="3">
        <f t="shared" si="60"/>
        <v>28.35</v>
      </c>
      <c r="X266" s="3">
        <f t="shared" si="61"/>
        <v>16</v>
      </c>
      <c r="Y266" s="3">
        <f t="shared" si="62"/>
        <v>453.6</v>
      </c>
      <c r="Z266" s="16"/>
    </row>
    <row r="267" spans="1:26" ht="115.2" x14ac:dyDescent="0.3">
      <c r="A267" s="2" t="s">
        <v>956</v>
      </c>
      <c r="B267" s="2" t="s">
        <v>957</v>
      </c>
      <c r="C267" s="2" t="s">
        <v>958</v>
      </c>
      <c r="D267" s="1" t="s">
        <v>959</v>
      </c>
      <c r="E267" s="3">
        <f t="shared" si="52"/>
        <v>1.7</v>
      </c>
      <c r="F267" s="3">
        <f t="shared" si="63"/>
        <v>48.195</v>
      </c>
      <c r="G267" s="3">
        <v>3.4</v>
      </c>
      <c r="H267" s="3">
        <f t="shared" si="53"/>
        <v>96.39</v>
      </c>
      <c r="I267" s="3">
        <f t="shared" si="54"/>
        <v>4.08</v>
      </c>
      <c r="J267" s="3">
        <f t="shared" si="55"/>
        <v>115.66800000000001</v>
      </c>
      <c r="K267" s="3">
        <f t="shared" si="56"/>
        <v>6.8</v>
      </c>
      <c r="L267" s="3">
        <f t="shared" si="57"/>
        <v>192.78</v>
      </c>
      <c r="M267" s="4" t="str">
        <f t="shared" si="58"/>
        <v>Moroccan Bread Dip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7" s="7">
        <v>10000000231</v>
      </c>
      <c r="O267" s="7">
        <v>30000000231</v>
      </c>
      <c r="P267" s="7">
        <v>50000000231</v>
      </c>
      <c r="Q267" s="7">
        <v>70000000231</v>
      </c>
      <c r="R267" s="7">
        <v>90000000231</v>
      </c>
      <c r="S267" s="7">
        <v>11000000262</v>
      </c>
      <c r="T267" s="2" t="s">
        <v>43</v>
      </c>
      <c r="U267" s="4" t="s">
        <v>602</v>
      </c>
      <c r="V267" s="3">
        <f t="shared" si="59"/>
        <v>0.85</v>
      </c>
      <c r="W267" s="3">
        <f t="shared" si="60"/>
        <v>24.0975</v>
      </c>
      <c r="X267" s="3">
        <f t="shared" si="61"/>
        <v>13.6</v>
      </c>
      <c r="Y267" s="3">
        <f t="shared" si="62"/>
        <v>385.56</v>
      </c>
      <c r="Z267" s="16"/>
    </row>
    <row r="268" spans="1:26" ht="43.2" x14ac:dyDescent="0.3">
      <c r="A268" s="2" t="s">
        <v>960</v>
      </c>
      <c r="B268" s="2" t="s">
        <v>961</v>
      </c>
      <c r="C268" s="2" t="s">
        <v>962</v>
      </c>
      <c r="D268" s="1" t="s">
        <v>963</v>
      </c>
      <c r="E268" s="3">
        <f t="shared" si="52"/>
        <v>0.8</v>
      </c>
      <c r="F268" s="3">
        <f t="shared" si="63"/>
        <v>22.680000000000003</v>
      </c>
      <c r="G268" s="3">
        <v>1.6</v>
      </c>
      <c r="H268" s="3">
        <f t="shared" si="53"/>
        <v>45.360000000000007</v>
      </c>
      <c r="I268" s="3">
        <f t="shared" si="54"/>
        <v>1.92</v>
      </c>
      <c r="J268" s="3">
        <f t="shared" si="55"/>
        <v>54.432000000000002</v>
      </c>
      <c r="K268" s="3">
        <f t="shared" si="56"/>
        <v>3.2</v>
      </c>
      <c r="L268" s="3">
        <f t="shared" si="57"/>
        <v>90.720000000000013</v>
      </c>
      <c r="M268" s="4" t="str">
        <f t="shared" si="58"/>
        <v>Moroccan Mint Tea Ingredients:
gunpowder green tea, spearmint
 - NET WT. 0.8 oz (22.68 grams)</v>
      </c>
      <c r="N268" s="7">
        <v>10000000232</v>
      </c>
      <c r="O268" s="7">
        <v>30000000232</v>
      </c>
      <c r="P268" s="7">
        <v>50000000232</v>
      </c>
      <c r="Q268" s="7">
        <v>70000000232</v>
      </c>
      <c r="R268" s="7">
        <v>90000000232</v>
      </c>
      <c r="S268" s="7">
        <v>11000000263</v>
      </c>
      <c r="T268" s="6" t="s">
        <v>43</v>
      </c>
      <c r="U268" s="4" t="s">
        <v>90</v>
      </c>
      <c r="V268" s="3">
        <f t="shared" si="59"/>
        <v>0.4</v>
      </c>
      <c r="W268" s="3">
        <f t="shared" si="60"/>
        <v>11.340000000000002</v>
      </c>
      <c r="X268" s="3">
        <f t="shared" si="61"/>
        <v>6.4</v>
      </c>
      <c r="Y268" s="3">
        <f t="shared" si="62"/>
        <v>181.44000000000003</v>
      </c>
      <c r="Z268" s="16"/>
    </row>
    <row r="269" spans="1:26" ht="115.2" x14ac:dyDescent="0.3">
      <c r="A269" s="2" t="s">
        <v>1770</v>
      </c>
      <c r="B269" s="2" t="s">
        <v>1768</v>
      </c>
      <c r="C269" s="2" t="s">
        <v>1768</v>
      </c>
      <c r="D269" s="1" t="s">
        <v>1769</v>
      </c>
      <c r="E269" s="3">
        <f t="shared" si="52"/>
        <v>1.7</v>
      </c>
      <c r="F269" s="3">
        <f t="shared" si="63"/>
        <v>48.195</v>
      </c>
      <c r="G269" s="3">
        <v>3.4</v>
      </c>
      <c r="H269" s="3">
        <f t="shared" si="53"/>
        <v>96.39</v>
      </c>
      <c r="I269" s="3">
        <f t="shared" si="54"/>
        <v>4.08</v>
      </c>
      <c r="J269" s="3">
        <f t="shared" si="55"/>
        <v>115.66800000000001</v>
      </c>
      <c r="K269" s="3">
        <f t="shared" si="56"/>
        <v>6.8</v>
      </c>
      <c r="L269" s="3">
        <f t="shared" si="57"/>
        <v>192.78</v>
      </c>
      <c r="M269" s="4" t="str">
        <f t="shared" si="58"/>
        <v>Moroccan Seasoning Ingredients:
salt, dehydrated garlic &amp; onion, spices (including mustard), paprika, yeast extract (contains salt), sugar, and silicon dioxide (to prevent caking)
• THIS PRODUCT IS PACKAGED WITH EQUIPMENT THAT MAKES PRODUCTS CONTAINING WHEAT, EGGS, MILK, SOY, AND TREE NUTS •
 - NET WT. 1.7 oz (48.195 grams)</v>
      </c>
      <c r="N269" s="7">
        <v>10000000508</v>
      </c>
      <c r="O269" s="7">
        <v>30000000508</v>
      </c>
      <c r="P269" s="7">
        <v>50000000508</v>
      </c>
      <c r="Q269" s="7">
        <v>70000000508</v>
      </c>
      <c r="R269" s="7">
        <v>90000000508</v>
      </c>
      <c r="S269" s="7">
        <v>11000000264</v>
      </c>
      <c r="T269" s="2" t="s">
        <v>43</v>
      </c>
      <c r="U269" s="4" t="s">
        <v>602</v>
      </c>
      <c r="V269" s="3">
        <f t="shared" si="59"/>
        <v>0.85</v>
      </c>
      <c r="W269" s="3">
        <f t="shared" si="60"/>
        <v>24.0975</v>
      </c>
      <c r="X269" s="3">
        <f t="shared" si="61"/>
        <v>13.6</v>
      </c>
      <c r="Y269" s="3">
        <f t="shared" si="62"/>
        <v>385.56</v>
      </c>
      <c r="Z269" s="16" t="s">
        <v>1882</v>
      </c>
    </row>
    <row r="270" spans="1:26" ht="57.6" x14ac:dyDescent="0.3">
      <c r="A270" s="2" t="s">
        <v>964</v>
      </c>
      <c r="B270" s="2" t="s">
        <v>965</v>
      </c>
      <c r="C270" s="2" t="s">
        <v>966</v>
      </c>
      <c r="D270" s="1" t="s">
        <v>967</v>
      </c>
      <c r="E270" s="3">
        <f t="shared" si="52"/>
        <v>1.5</v>
      </c>
      <c r="F270" s="3">
        <f t="shared" si="63"/>
        <v>42.525000000000006</v>
      </c>
      <c r="G270" s="3">
        <v>3</v>
      </c>
      <c r="H270" s="3">
        <f t="shared" si="53"/>
        <v>85.050000000000011</v>
      </c>
      <c r="I270" s="3">
        <f t="shared" si="54"/>
        <v>3.5999999999999996</v>
      </c>
      <c r="J270" s="3">
        <f t="shared" si="55"/>
        <v>102.05999999999999</v>
      </c>
      <c r="K270" s="3">
        <f t="shared" si="56"/>
        <v>6</v>
      </c>
      <c r="L270" s="3">
        <f t="shared" si="57"/>
        <v>170.10000000000002</v>
      </c>
      <c r="M270" s="4" t="str">
        <f t="shared" si="58"/>
        <v>Mountain Brook Mesquite Grill Seasoning Ingredients:
sugar, garlic, onion, chardex hickory, paprika, salt, cumin, cayenne, black pepper 
 - NET WT. 1.5 oz (42.525 grams)</v>
      </c>
      <c r="N270" s="7">
        <v>10000000475</v>
      </c>
      <c r="O270" s="7">
        <v>30000000475</v>
      </c>
      <c r="P270" s="7">
        <v>50000000475</v>
      </c>
      <c r="Q270" s="7">
        <v>70000000475</v>
      </c>
      <c r="R270" s="7">
        <v>90000000475</v>
      </c>
      <c r="S270" s="7">
        <v>11000000265</v>
      </c>
      <c r="T270" s="2"/>
      <c r="V270" s="3">
        <f t="shared" si="59"/>
        <v>0.75</v>
      </c>
      <c r="W270" s="3">
        <f t="shared" si="60"/>
        <v>21.262500000000003</v>
      </c>
      <c r="X270" s="3">
        <f t="shared" si="61"/>
        <v>12</v>
      </c>
      <c r="Y270" s="3">
        <f t="shared" si="62"/>
        <v>340.20000000000005</v>
      </c>
      <c r="Z270" s="16" t="s">
        <v>1863</v>
      </c>
    </row>
    <row r="271" spans="1:26" ht="105.4" x14ac:dyDescent="0.3">
      <c r="A271" s="2" t="s">
        <v>968</v>
      </c>
      <c r="B271" s="2" t="s">
        <v>969</v>
      </c>
      <c r="C271" s="2" t="s">
        <v>970</v>
      </c>
      <c r="D271" s="1" t="s">
        <v>1831</v>
      </c>
      <c r="E271" s="3">
        <f t="shared" si="52"/>
        <v>1.85</v>
      </c>
      <c r="F271" s="3">
        <f t="shared" si="63"/>
        <v>52.447500000000005</v>
      </c>
      <c r="G271" s="3">
        <v>3.7</v>
      </c>
      <c r="H271" s="3">
        <f t="shared" si="53"/>
        <v>104.89500000000001</v>
      </c>
      <c r="I271" s="3">
        <f t="shared" si="54"/>
        <v>4.4400000000000004</v>
      </c>
      <c r="J271" s="3">
        <f t="shared" si="55"/>
        <v>125.87400000000002</v>
      </c>
      <c r="K271" s="3">
        <f t="shared" si="56"/>
        <v>7.4</v>
      </c>
      <c r="L271" s="3">
        <f t="shared" si="57"/>
        <v>209.79000000000002</v>
      </c>
      <c r="M271" s="4" t="str">
        <f t="shared" si="58"/>
        <v>Movie Butter Popcorn Seasoning Ingredients:
maltodextrin, salt, natural &amp; artificial flavors including butter, whey, dextrose, butter powder (butter (cream, salt), nonfat milk, bha (preservative)), buttermilk powder, xanthan gum, extractives of turmeric &amp; paprika. less than 2% silicon dioxide to prevent caking
• ALLERGY ALERT: CONTAINS MILK •
 - NET WT. 1.85 oz (52.4475 grams)</v>
      </c>
      <c r="N271" s="7">
        <v>10000000233</v>
      </c>
      <c r="O271" s="7">
        <v>30000000233</v>
      </c>
      <c r="P271" s="7">
        <v>50000000233</v>
      </c>
      <c r="Q271" s="7">
        <v>70000000233</v>
      </c>
      <c r="R271" s="7">
        <v>90000000233</v>
      </c>
      <c r="S271" s="7">
        <v>11000000266</v>
      </c>
      <c r="T271" s="2" t="s">
        <v>43</v>
      </c>
      <c r="U271" s="4" t="s">
        <v>104</v>
      </c>
      <c r="V271" s="3">
        <f t="shared" si="59"/>
        <v>0.92500000000000004</v>
      </c>
      <c r="W271" s="3">
        <f t="shared" si="60"/>
        <v>26.223750000000003</v>
      </c>
      <c r="X271" s="3">
        <f t="shared" si="61"/>
        <v>14.8</v>
      </c>
      <c r="Y271" s="3">
        <f t="shared" si="62"/>
        <v>419.58000000000004</v>
      </c>
      <c r="Z271" s="16"/>
    </row>
    <row r="272" spans="1:26" ht="57.6" x14ac:dyDescent="0.3">
      <c r="A272" s="2" t="s">
        <v>971</v>
      </c>
      <c r="B272" s="2" t="s">
        <v>972</v>
      </c>
      <c r="C272" s="2" t="s">
        <v>972</v>
      </c>
      <c r="D272" s="1" t="s">
        <v>973</v>
      </c>
      <c r="E272" s="3">
        <f t="shared" si="52"/>
        <v>0.8</v>
      </c>
      <c r="F272" s="3">
        <f t="shared" si="63"/>
        <v>22.680000000000003</v>
      </c>
      <c r="G272" s="3">
        <v>1.6</v>
      </c>
      <c r="H272" s="3">
        <f t="shared" si="53"/>
        <v>45.360000000000007</v>
      </c>
      <c r="I272" s="3">
        <f t="shared" si="54"/>
        <v>1.92</v>
      </c>
      <c r="J272" s="3">
        <f t="shared" si="55"/>
        <v>54.432000000000002</v>
      </c>
      <c r="K272" s="3">
        <f t="shared" si="56"/>
        <v>3.2</v>
      </c>
      <c r="L272" s="3">
        <f t="shared" si="57"/>
        <v>90.720000000000013</v>
      </c>
      <c r="M272" s="4" t="str">
        <f t="shared" si="58"/>
        <v>Mulled Wine Tea Ingredients:
hibiscus, cinnamon, rosehip, clove, elderberry, orange peel, apple, and ginger
 - NET WT. 0.8 oz (22.68 grams)</v>
      </c>
      <c r="N272" s="7">
        <v>10000000482</v>
      </c>
      <c r="O272" s="7">
        <v>30000000482</v>
      </c>
      <c r="P272" s="7">
        <v>50000000482</v>
      </c>
      <c r="Q272" s="7">
        <v>70000000482</v>
      </c>
      <c r="R272" s="7">
        <v>90000000482</v>
      </c>
      <c r="S272" s="7">
        <v>11000000267</v>
      </c>
      <c r="T272" s="2" t="s">
        <v>43</v>
      </c>
      <c r="V272" s="3">
        <f t="shared" si="59"/>
        <v>0.4</v>
      </c>
      <c r="W272" s="3">
        <f t="shared" si="60"/>
        <v>11.340000000000002</v>
      </c>
      <c r="X272" s="3">
        <f t="shared" si="61"/>
        <v>6.4</v>
      </c>
      <c r="Y272" s="3">
        <f t="shared" si="62"/>
        <v>181.44000000000003</v>
      </c>
      <c r="Z272" s="16"/>
    </row>
    <row r="273" spans="1:26" ht="45.2" x14ac:dyDescent="0.3">
      <c r="A273" s="2" t="s">
        <v>974</v>
      </c>
      <c r="B273" s="2" t="s">
        <v>975</v>
      </c>
      <c r="C273" s="2" t="s">
        <v>976</v>
      </c>
      <c r="D273" s="1" t="s">
        <v>977</v>
      </c>
      <c r="E273" s="3">
        <f t="shared" si="52"/>
        <v>1.85</v>
      </c>
      <c r="F273" s="3">
        <f t="shared" si="63"/>
        <v>52.447500000000005</v>
      </c>
      <c r="G273" s="3">
        <v>3.7</v>
      </c>
      <c r="H273" s="3">
        <f t="shared" si="53"/>
        <v>104.89500000000001</v>
      </c>
      <c r="I273" s="3">
        <f t="shared" si="54"/>
        <v>4.4400000000000004</v>
      </c>
      <c r="J273" s="3">
        <f t="shared" si="55"/>
        <v>125.87400000000002</v>
      </c>
      <c r="K273" s="3">
        <f t="shared" si="56"/>
        <v>7.4</v>
      </c>
      <c r="L273" s="3">
        <f t="shared" si="57"/>
        <v>209.79000000000002</v>
      </c>
      <c r="M273" s="4" t="str">
        <f t="shared" si="58"/>
        <v>Mulling Spices Ingredients:
cinnamon, allspice, cloves, nutmeg, citric acid, asorbic acid, fructose
 - NET WT. 1.85 oz (52.4475 grams)</v>
      </c>
      <c r="N273" s="7">
        <v>10000000234</v>
      </c>
      <c r="O273" s="7">
        <v>30000000234</v>
      </c>
      <c r="P273" s="7">
        <v>50000000234</v>
      </c>
      <c r="Q273" s="7">
        <v>70000000234</v>
      </c>
      <c r="R273" s="7">
        <v>90000000234</v>
      </c>
      <c r="S273" s="7">
        <v>11000000268</v>
      </c>
      <c r="T273" s="2"/>
      <c r="V273" s="3">
        <f t="shared" si="59"/>
        <v>0.92500000000000004</v>
      </c>
      <c r="W273" s="3">
        <f t="shared" si="60"/>
        <v>26.223750000000003</v>
      </c>
      <c r="X273" s="3">
        <f t="shared" si="61"/>
        <v>14.8</v>
      </c>
      <c r="Y273" s="3">
        <f t="shared" si="62"/>
        <v>419.58000000000004</v>
      </c>
      <c r="Z273" s="16"/>
    </row>
    <row r="274" spans="1:26" ht="135.5" x14ac:dyDescent="0.3">
      <c r="A274" s="2" t="s">
        <v>978</v>
      </c>
      <c r="B274" s="2" t="s">
        <v>979</v>
      </c>
      <c r="C274" s="2" t="s">
        <v>980</v>
      </c>
      <c r="D274" s="1" t="s">
        <v>981</v>
      </c>
      <c r="E274" s="3">
        <f t="shared" si="52"/>
        <v>1.85</v>
      </c>
      <c r="F274" s="3">
        <f t="shared" si="63"/>
        <v>52.447500000000005</v>
      </c>
      <c r="G274" s="3">
        <v>3.7</v>
      </c>
      <c r="H274" s="3">
        <f t="shared" si="53"/>
        <v>104.89500000000001</v>
      </c>
      <c r="I274" s="3">
        <f t="shared" si="54"/>
        <v>4.4400000000000004</v>
      </c>
      <c r="J274" s="3">
        <f t="shared" si="55"/>
        <v>125.87400000000002</v>
      </c>
      <c r="K274" s="3">
        <f t="shared" si="56"/>
        <v>7.4</v>
      </c>
      <c r="L274" s="3">
        <f t="shared" si="57"/>
        <v>209.79000000000002</v>
      </c>
      <c r="M274" s="4" t="str">
        <f t="shared" si="58"/>
        <v>Mulling Spices (Whole) Ingredients:
cinnamon bark pieces, dried orange peel, cloves, all spice, canola oil, orange oil
• PROCESSED ON EQUIPMENT THAT ALSO PROCESSES: CRUSTACEAN SHELLFISH, EGG, FISH, MILK, PEANUT, SOY, TREE NUTS (ALMOND, BRAZIL NUT, CASHEW, COCONUT, FILBERT (HAZELNUT), MACADAMIA NUT, PECAN, PINE NUT, PISTACHIO, WALNUT) AND WHEAT •
 - NET WT. 1.85 oz (52.4475 grams)</v>
      </c>
      <c r="N274" s="7">
        <v>10000000235</v>
      </c>
      <c r="O274" s="7">
        <v>30000000235</v>
      </c>
      <c r="P274" s="7">
        <v>50000000235</v>
      </c>
      <c r="Q274" s="7">
        <v>70000000235</v>
      </c>
      <c r="R274" s="7">
        <v>90000000235</v>
      </c>
      <c r="S274" s="7">
        <v>11000000269</v>
      </c>
      <c r="T274" s="2" t="s">
        <v>43</v>
      </c>
      <c r="V274" s="3">
        <f t="shared" si="59"/>
        <v>0.92500000000000004</v>
      </c>
      <c r="W274" s="3">
        <f t="shared" si="60"/>
        <v>26.223750000000003</v>
      </c>
      <c r="X274" s="3">
        <f t="shared" si="61"/>
        <v>14.8</v>
      </c>
      <c r="Y274" s="3">
        <f t="shared" si="62"/>
        <v>419.58000000000004</v>
      </c>
      <c r="Z274" s="16"/>
    </row>
    <row r="275" spans="1:26" ht="105.4" x14ac:dyDescent="0.3">
      <c r="A275" s="2" t="s">
        <v>982</v>
      </c>
      <c r="B275" s="2" t="s">
        <v>983</v>
      </c>
      <c r="C275" s="2" t="s">
        <v>984</v>
      </c>
      <c r="D275" s="1" t="s">
        <v>985</v>
      </c>
      <c r="E275" s="3">
        <f t="shared" si="52"/>
        <v>1.2</v>
      </c>
      <c r="F275" s="3">
        <f t="shared" si="63"/>
        <v>34.020000000000003</v>
      </c>
      <c r="G275" s="3">
        <v>2.4</v>
      </c>
      <c r="H275" s="3">
        <f t="shared" si="53"/>
        <v>68.040000000000006</v>
      </c>
      <c r="I275" s="3">
        <f t="shared" si="54"/>
        <v>2.88</v>
      </c>
      <c r="J275" s="3">
        <f t="shared" si="55"/>
        <v>81.647999999999996</v>
      </c>
      <c r="K275" s="3">
        <f t="shared" si="56"/>
        <v>4.8</v>
      </c>
      <c r="L275" s="3">
        <f t="shared" si="57"/>
        <v>136.08000000000001</v>
      </c>
      <c r="M275" s="4" t="str">
        <f t="shared" si="58"/>
        <v>Nacho Cheese Popcorn Seasoning Ingredients:
maltodextrin, salt, buttermilk powder, natural flavors, tomato powder, onion powder, garlic powder, sugar, extractives of turmeric and paprika, spices, disodium inosinate and guanylate, lactic acid, less than 2% silicon dioxide added to prevent caking
• ALLERGY ALERT: CONTAINS MILK •
 - NET WT. 1.2 oz (34.02 grams)</v>
      </c>
      <c r="N275" s="7">
        <v>10000000236</v>
      </c>
      <c r="O275" s="7">
        <v>30000000236</v>
      </c>
      <c r="P275" s="7">
        <v>50000000236</v>
      </c>
      <c r="Q275" s="7">
        <v>70000000236</v>
      </c>
      <c r="R275" s="7">
        <v>90000000236</v>
      </c>
      <c r="S275" s="7">
        <v>11000000270</v>
      </c>
      <c r="T275" s="2" t="s">
        <v>43</v>
      </c>
      <c r="U275" s="4" t="s">
        <v>104</v>
      </c>
      <c r="V275" s="3">
        <f t="shared" si="59"/>
        <v>0.6</v>
      </c>
      <c r="W275" s="3">
        <f t="shared" si="60"/>
        <v>17.010000000000002</v>
      </c>
      <c r="X275" s="3">
        <f t="shared" si="61"/>
        <v>9.6</v>
      </c>
      <c r="Y275" s="3">
        <f t="shared" si="62"/>
        <v>272.16000000000003</v>
      </c>
      <c r="Z275" s="16"/>
    </row>
    <row r="276" spans="1:26" ht="43.2" x14ac:dyDescent="0.3">
      <c r="A276" s="2" t="s">
        <v>986</v>
      </c>
      <c r="B276" s="2" t="s">
        <v>987</v>
      </c>
      <c r="C276" s="2" t="s">
        <v>988</v>
      </c>
      <c r="D276" s="1" t="s">
        <v>989</v>
      </c>
      <c r="E276" s="3">
        <f t="shared" si="52"/>
        <v>1.9</v>
      </c>
      <c r="F276" s="3">
        <f t="shared" si="63"/>
        <v>53.865000000000002</v>
      </c>
      <c r="G276" s="3">
        <v>3.8</v>
      </c>
      <c r="H276" s="3">
        <f t="shared" si="53"/>
        <v>107.73</v>
      </c>
      <c r="I276" s="3">
        <f t="shared" si="54"/>
        <v>4.5599999999999996</v>
      </c>
      <c r="J276" s="3">
        <f t="shared" si="55"/>
        <v>129.27599999999998</v>
      </c>
      <c r="K276" s="3">
        <f t="shared" si="56"/>
        <v>7.6</v>
      </c>
      <c r="L276" s="3">
        <f t="shared" si="57"/>
        <v>215.46</v>
      </c>
      <c r="M276" s="4" t="str">
        <f t="shared" si="58"/>
        <v>Nantucket Seafood Blend Ingredients:
salt, paprika, spices 
 - NET WT. 1.9 oz (53.865 grams)</v>
      </c>
      <c r="N276" s="7">
        <v>10000000237</v>
      </c>
      <c r="O276" s="7">
        <v>30000000237</v>
      </c>
      <c r="P276" s="7">
        <v>50000000237</v>
      </c>
      <c r="Q276" s="7">
        <v>70000000237</v>
      </c>
      <c r="R276" s="7">
        <v>90000000237</v>
      </c>
      <c r="S276" s="7">
        <v>11000000271</v>
      </c>
      <c r="T276" s="2"/>
      <c r="V276" s="3">
        <f t="shared" si="59"/>
        <v>0.95</v>
      </c>
      <c r="W276" s="3">
        <f t="shared" si="60"/>
        <v>26.932500000000001</v>
      </c>
      <c r="X276" s="3">
        <f t="shared" si="61"/>
        <v>15.2</v>
      </c>
      <c r="Y276" s="3">
        <f t="shared" si="62"/>
        <v>430.92</v>
      </c>
      <c r="Z276" s="16"/>
    </row>
    <row r="277" spans="1:26" ht="135.5" x14ac:dyDescent="0.3">
      <c r="A277" s="2" t="s">
        <v>990</v>
      </c>
      <c r="B277" s="2" t="s">
        <v>991</v>
      </c>
      <c r="C277" s="2" t="s">
        <v>992</v>
      </c>
      <c r="D277" s="1" t="s">
        <v>993</v>
      </c>
      <c r="E277" s="3">
        <f t="shared" si="52"/>
        <v>1.95</v>
      </c>
      <c r="F277" s="3">
        <f t="shared" si="63"/>
        <v>55.282499999999999</v>
      </c>
      <c r="G277" s="3">
        <v>3.9</v>
      </c>
      <c r="H277" s="3">
        <f t="shared" si="53"/>
        <v>110.565</v>
      </c>
      <c r="I277" s="3">
        <f t="shared" si="54"/>
        <v>4.68</v>
      </c>
      <c r="J277" s="3">
        <f t="shared" si="55"/>
        <v>132.678</v>
      </c>
      <c r="K277" s="3">
        <f t="shared" si="56"/>
        <v>7.8</v>
      </c>
      <c r="L277" s="3">
        <f t="shared" si="57"/>
        <v>221.13</v>
      </c>
      <c r="M277" s="4" t="str">
        <f t="shared" si="58"/>
        <v>Natural Maple Dip Mix Ingredients:
natural evaporated cane juice, brown sugar (cane sugar, molasses) unrefined sugar, dextrose, corn starch, natural flavors, natural butter flavor (maltodextrin, salt, buttermilk solids, natural flavor, expeller pressed non gmo canola oil, extractives of turmeric, paprika) pure maple sugar, caramel color, sea salt
• ALLERGY ALERT: DAIRY •
 - NET WT. 1.95 oz (55.2825 grams)</v>
      </c>
      <c r="N277" s="7">
        <v>10000000238</v>
      </c>
      <c r="O277" s="7">
        <v>30000000238</v>
      </c>
      <c r="P277" s="7">
        <v>50000000238</v>
      </c>
      <c r="Q277" s="7">
        <v>70000000238</v>
      </c>
      <c r="R277" s="7">
        <v>90000000238</v>
      </c>
      <c r="S277" s="7">
        <v>11000000272</v>
      </c>
      <c r="T277" s="2"/>
      <c r="V277" s="3">
        <f t="shared" si="59"/>
        <v>0.97499999999999998</v>
      </c>
      <c r="W277" s="3">
        <f t="shared" si="60"/>
        <v>27.641249999999999</v>
      </c>
      <c r="X277" s="3">
        <f t="shared" si="61"/>
        <v>15.6</v>
      </c>
      <c r="Y277" s="3">
        <f t="shared" si="62"/>
        <v>442.26</v>
      </c>
      <c r="Z277" s="16"/>
    </row>
    <row r="278" spans="1:26" ht="135.5" x14ac:dyDescent="0.3">
      <c r="A278" s="2" t="s">
        <v>994</v>
      </c>
      <c r="B278" s="2" t="s">
        <v>995</v>
      </c>
      <c r="C278" s="2" t="s">
        <v>996</v>
      </c>
      <c r="D278" s="1" t="s">
        <v>997</v>
      </c>
      <c r="E278" s="3">
        <f t="shared" si="52"/>
        <v>1.3</v>
      </c>
      <c r="F278" s="3">
        <f t="shared" si="63"/>
        <v>36.855000000000004</v>
      </c>
      <c r="G278" s="3">
        <v>2.6</v>
      </c>
      <c r="H278" s="3">
        <f t="shared" si="53"/>
        <v>73.710000000000008</v>
      </c>
      <c r="I278" s="3">
        <f t="shared" si="54"/>
        <v>3.12</v>
      </c>
      <c r="J278" s="3">
        <f t="shared" si="55"/>
        <v>88.452000000000012</v>
      </c>
      <c r="K278" s="3">
        <f t="shared" si="56"/>
        <v>5.2</v>
      </c>
      <c r="L278" s="3">
        <f t="shared" si="57"/>
        <v>147.42000000000002</v>
      </c>
      <c r="M278" s="4" t="str">
        <f t="shared" si="58"/>
        <v>North Fork Heat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78" s="7">
        <v>10000000487</v>
      </c>
      <c r="O278" s="7">
        <v>30000000487</v>
      </c>
      <c r="P278" s="7">
        <v>50000000487</v>
      </c>
      <c r="Q278" s="7">
        <v>70000000487</v>
      </c>
      <c r="R278" s="7">
        <v>90000000487</v>
      </c>
      <c r="S278" s="7">
        <v>11000000273</v>
      </c>
      <c r="T278" s="2"/>
      <c r="V278" s="3">
        <f t="shared" si="59"/>
        <v>0.65</v>
      </c>
      <c r="W278" s="3">
        <f t="shared" si="60"/>
        <v>18.427500000000002</v>
      </c>
      <c r="X278" s="3">
        <f t="shared" si="61"/>
        <v>10.4</v>
      </c>
      <c r="Y278" s="3">
        <f t="shared" si="62"/>
        <v>294.84000000000003</v>
      </c>
      <c r="Z278" s="16" t="s">
        <v>1888</v>
      </c>
    </row>
    <row r="279" spans="1:26" ht="57.6" x14ac:dyDescent="0.3">
      <c r="A279" s="2" t="s">
        <v>998</v>
      </c>
      <c r="B279" s="2" t="s">
        <v>999</v>
      </c>
      <c r="C279" s="2" t="s">
        <v>1000</v>
      </c>
      <c r="D279" s="1" t="s">
        <v>1001</v>
      </c>
      <c r="E279" s="3">
        <f t="shared" si="52"/>
        <v>1.3</v>
      </c>
      <c r="F279" s="3">
        <f t="shared" si="63"/>
        <v>36.855000000000004</v>
      </c>
      <c r="G279" s="3">
        <v>2.6</v>
      </c>
      <c r="H279" s="3">
        <f t="shared" si="53"/>
        <v>73.710000000000008</v>
      </c>
      <c r="I279" s="3">
        <f t="shared" si="54"/>
        <v>3.12</v>
      </c>
      <c r="J279" s="3">
        <f t="shared" si="55"/>
        <v>88.452000000000012</v>
      </c>
      <c r="K279" s="3">
        <f t="shared" si="56"/>
        <v>5.2</v>
      </c>
      <c r="L279" s="3">
        <f t="shared" si="57"/>
        <v>147.42000000000002</v>
      </c>
      <c r="M279" s="4" t="str">
        <f t="shared" si="58"/>
        <v>NY Style Everything Bagel Ingredients:
sesame seeds, black sesame seeds, poppy seeds, garlic, onion and salt
 - NET WT. 1.3 oz (36.855 grams)</v>
      </c>
      <c r="N279" s="7">
        <v>10000000239</v>
      </c>
      <c r="O279" s="7">
        <v>30000000239</v>
      </c>
      <c r="P279" s="7">
        <v>50000000239</v>
      </c>
      <c r="Q279" s="7">
        <v>70000000239</v>
      </c>
      <c r="R279" s="7">
        <v>90000000239</v>
      </c>
      <c r="S279" s="7">
        <v>11000000274</v>
      </c>
      <c r="T279" s="2" t="s">
        <v>43</v>
      </c>
      <c r="V279" s="3">
        <f t="shared" si="59"/>
        <v>0.65</v>
      </c>
      <c r="W279" s="3">
        <f t="shared" si="60"/>
        <v>18.427500000000002</v>
      </c>
      <c r="X279" s="3">
        <f t="shared" si="61"/>
        <v>10.4</v>
      </c>
      <c r="Y279" s="3">
        <f t="shared" si="62"/>
        <v>294.84000000000003</v>
      </c>
      <c r="Z279" s="16"/>
    </row>
    <row r="280" spans="1:26" ht="57.6" x14ac:dyDescent="0.3">
      <c r="A280" s="2" t="s">
        <v>1002</v>
      </c>
      <c r="B280" s="2" t="s">
        <v>1003</v>
      </c>
      <c r="C280" s="2" t="s">
        <v>1004</v>
      </c>
      <c r="D280" s="1" t="s">
        <v>1005</v>
      </c>
      <c r="E280" s="3">
        <f t="shared" si="52"/>
        <v>2.75</v>
      </c>
      <c r="F280" s="3">
        <f t="shared" si="63"/>
        <v>77.962500000000006</v>
      </c>
      <c r="G280" s="3">
        <v>5.5</v>
      </c>
      <c r="H280" s="3">
        <f t="shared" si="53"/>
        <v>155.92500000000001</v>
      </c>
      <c r="I280" s="3">
        <f t="shared" si="54"/>
        <v>6.6</v>
      </c>
      <c r="J280" s="3">
        <f t="shared" si="55"/>
        <v>187.10999999999999</v>
      </c>
      <c r="K280" s="3">
        <f t="shared" si="56"/>
        <v>11</v>
      </c>
      <c r="L280" s="3">
        <f t="shared" si="57"/>
        <v>311.85000000000002</v>
      </c>
      <c r="M280" s="4" t="str">
        <f t="shared" si="58"/>
        <v>OBX Seafood Seasoning:
salt, spices, mustard, paprika, extractives of spice, &lt;2% tricalcium phosphate (anti cake)  
 - NET WT. 2.75 oz (77.9625 grams)</v>
      </c>
      <c r="N280" s="7">
        <v>10000000240</v>
      </c>
      <c r="O280" s="7">
        <v>30000000240</v>
      </c>
      <c r="P280" s="7">
        <v>50000000240</v>
      </c>
      <c r="Q280" s="7">
        <v>70000000240</v>
      </c>
      <c r="R280" s="7">
        <v>90000000240</v>
      </c>
      <c r="S280" s="7">
        <v>11000000275</v>
      </c>
      <c r="T280" s="2"/>
      <c r="V280" s="3">
        <f t="shared" si="59"/>
        <v>1.375</v>
      </c>
      <c r="W280" s="3">
        <f t="shared" si="60"/>
        <v>38.981250000000003</v>
      </c>
      <c r="X280" s="3">
        <f t="shared" si="61"/>
        <v>22</v>
      </c>
      <c r="Y280" s="3">
        <f t="shared" si="62"/>
        <v>623.70000000000005</v>
      </c>
      <c r="Z280" s="16"/>
    </row>
    <row r="281" spans="1:26" ht="57.6" x14ac:dyDescent="0.3">
      <c r="A281" s="2" t="s">
        <v>1006</v>
      </c>
      <c r="B281" s="2" t="s">
        <v>1007</v>
      </c>
      <c r="C281" s="2" t="s">
        <v>1008</v>
      </c>
      <c r="D281" s="1" t="s">
        <v>1009</v>
      </c>
      <c r="E281" s="3">
        <f t="shared" si="52"/>
        <v>2.2999999999999998</v>
      </c>
      <c r="F281" s="3">
        <f t="shared" si="63"/>
        <v>65.204999999999998</v>
      </c>
      <c r="G281" s="3">
        <v>4.5999999999999996</v>
      </c>
      <c r="H281" s="3">
        <f t="shared" si="53"/>
        <v>130.41</v>
      </c>
      <c r="I281" s="3">
        <f t="shared" si="54"/>
        <v>5.52</v>
      </c>
      <c r="J281" s="3">
        <f t="shared" si="55"/>
        <v>156.49199999999999</v>
      </c>
      <c r="K281" s="3">
        <f t="shared" si="56"/>
        <v>9.1999999999999993</v>
      </c>
      <c r="L281" s="3">
        <f t="shared" si="57"/>
        <v>260.82</v>
      </c>
      <c r="M281" s="4" t="str">
        <f t="shared" si="58"/>
        <v>OBX Sunshine Sea Salt Ingredients:
sea salt, lemon, orange, smoked hickory salt, black pepper, ginger, lime 
 - NET WT. 2.3 oz (65.205 grams)</v>
      </c>
      <c r="N281" s="7">
        <v>10000000444</v>
      </c>
      <c r="O281" s="7">
        <v>30000000444</v>
      </c>
      <c r="P281" s="7">
        <v>50000000444</v>
      </c>
      <c r="Q281" s="7">
        <v>70000000444</v>
      </c>
      <c r="R281" s="7">
        <v>90000000444</v>
      </c>
      <c r="S281" s="7">
        <v>11000000276</v>
      </c>
      <c r="T281" s="2"/>
      <c r="V281" s="3">
        <f t="shared" si="59"/>
        <v>1.1499999999999999</v>
      </c>
      <c r="W281" s="3">
        <f t="shared" si="60"/>
        <v>32.602499999999999</v>
      </c>
      <c r="X281" s="3">
        <f t="shared" si="61"/>
        <v>18.399999999999999</v>
      </c>
      <c r="Y281" s="3">
        <f t="shared" si="62"/>
        <v>521.64</v>
      </c>
      <c r="Z281" s="16" t="s">
        <v>1860</v>
      </c>
    </row>
    <row r="282" spans="1:26" ht="135.5" x14ac:dyDescent="0.3">
      <c r="A282" s="2" t="s">
        <v>1010</v>
      </c>
      <c r="B282" s="2" t="s">
        <v>1011</v>
      </c>
      <c r="C282" s="2" t="s">
        <v>1011</v>
      </c>
      <c r="D282" s="1" t="s">
        <v>1012</v>
      </c>
      <c r="E282" s="3">
        <f t="shared" si="52"/>
        <v>1.3</v>
      </c>
      <c r="F282" s="3">
        <f t="shared" si="63"/>
        <v>36.855000000000004</v>
      </c>
      <c r="G282" s="3">
        <v>2.6</v>
      </c>
      <c r="H282" s="3">
        <f t="shared" si="53"/>
        <v>73.710000000000008</v>
      </c>
      <c r="I282" s="3">
        <f t="shared" si="54"/>
        <v>3.12</v>
      </c>
      <c r="J282" s="3">
        <f t="shared" si="55"/>
        <v>88.452000000000012</v>
      </c>
      <c r="K282" s="3">
        <f t="shared" si="56"/>
        <v>5.2</v>
      </c>
      <c r="L282" s="3">
        <f t="shared" si="57"/>
        <v>147.42000000000002</v>
      </c>
      <c r="M282" s="4" t="str">
        <f t="shared" si="58"/>
        <v>Off the Hook Cajun Style Seasoning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282" s="7">
        <v>10000000477</v>
      </c>
      <c r="O282" s="7">
        <v>30000000477</v>
      </c>
      <c r="P282" s="7">
        <v>50000000477</v>
      </c>
      <c r="Q282" s="7">
        <v>70000000477</v>
      </c>
      <c r="R282" s="7">
        <v>90000000477</v>
      </c>
      <c r="S282" s="7">
        <v>11000000277</v>
      </c>
      <c r="T282" s="2"/>
      <c r="V282" s="3">
        <f t="shared" si="59"/>
        <v>0.65</v>
      </c>
      <c r="W282" s="3">
        <f t="shared" si="60"/>
        <v>18.427500000000002</v>
      </c>
      <c r="X282" s="3">
        <f t="shared" si="61"/>
        <v>10.4</v>
      </c>
      <c r="Y282" s="3">
        <f t="shared" si="62"/>
        <v>294.84000000000003</v>
      </c>
      <c r="Z282" s="16" t="s">
        <v>1868</v>
      </c>
    </row>
    <row r="283" spans="1:26" ht="43.2" x14ac:dyDescent="0.3">
      <c r="A283" s="2" t="s">
        <v>1013</v>
      </c>
      <c r="B283" s="2" t="s">
        <v>1014</v>
      </c>
      <c r="C283" s="2" t="s">
        <v>1015</v>
      </c>
      <c r="D283" s="1" t="s">
        <v>1016</v>
      </c>
      <c r="E283" s="3">
        <f t="shared" si="52"/>
        <v>1.5</v>
      </c>
      <c r="F283" s="3">
        <f t="shared" si="63"/>
        <v>42.525000000000006</v>
      </c>
      <c r="G283" s="3">
        <v>3</v>
      </c>
      <c r="H283" s="3">
        <f t="shared" si="53"/>
        <v>85.050000000000011</v>
      </c>
      <c r="I283" s="3">
        <f t="shared" si="54"/>
        <v>3.5999999999999996</v>
      </c>
      <c r="J283" s="3">
        <f t="shared" si="55"/>
        <v>102.05999999999999</v>
      </c>
      <c r="K283" s="3">
        <f t="shared" si="56"/>
        <v>6</v>
      </c>
      <c r="L283" s="3">
        <f t="shared" si="57"/>
        <v>170.10000000000002</v>
      </c>
      <c r="M283" s="4" t="str">
        <f t="shared" si="58"/>
        <v>Off The Hook Seafood Ingredients:
salt, paprika, celery, peppers, spices, msg
 - NET WT. 1.5 oz (42.525 grams)</v>
      </c>
      <c r="N283" s="7">
        <v>10000000241</v>
      </c>
      <c r="O283" s="7">
        <v>30000000241</v>
      </c>
      <c r="P283" s="7">
        <v>50000000241</v>
      </c>
      <c r="Q283" s="7">
        <v>70000000241</v>
      </c>
      <c r="R283" s="7">
        <v>90000000241</v>
      </c>
      <c r="S283" s="7">
        <v>11000000278</v>
      </c>
      <c r="T283" s="2"/>
      <c r="V283" s="3">
        <f t="shared" si="59"/>
        <v>0.75</v>
      </c>
      <c r="W283" s="3">
        <f t="shared" si="60"/>
        <v>21.262500000000003</v>
      </c>
      <c r="X283" s="3">
        <f t="shared" si="61"/>
        <v>12</v>
      </c>
      <c r="Y283" s="3">
        <f t="shared" si="62"/>
        <v>340.20000000000005</v>
      </c>
      <c r="Z283" s="16"/>
    </row>
    <row r="284" spans="1:26" ht="72" x14ac:dyDescent="0.3">
      <c r="A284" s="2" t="s">
        <v>1017</v>
      </c>
      <c r="B284" s="2" t="s">
        <v>1018</v>
      </c>
      <c r="C284" s="2" t="s">
        <v>1019</v>
      </c>
      <c r="D284" s="1" t="s">
        <v>1793</v>
      </c>
      <c r="E284" s="3">
        <f t="shared" si="52"/>
        <v>1.1000000000000001</v>
      </c>
      <c r="F284" s="3">
        <f t="shared" si="63"/>
        <v>31.185000000000006</v>
      </c>
      <c r="G284" s="3">
        <v>2.2000000000000002</v>
      </c>
      <c r="H284" s="3">
        <f t="shared" si="53"/>
        <v>62.370000000000012</v>
      </c>
      <c r="I284" s="3">
        <f t="shared" si="54"/>
        <v>2.64</v>
      </c>
      <c r="J284" s="3">
        <f t="shared" si="55"/>
        <v>74.844000000000008</v>
      </c>
      <c r="K284" s="3">
        <f t="shared" si="56"/>
        <v>4.4000000000000004</v>
      </c>
      <c r="L284" s="3">
        <f t="shared" si="57"/>
        <v>124.74000000000002</v>
      </c>
      <c r="M284" s="4" t="str">
        <f t="shared" si="58"/>
        <v>Olive &amp; Herb Bread Dip Ingredients:
tomato, garlic, balsamic powder, basil, maltodextrin, balsamic vinegar, modified food starch, natural flavor, caramel color, molasses, oregano
 - NET WT. 1.1 oz (31.185 grams)</v>
      </c>
      <c r="N284" s="7">
        <v>10000000242</v>
      </c>
      <c r="O284" s="7">
        <v>30000000242</v>
      </c>
      <c r="P284" s="7">
        <v>50000000242</v>
      </c>
      <c r="Q284" s="7">
        <v>70000000242</v>
      </c>
      <c r="R284" s="7">
        <v>90000000242</v>
      </c>
      <c r="S284" s="7">
        <v>11000000279</v>
      </c>
      <c r="T284" s="2"/>
      <c r="V284" s="3">
        <f t="shared" si="59"/>
        <v>0.55000000000000004</v>
      </c>
      <c r="W284" s="3">
        <f t="shared" si="60"/>
        <v>15.592500000000003</v>
      </c>
      <c r="X284" s="3">
        <f t="shared" si="61"/>
        <v>8.8000000000000007</v>
      </c>
      <c r="Y284" s="3">
        <f t="shared" si="62"/>
        <v>249.48000000000005</v>
      </c>
      <c r="Z284" s="16"/>
    </row>
    <row r="285" spans="1:26" ht="43.2" x14ac:dyDescent="0.3">
      <c r="A285" s="2" t="s">
        <v>1020</v>
      </c>
      <c r="B285" s="2" t="s">
        <v>1021</v>
      </c>
      <c r="C285" s="2" t="s">
        <v>1021</v>
      </c>
      <c r="D285" s="1" t="s">
        <v>1022</v>
      </c>
      <c r="E285" s="3">
        <f t="shared" si="52"/>
        <v>1.3</v>
      </c>
      <c r="F285" s="3">
        <f t="shared" si="63"/>
        <v>36.855000000000004</v>
      </c>
      <c r="G285" s="3">
        <v>2.6</v>
      </c>
      <c r="H285" s="3">
        <f t="shared" si="53"/>
        <v>73.710000000000008</v>
      </c>
      <c r="I285" s="3">
        <f t="shared" si="54"/>
        <v>3.12</v>
      </c>
      <c r="J285" s="3">
        <f t="shared" si="55"/>
        <v>88.452000000000012</v>
      </c>
      <c r="K285" s="3">
        <f t="shared" si="56"/>
        <v>5.2</v>
      </c>
      <c r="L285" s="3">
        <f t="shared" si="57"/>
        <v>147.42000000000002</v>
      </c>
      <c r="M285" s="4" t="str">
        <f t="shared" si="58"/>
        <v>Olive Leaf Powder Ingredients:
ground leaves from olive tree
 - NET WT. 1.3 oz (36.855 grams)</v>
      </c>
      <c r="N285" s="7">
        <v>10000000243</v>
      </c>
      <c r="O285" s="7">
        <v>30000000243</v>
      </c>
      <c r="P285" s="7">
        <v>50000000243</v>
      </c>
      <c r="Q285" s="7">
        <v>70000000243</v>
      </c>
      <c r="R285" s="7">
        <v>90000000243</v>
      </c>
      <c r="S285" s="7">
        <v>11000000280</v>
      </c>
      <c r="T285" s="2"/>
      <c r="V285" s="3">
        <f t="shared" si="59"/>
        <v>0.65</v>
      </c>
      <c r="W285" s="3">
        <f t="shared" si="60"/>
        <v>18.427500000000002</v>
      </c>
      <c r="X285" s="3">
        <f t="shared" si="61"/>
        <v>10.4</v>
      </c>
      <c r="Y285" s="3">
        <f t="shared" si="62"/>
        <v>294.84000000000003</v>
      </c>
      <c r="Z285" s="16"/>
    </row>
    <row r="286" spans="1:26" ht="57.6" x14ac:dyDescent="0.3">
      <c r="A286" s="2" t="s">
        <v>1023</v>
      </c>
      <c r="B286" s="2" t="s">
        <v>1024</v>
      </c>
      <c r="C286" s="2" t="s">
        <v>1025</v>
      </c>
      <c r="D286" s="1" t="s">
        <v>1026</v>
      </c>
      <c r="E286" s="3">
        <f t="shared" si="52"/>
        <v>1.1000000000000001</v>
      </c>
      <c r="F286" s="3">
        <f t="shared" si="63"/>
        <v>31.185000000000006</v>
      </c>
      <c r="G286" s="3">
        <v>2.2000000000000002</v>
      </c>
      <c r="H286" s="3">
        <f t="shared" si="53"/>
        <v>62.370000000000012</v>
      </c>
      <c r="I286" s="3">
        <f t="shared" si="54"/>
        <v>2.64</v>
      </c>
      <c r="J286" s="3">
        <f t="shared" si="55"/>
        <v>74.844000000000008</v>
      </c>
      <c r="K286" s="3">
        <f t="shared" si="56"/>
        <v>4.4000000000000004</v>
      </c>
      <c r="L286" s="3">
        <f t="shared" si="57"/>
        <v>124.74000000000002</v>
      </c>
      <c r="M286" s="4" t="str">
        <f t="shared" si="58"/>
        <v>On The Sweet Side Grill Seasoning Ingredients:
salt, dextrose, brown sugar, spices, spice extractives, tricalcium phosphate (anti-caking)
 - NET WT. 1.1 oz (31.185 grams)</v>
      </c>
      <c r="N286" s="7">
        <v>10000000424</v>
      </c>
      <c r="O286" s="7">
        <v>30000000424</v>
      </c>
      <c r="P286" s="7">
        <v>50000000424</v>
      </c>
      <c r="Q286" s="7">
        <v>70000000424</v>
      </c>
      <c r="R286" s="7">
        <v>90000000424</v>
      </c>
      <c r="S286" s="7">
        <v>11000000281</v>
      </c>
      <c r="T286" s="2" t="s">
        <v>43</v>
      </c>
      <c r="U286" s="4" t="s">
        <v>184</v>
      </c>
      <c r="V286" s="3">
        <f t="shared" si="59"/>
        <v>0.55000000000000004</v>
      </c>
      <c r="W286" s="3">
        <f t="shared" si="60"/>
        <v>15.592500000000003</v>
      </c>
      <c r="X286" s="3">
        <f t="shared" si="61"/>
        <v>8.8000000000000007</v>
      </c>
      <c r="Y286" s="3">
        <f t="shared" si="62"/>
        <v>249.48000000000005</v>
      </c>
      <c r="Z286" s="16"/>
    </row>
    <row r="287" spans="1:26" ht="43.2" x14ac:dyDescent="0.3">
      <c r="A287" s="2" t="s">
        <v>1027</v>
      </c>
      <c r="B287" s="2" t="s">
        <v>1028</v>
      </c>
      <c r="C287" s="2" t="s">
        <v>1028</v>
      </c>
      <c r="D287" s="1" t="s">
        <v>1029</v>
      </c>
      <c r="E287" s="3">
        <f t="shared" si="52"/>
        <v>2.4</v>
      </c>
      <c r="F287" s="3">
        <f t="shared" si="63"/>
        <v>68.040000000000006</v>
      </c>
      <c r="G287" s="3">
        <v>4.8</v>
      </c>
      <c r="H287" s="3">
        <f t="shared" si="53"/>
        <v>136.08000000000001</v>
      </c>
      <c r="I287" s="3">
        <f t="shared" si="54"/>
        <v>5.76</v>
      </c>
      <c r="J287" s="3">
        <f t="shared" si="55"/>
        <v>163.29599999999999</v>
      </c>
      <c r="K287" s="3">
        <f t="shared" si="56"/>
        <v>9.6</v>
      </c>
      <c r="L287" s="3">
        <f t="shared" si="57"/>
        <v>272.16000000000003</v>
      </c>
      <c r="M287" s="4" t="str">
        <f t="shared" si="58"/>
        <v>Onion Salt Ingredients:
onions, salt
 - NET WT. 2.4 oz (68.04 grams)</v>
      </c>
      <c r="N287" s="7">
        <v>10000000244</v>
      </c>
      <c r="O287" s="7">
        <v>30000000244</v>
      </c>
      <c r="P287" s="7">
        <v>50000000244</v>
      </c>
      <c r="Q287" s="7">
        <v>70000000244</v>
      </c>
      <c r="R287" s="7">
        <v>90000000244</v>
      </c>
      <c r="S287" s="7">
        <v>11000000282</v>
      </c>
      <c r="T287" s="2"/>
      <c r="V287" s="3">
        <f t="shared" si="59"/>
        <v>1.2</v>
      </c>
      <c r="W287" s="3">
        <f t="shared" si="60"/>
        <v>34.020000000000003</v>
      </c>
      <c r="X287" s="3">
        <f t="shared" si="61"/>
        <v>19.2</v>
      </c>
      <c r="Y287" s="3">
        <f t="shared" si="62"/>
        <v>544.32000000000005</v>
      </c>
      <c r="Z287" s="16"/>
    </row>
    <row r="288" spans="1:26" ht="43.2" x14ac:dyDescent="0.3">
      <c r="A288" s="2" t="s">
        <v>1030</v>
      </c>
      <c r="B288" s="2" t="s">
        <v>1031</v>
      </c>
      <c r="C288" s="2" t="s">
        <v>1031</v>
      </c>
      <c r="D288" s="1" t="s">
        <v>1032</v>
      </c>
      <c r="E288" s="3">
        <f t="shared" si="52"/>
        <v>0.8</v>
      </c>
      <c r="F288" s="3">
        <f t="shared" si="63"/>
        <v>22.680000000000003</v>
      </c>
      <c r="G288" s="3">
        <v>1.6</v>
      </c>
      <c r="H288" s="3">
        <f t="shared" si="53"/>
        <v>45.360000000000007</v>
      </c>
      <c r="I288" s="3">
        <f t="shared" si="54"/>
        <v>1.92</v>
      </c>
      <c r="J288" s="3">
        <f t="shared" si="55"/>
        <v>54.432000000000002</v>
      </c>
      <c r="K288" s="3">
        <f t="shared" si="56"/>
        <v>3.2</v>
      </c>
      <c r="L288" s="3">
        <f t="shared" si="57"/>
        <v>90.720000000000013</v>
      </c>
      <c r="M288" s="4" t="str">
        <f t="shared" si="58"/>
        <v>Oolong Tea Ingredients:
oolong tea
 - NET WT. 0.8 oz (22.68 grams)</v>
      </c>
      <c r="N288" s="7">
        <v>10000000245</v>
      </c>
      <c r="O288" s="7">
        <v>30000000245</v>
      </c>
      <c r="P288" s="7">
        <v>50000000245</v>
      </c>
      <c r="Q288" s="7">
        <v>70000000245</v>
      </c>
      <c r="R288" s="7">
        <v>90000000245</v>
      </c>
      <c r="S288" s="7">
        <v>11000000283</v>
      </c>
      <c r="T288" s="2"/>
      <c r="V288" s="3">
        <f t="shared" si="59"/>
        <v>0.4</v>
      </c>
      <c r="W288" s="3">
        <f t="shared" si="60"/>
        <v>11.340000000000002</v>
      </c>
      <c r="X288" s="3">
        <f t="shared" si="61"/>
        <v>6.4</v>
      </c>
      <c r="Y288" s="3">
        <f t="shared" si="62"/>
        <v>181.44000000000003</v>
      </c>
      <c r="Z288" s="16"/>
    </row>
    <row r="289" spans="1:26" ht="30.15" x14ac:dyDescent="0.3">
      <c r="A289" s="2" t="s">
        <v>1033</v>
      </c>
      <c r="B289" s="2" t="s">
        <v>1034</v>
      </c>
      <c r="C289" s="2" t="s">
        <v>1035</v>
      </c>
      <c r="D289" s="1" t="s">
        <v>29</v>
      </c>
      <c r="E289" s="3">
        <f t="shared" si="52"/>
        <v>1.69</v>
      </c>
      <c r="F289" s="3">
        <f t="shared" si="63"/>
        <v>47.911500000000004</v>
      </c>
      <c r="G289" s="3">
        <v>3.38</v>
      </c>
      <c r="H289" s="3">
        <f t="shared" si="53"/>
        <v>95.823000000000008</v>
      </c>
      <c r="I289" s="3">
        <f t="shared" si="54"/>
        <v>4.056</v>
      </c>
      <c r="J289" s="3">
        <f t="shared" si="55"/>
        <v>114.9876</v>
      </c>
      <c r="K289" s="3">
        <f t="shared" si="56"/>
        <v>6.76</v>
      </c>
      <c r="L289" s="3">
        <f t="shared" si="57"/>
        <v>191.64600000000002</v>
      </c>
      <c r="M289" s="4" t="str">
        <f t="shared" si="58"/>
        <v>NULL
 - NET WT. 1.69 oz (47.9115 grams)</v>
      </c>
      <c r="N289" s="7">
        <v>10000000246</v>
      </c>
      <c r="O289" s="7">
        <v>30000000246</v>
      </c>
      <c r="P289" s="7">
        <v>50000000246</v>
      </c>
      <c r="Q289" s="7">
        <v>70000000246</v>
      </c>
      <c r="R289" s="7">
        <v>90000000246</v>
      </c>
      <c r="S289" s="7">
        <v>11000000284</v>
      </c>
      <c r="T289" s="2"/>
      <c r="V289" s="3">
        <f t="shared" si="59"/>
        <v>0.84499999999999997</v>
      </c>
      <c r="W289" s="3">
        <f t="shared" si="60"/>
        <v>23.955750000000002</v>
      </c>
      <c r="X289" s="3">
        <f t="shared" si="61"/>
        <v>13.52</v>
      </c>
      <c r="Y289" s="3">
        <f t="shared" si="62"/>
        <v>383.29200000000003</v>
      </c>
      <c r="Z289" s="16"/>
    </row>
    <row r="290" spans="1:26" ht="72" x14ac:dyDescent="0.3">
      <c r="A290" s="2" t="s">
        <v>1036</v>
      </c>
      <c r="B290" s="2" t="s">
        <v>1037</v>
      </c>
      <c r="C290" s="2" t="s">
        <v>1038</v>
      </c>
      <c r="D290" s="1" t="s">
        <v>1039</v>
      </c>
      <c r="E290" s="3">
        <f t="shared" si="52"/>
        <v>1.9</v>
      </c>
      <c r="F290" s="3">
        <f t="shared" si="63"/>
        <v>53.865000000000002</v>
      </c>
      <c r="G290" s="3">
        <v>3.8</v>
      </c>
      <c r="H290" s="3">
        <f t="shared" si="53"/>
        <v>107.73</v>
      </c>
      <c r="I290" s="3">
        <f t="shared" si="54"/>
        <v>4.5599999999999996</v>
      </c>
      <c r="J290" s="3">
        <f t="shared" si="55"/>
        <v>129.27599999999998</v>
      </c>
      <c r="K290" s="3">
        <f t="shared" si="56"/>
        <v>7.6</v>
      </c>
      <c r="L290" s="3">
        <f t="shared" si="57"/>
        <v>215.46</v>
      </c>
      <c r="M290" s="4" t="str">
        <f t="shared" si="58"/>
        <v>Orange Ginger Sea Salt Ingredients:
salt, onion, sugar, garlic, ginger powder, orange peel, tartaric acid, grapefruit juice powder (citric acid, grapefruit oil, grapefruit juice) silion dioxide
 - NET WT. 1.9 oz (53.865 grams)</v>
      </c>
      <c r="N290" s="7">
        <v>10000000247</v>
      </c>
      <c r="O290" s="7">
        <v>30000000247</v>
      </c>
      <c r="P290" s="7">
        <v>50000000247</v>
      </c>
      <c r="Q290" s="7">
        <v>70000000247</v>
      </c>
      <c r="R290" s="7">
        <v>90000000247</v>
      </c>
      <c r="S290" s="7">
        <v>11000000285</v>
      </c>
      <c r="T290" s="2"/>
      <c r="V290" s="3">
        <f t="shared" si="59"/>
        <v>0.95</v>
      </c>
      <c r="W290" s="3">
        <f t="shared" si="60"/>
        <v>26.932500000000001</v>
      </c>
      <c r="X290" s="3">
        <f t="shared" si="61"/>
        <v>15.2</v>
      </c>
      <c r="Y290" s="3">
        <f t="shared" si="62"/>
        <v>430.92</v>
      </c>
      <c r="Z290" s="16"/>
    </row>
    <row r="291" spans="1:26" ht="43.2" x14ac:dyDescent="0.3">
      <c r="A291" s="2" t="s">
        <v>1040</v>
      </c>
      <c r="B291" s="2" t="s">
        <v>1041</v>
      </c>
      <c r="C291" s="2" t="s">
        <v>1042</v>
      </c>
      <c r="D291" s="1" t="s">
        <v>1043</v>
      </c>
      <c r="E291" s="3">
        <f t="shared" si="52"/>
        <v>0.8</v>
      </c>
      <c r="F291" s="3">
        <f t="shared" si="63"/>
        <v>22.680000000000003</v>
      </c>
      <c r="G291" s="3">
        <v>1.6</v>
      </c>
      <c r="H291" s="3">
        <f t="shared" si="53"/>
        <v>45.360000000000007</v>
      </c>
      <c r="I291" s="3">
        <f t="shared" si="54"/>
        <v>1.92</v>
      </c>
      <c r="J291" s="3">
        <f t="shared" si="55"/>
        <v>54.432000000000002</v>
      </c>
      <c r="K291" s="3">
        <f t="shared" si="56"/>
        <v>3.2</v>
      </c>
      <c r="L291" s="3">
        <f t="shared" si="57"/>
        <v>90.720000000000013</v>
      </c>
      <c r="M291" s="4" t="str">
        <f t="shared" si="58"/>
        <v>Orange Spice Tea Ingredients:
black op tea, orange peel, orange oil, clove bud oil
 - NET WT. 0.8 oz (22.68 grams)</v>
      </c>
      <c r="N291" s="7">
        <v>10000000248</v>
      </c>
      <c r="O291" s="7">
        <v>30000000248</v>
      </c>
      <c r="P291" s="7">
        <v>50000000248</v>
      </c>
      <c r="Q291" s="7">
        <v>70000000248</v>
      </c>
      <c r="R291" s="7">
        <v>90000000248</v>
      </c>
      <c r="S291" s="7">
        <v>11000000286</v>
      </c>
      <c r="T291" s="2" t="s">
        <v>43</v>
      </c>
      <c r="U291" s="4" t="s">
        <v>90</v>
      </c>
      <c r="V291" s="3">
        <f t="shared" si="59"/>
        <v>0.4</v>
      </c>
      <c r="W291" s="3">
        <f t="shared" si="60"/>
        <v>11.340000000000002</v>
      </c>
      <c r="X291" s="3">
        <f t="shared" si="61"/>
        <v>6.4</v>
      </c>
      <c r="Y291" s="3">
        <f t="shared" si="62"/>
        <v>181.44000000000003</v>
      </c>
      <c r="Z291" s="16"/>
    </row>
    <row r="292" spans="1:26" ht="57.6" x14ac:dyDescent="0.3">
      <c r="A292" s="2" t="s">
        <v>1044</v>
      </c>
      <c r="B292" s="2" t="s">
        <v>1045</v>
      </c>
      <c r="C292" s="2" t="s">
        <v>1046</v>
      </c>
      <c r="D292" s="1" t="s">
        <v>1047</v>
      </c>
      <c r="E292" s="3">
        <f t="shared" si="52"/>
        <v>1.85</v>
      </c>
      <c r="F292" s="3">
        <f t="shared" si="63"/>
        <v>52.447500000000005</v>
      </c>
      <c r="G292" s="3">
        <v>3.7</v>
      </c>
      <c r="H292" s="3">
        <f t="shared" si="53"/>
        <v>104.89500000000001</v>
      </c>
      <c r="I292" s="3">
        <f t="shared" si="54"/>
        <v>4.4400000000000004</v>
      </c>
      <c r="J292" s="3">
        <f t="shared" si="55"/>
        <v>125.87400000000002</v>
      </c>
      <c r="K292" s="3">
        <f t="shared" si="56"/>
        <v>7.4</v>
      </c>
      <c r="L292" s="3">
        <f t="shared" si="57"/>
        <v>209.79000000000002</v>
      </c>
      <c r="M292" s="4" t="str">
        <f t="shared" si="58"/>
        <v>Oregon Trail Bold Steak Grilling Ingredients:
salt, spices, dehydrated garlic, oleoresin paprika, natural flavor, &lt;2% soybean oil as a processing acid
 - NET WT. 1.85 oz (52.4475 grams)</v>
      </c>
      <c r="N292" s="7">
        <v>10000000249</v>
      </c>
      <c r="O292" s="7">
        <v>30000000249</v>
      </c>
      <c r="P292" s="7">
        <v>50000000249</v>
      </c>
      <c r="Q292" s="7">
        <v>70000000249</v>
      </c>
      <c r="R292" s="7">
        <v>90000000249</v>
      </c>
      <c r="S292" s="7">
        <v>11000000287</v>
      </c>
      <c r="T292" s="2"/>
      <c r="V292" s="3">
        <f t="shared" si="59"/>
        <v>0.92500000000000004</v>
      </c>
      <c r="W292" s="3">
        <f t="shared" si="60"/>
        <v>26.223750000000003</v>
      </c>
      <c r="X292" s="3">
        <f t="shared" si="61"/>
        <v>14.8</v>
      </c>
      <c r="Y292" s="3">
        <f t="shared" si="62"/>
        <v>419.58000000000004</v>
      </c>
      <c r="Z292" s="16"/>
    </row>
    <row r="293" spans="1:26" ht="43.2" x14ac:dyDescent="0.3">
      <c r="A293" s="2" t="s">
        <v>1048</v>
      </c>
      <c r="B293" s="2" t="s">
        <v>1049</v>
      </c>
      <c r="C293" s="2" t="s">
        <v>1050</v>
      </c>
      <c r="D293" s="1" t="s">
        <v>1051</v>
      </c>
      <c r="E293" s="3">
        <f t="shared" si="52"/>
        <v>1.8</v>
      </c>
      <c r="F293" s="3">
        <f t="shared" si="63"/>
        <v>51.03</v>
      </c>
      <c r="G293" s="3">
        <v>3.6</v>
      </c>
      <c r="H293" s="3">
        <f t="shared" si="53"/>
        <v>102.06</v>
      </c>
      <c r="I293" s="3">
        <f t="shared" si="54"/>
        <v>4.32</v>
      </c>
      <c r="J293" s="3">
        <f t="shared" si="55"/>
        <v>122.47200000000001</v>
      </c>
      <c r="K293" s="3">
        <f t="shared" si="56"/>
        <v>7.2</v>
      </c>
      <c r="L293" s="3">
        <f t="shared" si="57"/>
        <v>204.12</v>
      </c>
      <c r="M293" s="4" t="str">
        <f t="shared" si="58"/>
        <v>Oven Baked Pizza Seasoning:
oregano, garlic, crush red pepper, basil and marjoram
 - NET WT. 1.8 oz (51.03 grams)</v>
      </c>
      <c r="N293" s="7">
        <v>10000000458</v>
      </c>
      <c r="O293" s="7">
        <v>30000000458</v>
      </c>
      <c r="P293" s="7">
        <v>50000000458</v>
      </c>
      <c r="Q293" s="7">
        <v>70000000458</v>
      </c>
      <c r="R293" s="7">
        <v>90000000458</v>
      </c>
      <c r="S293" s="7">
        <v>11000000288</v>
      </c>
      <c r="T293" s="2" t="s">
        <v>43</v>
      </c>
      <c r="V293" s="3">
        <f t="shared" si="59"/>
        <v>0.9</v>
      </c>
      <c r="W293" s="3">
        <f t="shared" si="60"/>
        <v>25.515000000000001</v>
      </c>
      <c r="X293" s="3">
        <f t="shared" si="61"/>
        <v>14.4</v>
      </c>
      <c r="Y293" s="3">
        <f t="shared" si="62"/>
        <v>408.24</v>
      </c>
      <c r="Z293" s="16"/>
    </row>
    <row r="294" spans="1:26" ht="57.6" x14ac:dyDescent="0.3">
      <c r="A294" s="2" t="s">
        <v>1052</v>
      </c>
      <c r="B294" s="2" t="s">
        <v>1053</v>
      </c>
      <c r="C294" s="2" t="s">
        <v>1054</v>
      </c>
      <c r="D294" s="1" t="s">
        <v>1055</v>
      </c>
      <c r="E294" s="3">
        <f t="shared" si="52"/>
        <v>1</v>
      </c>
      <c r="F294" s="3">
        <f t="shared" si="63"/>
        <v>28.35</v>
      </c>
      <c r="G294" s="3">
        <v>2</v>
      </c>
      <c r="H294" s="3">
        <f t="shared" si="53"/>
        <v>56.7</v>
      </c>
      <c r="I294" s="3">
        <f t="shared" si="54"/>
        <v>2.4</v>
      </c>
      <c r="J294" s="3">
        <f t="shared" si="55"/>
        <v>68.040000000000006</v>
      </c>
      <c r="K294" s="3">
        <f t="shared" si="56"/>
        <v>4</v>
      </c>
      <c r="L294" s="3">
        <f t="shared" si="57"/>
        <v>113.4</v>
      </c>
      <c r="M294" s="4" t="str">
        <f t="shared" si="58"/>
        <v>Pacific Northwest Ingredients:
garlic, minced onion, domestic paprika, black pepper, dill, celery seed, parsley, sea salt, lemon peel
 - NET WT. 1 oz (28.35 grams)</v>
      </c>
      <c r="N294" s="7">
        <v>10000000251</v>
      </c>
      <c r="O294" s="7">
        <v>30000000251</v>
      </c>
      <c r="P294" s="7">
        <v>50000000251</v>
      </c>
      <c r="Q294" s="7">
        <v>70000000251</v>
      </c>
      <c r="R294" s="7">
        <v>90000000251</v>
      </c>
      <c r="S294" s="7">
        <v>11000000289</v>
      </c>
      <c r="T294" s="2"/>
      <c r="V294" s="3">
        <f t="shared" si="59"/>
        <v>0.5</v>
      </c>
      <c r="W294" s="3">
        <f t="shared" si="60"/>
        <v>14.175000000000001</v>
      </c>
      <c r="X294" s="3">
        <f t="shared" si="61"/>
        <v>8</v>
      </c>
      <c r="Y294" s="3">
        <f t="shared" si="62"/>
        <v>226.8</v>
      </c>
      <c r="Z294" s="16"/>
    </row>
    <row r="295" spans="1:26" ht="43.2" x14ac:dyDescent="0.3">
      <c r="A295" s="2" t="s">
        <v>1056</v>
      </c>
      <c r="B295" s="2" t="s">
        <v>1057</v>
      </c>
      <c r="C295" s="2" t="s">
        <v>1058</v>
      </c>
      <c r="D295" s="1" t="s">
        <v>1059</v>
      </c>
      <c r="E295" s="3">
        <f t="shared" si="52"/>
        <v>0.8</v>
      </c>
      <c r="F295" s="3">
        <f t="shared" si="63"/>
        <v>22.680000000000003</v>
      </c>
      <c r="G295" s="3">
        <v>1.6</v>
      </c>
      <c r="H295" s="3">
        <f t="shared" si="53"/>
        <v>45.360000000000007</v>
      </c>
      <c r="I295" s="3">
        <f t="shared" si="54"/>
        <v>1.92</v>
      </c>
      <c r="J295" s="3">
        <f t="shared" si="55"/>
        <v>54.432000000000002</v>
      </c>
      <c r="K295" s="3">
        <f t="shared" si="56"/>
        <v>3.2</v>
      </c>
      <c r="L295" s="3">
        <f t="shared" si="57"/>
        <v>90.720000000000013</v>
      </c>
      <c r="M295" s="4" t="str">
        <f t="shared" si="58"/>
        <v>Panfired Green Tea Ingredients:
panfired green tea 
 - NET WT. 0.8 oz (22.68 grams)</v>
      </c>
      <c r="N295" s="7">
        <v>10000000252</v>
      </c>
      <c r="O295" s="7">
        <v>30000000252</v>
      </c>
      <c r="P295" s="7">
        <v>50000000252</v>
      </c>
      <c r="Q295" s="7">
        <v>70000000252</v>
      </c>
      <c r="R295" s="7">
        <v>90000000252</v>
      </c>
      <c r="S295" s="7">
        <v>11000000290</v>
      </c>
      <c r="T295" s="2"/>
      <c r="V295" s="3">
        <f t="shared" si="59"/>
        <v>0.4</v>
      </c>
      <c r="W295" s="3">
        <f t="shared" si="60"/>
        <v>11.340000000000002</v>
      </c>
      <c r="X295" s="3">
        <f t="shared" si="61"/>
        <v>6.4</v>
      </c>
      <c r="Y295" s="3">
        <f t="shared" si="62"/>
        <v>181.44000000000003</v>
      </c>
      <c r="Z295" s="16"/>
    </row>
    <row r="296" spans="1:26" ht="43.2" x14ac:dyDescent="0.3">
      <c r="A296" s="2" t="s">
        <v>1060</v>
      </c>
      <c r="B296" s="2" t="s">
        <v>1061</v>
      </c>
      <c r="C296" s="2" t="s">
        <v>1061</v>
      </c>
      <c r="D296" s="1" t="s">
        <v>1062</v>
      </c>
      <c r="E296" s="3">
        <f t="shared" si="52"/>
        <v>2</v>
      </c>
      <c r="F296" s="3">
        <f t="shared" si="63"/>
        <v>56.7</v>
      </c>
      <c r="G296" s="3">
        <v>4</v>
      </c>
      <c r="H296" s="3">
        <f t="shared" si="53"/>
        <v>113.4</v>
      </c>
      <c r="I296" s="3">
        <f t="shared" si="54"/>
        <v>4.8</v>
      </c>
      <c r="J296" s="3">
        <f t="shared" si="55"/>
        <v>136.08000000000001</v>
      </c>
      <c r="K296" s="3">
        <f t="shared" si="56"/>
        <v>8</v>
      </c>
      <c r="L296" s="3">
        <f t="shared" si="57"/>
        <v>226.8</v>
      </c>
      <c r="M296" s="4" t="str">
        <f t="shared" si="58"/>
        <v>Paprika Ingredients: 
paprika
 - NET WT. 2 oz (56.7 grams)</v>
      </c>
      <c r="N296" s="7">
        <v>10000000467</v>
      </c>
      <c r="O296" s="7">
        <v>30000000467</v>
      </c>
      <c r="P296" s="7">
        <v>50000000467</v>
      </c>
      <c r="Q296" s="7">
        <v>70000000467</v>
      </c>
      <c r="R296" s="7">
        <v>90000000467</v>
      </c>
      <c r="S296" s="7">
        <v>11000000291</v>
      </c>
      <c r="T296" s="2"/>
      <c r="V296" s="3">
        <f t="shared" si="59"/>
        <v>1</v>
      </c>
      <c r="W296" s="3">
        <f t="shared" si="60"/>
        <v>28.35</v>
      </c>
      <c r="X296" s="3">
        <f t="shared" si="61"/>
        <v>16</v>
      </c>
      <c r="Y296" s="3">
        <f t="shared" si="62"/>
        <v>453.6</v>
      </c>
      <c r="Z296" s="16"/>
    </row>
    <row r="297" spans="1:26" ht="86.4" x14ac:dyDescent="0.3">
      <c r="A297" s="2" t="s">
        <v>1063</v>
      </c>
      <c r="B297" s="2" t="s">
        <v>1064</v>
      </c>
      <c r="C297" s="2" t="s">
        <v>1065</v>
      </c>
      <c r="D297" s="1" t="s">
        <v>1066</v>
      </c>
      <c r="E297" s="3">
        <f t="shared" si="52"/>
        <v>1.1000000000000001</v>
      </c>
      <c r="F297" s="3">
        <f t="shared" si="63"/>
        <v>31.185000000000006</v>
      </c>
      <c r="G297" s="3">
        <v>2.2000000000000002</v>
      </c>
      <c r="H297" s="3">
        <f t="shared" si="53"/>
        <v>62.370000000000012</v>
      </c>
      <c r="I297" s="3">
        <f t="shared" si="54"/>
        <v>2.64</v>
      </c>
      <c r="J297" s="3">
        <f t="shared" si="55"/>
        <v>74.844000000000008</v>
      </c>
      <c r="K297" s="3">
        <f t="shared" si="56"/>
        <v>4.4000000000000004</v>
      </c>
      <c r="L297" s="3">
        <f t="shared" si="57"/>
        <v>124.74000000000002</v>
      </c>
      <c r="M297" s="4" t="str">
        <f t="shared" si="58"/>
        <v>Parmesan &amp; Herb Bread Dip Ingredients:
parmesan cheese ([part-skim milk, cheese culture, salt enzymes], whey, buttermilk solids, sodium phosphate, salt), salt, oregano, basil, garlic, crushed red pepper
• ALLERGY ALERT: CONTAINS MILK •
 - NET WT. 1.1 oz (31.185 grams)</v>
      </c>
      <c r="N297" s="7">
        <v>10000000253</v>
      </c>
      <c r="O297" s="7">
        <v>30000000253</v>
      </c>
      <c r="P297" s="7">
        <v>50000000253</v>
      </c>
      <c r="Q297" s="7">
        <v>70000000253</v>
      </c>
      <c r="R297" s="7">
        <v>90000000253</v>
      </c>
      <c r="S297" s="7">
        <v>11000000292</v>
      </c>
      <c r="T297" s="2" t="s">
        <v>43</v>
      </c>
      <c r="V297" s="3">
        <f t="shared" si="59"/>
        <v>0.55000000000000004</v>
      </c>
      <c r="W297" s="3">
        <f t="shared" si="60"/>
        <v>15.592500000000003</v>
      </c>
      <c r="X297" s="3">
        <f t="shared" si="61"/>
        <v>8.8000000000000007</v>
      </c>
      <c r="Y297" s="3">
        <f t="shared" si="62"/>
        <v>249.48000000000005</v>
      </c>
      <c r="Z297" s="16"/>
    </row>
    <row r="298" spans="1:26" ht="86.4" x14ac:dyDescent="0.3">
      <c r="A298" s="2" t="s">
        <v>1067</v>
      </c>
      <c r="B298" s="2" t="s">
        <v>1068</v>
      </c>
      <c r="C298" s="2" t="s">
        <v>1069</v>
      </c>
      <c r="D298" s="1" t="s">
        <v>1070</v>
      </c>
      <c r="E298" s="3">
        <f t="shared" si="52"/>
        <v>1.1000000000000001</v>
      </c>
      <c r="F298" s="3">
        <f t="shared" si="63"/>
        <v>31.185000000000006</v>
      </c>
      <c r="G298" s="3">
        <v>2.2000000000000002</v>
      </c>
      <c r="H298" s="3">
        <f t="shared" si="53"/>
        <v>62.370000000000012</v>
      </c>
      <c r="I298" s="3">
        <f t="shared" si="54"/>
        <v>2.64</v>
      </c>
      <c r="J298" s="3">
        <f t="shared" si="55"/>
        <v>74.844000000000008</v>
      </c>
      <c r="K298" s="3">
        <f t="shared" si="56"/>
        <v>4.4000000000000004</v>
      </c>
      <c r="L298" s="3">
        <f t="shared" si="57"/>
        <v>124.74000000000002</v>
      </c>
      <c r="M298" s="4" t="str">
        <f t="shared" si="58"/>
        <v>Parmesan &amp; Herb Bread Dip &amp; Seasoning Ingredients:
parmesan cheese ([part-skim milk, cheese culture, salt enzymes], whey, buttermilk solids, sodium phosphate, salt), salt, oregano, basil, garlic, crushed red pepper 
• ALLERGY ALERT: CONTAINS MILK •
 - NET WT. 1.1 oz (31.185 grams)</v>
      </c>
      <c r="N298" s="7">
        <v>10000000438</v>
      </c>
      <c r="O298" s="7">
        <v>30000000438</v>
      </c>
      <c r="P298" s="7">
        <v>50000000438</v>
      </c>
      <c r="Q298" s="7">
        <v>70000000438</v>
      </c>
      <c r="R298" s="7">
        <v>90000000438</v>
      </c>
      <c r="S298" s="7">
        <v>11000000293</v>
      </c>
      <c r="T298" s="2"/>
      <c r="V298" s="3">
        <f t="shared" si="59"/>
        <v>0.55000000000000004</v>
      </c>
      <c r="W298" s="3">
        <f t="shared" si="60"/>
        <v>15.592500000000003</v>
      </c>
      <c r="X298" s="3">
        <f t="shared" si="61"/>
        <v>8.8000000000000007</v>
      </c>
      <c r="Y298" s="3">
        <f t="shared" si="62"/>
        <v>249.48000000000005</v>
      </c>
      <c r="Z298" s="16" t="s">
        <v>1871</v>
      </c>
    </row>
    <row r="299" spans="1:26" ht="86.4" x14ac:dyDescent="0.3">
      <c r="A299" s="2" t="s">
        <v>1071</v>
      </c>
      <c r="B299" s="2" t="s">
        <v>1072</v>
      </c>
      <c r="C299" s="2" t="s">
        <v>1072</v>
      </c>
      <c r="D299" s="1" t="s">
        <v>1073</v>
      </c>
      <c r="E299" s="3">
        <f t="shared" si="52"/>
        <v>1.1000000000000001</v>
      </c>
      <c r="F299" s="3">
        <f t="shared" si="63"/>
        <v>31.185000000000006</v>
      </c>
      <c r="G299" s="3">
        <v>2.2000000000000002</v>
      </c>
      <c r="H299" s="3">
        <f t="shared" si="53"/>
        <v>62.370000000000012</v>
      </c>
      <c r="I299" s="3">
        <f t="shared" si="54"/>
        <v>2.64</v>
      </c>
      <c r="J299" s="3">
        <f t="shared" si="55"/>
        <v>74.844000000000008</v>
      </c>
      <c r="K299" s="3">
        <f t="shared" si="56"/>
        <v>4.4000000000000004</v>
      </c>
      <c r="L299" s="3">
        <f t="shared" si="57"/>
        <v>124.74000000000002</v>
      </c>
      <c r="M299" s="4" t="str">
        <f t="shared" si="58"/>
        <v>Parmesan &amp; Herb Seasoning Ingredients:
parmesan cheese ([part-skim milk, cheese culture, salt enzymes], whey, buttermilk solids, sodium phosphate, salt), salt, oregano, basil, garlic, crushed red pepper
• ALLERGY ALERT: CONTAINS MILK •
 - NET WT. 1.1 oz (31.185 grams)</v>
      </c>
      <c r="N299" s="7">
        <v>10000000488</v>
      </c>
      <c r="O299" s="7">
        <v>30000000488</v>
      </c>
      <c r="P299" s="7">
        <v>50000000488</v>
      </c>
      <c r="Q299" s="7">
        <v>70000000488</v>
      </c>
      <c r="R299" s="7">
        <v>90000000488</v>
      </c>
      <c r="S299" s="7">
        <v>11000000294</v>
      </c>
      <c r="T299" s="2" t="s">
        <v>43</v>
      </c>
      <c r="V299" s="3">
        <f t="shared" si="59"/>
        <v>0.55000000000000004</v>
      </c>
      <c r="W299" s="3">
        <f t="shared" si="60"/>
        <v>15.592500000000003</v>
      </c>
      <c r="X299" s="3">
        <f t="shared" si="61"/>
        <v>8.8000000000000007</v>
      </c>
      <c r="Y299" s="3">
        <f t="shared" si="62"/>
        <v>249.48000000000005</v>
      </c>
      <c r="Z299" s="16" t="s">
        <v>1886</v>
      </c>
    </row>
    <row r="300" spans="1:26" ht="75.3" x14ac:dyDescent="0.3">
      <c r="A300" s="2" t="s">
        <v>1074</v>
      </c>
      <c r="B300" s="2" t="s">
        <v>1075</v>
      </c>
      <c r="C300" s="2" t="s">
        <v>1076</v>
      </c>
      <c r="D300" s="1" t="s">
        <v>1077</v>
      </c>
      <c r="E300" s="3">
        <f t="shared" si="52"/>
        <v>1.1000000000000001</v>
      </c>
      <c r="F300" s="3">
        <f t="shared" si="63"/>
        <v>31.185000000000006</v>
      </c>
      <c r="G300" s="3">
        <v>2.2000000000000002</v>
      </c>
      <c r="H300" s="3">
        <f t="shared" si="53"/>
        <v>62.370000000000012</v>
      </c>
      <c r="I300" s="3">
        <f t="shared" si="54"/>
        <v>2.64</v>
      </c>
      <c r="J300" s="3">
        <f t="shared" si="55"/>
        <v>74.844000000000008</v>
      </c>
      <c r="K300" s="3">
        <f t="shared" si="56"/>
        <v>4.4000000000000004</v>
      </c>
      <c r="L300" s="3">
        <f t="shared" si="57"/>
        <v>124.74000000000002</v>
      </c>
      <c r="M300" s="4" t="str">
        <f t="shared" si="58"/>
        <v>Parmesan Cheese Powder Ingredients:
dehydrated parmesan cheese (part-skim milk, cheese culture, salt, enzymes) whey buttermilk solids, sodium phosphate
• ALLERGY ALERT: CONTAINS MILK •
 - NET WT. 1.1 oz (31.185 grams)</v>
      </c>
      <c r="N300" s="7">
        <v>10000000255</v>
      </c>
      <c r="O300" s="7">
        <v>30000000255</v>
      </c>
      <c r="P300" s="7">
        <v>50000000255</v>
      </c>
      <c r="Q300" s="7">
        <v>70000000255</v>
      </c>
      <c r="R300" s="7">
        <v>90000000255</v>
      </c>
      <c r="S300" s="7">
        <v>11000000295</v>
      </c>
      <c r="T300" s="2"/>
      <c r="V300" s="3">
        <f t="shared" si="59"/>
        <v>0.55000000000000004</v>
      </c>
      <c r="W300" s="3">
        <f t="shared" si="60"/>
        <v>15.592500000000003</v>
      </c>
      <c r="X300" s="3">
        <f t="shared" si="61"/>
        <v>8.8000000000000007</v>
      </c>
      <c r="Y300" s="3">
        <f t="shared" si="62"/>
        <v>249.48000000000005</v>
      </c>
      <c r="Z300" s="16"/>
    </row>
    <row r="301" spans="1:26" ht="86.4" x14ac:dyDescent="0.3">
      <c r="A301" s="2" t="s">
        <v>1078</v>
      </c>
      <c r="B301" s="2" t="s">
        <v>1079</v>
      </c>
      <c r="C301" s="2" t="s">
        <v>1080</v>
      </c>
      <c r="D301" s="1" t="s">
        <v>1081</v>
      </c>
      <c r="E301" s="3">
        <f t="shared" si="52"/>
        <v>2.52</v>
      </c>
      <c r="F301" s="3">
        <f t="shared" si="63"/>
        <v>71.442000000000007</v>
      </c>
      <c r="G301" s="3">
        <v>5.04</v>
      </c>
      <c r="H301" s="3">
        <f t="shared" si="53"/>
        <v>142.88400000000001</v>
      </c>
      <c r="I301" s="3">
        <f t="shared" si="54"/>
        <v>6.048</v>
      </c>
      <c r="J301" s="3">
        <f t="shared" si="55"/>
        <v>171.46080000000001</v>
      </c>
      <c r="K301" s="3">
        <f t="shared" si="56"/>
        <v>10.08</v>
      </c>
      <c r="L301" s="3">
        <f t="shared" si="57"/>
        <v>285.76800000000003</v>
      </c>
      <c r="M301" s="4" t="str">
        <f t="shared" si="58"/>
        <v>Parmesan Garlic Popcorn Seasoning Ingredients: 
parmesan cheese ([part-skim milk, cheese culture, salt enzymes], whey, buttermilk solids, sodium phosphate, salt), milk powder, salt, garlic and onion
• ALLERGY ALERT: CONTAINS MILK •
 - NET WT. 2.52 oz (71.442 grams)</v>
      </c>
      <c r="N301" s="7">
        <v>10000000254</v>
      </c>
      <c r="O301" s="7">
        <v>30000000254</v>
      </c>
      <c r="P301" s="7">
        <v>50000000254</v>
      </c>
      <c r="Q301" s="7">
        <v>70000000254</v>
      </c>
      <c r="R301" s="7">
        <v>90000000254</v>
      </c>
      <c r="S301" s="7">
        <v>11000000296</v>
      </c>
      <c r="T301" s="2" t="s">
        <v>43</v>
      </c>
      <c r="U301" s="4" t="s">
        <v>1082</v>
      </c>
      <c r="V301" s="3">
        <f t="shared" si="59"/>
        <v>1.26</v>
      </c>
      <c r="W301" s="3">
        <f t="shared" si="60"/>
        <v>35.721000000000004</v>
      </c>
      <c r="X301" s="3">
        <f t="shared" si="61"/>
        <v>20.16</v>
      </c>
      <c r="Y301" s="3">
        <f t="shared" si="62"/>
        <v>571.53600000000006</v>
      </c>
      <c r="Z301" s="16"/>
    </row>
    <row r="302" spans="1:26" ht="57.6" x14ac:dyDescent="0.3">
      <c r="A302" s="2" t="s">
        <v>1083</v>
      </c>
      <c r="B302" s="2" t="s">
        <v>1084</v>
      </c>
      <c r="C302" s="2" t="s">
        <v>1084</v>
      </c>
      <c r="D302" s="1" t="s">
        <v>1085</v>
      </c>
      <c r="E302" s="3">
        <f t="shared" si="52"/>
        <v>0.8</v>
      </c>
      <c r="F302" s="3">
        <f t="shared" si="63"/>
        <v>22.680000000000003</v>
      </c>
      <c r="G302" s="3">
        <v>1.6</v>
      </c>
      <c r="H302" s="3">
        <f t="shared" si="53"/>
        <v>45.360000000000007</v>
      </c>
      <c r="I302" s="3">
        <f t="shared" si="54"/>
        <v>1.92</v>
      </c>
      <c r="J302" s="3">
        <f t="shared" si="55"/>
        <v>54.432000000000002</v>
      </c>
      <c r="K302" s="3">
        <f t="shared" si="56"/>
        <v>3.2</v>
      </c>
      <c r="L302" s="3">
        <f t="shared" si="57"/>
        <v>90.720000000000013</v>
      </c>
      <c r="M302" s="4" t="str">
        <f t="shared" si="58"/>
        <v>Peach Passion Tea Ingredients:
black tea, orange blossom, safflower, elderberry, flower pollen, artificial flavoring
 - NET WT. 0.8 oz (22.68 grams)</v>
      </c>
      <c r="N302" s="7">
        <v>10000000257</v>
      </c>
      <c r="O302" s="7">
        <v>30000000257</v>
      </c>
      <c r="P302" s="7">
        <v>50000000257</v>
      </c>
      <c r="Q302" s="7">
        <v>70000000257</v>
      </c>
      <c r="R302" s="7">
        <v>90000000257</v>
      </c>
      <c r="S302" s="7">
        <v>11000000297</v>
      </c>
      <c r="T302" s="2" t="s">
        <v>43</v>
      </c>
      <c r="U302" s="4" t="s">
        <v>90</v>
      </c>
      <c r="V302" s="3">
        <f t="shared" si="59"/>
        <v>0.4</v>
      </c>
      <c r="W302" s="3">
        <f t="shared" si="60"/>
        <v>11.340000000000002</v>
      </c>
      <c r="X302" s="3">
        <f t="shared" si="61"/>
        <v>6.4</v>
      </c>
      <c r="Y302" s="3">
        <f t="shared" si="62"/>
        <v>181.44000000000003</v>
      </c>
      <c r="Z302" s="16"/>
    </row>
    <row r="303" spans="1:26" ht="30.15" x14ac:dyDescent="0.3">
      <c r="A303" s="2" t="s">
        <v>1088</v>
      </c>
      <c r="B303" s="2" t="s">
        <v>1089</v>
      </c>
      <c r="C303" s="2" t="s">
        <v>1090</v>
      </c>
      <c r="D303" s="1" t="s">
        <v>29</v>
      </c>
      <c r="E303" s="3">
        <f t="shared" si="52"/>
        <v>2.9</v>
      </c>
      <c r="F303" s="3">
        <f t="shared" si="63"/>
        <v>82.215000000000003</v>
      </c>
      <c r="G303" s="3">
        <v>5.8</v>
      </c>
      <c r="H303" s="3">
        <f t="shared" si="53"/>
        <v>164.43</v>
      </c>
      <c r="I303" s="3">
        <f t="shared" si="54"/>
        <v>6.96</v>
      </c>
      <c r="J303" s="3">
        <f t="shared" si="55"/>
        <v>197.316</v>
      </c>
      <c r="K303" s="3">
        <f t="shared" si="56"/>
        <v>11.6</v>
      </c>
      <c r="L303" s="3">
        <f t="shared" si="57"/>
        <v>328.86</v>
      </c>
      <c r="M303" s="4" t="str">
        <f t="shared" si="58"/>
        <v>NULL
 - NET WT. 2.9 oz (82.215 grams)</v>
      </c>
      <c r="N303" s="7">
        <v>10000000258</v>
      </c>
      <c r="O303" s="7">
        <v>30000000258</v>
      </c>
      <c r="P303" s="7">
        <v>50000000258</v>
      </c>
      <c r="Q303" s="7">
        <v>70000000258</v>
      </c>
      <c r="R303" s="7">
        <v>90000000258</v>
      </c>
      <c r="S303" s="7">
        <v>11000000298</v>
      </c>
      <c r="T303" s="2"/>
      <c r="V303" s="3">
        <f t="shared" si="59"/>
        <v>1.45</v>
      </c>
      <c r="W303" s="3">
        <f t="shared" si="60"/>
        <v>41.107500000000002</v>
      </c>
      <c r="X303" s="3">
        <f t="shared" si="61"/>
        <v>23.2</v>
      </c>
      <c r="Y303" s="3">
        <f t="shared" si="62"/>
        <v>657.72</v>
      </c>
      <c r="Z303" s="16"/>
    </row>
    <row r="304" spans="1:26" ht="43.2" x14ac:dyDescent="0.3">
      <c r="A304" s="2" t="s">
        <v>1091</v>
      </c>
      <c r="B304" s="2" t="s">
        <v>1092</v>
      </c>
      <c r="C304" s="2" t="s">
        <v>1093</v>
      </c>
      <c r="D304" s="1" t="s">
        <v>1813</v>
      </c>
      <c r="E304" s="3">
        <f t="shared" si="52"/>
        <v>1.1000000000000001</v>
      </c>
      <c r="F304" s="3">
        <f t="shared" si="63"/>
        <v>31.185000000000006</v>
      </c>
      <c r="G304" s="3">
        <v>2.2000000000000002</v>
      </c>
      <c r="H304" s="3">
        <f t="shared" si="53"/>
        <v>62.370000000000012</v>
      </c>
      <c r="I304" s="3">
        <f t="shared" si="54"/>
        <v>2.64</v>
      </c>
      <c r="J304" s="3">
        <f t="shared" si="55"/>
        <v>74.844000000000008</v>
      </c>
      <c r="K304" s="3">
        <f t="shared" si="56"/>
        <v>4.4000000000000004</v>
      </c>
      <c r="L304" s="3">
        <f t="shared" si="57"/>
        <v>124.74000000000002</v>
      </c>
      <c r="M304" s="4" t="str">
        <f t="shared" si="58"/>
        <v>Pennsylvania Dutch Chicken Seasoning Ingredients:
thyme, sage, marjoram, rosemary, pepper, nutmeg
 - NET WT. 1.1 oz (31.185 grams)</v>
      </c>
      <c r="N304" s="7">
        <v>10000000250</v>
      </c>
      <c r="O304" s="7">
        <v>30000000250</v>
      </c>
      <c r="P304" s="7">
        <v>50000000250</v>
      </c>
      <c r="Q304" s="7">
        <v>70000000250</v>
      </c>
      <c r="R304" s="7">
        <v>90000000250</v>
      </c>
      <c r="S304" s="7">
        <v>11000000299</v>
      </c>
      <c r="T304" s="2"/>
      <c r="V304" s="3">
        <f t="shared" si="59"/>
        <v>0.55000000000000004</v>
      </c>
      <c r="W304" s="3">
        <f t="shared" si="60"/>
        <v>15.592500000000003</v>
      </c>
      <c r="X304" s="3">
        <f t="shared" si="61"/>
        <v>8.8000000000000007</v>
      </c>
      <c r="Y304" s="3">
        <f t="shared" si="62"/>
        <v>249.48000000000005</v>
      </c>
      <c r="Z304" s="16"/>
    </row>
    <row r="305" spans="1:26" ht="43.2" x14ac:dyDescent="0.3">
      <c r="A305" s="2" t="s">
        <v>1094</v>
      </c>
      <c r="B305" s="2" t="s">
        <v>1095</v>
      </c>
      <c r="C305" s="2" t="s">
        <v>1095</v>
      </c>
      <c r="D305" s="1" t="s">
        <v>1096</v>
      </c>
      <c r="E305" s="3">
        <f t="shared" si="52"/>
        <v>0.8</v>
      </c>
      <c r="F305" s="3">
        <f t="shared" si="63"/>
        <v>22.680000000000003</v>
      </c>
      <c r="G305" s="3">
        <v>1.6</v>
      </c>
      <c r="H305" s="3">
        <f t="shared" si="53"/>
        <v>45.360000000000007</v>
      </c>
      <c r="I305" s="3">
        <f t="shared" si="54"/>
        <v>1.92</v>
      </c>
      <c r="J305" s="3">
        <f t="shared" si="55"/>
        <v>54.432000000000002</v>
      </c>
      <c r="K305" s="3">
        <f t="shared" si="56"/>
        <v>3.2</v>
      </c>
      <c r="L305" s="3">
        <f t="shared" si="57"/>
        <v>90.720000000000013</v>
      </c>
      <c r="M305" s="4" t="str">
        <f t="shared" si="58"/>
        <v>Peppermint Tea Ingredients:
peppermint leaves
 - NET WT. 0.8 oz (22.68 grams)</v>
      </c>
      <c r="N305" s="7">
        <v>10000000404</v>
      </c>
      <c r="O305" s="7">
        <v>30000000404</v>
      </c>
      <c r="P305" s="7">
        <v>50000000404</v>
      </c>
      <c r="Q305" s="7">
        <v>70000000404</v>
      </c>
      <c r="R305" s="7">
        <v>90000000404</v>
      </c>
      <c r="S305" s="7">
        <v>11000000300</v>
      </c>
      <c r="T305" s="2"/>
      <c r="V305" s="3">
        <f t="shared" si="59"/>
        <v>0.4</v>
      </c>
      <c r="W305" s="3">
        <f t="shared" si="60"/>
        <v>11.340000000000002</v>
      </c>
      <c r="X305" s="3">
        <f t="shared" si="61"/>
        <v>6.4</v>
      </c>
      <c r="Y305" s="3">
        <f t="shared" si="62"/>
        <v>181.44000000000003</v>
      </c>
      <c r="Z305" s="16"/>
    </row>
    <row r="306" spans="1:26" ht="57.6" x14ac:dyDescent="0.3">
      <c r="A306" s="2" t="s">
        <v>1097</v>
      </c>
      <c r="B306" s="2" t="s">
        <v>1098</v>
      </c>
      <c r="C306" s="2" t="s">
        <v>1099</v>
      </c>
      <c r="D306" s="1" t="s">
        <v>1100</v>
      </c>
      <c r="E306" s="3">
        <f t="shared" si="52"/>
        <v>1.8</v>
      </c>
      <c r="F306" s="3">
        <f t="shared" si="63"/>
        <v>51.03</v>
      </c>
      <c r="G306" s="3">
        <v>3.6</v>
      </c>
      <c r="H306" s="3">
        <f t="shared" si="53"/>
        <v>102.06</v>
      </c>
      <c r="I306" s="3">
        <f t="shared" si="54"/>
        <v>4.32</v>
      </c>
      <c r="J306" s="3">
        <f t="shared" si="55"/>
        <v>122.47200000000001</v>
      </c>
      <c r="K306" s="3">
        <f t="shared" si="56"/>
        <v>7.2</v>
      </c>
      <c r="L306" s="3">
        <f t="shared" si="57"/>
        <v>204.12</v>
      </c>
      <c r="M306" s="4" t="str">
        <f t="shared" si="58"/>
        <v>Pepperoni Kick Pizza Seasoning Ingredients:
spices (including paprika), garlic, onion and less than 1% calcium stearate to prevent caking
 - NET WT. 1.8 oz (51.03 grams)</v>
      </c>
      <c r="N306" s="7">
        <v>10000000459</v>
      </c>
      <c r="O306" s="7">
        <v>30000000459</v>
      </c>
      <c r="P306" s="7">
        <v>50000000459</v>
      </c>
      <c r="Q306" s="7">
        <v>70000000459</v>
      </c>
      <c r="R306" s="7">
        <v>90000000459</v>
      </c>
      <c r="S306" s="7">
        <v>11000000301</v>
      </c>
      <c r="T306" s="2" t="s">
        <v>43</v>
      </c>
      <c r="V306" s="3">
        <f t="shared" si="59"/>
        <v>0.9</v>
      </c>
      <c r="W306" s="3">
        <f t="shared" si="60"/>
        <v>25.515000000000001</v>
      </c>
      <c r="X306" s="3">
        <f t="shared" si="61"/>
        <v>14.4</v>
      </c>
      <c r="Y306" s="3">
        <f t="shared" si="62"/>
        <v>408.24</v>
      </c>
      <c r="Z306" s="16"/>
    </row>
    <row r="307" spans="1:26" ht="45.2" x14ac:dyDescent="0.3">
      <c r="A307" s="2" t="s">
        <v>1101</v>
      </c>
      <c r="B307" s="2" t="s">
        <v>1102</v>
      </c>
      <c r="C307" s="2" t="s">
        <v>1103</v>
      </c>
      <c r="D307" s="1" t="s">
        <v>1790</v>
      </c>
      <c r="E307" s="3">
        <f t="shared" si="52"/>
        <v>0.5</v>
      </c>
      <c r="F307" s="3">
        <f t="shared" si="63"/>
        <v>14.175000000000001</v>
      </c>
      <c r="G307" s="3">
        <v>1</v>
      </c>
      <c r="H307" s="3">
        <f t="shared" si="53"/>
        <v>28.35</v>
      </c>
      <c r="I307" s="3">
        <f t="shared" si="54"/>
        <v>1.2</v>
      </c>
      <c r="J307" s="3">
        <f t="shared" si="55"/>
        <v>34.020000000000003</v>
      </c>
      <c r="K307" s="3">
        <f t="shared" si="56"/>
        <v>2</v>
      </c>
      <c r="L307" s="3">
        <f t="shared" si="57"/>
        <v>56.7</v>
      </c>
      <c r="M307" s="4" t="str">
        <f t="shared" si="58"/>
        <v>Perfect Blend Italian Bread Dip Ingredients:
oregano, marjoram, thyme, basil, rosemary, red peppers, sage
 - NET WT. 0.5 oz (14.175 grams)</v>
      </c>
      <c r="N307" s="7">
        <v>10000000259</v>
      </c>
      <c r="O307" s="7">
        <v>30000000259</v>
      </c>
      <c r="P307" s="7">
        <v>50000000259</v>
      </c>
      <c r="Q307" s="7">
        <v>70000000259</v>
      </c>
      <c r="R307" s="7">
        <v>90000000259</v>
      </c>
      <c r="S307" s="7">
        <v>11000000302</v>
      </c>
      <c r="T307" s="2"/>
      <c r="V307" s="3">
        <f t="shared" si="59"/>
        <v>0.25</v>
      </c>
      <c r="W307" s="3">
        <f t="shared" si="60"/>
        <v>7.0875000000000004</v>
      </c>
      <c r="X307" s="3">
        <f t="shared" si="61"/>
        <v>4</v>
      </c>
      <c r="Y307" s="3">
        <f t="shared" si="62"/>
        <v>113.4</v>
      </c>
      <c r="Z307" s="16"/>
    </row>
    <row r="308" spans="1:26" ht="30.15" x14ac:dyDescent="0.3">
      <c r="A308" s="2" t="s">
        <v>1104</v>
      </c>
      <c r="B308" s="2" t="s">
        <v>1105</v>
      </c>
      <c r="C308" s="2" t="s">
        <v>1106</v>
      </c>
      <c r="D308" s="1" t="s">
        <v>29</v>
      </c>
      <c r="E308" s="3">
        <f t="shared" si="52"/>
        <v>2.9</v>
      </c>
      <c r="F308" s="3">
        <f t="shared" si="63"/>
        <v>82.215000000000003</v>
      </c>
      <c r="G308" s="3">
        <v>5.8</v>
      </c>
      <c r="H308" s="3">
        <f t="shared" si="53"/>
        <v>164.43</v>
      </c>
      <c r="I308" s="3">
        <f t="shared" si="54"/>
        <v>6.96</v>
      </c>
      <c r="J308" s="3">
        <f t="shared" si="55"/>
        <v>197.316</v>
      </c>
      <c r="K308" s="3">
        <f t="shared" si="56"/>
        <v>11.6</v>
      </c>
      <c r="L308" s="3">
        <f t="shared" si="57"/>
        <v>328.86</v>
      </c>
      <c r="M308" s="4" t="str">
        <f t="shared" si="58"/>
        <v>NULL
 - NET WT. 2.9 oz (82.215 grams)</v>
      </c>
      <c r="N308" s="7">
        <v>10000000260</v>
      </c>
      <c r="O308" s="7">
        <v>30000000260</v>
      </c>
      <c r="P308" s="7">
        <v>50000000260</v>
      </c>
      <c r="Q308" s="7">
        <v>70000000260</v>
      </c>
      <c r="R308" s="7">
        <v>90000000260</v>
      </c>
      <c r="S308" s="7">
        <v>11000000303</v>
      </c>
      <c r="T308" s="2"/>
      <c r="V308" s="3">
        <f t="shared" si="59"/>
        <v>1.45</v>
      </c>
      <c r="W308" s="3">
        <f t="shared" si="60"/>
        <v>41.107500000000002</v>
      </c>
      <c r="X308" s="3">
        <f t="shared" si="61"/>
        <v>23.2</v>
      </c>
      <c r="Y308" s="3">
        <f t="shared" si="62"/>
        <v>657.72</v>
      </c>
      <c r="Z308" s="16"/>
    </row>
    <row r="309" spans="1:26" ht="129.6" x14ac:dyDescent="0.3">
      <c r="A309" s="2" t="s">
        <v>1107</v>
      </c>
      <c r="B309" s="2" t="s">
        <v>1108</v>
      </c>
      <c r="C309" s="2" t="s">
        <v>1109</v>
      </c>
      <c r="D309" s="1" t="s">
        <v>1110</v>
      </c>
      <c r="E309" s="3">
        <f t="shared" si="52"/>
        <v>1.3</v>
      </c>
      <c r="F309" s="3">
        <f t="shared" si="63"/>
        <v>36.855000000000004</v>
      </c>
      <c r="G309" s="3">
        <v>2.6</v>
      </c>
      <c r="H309" s="3">
        <f t="shared" si="53"/>
        <v>73.710000000000008</v>
      </c>
      <c r="I309" s="3">
        <f t="shared" si="54"/>
        <v>3.12</v>
      </c>
      <c r="J309" s="3">
        <f t="shared" si="55"/>
        <v>88.452000000000012</v>
      </c>
      <c r="K309" s="3">
        <f t="shared" si="56"/>
        <v>5.2</v>
      </c>
      <c r="L309" s="3">
        <f t="shared" si="57"/>
        <v>147.42000000000002</v>
      </c>
      <c r="M309" s="4" t="str">
        <f t="shared" si="58"/>
        <v>Pesto &amp; Cheese Bread Dip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09" s="7">
        <v>10000000261</v>
      </c>
      <c r="O309" s="7">
        <v>30000000261</v>
      </c>
      <c r="P309" s="7">
        <v>50000000261</v>
      </c>
      <c r="Q309" s="7">
        <v>70000000261</v>
      </c>
      <c r="R309" s="7">
        <v>90000000261</v>
      </c>
      <c r="S309" s="7">
        <v>11000000304</v>
      </c>
      <c r="T309" s="2" t="s">
        <v>43</v>
      </c>
      <c r="U309" s="4" t="s">
        <v>602</v>
      </c>
      <c r="V309" s="3">
        <f t="shared" si="59"/>
        <v>0.65</v>
      </c>
      <c r="W309" s="3">
        <f t="shared" si="60"/>
        <v>18.427500000000002</v>
      </c>
      <c r="X309" s="3">
        <f t="shared" si="61"/>
        <v>10.4</v>
      </c>
      <c r="Y309" s="3">
        <f t="shared" si="62"/>
        <v>294.84000000000003</v>
      </c>
      <c r="Z309" s="16"/>
    </row>
    <row r="310" spans="1:26" ht="129.6" x14ac:dyDescent="0.3">
      <c r="A310" s="2" t="s">
        <v>1111</v>
      </c>
      <c r="B310" s="2" t="s">
        <v>1112</v>
      </c>
      <c r="C310" s="2" t="s">
        <v>1112</v>
      </c>
      <c r="D310" s="1" t="s">
        <v>1113</v>
      </c>
      <c r="E310" s="3">
        <f t="shared" si="52"/>
        <v>1.3</v>
      </c>
      <c r="F310" s="3">
        <f t="shared" si="63"/>
        <v>36.855000000000004</v>
      </c>
      <c r="G310" s="3">
        <v>2.6</v>
      </c>
      <c r="H310" s="3">
        <f t="shared" si="53"/>
        <v>73.710000000000008</v>
      </c>
      <c r="I310" s="3">
        <f t="shared" si="54"/>
        <v>3.12</v>
      </c>
      <c r="J310" s="3">
        <f t="shared" si="55"/>
        <v>88.452000000000012</v>
      </c>
      <c r="K310" s="3">
        <f t="shared" si="56"/>
        <v>5.2</v>
      </c>
      <c r="L310" s="3">
        <f t="shared" si="57"/>
        <v>147.42000000000002</v>
      </c>
      <c r="M310" s="4" t="str">
        <f t="shared" si="58"/>
        <v>Pesto &amp; Cheese Seasoning Ingredients:
parmesan cheese (part-skim milk, parsley, cheese cultures, salt, enzymes), spices, dehydrated garlic, parsley, silicon dioxide added to prevent caking
• ALLERGY ALERT: CONTAINS MILK •
• THIS PRODUCT IS PACKAGED WITH EQUIPMENT THAT MAKES PRODUCTS CONTAINING WHEAT, EGGS, MILK, SOY, AND TREE NUTS •
 - NET WT. 1.3 oz (36.855 grams)</v>
      </c>
      <c r="N310" s="7">
        <v>10000000489</v>
      </c>
      <c r="O310" s="7">
        <v>30000000489</v>
      </c>
      <c r="P310" s="7">
        <v>50000000489</v>
      </c>
      <c r="Q310" s="7">
        <v>70000000489</v>
      </c>
      <c r="R310" s="7">
        <v>90000000489</v>
      </c>
      <c r="S310" s="7">
        <v>11000000305</v>
      </c>
      <c r="T310" s="2" t="s">
        <v>43</v>
      </c>
      <c r="U310" s="4" t="s">
        <v>602</v>
      </c>
      <c r="V310" s="3">
        <f t="shared" si="59"/>
        <v>0.65</v>
      </c>
      <c r="W310" s="3">
        <f t="shared" si="60"/>
        <v>18.427500000000002</v>
      </c>
      <c r="X310" s="3">
        <f t="shared" si="61"/>
        <v>10.4</v>
      </c>
      <c r="Y310" s="3">
        <f t="shared" si="62"/>
        <v>294.84000000000003</v>
      </c>
      <c r="Z310" s="16" t="s">
        <v>1880</v>
      </c>
    </row>
    <row r="311" spans="1:26" ht="57.6" x14ac:dyDescent="0.3">
      <c r="A311" s="2" t="s">
        <v>1114</v>
      </c>
      <c r="B311" s="2" t="s">
        <v>1115</v>
      </c>
      <c r="C311" s="2" t="s">
        <v>1116</v>
      </c>
      <c r="D311" s="1" t="s">
        <v>1117</v>
      </c>
      <c r="E311" s="3">
        <f t="shared" si="52"/>
        <v>1.1000000000000001</v>
      </c>
      <c r="F311" s="3">
        <f t="shared" si="63"/>
        <v>31.185000000000006</v>
      </c>
      <c r="G311" s="3">
        <v>2.2000000000000002</v>
      </c>
      <c r="H311" s="3">
        <f t="shared" si="53"/>
        <v>62.370000000000012</v>
      </c>
      <c r="I311" s="3">
        <f t="shared" si="54"/>
        <v>2.64</v>
      </c>
      <c r="J311" s="3">
        <f t="shared" si="55"/>
        <v>74.844000000000008</v>
      </c>
      <c r="K311" s="3">
        <f t="shared" si="56"/>
        <v>4.4000000000000004</v>
      </c>
      <c r="L311" s="3">
        <f t="shared" si="57"/>
        <v>124.74000000000002</v>
      </c>
      <c r="M311" s="4" t="str">
        <f t="shared" si="58"/>
        <v>Philly Favorite Pizza Seasoning Ingredients:
onion, marjoram, red &amp; green bell pepper, oregano, thyme, parsley, fennel, garlic, celery &amp; chives
 - NET WT. 1.1 oz (31.185 grams)</v>
      </c>
      <c r="N311" s="7">
        <v>10000000262</v>
      </c>
      <c r="O311" s="7">
        <v>30000000262</v>
      </c>
      <c r="P311" s="7">
        <v>50000000262</v>
      </c>
      <c r="Q311" s="7">
        <v>70000000262</v>
      </c>
      <c r="R311" s="7">
        <v>90000000262</v>
      </c>
      <c r="S311" s="7">
        <v>11000000306</v>
      </c>
      <c r="T311" s="2" t="s">
        <v>43</v>
      </c>
      <c r="U311" s="4" t="s">
        <v>1118</v>
      </c>
      <c r="V311" s="3">
        <f t="shared" si="59"/>
        <v>0.55000000000000004</v>
      </c>
      <c r="W311" s="3">
        <f t="shared" si="60"/>
        <v>15.592500000000003</v>
      </c>
      <c r="X311" s="3">
        <f t="shared" si="61"/>
        <v>8.8000000000000007</v>
      </c>
      <c r="Y311" s="3">
        <f t="shared" si="62"/>
        <v>249.48000000000005</v>
      </c>
      <c r="Z311" s="16"/>
    </row>
    <row r="312" spans="1:26" ht="180.65" x14ac:dyDescent="0.3">
      <c r="A312" s="2" t="s">
        <v>1121</v>
      </c>
      <c r="B312" s="2" t="s">
        <v>1122</v>
      </c>
      <c r="C312" s="2" t="s">
        <v>1123</v>
      </c>
      <c r="D312" s="1" t="s">
        <v>1750</v>
      </c>
      <c r="E312" s="3">
        <f t="shared" si="52"/>
        <v>1.6875</v>
      </c>
      <c r="F312" s="3">
        <f t="shared" si="63"/>
        <v>47.840625000000003</v>
      </c>
      <c r="G312" s="3">
        <v>3.375</v>
      </c>
      <c r="H312" s="3">
        <f t="shared" si="53"/>
        <v>95.681250000000006</v>
      </c>
      <c r="I312" s="3">
        <f t="shared" si="54"/>
        <v>4.05</v>
      </c>
      <c r="J312" s="3">
        <f t="shared" si="55"/>
        <v>114.8175</v>
      </c>
      <c r="K312" s="3">
        <f t="shared" si="56"/>
        <v>6.75</v>
      </c>
      <c r="L312" s="3">
        <f t="shared" si="57"/>
        <v>191.36250000000001</v>
      </c>
      <c r="M312" s="4" t="str">
        <f t="shared" si="58"/>
        <v>Pina Colada Wine Slush Ingredients:
cane sugar, pineapple juice powder, &lt;2% of the following: citric acid colored/flavored powder (sugar, yellow #5, artificial flavor) flavored oil (artificial flavor, propylene glycol) soy
• ALLERGY ALERT: CONTAINS SOY •
• MANUFACTURED IN A FACILITY THAT HANDLES PEANUTS, TREE NUTS, SOY, WHEAT, AND MILK •
DIRECTIONS: Fill blender completely with ice, pour in full bottle of wine, pour in whole jar of slush mix, blend on high until smooth. Makes 10-12 drinks ~ Enjoy!
 - NET WT. 1.6875 oz (47.840625 grams)</v>
      </c>
      <c r="N312" s="7">
        <v>10000000264</v>
      </c>
      <c r="O312" s="7">
        <v>30000000264</v>
      </c>
      <c r="P312" s="7">
        <v>50000000264</v>
      </c>
      <c r="Q312" s="7">
        <v>70000000264</v>
      </c>
      <c r="R312" s="7">
        <v>90000000264</v>
      </c>
      <c r="S312" s="7">
        <v>11000000307</v>
      </c>
      <c r="T312" s="2"/>
      <c r="V312" s="3">
        <f t="shared" si="59"/>
        <v>0.84375</v>
      </c>
      <c r="W312" s="3">
        <f t="shared" si="60"/>
        <v>23.920312500000001</v>
      </c>
      <c r="X312" s="3">
        <f t="shared" si="61"/>
        <v>13.5</v>
      </c>
      <c r="Y312" s="3">
        <f t="shared" si="62"/>
        <v>382.72500000000002</v>
      </c>
      <c r="Z312" s="16"/>
    </row>
    <row r="313" spans="1:26" ht="180.65" x14ac:dyDescent="0.3">
      <c r="A313" s="2" t="s">
        <v>1124</v>
      </c>
      <c r="B313" s="2" t="s">
        <v>1125</v>
      </c>
      <c r="C313" s="2" t="s">
        <v>1126</v>
      </c>
      <c r="D313" s="1" t="s">
        <v>1757</v>
      </c>
      <c r="E313" s="3">
        <f t="shared" si="52"/>
        <v>1.6875</v>
      </c>
      <c r="F313" s="3">
        <f t="shared" si="63"/>
        <v>47.840625000000003</v>
      </c>
      <c r="G313" s="3">
        <v>3.375</v>
      </c>
      <c r="H313" s="3">
        <f t="shared" si="53"/>
        <v>95.681250000000006</v>
      </c>
      <c r="I313" s="3">
        <f t="shared" si="54"/>
        <v>4.05</v>
      </c>
      <c r="J313" s="3">
        <f t="shared" si="55"/>
        <v>114.8175</v>
      </c>
      <c r="K313" s="3">
        <f t="shared" si="56"/>
        <v>6.75</v>
      </c>
      <c r="L313" s="3">
        <f t="shared" si="57"/>
        <v>191.36250000000001</v>
      </c>
      <c r="M313" s="4" t="str">
        <f t="shared" si="58"/>
        <v>Pineapple Wine Slush Ingredients:
cane sugar, &lt;2% of citric acid, color/flavor powder (sugar, powdered sugar (sugar, cornstarch) natural and artificial flavors, FD&amp;C red #40, pineapple flavor (propylene glycol, artificial flavor, ethyl alcohol, water, triacetin)
• MANUFACTURED IN A FACILITY THAT HANDLES PEANUTS, TREE NUTS, SOY, WHEAT, AND MILK •
DIRECTIONS: Fill blender completely with ice, pour in full bottle of wine, pour in whole jar of slush mix, blend on high until smooth. Makes 10-12 drinks ~ Enjoy!
 - NET WT. 1.6875 oz (47.840625 grams)</v>
      </c>
      <c r="N313" s="7">
        <v>10000000265</v>
      </c>
      <c r="O313" s="7">
        <v>30000000265</v>
      </c>
      <c r="P313" s="7">
        <v>50000000265</v>
      </c>
      <c r="Q313" s="7">
        <v>70000000265</v>
      </c>
      <c r="R313" s="7">
        <v>90000000265</v>
      </c>
      <c r="S313" s="7">
        <v>11000000308</v>
      </c>
      <c r="T313" s="2"/>
      <c r="V313" s="3">
        <f t="shared" si="59"/>
        <v>0.84375</v>
      </c>
      <c r="W313" s="3">
        <f t="shared" si="60"/>
        <v>23.920312500000001</v>
      </c>
      <c r="X313" s="3">
        <f t="shared" si="61"/>
        <v>13.5</v>
      </c>
      <c r="Y313" s="3">
        <f t="shared" si="62"/>
        <v>382.72500000000002</v>
      </c>
      <c r="Z313" s="16"/>
    </row>
    <row r="314" spans="1:26" ht="45.2" x14ac:dyDescent="0.3">
      <c r="A314" s="2" t="s">
        <v>1127</v>
      </c>
      <c r="B314" s="2" t="s">
        <v>1128</v>
      </c>
      <c r="C314" s="2" t="s">
        <v>1129</v>
      </c>
      <c r="D314" s="1" t="s">
        <v>1130</v>
      </c>
      <c r="E314" s="3">
        <f t="shared" si="52"/>
        <v>2.8</v>
      </c>
      <c r="F314" s="3">
        <f t="shared" si="63"/>
        <v>79.38</v>
      </c>
      <c r="G314" s="3">
        <v>5.6</v>
      </c>
      <c r="H314" s="3">
        <f t="shared" si="53"/>
        <v>158.76</v>
      </c>
      <c r="I314" s="3">
        <f t="shared" si="54"/>
        <v>6.72</v>
      </c>
      <c r="J314" s="3">
        <f t="shared" si="55"/>
        <v>190.512</v>
      </c>
      <c r="K314" s="3">
        <f t="shared" si="56"/>
        <v>11.2</v>
      </c>
      <c r="L314" s="3">
        <f t="shared" si="57"/>
        <v>317.52</v>
      </c>
      <c r="M314" s="4" t="str">
        <f t="shared" si="58"/>
        <v>Pink Himalayan &amp; Ghost Chili Sea Salt (Coarse) Ingredients:
coarse pink himalayan sea salt, ghost chili peppers
 - NET WT. 2.8 oz (79.38 grams)</v>
      </c>
      <c r="N314" s="7">
        <v>10000000174</v>
      </c>
      <c r="O314" s="7">
        <v>30000000174</v>
      </c>
      <c r="P314" s="7">
        <v>50000000174</v>
      </c>
      <c r="Q314" s="7">
        <v>70000000174</v>
      </c>
      <c r="R314" s="7">
        <v>90000000174</v>
      </c>
      <c r="S314" s="7">
        <v>11000000309</v>
      </c>
      <c r="T314" s="2"/>
      <c r="V314" s="3">
        <f t="shared" si="59"/>
        <v>1.4</v>
      </c>
      <c r="W314" s="3">
        <f t="shared" si="60"/>
        <v>39.69</v>
      </c>
      <c r="X314" s="3">
        <f t="shared" si="61"/>
        <v>22.4</v>
      </c>
      <c r="Y314" s="3">
        <f t="shared" si="62"/>
        <v>635.04</v>
      </c>
      <c r="Z314" s="16"/>
    </row>
    <row r="315" spans="1:26" ht="45.2" x14ac:dyDescent="0.3">
      <c r="A315" s="2" t="s">
        <v>1131</v>
      </c>
      <c r="B315" s="2" t="s">
        <v>1132</v>
      </c>
      <c r="C315" s="2" t="s">
        <v>1133</v>
      </c>
      <c r="D315" s="1" t="s">
        <v>1134</v>
      </c>
      <c r="E315" s="3">
        <f t="shared" si="52"/>
        <v>2.8</v>
      </c>
      <c r="F315" s="3">
        <f t="shared" si="63"/>
        <v>79.38</v>
      </c>
      <c r="G315" s="3">
        <v>5.6</v>
      </c>
      <c r="H315" s="3">
        <f t="shared" si="53"/>
        <v>158.76</v>
      </c>
      <c r="I315" s="3">
        <f t="shared" si="54"/>
        <v>6.72</v>
      </c>
      <c r="J315" s="3">
        <f t="shared" si="55"/>
        <v>190.512</v>
      </c>
      <c r="K315" s="3">
        <f t="shared" si="56"/>
        <v>11.2</v>
      </c>
      <c r="L315" s="3">
        <f t="shared" si="57"/>
        <v>317.52</v>
      </c>
      <c r="M315" s="4" t="str">
        <f t="shared" si="58"/>
        <v>Pink Himalayan &amp; Ghost Chili Sea Salt (Fine) Ingredients:
pink himalayan salt w/ smoked ghost chili peppers
 - NET WT. 2.8 oz (79.38 grams)</v>
      </c>
      <c r="N315" s="7">
        <v>10000000461</v>
      </c>
      <c r="O315" s="7">
        <v>30000000461</v>
      </c>
      <c r="P315" s="7">
        <v>50000000461</v>
      </c>
      <c r="Q315" s="7">
        <v>70000000461</v>
      </c>
      <c r="R315" s="7">
        <v>90000000461</v>
      </c>
      <c r="S315" s="7">
        <v>11000000310</v>
      </c>
      <c r="T315" s="2" t="s">
        <v>43</v>
      </c>
      <c r="V315" s="3">
        <f t="shared" si="59"/>
        <v>1.4</v>
      </c>
      <c r="W315" s="3">
        <f t="shared" si="60"/>
        <v>39.69</v>
      </c>
      <c r="X315" s="3">
        <f t="shared" si="61"/>
        <v>22.4</v>
      </c>
      <c r="Y315" s="3">
        <f t="shared" si="62"/>
        <v>635.04</v>
      </c>
      <c r="Z315" s="16"/>
    </row>
    <row r="316" spans="1:26" ht="43.2" x14ac:dyDescent="0.3">
      <c r="A316" s="2" t="s">
        <v>1135</v>
      </c>
      <c r="B316" s="2" t="s">
        <v>1780</v>
      </c>
      <c r="C316" s="2" t="s">
        <v>1781</v>
      </c>
      <c r="D316" s="1" t="s">
        <v>1137</v>
      </c>
      <c r="E316" s="3">
        <f t="shared" si="52"/>
        <v>3.2</v>
      </c>
      <c r="F316" s="3">
        <f t="shared" si="63"/>
        <v>90.720000000000013</v>
      </c>
      <c r="G316" s="3">
        <v>6.4</v>
      </c>
      <c r="H316" s="3">
        <f t="shared" si="53"/>
        <v>181.44000000000003</v>
      </c>
      <c r="I316" s="3">
        <f t="shared" si="54"/>
        <v>7.68</v>
      </c>
      <c r="J316" s="3">
        <f t="shared" si="55"/>
        <v>217.72800000000001</v>
      </c>
      <c r="K316" s="3">
        <f t="shared" si="56"/>
        <v>12.8</v>
      </c>
      <c r="L316" s="3">
        <f t="shared" si="57"/>
        <v>362.88000000000005</v>
      </c>
      <c r="M316" s="4" t="str">
        <f t="shared" si="58"/>
        <v>Pink Himalayan Coarse Sea Salt Ingredients:
coarse pink himalayan sea salt 
 - NET WT. 3.2 oz (90.72 grams)</v>
      </c>
      <c r="N316" s="7">
        <v>10000000172</v>
      </c>
      <c r="O316" s="7">
        <v>30000000172</v>
      </c>
      <c r="P316" s="7">
        <v>50000000172</v>
      </c>
      <c r="Q316" s="7">
        <v>70000000172</v>
      </c>
      <c r="R316" s="7">
        <v>90000000172</v>
      </c>
      <c r="S316" s="7">
        <v>11000000311</v>
      </c>
      <c r="T316" s="2"/>
      <c r="V316" s="3">
        <f t="shared" si="59"/>
        <v>1.6</v>
      </c>
      <c r="W316" s="3">
        <f t="shared" si="60"/>
        <v>45.360000000000007</v>
      </c>
      <c r="X316" s="3">
        <f t="shared" si="61"/>
        <v>25.6</v>
      </c>
      <c r="Y316" s="3">
        <f t="shared" si="62"/>
        <v>725.7600000000001</v>
      </c>
      <c r="Z316" s="16"/>
    </row>
    <row r="317" spans="1:26" ht="43.2" x14ac:dyDescent="0.3">
      <c r="A317" s="2" t="s">
        <v>1138</v>
      </c>
      <c r="B317" s="2" t="s">
        <v>1782</v>
      </c>
      <c r="C317" s="2" t="s">
        <v>1783</v>
      </c>
      <c r="D317" s="1" t="s">
        <v>1784</v>
      </c>
      <c r="E317" s="3">
        <f t="shared" si="52"/>
        <v>1.9</v>
      </c>
      <c r="F317" s="3">
        <f t="shared" si="63"/>
        <v>53.865000000000002</v>
      </c>
      <c r="G317" s="3">
        <v>3.8</v>
      </c>
      <c r="H317" s="3">
        <f t="shared" si="53"/>
        <v>107.73</v>
      </c>
      <c r="I317" s="3">
        <f t="shared" si="54"/>
        <v>4.5599999999999996</v>
      </c>
      <c r="J317" s="3">
        <f t="shared" si="55"/>
        <v>129.27599999999998</v>
      </c>
      <c r="K317" s="3">
        <f t="shared" si="56"/>
        <v>7.6</v>
      </c>
      <c r="L317" s="3">
        <f t="shared" si="57"/>
        <v>215.46</v>
      </c>
      <c r="M317" s="4" t="str">
        <f t="shared" si="58"/>
        <v>Pink Himalayan Fine Sea Salt Ingredients:
pink himalayan salt
 - NET WT. 1.9 oz (53.865 grams)</v>
      </c>
      <c r="N317" s="7">
        <v>10000000173</v>
      </c>
      <c r="O317" s="7">
        <v>30000000173</v>
      </c>
      <c r="P317" s="7">
        <v>50000000173</v>
      </c>
      <c r="Q317" s="7">
        <v>70000000173</v>
      </c>
      <c r="R317" s="7">
        <v>90000000173</v>
      </c>
      <c r="S317" s="7">
        <v>11000000312</v>
      </c>
      <c r="T317" s="2" t="s">
        <v>43</v>
      </c>
      <c r="V317" s="3">
        <f t="shared" si="59"/>
        <v>0.95</v>
      </c>
      <c r="W317" s="3">
        <f t="shared" si="60"/>
        <v>26.932500000000001</v>
      </c>
      <c r="X317" s="3">
        <f t="shared" si="61"/>
        <v>15.2</v>
      </c>
      <c r="Y317" s="3">
        <f t="shared" si="62"/>
        <v>430.92</v>
      </c>
      <c r="Z317" s="16"/>
    </row>
    <row r="318" spans="1:26" ht="57.6" x14ac:dyDescent="0.3">
      <c r="A318" s="2" t="s">
        <v>1140</v>
      </c>
      <c r="B318" s="2" t="s">
        <v>1141</v>
      </c>
      <c r="C318" s="2" t="s">
        <v>1141</v>
      </c>
      <c r="D318" s="1" t="s">
        <v>1142</v>
      </c>
      <c r="E318" s="3">
        <f t="shared" si="52"/>
        <v>0.6</v>
      </c>
      <c r="F318" s="3">
        <f t="shared" si="63"/>
        <v>17.010000000000002</v>
      </c>
      <c r="G318" s="3">
        <v>1.2</v>
      </c>
      <c r="H318" s="3">
        <f t="shared" si="53"/>
        <v>34.020000000000003</v>
      </c>
      <c r="I318" s="3">
        <f t="shared" si="54"/>
        <v>1.44</v>
      </c>
      <c r="J318" s="3">
        <f t="shared" si="55"/>
        <v>40.823999999999998</v>
      </c>
      <c r="K318" s="3">
        <f t="shared" si="56"/>
        <v>2.4</v>
      </c>
      <c r="L318" s="3">
        <f t="shared" si="57"/>
        <v>68.040000000000006</v>
      </c>
      <c r="M318" s="4" t="str">
        <f t="shared" si="58"/>
        <v>Pink Peppercorn Ingredients:
pink peppercorns that have a sweet and spicy flavor with hints of citrus 
 - NET WT. 0.6 oz (17.01 grams)</v>
      </c>
      <c r="N318" s="7">
        <v>10000000266</v>
      </c>
      <c r="O318" s="7">
        <v>30000000266</v>
      </c>
      <c r="P318" s="7">
        <v>50000000266</v>
      </c>
      <c r="Q318" s="7">
        <v>70000000266</v>
      </c>
      <c r="R318" s="7">
        <v>90000000266</v>
      </c>
      <c r="S318" s="7">
        <v>11000000313</v>
      </c>
      <c r="T318" s="2"/>
      <c r="V318" s="3">
        <f t="shared" si="59"/>
        <v>0.3</v>
      </c>
      <c r="W318" s="3">
        <f t="shared" si="60"/>
        <v>8.5050000000000008</v>
      </c>
      <c r="X318" s="3">
        <f t="shared" si="61"/>
        <v>4.8</v>
      </c>
      <c r="Y318" s="3">
        <f t="shared" si="62"/>
        <v>136.08000000000001</v>
      </c>
      <c r="Z318" s="16"/>
    </row>
    <row r="319" spans="1:26" ht="90.35" x14ac:dyDescent="0.3">
      <c r="A319" s="2" t="s">
        <v>1143</v>
      </c>
      <c r="B319" s="2" t="s">
        <v>1144</v>
      </c>
      <c r="C319" s="2" t="s">
        <v>1145</v>
      </c>
      <c r="D319" s="1" t="s">
        <v>1146</v>
      </c>
      <c r="E319" s="3">
        <f t="shared" si="52"/>
        <v>1.9</v>
      </c>
      <c r="F319" s="3">
        <f t="shared" si="63"/>
        <v>53.865000000000002</v>
      </c>
      <c r="G319" s="3">
        <v>3.8</v>
      </c>
      <c r="H319" s="3">
        <f t="shared" si="53"/>
        <v>107.73</v>
      </c>
      <c r="I319" s="3">
        <f t="shared" si="54"/>
        <v>4.5599999999999996</v>
      </c>
      <c r="J319" s="3">
        <f t="shared" si="55"/>
        <v>129.27599999999998</v>
      </c>
      <c r="K319" s="3">
        <f t="shared" si="56"/>
        <v>7.6</v>
      </c>
      <c r="L319" s="3">
        <f t="shared" si="57"/>
        <v>215.46</v>
      </c>
      <c r="M319" s="4" t="str">
        <f t="shared" si="58"/>
        <v>Pizza Popcorn Seasoning Ingredients:
tomato, salt, sugar, dehydrated cheeses (cheddar, parmesan, romano, whey, buttermilk, salt, soybean oil, maltodextrin, disodium phosphate, citric acid, sodium caseinate, lactic acid, &gt;2% silicon dioxide (prevent caking)), onion, basil, oregano, garlic
 - NET WT. 1.9 oz (53.865 grams)</v>
      </c>
      <c r="N319" s="7">
        <v>10000000267</v>
      </c>
      <c r="O319" s="7">
        <v>30000000267</v>
      </c>
      <c r="P319" s="7">
        <v>50000000267</v>
      </c>
      <c r="Q319" s="7">
        <v>70000000267</v>
      </c>
      <c r="R319" s="7">
        <v>90000000267</v>
      </c>
      <c r="S319" s="7">
        <v>11000000314</v>
      </c>
      <c r="T319" s="2" t="s">
        <v>43</v>
      </c>
      <c r="U319" s="4" t="s">
        <v>104</v>
      </c>
      <c r="V319" s="3">
        <f t="shared" si="59"/>
        <v>0.95</v>
      </c>
      <c r="W319" s="3">
        <f t="shared" si="60"/>
        <v>26.932500000000001</v>
      </c>
      <c r="X319" s="3">
        <f t="shared" si="61"/>
        <v>15.2</v>
      </c>
      <c r="Y319" s="3">
        <f t="shared" si="62"/>
        <v>430.92</v>
      </c>
      <c r="Z319" s="16"/>
    </row>
    <row r="320" spans="1:26" ht="150.55000000000001" x14ac:dyDescent="0.3">
      <c r="A320" s="2" t="s">
        <v>1147</v>
      </c>
      <c r="B320" s="2" t="s">
        <v>1148</v>
      </c>
      <c r="C320" s="2" t="s">
        <v>1149</v>
      </c>
      <c r="D320" s="1" t="s">
        <v>1735</v>
      </c>
      <c r="E320" s="3">
        <f t="shared" si="52"/>
        <v>1.75</v>
      </c>
      <c r="F320" s="3">
        <f t="shared" si="63"/>
        <v>49.612500000000004</v>
      </c>
      <c r="G320" s="3">
        <v>3.5</v>
      </c>
      <c r="H320" s="3">
        <f t="shared" si="53"/>
        <v>99.225000000000009</v>
      </c>
      <c r="I320" s="3">
        <f t="shared" si="54"/>
        <v>4.2</v>
      </c>
      <c r="J320" s="3">
        <f t="shared" si="55"/>
        <v>119.07000000000001</v>
      </c>
      <c r="K320" s="3">
        <f t="shared" si="56"/>
        <v>7</v>
      </c>
      <c r="L320" s="3">
        <f t="shared" si="57"/>
        <v>198.45000000000002</v>
      </c>
      <c r="M320" s="4" t="str">
        <f t="shared" si="58"/>
        <v>Planet Espresso Infuser Ingredients:
sugar, dark roast coffee beans, natural flavor, spices
DIRECTIONS: In 16oz jar, add whiskey, rum, vodka or tequila, and infuse 1-3 days. 
INFUSING: Add two cups of your favorite spirit. Store in the refrigerator or freezer, swirling ingredients daily. Once the flavor reaches desired strength you are ready to begin creating cocktails.
 - NET WT. 1.75 oz (49.6125 grams)</v>
      </c>
      <c r="N320" s="7">
        <v>10000000268</v>
      </c>
      <c r="O320" s="7">
        <v>30000000268</v>
      </c>
      <c r="P320" s="7">
        <v>50000000268</v>
      </c>
      <c r="Q320" s="7">
        <v>70000000268</v>
      </c>
      <c r="R320" s="7">
        <v>90000000268</v>
      </c>
      <c r="S320" s="7">
        <v>11000000315</v>
      </c>
      <c r="T320" s="2" t="s">
        <v>43</v>
      </c>
      <c r="U320" s="4" t="s">
        <v>190</v>
      </c>
      <c r="V320" s="3">
        <f t="shared" si="59"/>
        <v>0.875</v>
      </c>
      <c r="W320" s="3">
        <f t="shared" si="60"/>
        <v>24.806250000000002</v>
      </c>
      <c r="X320" s="3">
        <f t="shared" si="61"/>
        <v>14</v>
      </c>
      <c r="Y320" s="3">
        <f t="shared" si="62"/>
        <v>396.90000000000003</v>
      </c>
      <c r="Z320" s="16"/>
    </row>
    <row r="321" spans="1:26" ht="45.2" x14ac:dyDescent="0.3">
      <c r="A321" s="2" t="s">
        <v>1150</v>
      </c>
      <c r="B321" s="2" t="s">
        <v>1151</v>
      </c>
      <c r="C321" s="2" t="s">
        <v>1151</v>
      </c>
      <c r="D321" s="1" t="s">
        <v>1152</v>
      </c>
      <c r="E321" s="3">
        <f t="shared" si="52"/>
        <v>0.8</v>
      </c>
      <c r="F321" s="3">
        <f t="shared" si="63"/>
        <v>22.680000000000003</v>
      </c>
      <c r="G321" s="3">
        <v>1.6</v>
      </c>
      <c r="H321" s="3">
        <f t="shared" si="53"/>
        <v>45.360000000000007</v>
      </c>
      <c r="I321" s="3">
        <f t="shared" si="54"/>
        <v>1.92</v>
      </c>
      <c r="J321" s="3">
        <f t="shared" si="55"/>
        <v>54.432000000000002</v>
      </c>
      <c r="K321" s="3">
        <f t="shared" si="56"/>
        <v>3.2</v>
      </c>
      <c r="L321" s="3">
        <f t="shared" si="57"/>
        <v>90.720000000000013</v>
      </c>
      <c r="M321" s="4" t="str">
        <f t="shared" si="58"/>
        <v>Pomegranate Tea Ingredients:
sencha green tea, pink rose petals, artificial pomegranate flavor
 - NET WT. 0.8 oz (22.68 grams)</v>
      </c>
      <c r="N321" s="7">
        <v>10000000269</v>
      </c>
      <c r="O321" s="7">
        <v>30000000269</v>
      </c>
      <c r="P321" s="7">
        <v>50000000269</v>
      </c>
      <c r="Q321" s="7">
        <v>70000000269</v>
      </c>
      <c r="R321" s="7">
        <v>90000000269</v>
      </c>
      <c r="S321" s="7">
        <v>11000000316</v>
      </c>
      <c r="T321" s="2" t="s">
        <v>43</v>
      </c>
      <c r="U321" s="4" t="s">
        <v>90</v>
      </c>
      <c r="V321" s="3">
        <f t="shared" si="59"/>
        <v>0.4</v>
      </c>
      <c r="W321" s="3">
        <f t="shared" si="60"/>
        <v>11.340000000000002</v>
      </c>
      <c r="X321" s="3">
        <f t="shared" si="61"/>
        <v>6.4</v>
      </c>
      <c r="Y321" s="3">
        <f t="shared" si="62"/>
        <v>181.44000000000003</v>
      </c>
      <c r="Z321" s="16"/>
    </row>
    <row r="322" spans="1:26" ht="165.6" x14ac:dyDescent="0.3">
      <c r="A322" s="2" t="s">
        <v>1153</v>
      </c>
      <c r="B322" s="2" t="s">
        <v>1154</v>
      </c>
      <c r="C322" s="2" t="s">
        <v>1155</v>
      </c>
      <c r="D322" s="1" t="s">
        <v>1755</v>
      </c>
      <c r="E322" s="3">
        <f t="shared" ref="E322:E385" si="64">IF(G322 = "NULL", "NULL", G322/2)</f>
        <v>1.6875</v>
      </c>
      <c r="F322" s="3">
        <f t="shared" si="63"/>
        <v>47.840625000000003</v>
      </c>
      <c r="G322" s="3">
        <v>3.375</v>
      </c>
      <c r="H322" s="3">
        <f t="shared" ref="H322:H385" si="65">IF(G322 = "NULL", "NULL", G322*28.35)</f>
        <v>95.681250000000006</v>
      </c>
      <c r="I322" s="3">
        <f t="shared" ref="I322:I385" si="66">IF(G322 = "NULL", "NULL", G322*1.2)</f>
        <v>4.05</v>
      </c>
      <c r="J322" s="3">
        <f t="shared" ref="J322:J385" si="67">IF(G322 = "NULL", "NULL", I322*28.35)</f>
        <v>114.8175</v>
      </c>
      <c r="K322" s="3">
        <f t="shared" ref="K322:K385" si="68">IF(G322 = "NULL", "NULL", G322*2)</f>
        <v>6.75</v>
      </c>
      <c r="L322" s="3">
        <f t="shared" ref="L322:L385" si="69">IF(G322 = "NULL", "NULL", K322*28.35)</f>
        <v>191.36250000000001</v>
      </c>
      <c r="M322" s="4" t="str">
        <f t="shared" ref="M322:M385" si="70">CONCATENATE(D322, CHAR(10), " - NET WT. ", E322, " oz (", F322, " grams)")</f>
        <v>Pomegranate Wine Slush Ingredients:
cane sugar, &lt;2% of the following: citric acid, color/flavor powder (sugar, red #40, artificial flavor) pomegranate flavoring (propylene glycol, alcohol, artificial flavors, water, fd&amp;c red #49, blue #1)
• MANUFACTURED IN A FACILITY THAT HANDLES PEANUTS, TREE NUTS, SOY, WHEAT, AND MILK •
DIRECTIONS: Fill blender completely with ice, pour in full bottle of wine, pour in whole jar of slush mix, blend on high until smooth. Makes 10-12 drinks ~ Enjoy!
 - NET WT. 1.6875 oz (47.840625 grams)</v>
      </c>
      <c r="N322" s="7">
        <v>10000000270</v>
      </c>
      <c r="O322" s="7">
        <v>30000000270</v>
      </c>
      <c r="P322" s="7">
        <v>50000000270</v>
      </c>
      <c r="Q322" s="7">
        <v>70000000270</v>
      </c>
      <c r="R322" s="7">
        <v>90000000270</v>
      </c>
      <c r="S322" s="7">
        <v>11000000317</v>
      </c>
      <c r="T322" s="2"/>
      <c r="V322" s="3">
        <f t="shared" ref="V322:V385" si="71">IF(G322 = "NULL", "NULL", G322/4)</f>
        <v>0.84375</v>
      </c>
      <c r="W322" s="3">
        <f t="shared" ref="W322:W385" si="72">IF(V322 = "NULL", "NULL", V322*28.35)</f>
        <v>23.920312500000001</v>
      </c>
      <c r="X322" s="3">
        <f t="shared" ref="X322:X385" si="73">IF(G322 = "NULL", "NULL", G322*4)</f>
        <v>13.5</v>
      </c>
      <c r="Y322" s="3">
        <f t="shared" ref="Y322:Y385" si="74">IF(G322 = "NULL", "NULL", H322*4)</f>
        <v>382.72500000000002</v>
      </c>
      <c r="Z322" s="16"/>
    </row>
    <row r="323" spans="1:26" ht="28.8" x14ac:dyDescent="0.3">
      <c r="A323" s="2" t="s">
        <v>1156</v>
      </c>
      <c r="B323" s="2" t="s">
        <v>1157</v>
      </c>
      <c r="C323" s="2" t="s">
        <v>1157</v>
      </c>
      <c r="D323" s="1" t="s">
        <v>29</v>
      </c>
      <c r="E323" s="3">
        <f t="shared" si="64"/>
        <v>2.0499999999999998</v>
      </c>
      <c r="F323" s="3">
        <f t="shared" si="63"/>
        <v>58.1175</v>
      </c>
      <c r="G323" s="3">
        <v>4.0999999999999996</v>
      </c>
      <c r="H323" s="3">
        <f t="shared" si="65"/>
        <v>116.235</v>
      </c>
      <c r="I323" s="3">
        <f t="shared" si="66"/>
        <v>4.919999999999999</v>
      </c>
      <c r="J323" s="3">
        <f t="shared" si="67"/>
        <v>139.48199999999997</v>
      </c>
      <c r="K323" s="3">
        <f t="shared" si="68"/>
        <v>8.1999999999999993</v>
      </c>
      <c r="L323" s="3">
        <f t="shared" si="69"/>
        <v>232.47</v>
      </c>
      <c r="M323" s="4" t="str">
        <f t="shared" si="70"/>
        <v>NULL
 - NET WT. 2.05 oz (58.1175 grams)</v>
      </c>
      <c r="N323" s="7">
        <v>10000000271</v>
      </c>
      <c r="O323" s="7">
        <v>30000000271</v>
      </c>
      <c r="P323" s="7">
        <v>50000000271</v>
      </c>
      <c r="Q323" s="7">
        <v>70000000271</v>
      </c>
      <c r="R323" s="7">
        <v>90000000271</v>
      </c>
      <c r="S323" s="7">
        <v>11000000318</v>
      </c>
      <c r="T323" s="2"/>
      <c r="V323" s="3">
        <f t="shared" si="71"/>
        <v>1.0249999999999999</v>
      </c>
      <c r="W323" s="3">
        <f t="shared" si="72"/>
        <v>29.05875</v>
      </c>
      <c r="X323" s="3">
        <f t="shared" si="73"/>
        <v>16.399999999999999</v>
      </c>
      <c r="Y323" s="3">
        <f t="shared" si="74"/>
        <v>464.94</v>
      </c>
      <c r="Z323" s="16"/>
    </row>
    <row r="324" spans="1:26" ht="195.75" x14ac:dyDescent="0.3">
      <c r="A324" s="2" t="s">
        <v>1710</v>
      </c>
      <c r="B324" s="2" t="s">
        <v>1713</v>
      </c>
      <c r="C324" s="2" t="s">
        <v>1713</v>
      </c>
      <c r="D324" s="1" t="s">
        <v>1746</v>
      </c>
      <c r="E324" s="3">
        <f t="shared" si="64"/>
        <v>1.35</v>
      </c>
      <c r="F324" s="3">
        <f t="shared" si="63"/>
        <v>38.272500000000008</v>
      </c>
      <c r="G324" s="3">
        <v>2.7</v>
      </c>
      <c r="H324" s="3">
        <f t="shared" si="65"/>
        <v>76.545000000000016</v>
      </c>
      <c r="I324" s="3">
        <f t="shared" si="66"/>
        <v>3.24</v>
      </c>
      <c r="J324" s="3">
        <f t="shared" si="67"/>
        <v>91.854000000000013</v>
      </c>
      <c r="K324" s="3">
        <f t="shared" si="68"/>
        <v>5.4</v>
      </c>
      <c r="L324" s="3">
        <f t="shared" si="69"/>
        <v>153.09000000000003</v>
      </c>
      <c r="M324" s="14" t="str">
        <f t="shared" si="70"/>
        <v>Porcini &amp; Truffle Polenta Ingredients:
corn meal, mushroom, parmesan cheese buds (maltodextrin, whey solids, natural parmesan cheese flavor, salt), salt, black truffle salt (salt, black truffle, natural &amp; artificial flavors), contains 2% or less of spices, onion, garlic, black truffles
• ALLERGY ALERT: CONTAINS MILK •
DIRECTIONS: Bring 4 cups water or stock to boil. Very slowly whisk in 1 cup polenta. Whisk while simmering for 3 minutes, until very thick. To make polenta cakes, pour in greased loaf pan, and chill 2 hours. Slice and prepare as desired.
 - NET WT. 1.35 oz (38.2725 grams)</v>
      </c>
      <c r="N324" s="7">
        <v>10000000503</v>
      </c>
      <c r="O324" s="7">
        <v>30000000503</v>
      </c>
      <c r="P324" s="7">
        <v>50000000503</v>
      </c>
      <c r="Q324" s="7">
        <v>70000000503</v>
      </c>
      <c r="R324" s="7">
        <v>90000000503</v>
      </c>
      <c r="S324" s="7">
        <v>11000000319</v>
      </c>
      <c r="T324" s="2" t="s">
        <v>43</v>
      </c>
      <c r="V324" s="3">
        <f t="shared" si="71"/>
        <v>0.67500000000000004</v>
      </c>
      <c r="W324" s="3">
        <f t="shared" si="72"/>
        <v>19.136250000000004</v>
      </c>
      <c r="X324" s="3">
        <f t="shared" si="73"/>
        <v>10.8</v>
      </c>
      <c r="Y324" s="3">
        <f t="shared" si="74"/>
        <v>306.18000000000006</v>
      </c>
      <c r="Z324" s="16"/>
    </row>
    <row r="325" spans="1:26" ht="43.2" x14ac:dyDescent="0.3">
      <c r="A325" s="2" t="s">
        <v>1158</v>
      </c>
      <c r="B325" s="2" t="s">
        <v>1159</v>
      </c>
      <c r="C325" s="2" t="s">
        <v>1160</v>
      </c>
      <c r="D325" s="1" t="s">
        <v>1161</v>
      </c>
      <c r="E325" s="3">
        <f t="shared" si="64"/>
        <v>1.85</v>
      </c>
      <c r="F325" s="3">
        <f t="shared" si="63"/>
        <v>52.447500000000005</v>
      </c>
      <c r="G325" s="3">
        <v>3.7</v>
      </c>
      <c r="H325" s="3">
        <f t="shared" si="65"/>
        <v>104.89500000000001</v>
      </c>
      <c r="I325" s="3">
        <f t="shared" si="66"/>
        <v>4.4400000000000004</v>
      </c>
      <c r="J325" s="3">
        <f t="shared" si="67"/>
        <v>125.87400000000002</v>
      </c>
      <c r="K325" s="3">
        <f t="shared" si="68"/>
        <v>7.4</v>
      </c>
      <c r="L325" s="3">
        <f t="shared" si="69"/>
        <v>209.79000000000002</v>
      </c>
      <c r="M325" s="4" t="str">
        <f t="shared" si="70"/>
        <v>Porcini Champignon Sea Salt Ingredients:
salt, mushroom powder, natural flavor, onion, garlic
 - NET WT. 1.85 oz (52.4475 grams)</v>
      </c>
      <c r="N325" s="7">
        <v>10000000272</v>
      </c>
      <c r="O325" s="7">
        <v>30000000272</v>
      </c>
      <c r="P325" s="7">
        <v>50000000272</v>
      </c>
      <c r="Q325" s="7">
        <v>70000000272</v>
      </c>
      <c r="R325" s="7">
        <v>90000000272</v>
      </c>
      <c r="S325" s="7">
        <v>11000000320</v>
      </c>
      <c r="T325" s="2" t="s">
        <v>43</v>
      </c>
      <c r="U325" s="4" t="s">
        <v>1162</v>
      </c>
      <c r="V325" s="3">
        <f t="shared" si="71"/>
        <v>0.92500000000000004</v>
      </c>
      <c r="W325" s="3">
        <f t="shared" si="72"/>
        <v>26.223750000000003</v>
      </c>
      <c r="X325" s="3">
        <f t="shared" si="73"/>
        <v>14.8</v>
      </c>
      <c r="Y325" s="3">
        <f t="shared" si="74"/>
        <v>419.58000000000004</v>
      </c>
      <c r="Z325" s="16"/>
    </row>
    <row r="326" spans="1:26" ht="43.2" x14ac:dyDescent="0.3">
      <c r="A326" s="2" t="s">
        <v>1163</v>
      </c>
      <c r="B326" s="2" t="s">
        <v>1164</v>
      </c>
      <c r="C326" s="2" t="s">
        <v>1164</v>
      </c>
      <c r="D326" s="1" t="s">
        <v>1165</v>
      </c>
      <c r="E326" s="3">
        <f t="shared" si="64"/>
        <v>2.6</v>
      </c>
      <c r="F326" s="3">
        <f t="shared" si="63"/>
        <v>73.710000000000008</v>
      </c>
      <c r="G326" s="3">
        <v>5.2</v>
      </c>
      <c r="H326" s="3">
        <f t="shared" si="65"/>
        <v>147.42000000000002</v>
      </c>
      <c r="I326" s="3">
        <f t="shared" si="66"/>
        <v>6.24</v>
      </c>
      <c r="J326" s="3">
        <f t="shared" si="67"/>
        <v>176.90400000000002</v>
      </c>
      <c r="K326" s="3">
        <f t="shared" si="68"/>
        <v>10.4</v>
      </c>
      <c r="L326" s="3">
        <f t="shared" si="69"/>
        <v>294.84000000000003</v>
      </c>
      <c r="M326" s="4" t="str">
        <f t="shared" si="70"/>
        <v>Pretzel Salt Ingredients:
pure white uniodized pretzel salt kosher certified
 - NET WT. 2.6 oz (73.71 grams)</v>
      </c>
      <c r="N326" s="7">
        <v>10000000273</v>
      </c>
      <c r="O326" s="7">
        <v>30000000273</v>
      </c>
      <c r="P326" s="7">
        <v>50000000273</v>
      </c>
      <c r="Q326" s="7">
        <v>70000000273</v>
      </c>
      <c r="R326" s="7">
        <v>90000000273</v>
      </c>
      <c r="S326" s="7">
        <v>11000000321</v>
      </c>
      <c r="T326" s="2"/>
      <c r="V326" s="3">
        <f t="shared" si="71"/>
        <v>1.3</v>
      </c>
      <c r="W326" s="3">
        <f t="shared" si="72"/>
        <v>36.855000000000004</v>
      </c>
      <c r="X326" s="3">
        <f t="shared" si="73"/>
        <v>20.8</v>
      </c>
      <c r="Y326" s="3">
        <f t="shared" si="74"/>
        <v>589.68000000000006</v>
      </c>
      <c r="Z326" s="16"/>
    </row>
    <row r="327" spans="1:26" ht="30.15" x14ac:dyDescent="0.3">
      <c r="A327" s="2" t="s">
        <v>1166</v>
      </c>
      <c r="B327" s="2" t="s">
        <v>1167</v>
      </c>
      <c r="C327" s="2" t="s">
        <v>1168</v>
      </c>
      <c r="D327" s="1" t="s">
        <v>29</v>
      </c>
      <c r="E327" s="3">
        <f t="shared" si="64"/>
        <v>2.9</v>
      </c>
      <c r="F327" s="3">
        <f t="shared" si="63"/>
        <v>82.215000000000003</v>
      </c>
      <c r="G327" s="3">
        <v>5.8</v>
      </c>
      <c r="H327" s="3">
        <f t="shared" si="65"/>
        <v>164.43</v>
      </c>
      <c r="I327" s="3">
        <f t="shared" si="66"/>
        <v>6.96</v>
      </c>
      <c r="J327" s="3">
        <f t="shared" si="67"/>
        <v>197.316</v>
      </c>
      <c r="K327" s="3">
        <f t="shared" si="68"/>
        <v>11.6</v>
      </c>
      <c r="L327" s="3">
        <f t="shared" si="69"/>
        <v>328.86</v>
      </c>
      <c r="M327" s="4" t="str">
        <f t="shared" si="70"/>
        <v>NULL
 - NET WT. 2.9 oz (82.215 grams)</v>
      </c>
      <c r="N327" s="7">
        <v>10000000274</v>
      </c>
      <c r="O327" s="7">
        <v>30000000274</v>
      </c>
      <c r="P327" s="7">
        <v>50000000274</v>
      </c>
      <c r="Q327" s="7">
        <v>70000000274</v>
      </c>
      <c r="R327" s="7">
        <v>90000000274</v>
      </c>
      <c r="S327" s="7">
        <v>11000000322</v>
      </c>
      <c r="T327" s="2"/>
      <c r="V327" s="3">
        <f t="shared" si="71"/>
        <v>1.45</v>
      </c>
      <c r="W327" s="3">
        <f t="shared" si="72"/>
        <v>41.107500000000002</v>
      </c>
      <c r="X327" s="3">
        <f t="shared" si="73"/>
        <v>23.2</v>
      </c>
      <c r="Y327" s="3">
        <f t="shared" si="74"/>
        <v>657.72</v>
      </c>
      <c r="Z327" s="16"/>
    </row>
    <row r="328" spans="1:26" ht="30.15" x14ac:dyDescent="0.3">
      <c r="A328" s="2" t="s">
        <v>1169</v>
      </c>
      <c r="B328" s="2" t="s">
        <v>1170</v>
      </c>
      <c r="C328" s="2" t="s">
        <v>1171</v>
      </c>
      <c r="D328" s="1" t="s">
        <v>29</v>
      </c>
      <c r="E328" s="3">
        <f t="shared" si="64"/>
        <v>0.8</v>
      </c>
      <c r="F328" s="3">
        <f t="shared" si="63"/>
        <v>22.680000000000003</v>
      </c>
      <c r="G328" s="3">
        <v>1.6</v>
      </c>
      <c r="H328" s="3">
        <f t="shared" si="65"/>
        <v>45.360000000000007</v>
      </c>
      <c r="I328" s="3">
        <f t="shared" si="66"/>
        <v>1.92</v>
      </c>
      <c r="J328" s="3">
        <f t="shared" si="67"/>
        <v>54.432000000000002</v>
      </c>
      <c r="K328" s="3">
        <f t="shared" si="68"/>
        <v>3.2</v>
      </c>
      <c r="L328" s="3">
        <f t="shared" si="69"/>
        <v>90.720000000000013</v>
      </c>
      <c r="M328" s="4" t="str">
        <f t="shared" si="70"/>
        <v>NULL
 - NET WT. 0.8 oz (22.68 grams)</v>
      </c>
      <c r="N328" s="7">
        <v>10000000275</v>
      </c>
      <c r="O328" s="7">
        <v>30000000275</v>
      </c>
      <c r="P328" s="7">
        <v>50000000275</v>
      </c>
      <c r="Q328" s="7">
        <v>70000000275</v>
      </c>
      <c r="R328" s="7">
        <v>90000000275</v>
      </c>
      <c r="S328" s="7">
        <v>11000000323</v>
      </c>
      <c r="T328" s="2"/>
      <c r="V328" s="3">
        <f t="shared" si="71"/>
        <v>0.4</v>
      </c>
      <c r="W328" s="3">
        <f t="shared" si="72"/>
        <v>11.340000000000002</v>
      </c>
      <c r="X328" s="3">
        <f t="shared" si="73"/>
        <v>6.4</v>
      </c>
      <c r="Y328" s="3">
        <f t="shared" si="74"/>
        <v>181.44000000000003</v>
      </c>
      <c r="Z328" s="16"/>
    </row>
    <row r="329" spans="1:26" ht="165.6" x14ac:dyDescent="0.3">
      <c r="A329" s="2" t="s">
        <v>1172</v>
      </c>
      <c r="B329" s="2" t="s">
        <v>1173</v>
      </c>
      <c r="C329" s="2" t="s">
        <v>1174</v>
      </c>
      <c r="D329" s="1" t="s">
        <v>1175</v>
      </c>
      <c r="E329" s="3">
        <f t="shared" si="64"/>
        <v>1.95</v>
      </c>
      <c r="F329" s="3">
        <f t="shared" ref="F329:F392" si="75">IF(E329 = "NULL", "NULL", E329*28.35)</f>
        <v>55.282499999999999</v>
      </c>
      <c r="G329" s="3">
        <v>3.9</v>
      </c>
      <c r="H329" s="3">
        <f t="shared" si="65"/>
        <v>110.565</v>
      </c>
      <c r="I329" s="3">
        <f t="shared" si="66"/>
        <v>4.68</v>
      </c>
      <c r="J329" s="3">
        <f t="shared" si="67"/>
        <v>132.678</v>
      </c>
      <c r="K329" s="3">
        <f t="shared" si="68"/>
        <v>7.8</v>
      </c>
      <c r="L329" s="3">
        <f t="shared" si="69"/>
        <v>221.13</v>
      </c>
      <c r="M329" s="4" t="str">
        <f t="shared" si="70"/>
        <v>Pumpkin Dip Mix Ingredients:
natural unrefined cane sugar, brown sugar (cane sugar, molasses) dextrose, pumpkin powder (pumpkin, altodextrin, corn flour, lecithin) corn starch, cinnamon, ginger, pure vanilla, real salt unrefined mineral sea salt, expeller pressed canola oil, nutmeg, extractives of spice
• ALLERGY ALERT: CONTAINS SOY •
• PACKED IN FACILITY WITH PEANUTS, TREE NUTS, SOYBEANS, MILK, EGG, FISH, SHELLFISH, CRUSTACEANS, WHEAT •
 - NET WT. 1.95 oz (55.2825 grams)</v>
      </c>
      <c r="N329" s="7">
        <v>10000000276</v>
      </c>
      <c r="O329" s="7">
        <v>30000000276</v>
      </c>
      <c r="P329" s="7">
        <v>50000000276</v>
      </c>
      <c r="Q329" s="7">
        <v>70000000276</v>
      </c>
      <c r="R329" s="7">
        <v>90000000276</v>
      </c>
      <c r="S329" s="7">
        <v>11000000324</v>
      </c>
      <c r="T329" s="2"/>
      <c r="V329" s="3">
        <f t="shared" si="71"/>
        <v>0.97499999999999998</v>
      </c>
      <c r="W329" s="3">
        <f t="shared" si="72"/>
        <v>27.641249999999999</v>
      </c>
      <c r="X329" s="3">
        <f t="shared" si="73"/>
        <v>15.6</v>
      </c>
      <c r="Y329" s="3">
        <f t="shared" si="74"/>
        <v>442.26</v>
      </c>
      <c r="Z329" s="16"/>
    </row>
    <row r="330" spans="1:26" ht="43.2" x14ac:dyDescent="0.3">
      <c r="A330" s="2" t="s">
        <v>1176</v>
      </c>
      <c r="B330" s="2" t="s">
        <v>1177</v>
      </c>
      <c r="C330" s="2" t="s">
        <v>1178</v>
      </c>
      <c r="D330" s="1" t="s">
        <v>1179</v>
      </c>
      <c r="E330" s="3">
        <f t="shared" si="64"/>
        <v>1</v>
      </c>
      <c r="F330" s="3">
        <f t="shared" si="75"/>
        <v>28.35</v>
      </c>
      <c r="G330" s="3">
        <v>2</v>
      </c>
      <c r="H330" s="3">
        <f t="shared" si="65"/>
        <v>56.7</v>
      </c>
      <c r="I330" s="3">
        <f t="shared" si="66"/>
        <v>2.4</v>
      </c>
      <c r="J330" s="3">
        <f t="shared" si="67"/>
        <v>68.040000000000006</v>
      </c>
      <c r="K330" s="3">
        <f t="shared" si="68"/>
        <v>4</v>
      </c>
      <c r="L330" s="3">
        <f t="shared" si="69"/>
        <v>113.4</v>
      </c>
      <c r="M330" s="4" t="str">
        <f t="shared" si="70"/>
        <v>Pumpkin Pie Spice Ingredients:
natural spices
 - NET WT. 1 oz (28.35 grams)</v>
      </c>
      <c r="N330" s="7">
        <v>10000000277</v>
      </c>
      <c r="O330" s="7">
        <v>30000000277</v>
      </c>
      <c r="P330" s="7">
        <v>50000000277</v>
      </c>
      <c r="Q330" s="7">
        <v>70000000277</v>
      </c>
      <c r="R330" s="7">
        <v>90000000277</v>
      </c>
      <c r="S330" s="7">
        <v>11000000325</v>
      </c>
      <c r="T330" s="2" t="s">
        <v>43</v>
      </c>
      <c r="V330" s="3">
        <f t="shared" si="71"/>
        <v>0.5</v>
      </c>
      <c r="W330" s="3">
        <f t="shared" si="72"/>
        <v>14.175000000000001</v>
      </c>
      <c r="X330" s="3">
        <f t="shared" si="73"/>
        <v>8</v>
      </c>
      <c r="Y330" s="3">
        <f t="shared" si="74"/>
        <v>226.8</v>
      </c>
      <c r="Z330" s="16"/>
    </row>
    <row r="331" spans="1:26" ht="43.2" x14ac:dyDescent="0.3">
      <c r="A331" s="2" t="s">
        <v>1180</v>
      </c>
      <c r="B331" s="2" t="s">
        <v>1181</v>
      </c>
      <c r="C331" s="2" t="s">
        <v>1182</v>
      </c>
      <c r="D331" s="1" t="s">
        <v>1183</v>
      </c>
      <c r="E331" s="3">
        <f t="shared" si="64"/>
        <v>1.85</v>
      </c>
      <c r="F331" s="3">
        <f t="shared" si="75"/>
        <v>52.447500000000005</v>
      </c>
      <c r="G331" s="3">
        <v>3.7</v>
      </c>
      <c r="H331" s="3">
        <f t="shared" si="65"/>
        <v>104.89500000000001</v>
      </c>
      <c r="I331" s="3">
        <f t="shared" si="66"/>
        <v>4.4400000000000004</v>
      </c>
      <c r="J331" s="3">
        <f t="shared" si="67"/>
        <v>125.87400000000002</v>
      </c>
      <c r="K331" s="3">
        <f t="shared" si="68"/>
        <v>7.4</v>
      </c>
      <c r="L331" s="3">
        <f t="shared" si="69"/>
        <v>209.79000000000002</v>
      </c>
      <c r="M331" s="4" t="str">
        <f t="shared" si="70"/>
        <v>Pumpkin Spice Popcorn Seasoning Ingredients:
sugar, cinnamon, salt, spices
 - NET WT. 1.85 oz (52.4475 grams)</v>
      </c>
      <c r="N331" s="7">
        <v>10000000278</v>
      </c>
      <c r="O331" s="7">
        <v>30000000278</v>
      </c>
      <c r="P331" s="7">
        <v>50000000278</v>
      </c>
      <c r="Q331" s="7">
        <v>70000000278</v>
      </c>
      <c r="R331" s="7">
        <v>90000000278</v>
      </c>
      <c r="S331" s="7">
        <v>11000000326</v>
      </c>
      <c r="T331" s="2" t="s">
        <v>43</v>
      </c>
      <c r="V331" s="3">
        <f t="shared" si="71"/>
        <v>0.92500000000000004</v>
      </c>
      <c r="W331" s="3">
        <f t="shared" si="72"/>
        <v>26.223750000000003</v>
      </c>
      <c r="X331" s="3">
        <f t="shared" si="73"/>
        <v>14.8</v>
      </c>
      <c r="Y331" s="3">
        <f t="shared" si="74"/>
        <v>419.58000000000004</v>
      </c>
      <c r="Z331" s="16"/>
    </row>
    <row r="332" spans="1:26" ht="43.2" x14ac:dyDescent="0.3">
      <c r="A332" s="2" t="s">
        <v>1771</v>
      </c>
      <c r="B332" s="2" t="s">
        <v>1772</v>
      </c>
      <c r="C332" s="2" t="s">
        <v>1772</v>
      </c>
      <c r="D332" s="1" t="s">
        <v>1773</v>
      </c>
      <c r="E332" s="3">
        <f t="shared" si="64"/>
        <v>1.9</v>
      </c>
      <c r="F332" s="3">
        <f t="shared" si="75"/>
        <v>53.865000000000002</v>
      </c>
      <c r="G332" s="3">
        <v>3.8</v>
      </c>
      <c r="H332" s="3">
        <f t="shared" si="65"/>
        <v>107.73</v>
      </c>
      <c r="I332" s="3">
        <f t="shared" si="66"/>
        <v>4.5599999999999996</v>
      </c>
      <c r="J332" s="3">
        <f t="shared" si="67"/>
        <v>129.27599999999998</v>
      </c>
      <c r="K332" s="3">
        <f t="shared" si="68"/>
        <v>7.6</v>
      </c>
      <c r="L332" s="3">
        <f t="shared" si="69"/>
        <v>215.46</v>
      </c>
      <c r="M332" s="14" t="str">
        <f t="shared" si="70"/>
        <v>Pure Spanish Saffron Ingredients:
saffron
 - NET WT. 1.9 oz (53.865 grams)</v>
      </c>
      <c r="N332" s="7">
        <v>10000000509</v>
      </c>
      <c r="O332" s="7">
        <v>30000000509</v>
      </c>
      <c r="P332" s="7">
        <v>50000000509</v>
      </c>
      <c r="Q332" s="7">
        <v>70000000509</v>
      </c>
      <c r="R332" s="7">
        <v>90000000509</v>
      </c>
      <c r="S332" s="7">
        <v>11000000327</v>
      </c>
      <c r="T332" s="2"/>
      <c r="V332" s="3">
        <f t="shared" si="71"/>
        <v>0.95</v>
      </c>
      <c r="W332" s="3">
        <f t="shared" si="72"/>
        <v>26.932500000000001</v>
      </c>
      <c r="X332" s="3">
        <f t="shared" si="73"/>
        <v>15.2</v>
      </c>
      <c r="Y332" s="3">
        <f t="shared" si="74"/>
        <v>430.92</v>
      </c>
      <c r="Z332" s="16" t="s">
        <v>1893</v>
      </c>
    </row>
    <row r="333" spans="1:26" ht="43.2" x14ac:dyDescent="0.3">
      <c r="A333" s="2" t="s">
        <v>1186</v>
      </c>
      <c r="B333" s="2" t="s">
        <v>1187</v>
      </c>
      <c r="C333" s="2" t="s">
        <v>1187</v>
      </c>
      <c r="D333" s="1" t="s">
        <v>1188</v>
      </c>
      <c r="E333" s="3">
        <f t="shared" si="64"/>
        <v>7</v>
      </c>
      <c r="F333" s="3">
        <f t="shared" si="75"/>
        <v>198.45000000000002</v>
      </c>
      <c r="G333" s="3">
        <v>14</v>
      </c>
      <c r="H333" s="3">
        <f t="shared" si="65"/>
        <v>396.90000000000003</v>
      </c>
      <c r="I333" s="3">
        <f t="shared" si="66"/>
        <v>16.8</v>
      </c>
      <c r="J333" s="3">
        <f t="shared" si="67"/>
        <v>476.28000000000003</v>
      </c>
      <c r="K333" s="3">
        <f t="shared" si="68"/>
        <v>28</v>
      </c>
      <c r="L333" s="3">
        <f t="shared" si="69"/>
        <v>793.80000000000007</v>
      </c>
      <c r="M333" s="4" t="str">
        <f t="shared" si="70"/>
        <v>Rainbow Popcorn Mix Ingredients:
red, white, &amp; blue rainbow butterfly popcorn kernels 
 - NET WT. 7 oz (198.45 grams)</v>
      </c>
      <c r="N333" s="7">
        <v>10000000280</v>
      </c>
      <c r="O333" s="7">
        <v>30000000280</v>
      </c>
      <c r="P333" s="7">
        <v>50000000280</v>
      </c>
      <c r="Q333" s="7">
        <v>70000000280</v>
      </c>
      <c r="R333" s="7">
        <v>90000000280</v>
      </c>
      <c r="S333" s="7">
        <v>11000000328</v>
      </c>
      <c r="T333" s="2"/>
      <c r="V333" s="3">
        <f t="shared" si="71"/>
        <v>3.5</v>
      </c>
      <c r="W333" s="3">
        <f t="shared" si="72"/>
        <v>99.225000000000009</v>
      </c>
      <c r="X333" s="3">
        <f t="shared" si="73"/>
        <v>56</v>
      </c>
      <c r="Y333" s="3">
        <f t="shared" si="74"/>
        <v>1587.6000000000001</v>
      </c>
      <c r="Z333" s="16"/>
    </row>
    <row r="334" spans="1:26" ht="376.4" x14ac:dyDescent="0.3">
      <c r="A334" s="2" t="s">
        <v>1189</v>
      </c>
      <c r="B334" s="2" t="s">
        <v>1190</v>
      </c>
      <c r="C334" s="2" t="s">
        <v>1190</v>
      </c>
      <c r="D334" s="1" t="s">
        <v>1191</v>
      </c>
      <c r="E334" s="3">
        <f t="shared" si="64"/>
        <v>1.95</v>
      </c>
      <c r="F334" s="3">
        <f t="shared" si="75"/>
        <v>55.282499999999999</v>
      </c>
      <c r="G334" s="3">
        <v>3.9</v>
      </c>
      <c r="H334" s="3">
        <f t="shared" si="65"/>
        <v>110.565</v>
      </c>
      <c r="I334" s="3">
        <f t="shared" si="66"/>
        <v>4.68</v>
      </c>
      <c r="J334" s="3">
        <f t="shared" si="67"/>
        <v>132.678</v>
      </c>
      <c r="K334" s="3">
        <f t="shared" si="68"/>
        <v>7.8</v>
      </c>
      <c r="L334" s="3">
        <f t="shared" si="69"/>
        <v>221.13</v>
      </c>
      <c r="M334" s="4" t="str">
        <f t="shared" si="70"/>
        <v>Ranch Dressing Mix Ingredients:
buttermilk solids (whey solids, buttermilk powder, nonfat dry milk), cane sugar, whole milk, sea salt, dried onion, maltodextrin, salt, monosodium glutamate, citric acid (acidifier), dried garlic, whey, chicken flavoring (dextrose, salt, monosodium glutamate, lactose (milk), potato flour, pure vegetable oil (sunflower oil), celery, turmeric (color), onion powder, sunflower lecithin, parsley, and herbs), dextrose, dried sour cream powder (sour cream (cultured cream, nonfat milk)), parsley, corn starch, dried roasted garlic, non-fat dry milk, silicon dioxide (flow agent), lactic acid powder, lswiss cheese flavor (maltodextrin, whey solids, natural swiss cheese flavor, salt), butter powder (butter (cream, salt), dry buttermilk), ascorbic acid (preservative), natural and artificial sour cream flavor, natural and artificial sour cream &amp; onion flavor (soy), natural butter flavor, beta carotene (color), canola oil. contains milk, soy
• PROCESSED ON EQUIPMENT THAT ALSO PROCESSES: CRUSTACEAN SHELLFISH, EGG, FISH, MILK, PEANUT, SOY, TREE NUTS (ALMOND, BRAZIL NUT, CASHEW, COCONUT, FILBERT (HAZELNUT), MACADAMIA NUT, PECAN, PINE NUT, PISTACHIO, WALNUT) AND WHEAT •
 - NET WT. 1.95 oz (55.2825 grams)</v>
      </c>
      <c r="N334" s="7">
        <v>10000000281</v>
      </c>
      <c r="O334" s="7">
        <v>30000000281</v>
      </c>
      <c r="P334" s="7">
        <v>50000000281</v>
      </c>
      <c r="Q334" s="7">
        <v>70000000281</v>
      </c>
      <c r="R334" s="7">
        <v>90000000281</v>
      </c>
      <c r="S334" s="7">
        <v>11000000329</v>
      </c>
      <c r="T334" s="2"/>
      <c r="V334" s="3">
        <f t="shared" si="71"/>
        <v>0.97499999999999998</v>
      </c>
      <c r="W334" s="3">
        <f t="shared" si="72"/>
        <v>27.641249999999999</v>
      </c>
      <c r="X334" s="3">
        <f t="shared" si="73"/>
        <v>15.6</v>
      </c>
      <c r="Y334" s="3">
        <f t="shared" si="74"/>
        <v>442.26</v>
      </c>
      <c r="Z334" s="16"/>
    </row>
    <row r="335" spans="1:26" ht="120.45" x14ac:dyDescent="0.3">
      <c r="A335" s="2" t="s">
        <v>1192</v>
      </c>
      <c r="B335" s="2" t="s">
        <v>1193</v>
      </c>
      <c r="C335" s="2" t="s">
        <v>1194</v>
      </c>
      <c r="D335" s="1" t="s">
        <v>1195</v>
      </c>
      <c r="E335" s="3">
        <f t="shared" si="64"/>
        <v>1.1000000000000001</v>
      </c>
      <c r="F335" s="3">
        <f t="shared" si="75"/>
        <v>31.185000000000006</v>
      </c>
      <c r="G335" s="3">
        <v>2.2000000000000002</v>
      </c>
      <c r="H335" s="3">
        <f t="shared" si="65"/>
        <v>62.370000000000012</v>
      </c>
      <c r="I335" s="3">
        <f t="shared" si="66"/>
        <v>2.64</v>
      </c>
      <c r="J335" s="3">
        <f t="shared" si="67"/>
        <v>74.844000000000008</v>
      </c>
      <c r="K335" s="3">
        <f t="shared" si="68"/>
        <v>4.4000000000000004</v>
      </c>
      <c r="L335" s="3">
        <f t="shared" si="69"/>
        <v>124.74000000000002</v>
      </c>
      <c r="M335" s="4" t="str">
        <f t="shared" si="70"/>
        <v>Ranch Popcorn Seasoning Ingredients:
whey, buttermilk, natural and artificial flavors (monosodium glutamate, autolyzed yeast extract, disodium inosinate and guanylate), salt, onion, garlic, parsley, dextrose, citric acid, soybean oil, lactic acid, sodium diacetate, less than 2% silicon dioxide added to prevent caking
• ALLERGY ALERT: CONTAINS MILK •
 - NET WT. 1.1 oz (31.185 grams)</v>
      </c>
      <c r="N335" s="7">
        <v>10000000282</v>
      </c>
      <c r="O335" s="7">
        <v>30000000282</v>
      </c>
      <c r="P335" s="7">
        <v>50000000282</v>
      </c>
      <c r="Q335" s="7">
        <v>70000000282</v>
      </c>
      <c r="R335" s="7">
        <v>90000000282</v>
      </c>
      <c r="S335" s="7">
        <v>11000000330</v>
      </c>
      <c r="T335" s="2" t="s">
        <v>43</v>
      </c>
      <c r="U335" s="4" t="s">
        <v>104</v>
      </c>
      <c r="V335" s="3">
        <f t="shared" si="71"/>
        <v>0.55000000000000004</v>
      </c>
      <c r="W335" s="3">
        <f t="shared" si="72"/>
        <v>15.592500000000003</v>
      </c>
      <c r="X335" s="3">
        <f t="shared" si="73"/>
        <v>8.8000000000000007</v>
      </c>
      <c r="Y335" s="3">
        <f t="shared" si="74"/>
        <v>249.48000000000005</v>
      </c>
      <c r="Z335" s="16"/>
    </row>
    <row r="336" spans="1:26" ht="57.6" x14ac:dyDescent="0.3">
      <c r="A336" s="2" t="s">
        <v>1196</v>
      </c>
      <c r="B336" s="2" t="s">
        <v>1197</v>
      </c>
      <c r="C336" s="2" t="s">
        <v>1197</v>
      </c>
      <c r="D336" s="1" t="s">
        <v>1198</v>
      </c>
      <c r="E336" s="3">
        <f t="shared" si="64"/>
        <v>1.3</v>
      </c>
      <c r="F336" s="3">
        <f t="shared" si="75"/>
        <v>36.855000000000004</v>
      </c>
      <c r="G336" s="3">
        <v>2.6</v>
      </c>
      <c r="H336" s="3">
        <f t="shared" si="65"/>
        <v>73.710000000000008</v>
      </c>
      <c r="I336" s="3">
        <f t="shared" si="66"/>
        <v>3.12</v>
      </c>
      <c r="J336" s="3">
        <f t="shared" si="67"/>
        <v>88.452000000000012</v>
      </c>
      <c r="K336" s="3">
        <f t="shared" si="68"/>
        <v>5.2</v>
      </c>
      <c r="L336" s="3">
        <f t="shared" si="69"/>
        <v>147.42000000000002</v>
      </c>
      <c r="M336" s="4" t="str">
        <f t="shared" si="70"/>
        <v>Ras El Hanout Ingredients:
coriander, cumin, nutmeg, ginger, paprika, turmeric, black pepper, cardamom, red pepper, allspice, cloves
 - NET WT. 1.3 oz (36.855 grams)</v>
      </c>
      <c r="N336" s="7">
        <v>10000000283</v>
      </c>
      <c r="O336" s="7">
        <v>30000000283</v>
      </c>
      <c r="P336" s="7">
        <v>50000000283</v>
      </c>
      <c r="Q336" s="7">
        <v>70000000283</v>
      </c>
      <c r="R336" s="7">
        <v>90000000283</v>
      </c>
      <c r="S336" s="7">
        <v>11000000331</v>
      </c>
      <c r="T336" s="2"/>
      <c r="V336" s="3">
        <f t="shared" si="71"/>
        <v>0.65</v>
      </c>
      <c r="W336" s="3">
        <f t="shared" si="72"/>
        <v>18.427500000000002</v>
      </c>
      <c r="X336" s="3">
        <f t="shared" si="73"/>
        <v>10.4</v>
      </c>
      <c r="Y336" s="3">
        <f t="shared" si="74"/>
        <v>294.84000000000003</v>
      </c>
      <c r="Z336" s="16"/>
    </row>
    <row r="337" spans="1:26" ht="43.2" x14ac:dyDescent="0.3">
      <c r="A337" s="2" t="s">
        <v>1201</v>
      </c>
      <c r="B337" s="2" t="s">
        <v>1202</v>
      </c>
      <c r="C337" s="2" t="s">
        <v>1202</v>
      </c>
      <c r="D337" s="1" t="s">
        <v>1203</v>
      </c>
      <c r="E337" s="3">
        <f t="shared" si="64"/>
        <v>0.8</v>
      </c>
      <c r="F337" s="3">
        <f t="shared" si="75"/>
        <v>22.680000000000003</v>
      </c>
      <c r="G337" s="3">
        <v>1.6</v>
      </c>
      <c r="H337" s="3">
        <f t="shared" si="65"/>
        <v>45.360000000000007</v>
      </c>
      <c r="I337" s="3">
        <f t="shared" si="66"/>
        <v>1.92</v>
      </c>
      <c r="J337" s="3">
        <f t="shared" si="67"/>
        <v>54.432000000000002</v>
      </c>
      <c r="K337" s="3">
        <f t="shared" si="68"/>
        <v>3.2</v>
      </c>
      <c r="L337" s="3">
        <f t="shared" si="69"/>
        <v>90.720000000000013</v>
      </c>
      <c r="M337" s="4" t="str">
        <f t="shared" si="70"/>
        <v>Raspberry Fruit Tea Ingredients:
black tea, blackberry leaf, artificial flavor
 - NET WT. 0.8 oz (22.68 grams)</v>
      </c>
      <c r="N337" s="7">
        <v>10000000285</v>
      </c>
      <c r="O337" s="7">
        <v>30000000285</v>
      </c>
      <c r="P337" s="7">
        <v>50000000285</v>
      </c>
      <c r="Q337" s="7">
        <v>70000000285</v>
      </c>
      <c r="R337" s="7">
        <v>90000000285</v>
      </c>
      <c r="S337" s="7">
        <v>11000000332</v>
      </c>
      <c r="T337" s="2" t="s">
        <v>43</v>
      </c>
      <c r="U337" s="4" t="s">
        <v>90</v>
      </c>
      <c r="V337" s="3">
        <f t="shared" si="71"/>
        <v>0.4</v>
      </c>
      <c r="W337" s="3">
        <f t="shared" si="72"/>
        <v>11.340000000000002</v>
      </c>
      <c r="X337" s="3">
        <f t="shared" si="73"/>
        <v>6.4</v>
      </c>
      <c r="Y337" s="3">
        <f t="shared" si="74"/>
        <v>181.44000000000003</v>
      </c>
      <c r="Z337" s="16"/>
    </row>
    <row r="338" spans="1:26" ht="43.2" x14ac:dyDescent="0.3">
      <c r="A338" s="2" t="s">
        <v>1204</v>
      </c>
      <c r="B338" s="2" t="s">
        <v>1205</v>
      </c>
      <c r="C338" s="2" t="s">
        <v>1205</v>
      </c>
      <c r="D338" s="1" t="s">
        <v>1206</v>
      </c>
      <c r="E338" s="3">
        <f t="shared" si="64"/>
        <v>1.75</v>
      </c>
      <c r="F338" s="3">
        <f t="shared" si="75"/>
        <v>49.612500000000004</v>
      </c>
      <c r="G338" s="3">
        <v>3.5</v>
      </c>
      <c r="H338" s="3">
        <f t="shared" si="65"/>
        <v>99.225000000000009</v>
      </c>
      <c r="I338" s="3">
        <f t="shared" si="66"/>
        <v>4.2</v>
      </c>
      <c r="J338" s="3">
        <f t="shared" si="67"/>
        <v>119.07000000000001</v>
      </c>
      <c r="K338" s="3">
        <f t="shared" si="68"/>
        <v>7</v>
      </c>
      <c r="L338" s="3">
        <f t="shared" si="69"/>
        <v>198.45000000000002</v>
      </c>
      <c r="M338" s="4" t="str">
        <f t="shared" si="70"/>
        <v>Red Butterfly Popcorn Ingredients:
red butterfly non GMO popcorn kernels
 - NET WT. 1.75 oz (49.6125 grams)</v>
      </c>
      <c r="N338" s="7">
        <v>10000000286</v>
      </c>
      <c r="O338" s="7">
        <v>30000000286</v>
      </c>
      <c r="P338" s="7">
        <v>50000000286</v>
      </c>
      <c r="Q338" s="7">
        <v>70000000286</v>
      </c>
      <c r="R338" s="7">
        <v>90000000286</v>
      </c>
      <c r="S338" s="7">
        <v>11000000333</v>
      </c>
      <c r="T338" s="2"/>
      <c r="V338" s="3">
        <f t="shared" si="71"/>
        <v>0.875</v>
      </c>
      <c r="W338" s="3">
        <f t="shared" si="72"/>
        <v>24.806250000000002</v>
      </c>
      <c r="X338" s="3">
        <f t="shared" si="73"/>
        <v>14</v>
      </c>
      <c r="Y338" s="3">
        <f t="shared" si="74"/>
        <v>396.90000000000003</v>
      </c>
      <c r="Z338" s="16"/>
    </row>
    <row r="339" spans="1:26" ht="45.2" x14ac:dyDescent="0.3">
      <c r="A339" s="2" t="s">
        <v>1207</v>
      </c>
      <c r="B339" s="2" t="s">
        <v>1208</v>
      </c>
      <c r="C339" s="2" t="s">
        <v>1209</v>
      </c>
      <c r="D339" s="1" t="s">
        <v>1210</v>
      </c>
      <c r="E339" s="3">
        <f t="shared" si="64"/>
        <v>0.8</v>
      </c>
      <c r="F339" s="3">
        <f t="shared" si="75"/>
        <v>22.680000000000003</v>
      </c>
      <c r="G339" s="3">
        <v>1.6</v>
      </c>
      <c r="H339" s="3">
        <f t="shared" si="65"/>
        <v>45.360000000000007</v>
      </c>
      <c r="I339" s="3">
        <f t="shared" si="66"/>
        <v>1.92</v>
      </c>
      <c r="J339" s="3">
        <f t="shared" si="67"/>
        <v>54.432000000000002</v>
      </c>
      <c r="K339" s="3">
        <f t="shared" si="68"/>
        <v>3.2</v>
      </c>
      <c r="L339" s="3">
        <f t="shared" si="69"/>
        <v>90.720000000000013</v>
      </c>
      <c r="M339" s="4" t="str">
        <f t="shared" si="70"/>
        <v>Red Fruit Cocktail Tea Ingredients:
hibiscus petals, elderberries, black currants, currants, flavoring
 - NET WT. 0.8 oz (22.68 grams)</v>
      </c>
      <c r="N339" s="7">
        <v>10000000287</v>
      </c>
      <c r="O339" s="7">
        <v>30000000287</v>
      </c>
      <c r="P339" s="7">
        <v>50000000287</v>
      </c>
      <c r="Q339" s="7">
        <v>70000000287</v>
      </c>
      <c r="R339" s="7">
        <v>90000000287</v>
      </c>
      <c r="S339" s="7">
        <v>11000000334</v>
      </c>
      <c r="T339" s="2"/>
      <c r="V339" s="3">
        <f t="shared" si="71"/>
        <v>0.4</v>
      </c>
      <c r="W339" s="3">
        <f t="shared" si="72"/>
        <v>11.340000000000002</v>
      </c>
      <c r="X339" s="3">
        <f t="shared" si="73"/>
        <v>6.4</v>
      </c>
      <c r="Y339" s="3">
        <f t="shared" si="74"/>
        <v>181.44000000000003</v>
      </c>
      <c r="Z339" s="16"/>
    </row>
    <row r="340" spans="1:26" ht="100.8" x14ac:dyDescent="0.3">
      <c r="A340" s="2" t="s">
        <v>1211</v>
      </c>
      <c r="B340" s="2" t="s">
        <v>1212</v>
      </c>
      <c r="C340" s="2" t="s">
        <v>1213</v>
      </c>
      <c r="D340" s="1" t="s">
        <v>1743</v>
      </c>
      <c r="E340" s="3">
        <f t="shared" si="64"/>
        <v>2</v>
      </c>
      <c r="F340" s="3">
        <f t="shared" si="75"/>
        <v>56.7</v>
      </c>
      <c r="G340" s="3">
        <v>4</v>
      </c>
      <c r="H340" s="3">
        <f t="shared" si="65"/>
        <v>113.4</v>
      </c>
      <c r="I340" s="3">
        <f t="shared" si="66"/>
        <v>4.8</v>
      </c>
      <c r="J340" s="3">
        <f t="shared" si="67"/>
        <v>136.08000000000001</v>
      </c>
      <c r="K340" s="3">
        <f t="shared" si="68"/>
        <v>8</v>
      </c>
      <c r="L340" s="3">
        <f t="shared" si="69"/>
        <v>226.8</v>
      </c>
      <c r="M340" s="4" t="str">
        <f t="shared" si="70"/>
        <v>Relax Mode Mojito Infusion Ingredients:
cane sugar, cranberries, sunflower oil, lemon peel, orange peel, hop flowers
DIRECTIONS: In 16oz jar, combine ingredients and one pint (2 cups) rum. Steep for 2 – 4 days (swirl daily).
 - NET WT. 2 oz (56.7 grams)</v>
      </c>
      <c r="N340" s="7">
        <v>10000000288</v>
      </c>
      <c r="O340" s="7">
        <v>30000000288</v>
      </c>
      <c r="P340" s="7">
        <v>50000000288</v>
      </c>
      <c r="Q340" s="7">
        <v>70000000288</v>
      </c>
      <c r="R340" s="7">
        <v>90000000288</v>
      </c>
      <c r="S340" s="7">
        <v>11000000335</v>
      </c>
      <c r="T340" s="2"/>
      <c r="V340" s="3">
        <f t="shared" si="71"/>
        <v>1</v>
      </c>
      <c r="W340" s="3">
        <f t="shared" si="72"/>
        <v>28.35</v>
      </c>
      <c r="X340" s="3">
        <f t="shared" si="73"/>
        <v>16</v>
      </c>
      <c r="Y340" s="3">
        <f t="shared" si="74"/>
        <v>453.6</v>
      </c>
      <c r="Z340" s="16"/>
    </row>
    <row r="341" spans="1:26" ht="75.3" x14ac:dyDescent="0.3">
      <c r="A341" s="2" t="s">
        <v>1214</v>
      </c>
      <c r="B341" s="2" t="s">
        <v>1215</v>
      </c>
      <c r="C341" s="2" t="s">
        <v>1215</v>
      </c>
      <c r="D341" s="1" t="s">
        <v>1216</v>
      </c>
      <c r="E341" s="3">
        <f t="shared" si="64"/>
        <v>1.6</v>
      </c>
      <c r="F341" s="3">
        <f t="shared" si="75"/>
        <v>45.360000000000007</v>
      </c>
      <c r="G341" s="3">
        <v>3.2</v>
      </c>
      <c r="H341" s="3">
        <f t="shared" si="65"/>
        <v>90.720000000000013</v>
      </c>
      <c r="I341" s="3">
        <f t="shared" si="66"/>
        <v>3.84</v>
      </c>
      <c r="J341" s="3">
        <f t="shared" si="67"/>
        <v>108.864</v>
      </c>
      <c r="K341" s="3">
        <f t="shared" si="68"/>
        <v>6.4</v>
      </c>
      <c r="L341" s="3">
        <f t="shared" si="69"/>
        <v>181.44000000000003</v>
      </c>
      <c r="M341" s="4" t="str">
        <f t="shared" si="70"/>
        <v>River City Blend Ingredients:
BELMONT BUTCHERY EXCLUSIVE onion powder, garlic powder, coriander, black pepper, crushed chili flakes, minced onion, minced garlic, cut &amp; sifted rosemary, crushed red pepper, parsley
 - NET WT. 1.6 oz (45.36 grams)</v>
      </c>
      <c r="N341" s="7">
        <v>10000000500</v>
      </c>
      <c r="O341" s="7">
        <v>30000000500</v>
      </c>
      <c r="P341" s="7">
        <v>50000000500</v>
      </c>
      <c r="Q341" s="7">
        <v>70000000500</v>
      </c>
      <c r="R341" s="7">
        <v>90000000500</v>
      </c>
      <c r="S341" s="7">
        <v>11000000336</v>
      </c>
      <c r="T341" s="2"/>
      <c r="V341" s="3">
        <f t="shared" si="71"/>
        <v>0.8</v>
      </c>
      <c r="W341" s="3">
        <f t="shared" si="72"/>
        <v>22.680000000000003</v>
      </c>
      <c r="X341" s="3">
        <f t="shared" si="73"/>
        <v>12.8</v>
      </c>
      <c r="Y341" s="3">
        <f t="shared" si="74"/>
        <v>362.88000000000005</v>
      </c>
      <c r="Z341" s="16" t="s">
        <v>1855</v>
      </c>
    </row>
    <row r="342" spans="1:26" ht="43.2" x14ac:dyDescent="0.3">
      <c r="A342" s="2" t="s">
        <v>1217</v>
      </c>
      <c r="B342" s="2" t="s">
        <v>1218</v>
      </c>
      <c r="C342" s="2" t="s">
        <v>1218</v>
      </c>
      <c r="D342" s="1" t="s">
        <v>1219</v>
      </c>
      <c r="E342" s="3">
        <f t="shared" si="64"/>
        <v>2.0499999999999998</v>
      </c>
      <c r="F342" s="3">
        <f t="shared" si="75"/>
        <v>58.1175</v>
      </c>
      <c r="G342" s="3">
        <v>4.0999999999999996</v>
      </c>
      <c r="H342" s="3">
        <f t="shared" si="65"/>
        <v>116.235</v>
      </c>
      <c r="I342" s="3">
        <f t="shared" si="66"/>
        <v>4.919999999999999</v>
      </c>
      <c r="J342" s="3">
        <f t="shared" si="67"/>
        <v>139.48199999999997</v>
      </c>
      <c r="K342" s="3">
        <f t="shared" si="68"/>
        <v>8.1999999999999993</v>
      </c>
      <c r="L342" s="3">
        <f t="shared" si="69"/>
        <v>232.47</v>
      </c>
      <c r="M342" s="4" t="str">
        <f t="shared" si="70"/>
        <v>Roast Beef Seasoning Ingredients:
onion, garlic, salt, black pepper
 - NET WT. 2.05 oz (58.1175 grams)</v>
      </c>
      <c r="N342" s="7">
        <v>10000000289</v>
      </c>
      <c r="O342" s="7">
        <v>30000000289</v>
      </c>
      <c r="P342" s="7">
        <v>50000000289</v>
      </c>
      <c r="Q342" s="7">
        <v>70000000289</v>
      </c>
      <c r="R342" s="7">
        <v>90000000289</v>
      </c>
      <c r="S342" s="7">
        <v>11000000337</v>
      </c>
      <c r="T342" s="2"/>
      <c r="V342" s="3">
        <f t="shared" si="71"/>
        <v>1.0249999999999999</v>
      </c>
      <c r="W342" s="3">
        <f t="shared" si="72"/>
        <v>29.05875</v>
      </c>
      <c r="X342" s="3">
        <f t="shared" si="73"/>
        <v>16.399999999999999</v>
      </c>
      <c r="Y342" s="3">
        <f t="shared" si="74"/>
        <v>464.94</v>
      </c>
      <c r="Z342" s="16"/>
    </row>
    <row r="343" spans="1:26" ht="72" x14ac:dyDescent="0.3">
      <c r="A343" s="2" t="s">
        <v>1220</v>
      </c>
      <c r="B343" s="2" t="s">
        <v>1221</v>
      </c>
      <c r="C343" s="2" t="s">
        <v>1222</v>
      </c>
      <c r="D343" s="1" t="s">
        <v>1223</v>
      </c>
      <c r="E343" s="3">
        <f t="shared" si="64"/>
        <v>1.7</v>
      </c>
      <c r="F343" s="3">
        <f t="shared" si="75"/>
        <v>48.195</v>
      </c>
      <c r="G343" s="3">
        <v>3.4</v>
      </c>
      <c r="H343" s="3">
        <f t="shared" si="65"/>
        <v>96.39</v>
      </c>
      <c r="I343" s="3">
        <f t="shared" si="66"/>
        <v>4.08</v>
      </c>
      <c r="J343" s="3">
        <f t="shared" si="67"/>
        <v>115.66800000000001</v>
      </c>
      <c r="K343" s="3">
        <f t="shared" si="68"/>
        <v>6.8</v>
      </c>
      <c r="L343" s="3">
        <f t="shared" si="69"/>
        <v>192.78</v>
      </c>
      <c r="M343" s="4" t="str">
        <f t="shared" si="70"/>
        <v>Roasted Chicken Dinner Seasoning Ingredients
garlic, basil, oregano, pepper, salt, coriander, ginger, paprika, thyme, citric acid, soybean oil, &lt;2% calcium stearate as anti caking agent, spices 
 - NET WT. 1.7 oz (48.195 grams)</v>
      </c>
      <c r="N343" s="7">
        <v>10000000290</v>
      </c>
      <c r="O343" s="7">
        <v>30000000290</v>
      </c>
      <c r="P343" s="7">
        <v>50000000290</v>
      </c>
      <c r="Q343" s="7">
        <v>70000000290</v>
      </c>
      <c r="R343" s="7">
        <v>90000000290</v>
      </c>
      <c r="S343" s="7">
        <v>11000000338</v>
      </c>
      <c r="T343" s="2"/>
      <c r="V343" s="3">
        <f t="shared" si="71"/>
        <v>0.85</v>
      </c>
      <c r="W343" s="3">
        <f t="shared" si="72"/>
        <v>24.0975</v>
      </c>
      <c r="X343" s="3">
        <f t="shared" si="73"/>
        <v>13.6</v>
      </c>
      <c r="Y343" s="3">
        <f t="shared" si="74"/>
        <v>385.56</v>
      </c>
      <c r="Z343" s="16"/>
    </row>
    <row r="344" spans="1:26" ht="43.2" x14ac:dyDescent="0.3">
      <c r="A344" s="2" t="s">
        <v>1224</v>
      </c>
      <c r="B344" s="2" t="s">
        <v>1225</v>
      </c>
      <c r="C344" s="2" t="s">
        <v>1226</v>
      </c>
      <c r="D344" s="1" t="s">
        <v>1227</v>
      </c>
      <c r="E344" s="3">
        <f t="shared" si="64"/>
        <v>1.3</v>
      </c>
      <c r="F344" s="3">
        <f t="shared" si="75"/>
        <v>36.855000000000004</v>
      </c>
      <c r="G344" s="3">
        <v>2.6</v>
      </c>
      <c r="H344" s="3">
        <f t="shared" si="65"/>
        <v>73.710000000000008</v>
      </c>
      <c r="I344" s="3">
        <f t="shared" si="66"/>
        <v>3.12</v>
      </c>
      <c r="J344" s="3">
        <f t="shared" si="67"/>
        <v>88.452000000000012</v>
      </c>
      <c r="K344" s="3">
        <f t="shared" si="68"/>
        <v>5.2</v>
      </c>
      <c r="L344" s="3">
        <f t="shared" si="69"/>
        <v>147.42000000000002</v>
      </c>
      <c r="M344" s="4" t="str">
        <f t="shared" si="70"/>
        <v>Roasted Garlic Pepper Ingredients:
garlic dry roasted
 - NET WT. 1.3 oz (36.855 grams)</v>
      </c>
      <c r="N344" s="7">
        <v>10000000292</v>
      </c>
      <c r="O344" s="7">
        <v>30000000292</v>
      </c>
      <c r="P344" s="7">
        <v>50000000292</v>
      </c>
      <c r="Q344" s="7">
        <v>70000000292</v>
      </c>
      <c r="R344" s="7">
        <v>90000000292</v>
      </c>
      <c r="S344" s="7">
        <v>11000000339</v>
      </c>
      <c r="T344" s="2"/>
      <c r="V344" s="3">
        <f t="shared" si="71"/>
        <v>0.65</v>
      </c>
      <c r="W344" s="3">
        <f t="shared" si="72"/>
        <v>18.427500000000002</v>
      </c>
      <c r="X344" s="3">
        <f t="shared" si="73"/>
        <v>10.4</v>
      </c>
      <c r="Y344" s="3">
        <f t="shared" si="74"/>
        <v>294.84000000000003</v>
      </c>
      <c r="Z344" s="16"/>
    </row>
    <row r="345" spans="1:26" ht="60.25" x14ac:dyDescent="0.3">
      <c r="A345" s="2" t="s">
        <v>1228</v>
      </c>
      <c r="B345" s="2" t="s">
        <v>1229</v>
      </c>
      <c r="C345" s="2" t="s">
        <v>1230</v>
      </c>
      <c r="D345" s="1" t="s">
        <v>1231</v>
      </c>
      <c r="E345" s="3">
        <f t="shared" si="64"/>
        <v>1.8</v>
      </c>
      <c r="F345" s="3">
        <f t="shared" si="75"/>
        <v>51.03</v>
      </c>
      <c r="G345" s="3">
        <v>3.6</v>
      </c>
      <c r="H345" s="3">
        <f t="shared" si="65"/>
        <v>102.06</v>
      </c>
      <c r="I345" s="3">
        <f t="shared" si="66"/>
        <v>4.32</v>
      </c>
      <c r="J345" s="3">
        <f t="shared" si="67"/>
        <v>122.47200000000001</v>
      </c>
      <c r="K345" s="3">
        <f t="shared" si="68"/>
        <v>7.2</v>
      </c>
      <c r="L345" s="3">
        <f t="shared" si="69"/>
        <v>204.12</v>
      </c>
      <c r="M345" s="4" t="str">
        <f t="shared" si="70"/>
        <v>Roasted Garlic Pizza Seasoning:
dehydrated garlic, spices, dehydrated red and green bell peppers, salt, dehydrated onion, brown sugar and natural flavor
 - NET WT. 1.8 oz (51.03 grams)</v>
      </c>
      <c r="N345" s="7">
        <v>10000000460</v>
      </c>
      <c r="O345" s="7">
        <v>30000000460</v>
      </c>
      <c r="P345" s="7">
        <v>50000000460</v>
      </c>
      <c r="Q345" s="7">
        <v>70000000460</v>
      </c>
      <c r="R345" s="7">
        <v>90000000460</v>
      </c>
      <c r="S345" s="7">
        <v>11000000340</v>
      </c>
      <c r="T345" s="2" t="s">
        <v>43</v>
      </c>
      <c r="V345" s="3">
        <f t="shared" si="71"/>
        <v>0.9</v>
      </c>
      <c r="W345" s="3">
        <f t="shared" si="72"/>
        <v>25.515000000000001</v>
      </c>
      <c r="X345" s="3">
        <f t="shared" si="73"/>
        <v>14.4</v>
      </c>
      <c r="Y345" s="3">
        <f t="shared" si="74"/>
        <v>408.24</v>
      </c>
      <c r="Z345" s="16"/>
    </row>
    <row r="346" spans="1:26" ht="43.2" x14ac:dyDescent="0.3">
      <c r="A346" s="2" t="s">
        <v>1232</v>
      </c>
      <c r="B346" s="2" t="s">
        <v>1233</v>
      </c>
      <c r="C346" s="2" t="s">
        <v>1234</v>
      </c>
      <c r="D346" s="1" t="s">
        <v>1235</v>
      </c>
      <c r="E346" s="3">
        <f t="shared" si="64"/>
        <v>0.8</v>
      </c>
      <c r="F346" s="3">
        <f t="shared" si="75"/>
        <v>22.680000000000003</v>
      </c>
      <c r="G346" s="3">
        <v>1.6</v>
      </c>
      <c r="H346" s="3">
        <f t="shared" si="65"/>
        <v>45.360000000000007</v>
      </c>
      <c r="I346" s="3">
        <f t="shared" si="66"/>
        <v>1.92</v>
      </c>
      <c r="J346" s="3">
        <f t="shared" si="67"/>
        <v>54.432000000000002</v>
      </c>
      <c r="K346" s="3">
        <f t="shared" si="68"/>
        <v>3.2</v>
      </c>
      <c r="L346" s="3">
        <f t="shared" si="69"/>
        <v>90.720000000000013</v>
      </c>
      <c r="M346" s="4" t="str">
        <f t="shared" si="70"/>
        <v>Roasted Garlic Sea Salt Ingredients:
natural sea salt, roasted garlic powder
 - NET WT. 0.8 oz (22.68 grams)</v>
      </c>
      <c r="N346" s="7">
        <v>10000000291</v>
      </c>
      <c r="O346" s="7">
        <v>30000000291</v>
      </c>
      <c r="P346" s="7">
        <v>50000000291</v>
      </c>
      <c r="Q346" s="7">
        <v>70000000291</v>
      </c>
      <c r="R346" s="7">
        <v>90000000291</v>
      </c>
      <c r="S346" s="7">
        <v>11000000341</v>
      </c>
      <c r="T346" s="2"/>
      <c r="V346" s="3">
        <f t="shared" si="71"/>
        <v>0.4</v>
      </c>
      <c r="W346" s="3">
        <f t="shared" si="72"/>
        <v>11.340000000000002</v>
      </c>
      <c r="X346" s="3">
        <f t="shared" si="73"/>
        <v>6.4</v>
      </c>
      <c r="Y346" s="3">
        <f t="shared" si="74"/>
        <v>181.44000000000003</v>
      </c>
      <c r="Z346" s="16"/>
    </row>
    <row r="347" spans="1:26" ht="45.2" x14ac:dyDescent="0.3">
      <c r="A347" s="2" t="s">
        <v>1236</v>
      </c>
      <c r="B347" s="2" t="s">
        <v>1237</v>
      </c>
      <c r="C347" s="2" t="s">
        <v>1237</v>
      </c>
      <c r="D347" s="1" t="s">
        <v>1716</v>
      </c>
      <c r="E347" s="3">
        <f t="shared" si="64"/>
        <v>2.4</v>
      </c>
      <c r="F347" s="3">
        <f t="shared" si="75"/>
        <v>68.040000000000006</v>
      </c>
      <c r="G347" s="3">
        <v>4.8</v>
      </c>
      <c r="H347" s="3">
        <f t="shared" si="65"/>
        <v>136.08000000000001</v>
      </c>
      <c r="I347" s="3">
        <f t="shared" si="66"/>
        <v>5.76</v>
      </c>
      <c r="J347" s="3">
        <f t="shared" si="67"/>
        <v>163.29599999999999</v>
      </c>
      <c r="K347" s="3">
        <f t="shared" si="68"/>
        <v>9.6</v>
      </c>
      <c r="L347" s="3">
        <f t="shared" si="69"/>
        <v>272.16000000000003</v>
      </c>
      <c r="M347" s="4" t="str">
        <f t="shared" si="70"/>
        <v>Robus Coffee Rub Ingredients:
salt, spices, garlic, coffee grinds, and extracts of paprika
 - NET WT. 2.4 oz (68.04 grams)</v>
      </c>
      <c r="N347" s="7">
        <v>10000000456</v>
      </c>
      <c r="O347" s="7">
        <v>30000000456</v>
      </c>
      <c r="P347" s="7">
        <v>50000000456</v>
      </c>
      <c r="Q347" s="7">
        <v>70000000456</v>
      </c>
      <c r="R347" s="7">
        <v>90000000456</v>
      </c>
      <c r="S347" s="7">
        <v>11000000342</v>
      </c>
      <c r="T347" s="2" t="s">
        <v>43</v>
      </c>
      <c r="V347" s="3">
        <f t="shared" si="71"/>
        <v>1.2</v>
      </c>
      <c r="W347" s="3">
        <f t="shared" si="72"/>
        <v>34.020000000000003</v>
      </c>
      <c r="X347" s="3">
        <f t="shared" si="73"/>
        <v>19.2</v>
      </c>
      <c r="Y347" s="3">
        <f t="shared" si="74"/>
        <v>544.32000000000005</v>
      </c>
      <c r="Z347" s="16"/>
    </row>
    <row r="348" spans="1:26" ht="105.4" x14ac:dyDescent="0.3">
      <c r="A348" s="2" t="s">
        <v>1240</v>
      </c>
      <c r="B348" s="2" t="s">
        <v>1241</v>
      </c>
      <c r="C348" s="2" t="s">
        <v>1242</v>
      </c>
      <c r="D348" s="1" t="s">
        <v>1839</v>
      </c>
      <c r="E348" s="3">
        <f t="shared" si="64"/>
        <v>1.7</v>
      </c>
      <c r="F348" s="3">
        <f t="shared" si="75"/>
        <v>48.195</v>
      </c>
      <c r="G348" s="3">
        <v>3.4</v>
      </c>
      <c r="H348" s="3">
        <f t="shared" si="65"/>
        <v>96.39</v>
      </c>
      <c r="I348" s="3">
        <f t="shared" si="66"/>
        <v>4.08</v>
      </c>
      <c r="J348" s="3">
        <f t="shared" si="67"/>
        <v>115.66800000000001</v>
      </c>
      <c r="K348" s="3">
        <f t="shared" si="68"/>
        <v>6.8</v>
      </c>
      <c r="L348" s="3">
        <f t="shared" si="69"/>
        <v>192.78</v>
      </c>
      <c r="M348" s="4" t="str">
        <f t="shared" si="70"/>
        <v>Roma Romano Pizza Seasoning Ingredients:
garlic pepper seasoning, tomato powder, romano cheese powder, herbs, &lt; 1% silicon dioxide
• ALLERGY ALERT: CONTAINS MILK •
• PACKAGED IN A FACILITY THAT HANDLES WHEAT, AND MILK, SOY, EGG, PEANUTS, AND TREE NUTS •
 - NET WT. 1.7 oz (48.195 grams)</v>
      </c>
      <c r="N348" s="7">
        <v>10000000294</v>
      </c>
      <c r="O348" s="7">
        <v>30000000294</v>
      </c>
      <c r="P348" s="7">
        <v>50000000294</v>
      </c>
      <c r="Q348" s="7">
        <v>70000000294</v>
      </c>
      <c r="R348" s="7">
        <v>90000000294</v>
      </c>
      <c r="S348" s="7">
        <v>11000000343</v>
      </c>
      <c r="T348" s="2" t="s">
        <v>43</v>
      </c>
      <c r="U348" s="4" t="s">
        <v>336</v>
      </c>
      <c r="V348" s="3">
        <f t="shared" si="71"/>
        <v>0.85</v>
      </c>
      <c r="W348" s="3">
        <f t="shared" si="72"/>
        <v>24.0975</v>
      </c>
      <c r="X348" s="3">
        <f t="shared" si="73"/>
        <v>13.6</v>
      </c>
      <c r="Y348" s="3">
        <f t="shared" si="74"/>
        <v>385.56</v>
      </c>
      <c r="Z348" s="16"/>
    </row>
    <row r="349" spans="1:26" ht="86.4" x14ac:dyDescent="0.3">
      <c r="A349" s="2" t="s">
        <v>1243</v>
      </c>
      <c r="B349" s="2" t="s">
        <v>1244</v>
      </c>
      <c r="C349" s="2" t="s">
        <v>1245</v>
      </c>
      <c r="D349" s="1" t="s">
        <v>1246</v>
      </c>
      <c r="E349" s="3">
        <f t="shared" si="64"/>
        <v>1.1000000000000001</v>
      </c>
      <c r="F349" s="3">
        <f t="shared" si="75"/>
        <v>31.185000000000006</v>
      </c>
      <c r="G349" s="3">
        <v>2.2000000000000002</v>
      </c>
      <c r="H349" s="3">
        <f t="shared" si="65"/>
        <v>62.370000000000012</v>
      </c>
      <c r="I349" s="3">
        <f t="shared" si="66"/>
        <v>2.64</v>
      </c>
      <c r="J349" s="3">
        <f t="shared" si="67"/>
        <v>74.844000000000008</v>
      </c>
      <c r="K349" s="3">
        <f t="shared" si="68"/>
        <v>4.4000000000000004</v>
      </c>
      <c r="L349" s="3">
        <f t="shared" si="69"/>
        <v>124.74000000000002</v>
      </c>
      <c r="M349" s="4" t="str">
        <f t="shared" si="70"/>
        <v>Romano Cheese Powder Ingredients:
dehydrated blend of Romano cheese (part skim cow milk, cheese culture, salt, enzymes) sodium phosphate
• ALLERGY ALERT: DAIRY •
• NO ARTIFICIAL FLAVORS OR COLORS •
 - NET WT. 1.1 oz (31.185 grams)</v>
      </c>
      <c r="N349" s="7">
        <v>10000000295</v>
      </c>
      <c r="O349" s="7">
        <v>30000000295</v>
      </c>
      <c r="P349" s="7">
        <v>50000000295</v>
      </c>
      <c r="Q349" s="7">
        <v>70000000295</v>
      </c>
      <c r="R349" s="7">
        <v>90000000295</v>
      </c>
      <c r="S349" s="7">
        <v>11000000344</v>
      </c>
      <c r="T349" s="2"/>
      <c r="V349" s="3">
        <f t="shared" si="71"/>
        <v>0.55000000000000004</v>
      </c>
      <c r="W349" s="3">
        <f t="shared" si="72"/>
        <v>15.592500000000003</v>
      </c>
      <c r="X349" s="3">
        <f t="shared" si="73"/>
        <v>8.8000000000000007</v>
      </c>
      <c r="Y349" s="3">
        <f t="shared" si="74"/>
        <v>249.48000000000005</v>
      </c>
      <c r="Z349" s="16"/>
    </row>
    <row r="350" spans="1:26" ht="43.2" x14ac:dyDescent="0.3">
      <c r="A350" s="2" t="s">
        <v>1247</v>
      </c>
      <c r="B350" s="2" t="s">
        <v>1248</v>
      </c>
      <c r="C350" s="2" t="s">
        <v>1248</v>
      </c>
      <c r="D350" s="1" t="s">
        <v>1249</v>
      </c>
      <c r="E350" s="3">
        <f t="shared" si="64"/>
        <v>0.8</v>
      </c>
      <c r="F350" s="3">
        <f t="shared" si="75"/>
        <v>22.680000000000003</v>
      </c>
      <c r="G350" s="3">
        <v>1.6</v>
      </c>
      <c r="H350" s="3">
        <f t="shared" si="65"/>
        <v>45.360000000000007</v>
      </c>
      <c r="I350" s="3">
        <f t="shared" si="66"/>
        <v>1.92</v>
      </c>
      <c r="J350" s="3">
        <f t="shared" si="67"/>
        <v>54.432000000000002</v>
      </c>
      <c r="K350" s="3">
        <f t="shared" si="68"/>
        <v>3.2</v>
      </c>
      <c r="L350" s="3">
        <f t="shared" si="69"/>
        <v>90.720000000000013</v>
      </c>
      <c r="M350" s="4" t="str">
        <f t="shared" si="70"/>
        <v>Rooibos Tea Ingredients:
rooibos
 - NET WT. 0.8 oz (22.68 grams)</v>
      </c>
      <c r="N350" s="7">
        <v>10000000296</v>
      </c>
      <c r="O350" s="7">
        <v>30000000296</v>
      </c>
      <c r="P350" s="7">
        <v>50000000296</v>
      </c>
      <c r="Q350" s="7">
        <v>70000000296</v>
      </c>
      <c r="R350" s="7">
        <v>90000000296</v>
      </c>
      <c r="S350" s="7">
        <v>11000000345</v>
      </c>
      <c r="T350" s="2"/>
      <c r="V350" s="3">
        <f t="shared" si="71"/>
        <v>0.4</v>
      </c>
      <c r="W350" s="3">
        <f t="shared" si="72"/>
        <v>11.340000000000002</v>
      </c>
      <c r="X350" s="3">
        <f t="shared" si="73"/>
        <v>6.4</v>
      </c>
      <c r="Y350" s="3">
        <f t="shared" si="74"/>
        <v>181.44000000000003</v>
      </c>
      <c r="Z350" s="16"/>
    </row>
    <row r="351" spans="1:26" ht="43.2" x14ac:dyDescent="0.3">
      <c r="A351" s="2" t="s">
        <v>1252</v>
      </c>
      <c r="B351" s="2" t="s">
        <v>1253</v>
      </c>
      <c r="C351" s="2" t="s">
        <v>1254</v>
      </c>
      <c r="D351" s="1" t="s">
        <v>1255</v>
      </c>
      <c r="E351" s="3">
        <f t="shared" si="64"/>
        <v>0.95</v>
      </c>
      <c r="F351" s="3">
        <f t="shared" si="75"/>
        <v>26.932500000000001</v>
      </c>
      <c r="G351" s="3">
        <v>1.9</v>
      </c>
      <c r="H351" s="3">
        <f t="shared" si="65"/>
        <v>53.865000000000002</v>
      </c>
      <c r="I351" s="3">
        <f t="shared" si="66"/>
        <v>2.2799999999999998</v>
      </c>
      <c r="J351" s="3">
        <f t="shared" si="67"/>
        <v>64.637999999999991</v>
      </c>
      <c r="K351" s="3">
        <f t="shared" si="68"/>
        <v>3.8</v>
      </c>
      <c r="L351" s="3">
        <f t="shared" si="69"/>
        <v>107.73</v>
      </c>
      <c r="M351" s="4" t="str">
        <f t="shared" si="70"/>
        <v>Rosemary &amp; Garlic Bread Dip Ingredients:
dehydrated garlic, rosemary, salt, spices
 - NET WT. 0.95 oz (26.9325 grams)</v>
      </c>
      <c r="N351" s="7">
        <v>10000000405</v>
      </c>
      <c r="O351" s="7">
        <v>30000000405</v>
      </c>
      <c r="P351" s="7">
        <v>50000000405</v>
      </c>
      <c r="Q351" s="7">
        <v>70000000405</v>
      </c>
      <c r="R351" s="7">
        <v>90000000405</v>
      </c>
      <c r="S351" s="7">
        <v>11000000346</v>
      </c>
      <c r="T351" s="2"/>
      <c r="V351" s="3">
        <f t="shared" si="71"/>
        <v>0.47499999999999998</v>
      </c>
      <c r="W351" s="3">
        <f t="shared" si="72"/>
        <v>13.46625</v>
      </c>
      <c r="X351" s="3">
        <f t="shared" si="73"/>
        <v>7.6</v>
      </c>
      <c r="Y351" s="3">
        <f t="shared" si="74"/>
        <v>215.46</v>
      </c>
      <c r="Z351" s="16"/>
    </row>
    <row r="352" spans="1:26" ht="43.2" x14ac:dyDescent="0.3">
      <c r="A352" s="2" t="s">
        <v>1256</v>
      </c>
      <c r="B352" s="2" t="s">
        <v>1257</v>
      </c>
      <c r="C352" s="2" t="s">
        <v>1257</v>
      </c>
      <c r="D352" s="1" t="s">
        <v>1258</v>
      </c>
      <c r="E352" s="3">
        <f t="shared" si="64"/>
        <v>1</v>
      </c>
      <c r="F352" s="3">
        <f t="shared" si="75"/>
        <v>28.35</v>
      </c>
      <c r="G352" s="3">
        <v>2</v>
      </c>
      <c r="H352" s="3">
        <f t="shared" si="65"/>
        <v>56.7</v>
      </c>
      <c r="I352" s="3">
        <f t="shared" si="66"/>
        <v>2.4</v>
      </c>
      <c r="J352" s="3">
        <f t="shared" si="67"/>
        <v>68.040000000000006</v>
      </c>
      <c r="K352" s="3">
        <f t="shared" si="68"/>
        <v>4</v>
      </c>
      <c r="L352" s="3">
        <f t="shared" si="69"/>
        <v>113.4</v>
      </c>
      <c r="M352" s="4" t="str">
        <f t="shared" si="70"/>
        <v>Rosemary &amp; Garlic Griller Ingredients:
dehydrated garlic, rosemary, salt, spices
 - NET WT. 1 oz (28.35 grams)</v>
      </c>
      <c r="N352" s="7">
        <v>10000000298</v>
      </c>
      <c r="O352" s="7">
        <v>30000000298</v>
      </c>
      <c r="P352" s="7">
        <v>50000000298</v>
      </c>
      <c r="Q352" s="7">
        <v>70000000298</v>
      </c>
      <c r="R352" s="7">
        <v>90000000298</v>
      </c>
      <c r="S352" s="7">
        <v>11000000347</v>
      </c>
      <c r="T352" s="2"/>
      <c r="V352" s="3">
        <f t="shared" si="71"/>
        <v>0.5</v>
      </c>
      <c r="W352" s="3">
        <f t="shared" si="72"/>
        <v>14.175000000000001</v>
      </c>
      <c r="X352" s="3">
        <f t="shared" si="73"/>
        <v>8</v>
      </c>
      <c r="Y352" s="3">
        <f t="shared" si="74"/>
        <v>226.8</v>
      </c>
      <c r="Z352" s="16" t="s">
        <v>1858</v>
      </c>
    </row>
    <row r="353" spans="1:26" ht="43.2" x14ac:dyDescent="0.3">
      <c r="A353" s="2" t="s">
        <v>1259</v>
      </c>
      <c r="B353" s="2" t="s">
        <v>1260</v>
      </c>
      <c r="C353" s="2" t="s">
        <v>1260</v>
      </c>
      <c r="D353" s="1" t="s">
        <v>1261</v>
      </c>
      <c r="E353" s="3">
        <f t="shared" si="64"/>
        <v>0.95</v>
      </c>
      <c r="F353" s="3">
        <f t="shared" si="75"/>
        <v>26.932500000000001</v>
      </c>
      <c r="G353" s="3">
        <v>1.9</v>
      </c>
      <c r="H353" s="3">
        <f t="shared" si="65"/>
        <v>53.865000000000002</v>
      </c>
      <c r="I353" s="3">
        <f t="shared" si="66"/>
        <v>2.2799999999999998</v>
      </c>
      <c r="J353" s="3">
        <f t="shared" si="67"/>
        <v>64.637999999999991</v>
      </c>
      <c r="K353" s="3">
        <f t="shared" si="68"/>
        <v>3.8</v>
      </c>
      <c r="L353" s="3">
        <f t="shared" si="69"/>
        <v>107.73</v>
      </c>
      <c r="M353" s="4" t="str">
        <f t="shared" si="70"/>
        <v>Rosemary &amp; Garlic Seasoning Ingredients:
dehydrated garlic, rosemary, salt, spices
 - NET WT. 0.95 oz (26.9325 grams)</v>
      </c>
      <c r="N353" s="7">
        <v>10000000490</v>
      </c>
      <c r="O353" s="7">
        <v>30000000490</v>
      </c>
      <c r="P353" s="7">
        <v>50000000490</v>
      </c>
      <c r="Q353" s="7">
        <v>70000000490</v>
      </c>
      <c r="R353" s="7">
        <v>90000000490</v>
      </c>
      <c r="S353" s="7">
        <v>11000000348</v>
      </c>
      <c r="T353" s="2"/>
      <c r="V353" s="3">
        <f t="shared" si="71"/>
        <v>0.47499999999999998</v>
      </c>
      <c r="W353" s="3">
        <f t="shared" si="72"/>
        <v>13.46625</v>
      </c>
      <c r="X353" s="3">
        <f t="shared" si="73"/>
        <v>7.6</v>
      </c>
      <c r="Y353" s="3">
        <f t="shared" si="74"/>
        <v>215.46</v>
      </c>
      <c r="Z353" s="16" t="s">
        <v>1877</v>
      </c>
    </row>
    <row r="354" spans="1:26" ht="57.6" x14ac:dyDescent="0.3">
      <c r="A354" s="2" t="s">
        <v>1262</v>
      </c>
      <c r="B354" s="2" t="s">
        <v>1263</v>
      </c>
      <c r="C354" s="2" t="s">
        <v>1264</v>
      </c>
      <c r="D354" s="1" t="s">
        <v>1791</v>
      </c>
      <c r="E354" s="3">
        <f t="shared" si="64"/>
        <v>1.9</v>
      </c>
      <c r="F354" s="3">
        <f t="shared" si="75"/>
        <v>53.865000000000002</v>
      </c>
      <c r="G354" s="3">
        <v>3.8</v>
      </c>
      <c r="H354" s="3">
        <f t="shared" si="65"/>
        <v>107.73</v>
      </c>
      <c r="I354" s="3">
        <f t="shared" si="66"/>
        <v>4.5599999999999996</v>
      </c>
      <c r="J354" s="3">
        <f t="shared" si="67"/>
        <v>129.27599999999998</v>
      </c>
      <c r="K354" s="3">
        <f t="shared" si="68"/>
        <v>7.6</v>
      </c>
      <c r="L354" s="3">
        <f t="shared" si="69"/>
        <v>215.46</v>
      </c>
      <c r="M354" s="4" t="str">
        <f t="shared" si="70"/>
        <v>Rustic Herb Bread Dip Ingredients:
salt, red pepper, black pepper, oregano, rosemary, parsley, garlic, basil
 - NET WT. 1.9 oz (53.865 grams)</v>
      </c>
      <c r="N354" s="7">
        <v>10000000299</v>
      </c>
      <c r="O354" s="7">
        <v>30000000299</v>
      </c>
      <c r="P354" s="7">
        <v>50000000299</v>
      </c>
      <c r="Q354" s="7">
        <v>70000000299</v>
      </c>
      <c r="R354" s="7">
        <v>90000000299</v>
      </c>
      <c r="S354" s="7">
        <v>11000000349</v>
      </c>
      <c r="T354" s="2" t="s">
        <v>43</v>
      </c>
      <c r="V354" s="3">
        <f t="shared" si="71"/>
        <v>0.95</v>
      </c>
      <c r="W354" s="3">
        <f t="shared" si="72"/>
        <v>26.932500000000001</v>
      </c>
      <c r="X354" s="3">
        <f t="shared" si="73"/>
        <v>15.2</v>
      </c>
      <c r="Y354" s="3">
        <f t="shared" si="74"/>
        <v>430.92</v>
      </c>
      <c r="Z354" s="16"/>
    </row>
    <row r="355" spans="1:26" ht="57.6" x14ac:dyDescent="0.3">
      <c r="A355" s="2" t="s">
        <v>1265</v>
      </c>
      <c r="B355" s="2" t="s">
        <v>1266</v>
      </c>
      <c r="C355" s="2" t="s">
        <v>1267</v>
      </c>
      <c r="D355" s="1" t="s">
        <v>1268</v>
      </c>
      <c r="E355" s="3">
        <f t="shared" si="64"/>
        <v>1.9</v>
      </c>
      <c r="F355" s="3">
        <f t="shared" si="75"/>
        <v>53.865000000000002</v>
      </c>
      <c r="G355" s="3">
        <v>3.8</v>
      </c>
      <c r="H355" s="3">
        <f t="shared" si="65"/>
        <v>107.73</v>
      </c>
      <c r="I355" s="3">
        <f t="shared" si="66"/>
        <v>4.5599999999999996</v>
      </c>
      <c r="J355" s="3">
        <f t="shared" si="67"/>
        <v>129.27599999999998</v>
      </c>
      <c r="K355" s="3">
        <f t="shared" si="68"/>
        <v>7.6</v>
      </c>
      <c r="L355" s="3">
        <f t="shared" si="69"/>
        <v>215.46</v>
      </c>
      <c r="M355" s="4" t="str">
        <f t="shared" si="70"/>
        <v>Rustic Herb Seasoning Ingredients:
salt, red pepper, black pepper, oregano, rosemary, parsley, garlic, basil
 - NET WT. 1.9 oz (53.865 grams)</v>
      </c>
      <c r="N355" s="7">
        <v>10000000491</v>
      </c>
      <c r="O355" s="7">
        <v>30000000491</v>
      </c>
      <c r="P355" s="7">
        <v>50000000491</v>
      </c>
      <c r="Q355" s="7">
        <v>70000000491</v>
      </c>
      <c r="R355" s="7">
        <v>90000000491</v>
      </c>
      <c r="S355" s="7">
        <v>11000000350</v>
      </c>
      <c r="T355" s="2" t="s">
        <v>43</v>
      </c>
      <c r="V355" s="3">
        <f t="shared" si="71"/>
        <v>0.95</v>
      </c>
      <c r="W355" s="3">
        <f t="shared" si="72"/>
        <v>26.932500000000001</v>
      </c>
      <c r="X355" s="3">
        <f t="shared" si="73"/>
        <v>15.2</v>
      </c>
      <c r="Y355" s="3">
        <f t="shared" si="74"/>
        <v>430.92</v>
      </c>
      <c r="Z355" s="16" t="s">
        <v>1885</v>
      </c>
    </row>
    <row r="356" spans="1:26" ht="43.2" x14ac:dyDescent="0.3">
      <c r="A356" s="2" t="s">
        <v>1269</v>
      </c>
      <c r="B356" s="2" t="s">
        <v>1270</v>
      </c>
      <c r="C356" s="2" t="s">
        <v>1270</v>
      </c>
      <c r="D356" s="1" t="s">
        <v>1271</v>
      </c>
      <c r="E356" s="3">
        <f t="shared" si="64"/>
        <v>1.9</v>
      </c>
      <c r="F356" s="3">
        <f t="shared" si="75"/>
        <v>53.865000000000002</v>
      </c>
      <c r="G356" s="3">
        <v>3.8</v>
      </c>
      <c r="H356" s="3">
        <f t="shared" si="65"/>
        <v>107.73</v>
      </c>
      <c r="I356" s="3">
        <f t="shared" si="66"/>
        <v>4.5599999999999996</v>
      </c>
      <c r="J356" s="3">
        <f t="shared" si="67"/>
        <v>129.27599999999998</v>
      </c>
      <c r="K356" s="3">
        <f t="shared" si="68"/>
        <v>7.6</v>
      </c>
      <c r="L356" s="3">
        <f t="shared" si="69"/>
        <v>215.46</v>
      </c>
      <c r="M356" s="4" t="str">
        <f t="shared" si="70"/>
        <v>Saffron Ingredients:
saffron
 - NET WT. 1.9 oz (53.865 grams)</v>
      </c>
      <c r="N356" s="7">
        <v>10000000406</v>
      </c>
      <c r="O356" s="7">
        <v>30000000406</v>
      </c>
      <c r="P356" s="7">
        <v>50000000406</v>
      </c>
      <c r="Q356" s="7">
        <v>70000000406</v>
      </c>
      <c r="R356" s="7">
        <v>90000000406</v>
      </c>
      <c r="S356" s="7">
        <v>11000000351</v>
      </c>
      <c r="T356" s="2"/>
      <c r="V356" s="3">
        <f t="shared" si="71"/>
        <v>0.95</v>
      </c>
      <c r="W356" s="3">
        <f t="shared" si="72"/>
        <v>26.932500000000001</v>
      </c>
      <c r="X356" s="3">
        <f t="shared" si="73"/>
        <v>15.2</v>
      </c>
      <c r="Y356" s="3">
        <f t="shared" si="74"/>
        <v>430.92</v>
      </c>
      <c r="Z356" s="16"/>
    </row>
    <row r="357" spans="1:26" ht="43.2" x14ac:dyDescent="0.3">
      <c r="A357" s="2" t="s">
        <v>1272</v>
      </c>
      <c r="B357" s="2" t="s">
        <v>1273</v>
      </c>
      <c r="C357" s="2" t="s">
        <v>1274</v>
      </c>
      <c r="D357" s="1" t="s">
        <v>1275</v>
      </c>
      <c r="E357" s="3">
        <f t="shared" si="64"/>
        <v>1.9</v>
      </c>
      <c r="F357" s="3">
        <f t="shared" si="75"/>
        <v>53.865000000000002</v>
      </c>
      <c r="G357" s="3">
        <v>3.8</v>
      </c>
      <c r="H357" s="3">
        <f t="shared" si="65"/>
        <v>107.73</v>
      </c>
      <c r="I357" s="3">
        <f t="shared" si="66"/>
        <v>4.5599999999999996</v>
      </c>
      <c r="J357" s="3">
        <f t="shared" si="67"/>
        <v>129.27599999999998</v>
      </c>
      <c r="K357" s="3">
        <f t="shared" si="68"/>
        <v>7.6</v>
      </c>
      <c r="L357" s="3">
        <f t="shared" si="69"/>
        <v>215.46</v>
      </c>
      <c r="M357" s="4" t="str">
        <f t="shared" si="70"/>
        <v>Saffron Pink Peppercorn Sea Salt Ingredients:
salt, pink peppercorns, turmeric, saffron powder
 - NET WT. 1.9 oz (53.865 grams)</v>
      </c>
      <c r="N357" s="7">
        <v>10000000300</v>
      </c>
      <c r="O357" s="7">
        <v>30000000300</v>
      </c>
      <c r="P357" s="7">
        <v>50000000300</v>
      </c>
      <c r="Q357" s="7">
        <v>70000000300</v>
      </c>
      <c r="R357" s="7">
        <v>90000000300</v>
      </c>
      <c r="S357" s="7">
        <v>11000000352</v>
      </c>
      <c r="T357" s="2"/>
      <c r="V357" s="3">
        <f t="shared" si="71"/>
        <v>0.95</v>
      </c>
      <c r="W357" s="3">
        <f t="shared" si="72"/>
        <v>26.932500000000001</v>
      </c>
      <c r="X357" s="3">
        <f t="shared" si="73"/>
        <v>15.2</v>
      </c>
      <c r="Y357" s="3">
        <f t="shared" si="74"/>
        <v>430.92</v>
      </c>
      <c r="Z357" s="16"/>
    </row>
    <row r="358" spans="1:26" ht="43.2" x14ac:dyDescent="0.3">
      <c r="A358" s="2" t="s">
        <v>1276</v>
      </c>
      <c r="B358" s="2" t="s">
        <v>1277</v>
      </c>
      <c r="C358" s="2" t="s">
        <v>1278</v>
      </c>
      <c r="D358" s="1" t="s">
        <v>1279</v>
      </c>
      <c r="E358" s="3">
        <f t="shared" si="64"/>
        <v>2.9</v>
      </c>
      <c r="F358" s="3">
        <f t="shared" si="75"/>
        <v>82.215000000000003</v>
      </c>
      <c r="G358" s="3">
        <v>5.8</v>
      </c>
      <c r="H358" s="3">
        <f t="shared" si="65"/>
        <v>164.43</v>
      </c>
      <c r="I358" s="3">
        <f t="shared" si="66"/>
        <v>6.96</v>
      </c>
      <c r="J358" s="3">
        <f t="shared" si="67"/>
        <v>197.316</v>
      </c>
      <c r="K358" s="3">
        <f t="shared" si="68"/>
        <v>11.6</v>
      </c>
      <c r="L358" s="3">
        <f t="shared" si="69"/>
        <v>328.86</v>
      </c>
      <c r="M358" s="4" t="str">
        <f t="shared" si="70"/>
        <v>Sal de Vino Sea Salt Ingredients:
sea salt, wine
 - NET WT. 2.9 oz (82.215 grams)</v>
      </c>
      <c r="N358" s="7">
        <v>10000000301</v>
      </c>
      <c r="O358" s="7">
        <v>30000000301</v>
      </c>
      <c r="P358" s="7">
        <v>50000000301</v>
      </c>
      <c r="Q358" s="7">
        <v>70000000301</v>
      </c>
      <c r="R358" s="7">
        <v>90000000301</v>
      </c>
      <c r="S358" s="7">
        <v>11000000353</v>
      </c>
      <c r="T358" s="2" t="s">
        <v>43</v>
      </c>
      <c r="V358" s="3">
        <f t="shared" si="71"/>
        <v>1.45</v>
      </c>
      <c r="W358" s="3">
        <f t="shared" si="72"/>
        <v>41.107500000000002</v>
      </c>
      <c r="X358" s="3">
        <f t="shared" si="73"/>
        <v>23.2</v>
      </c>
      <c r="Y358" s="3">
        <f t="shared" si="74"/>
        <v>657.72</v>
      </c>
      <c r="Z358" s="16"/>
    </row>
    <row r="359" spans="1:26" ht="43.2" x14ac:dyDescent="0.3">
      <c r="A359" s="2" t="s">
        <v>1804</v>
      </c>
      <c r="B359" s="2" t="s">
        <v>1806</v>
      </c>
      <c r="C359" s="2" t="s">
        <v>1806</v>
      </c>
      <c r="D359" s="1" t="s">
        <v>1812</v>
      </c>
      <c r="E359" s="3">
        <f t="shared" si="64"/>
        <v>1.1000000000000001</v>
      </c>
      <c r="F359" s="3">
        <f t="shared" si="75"/>
        <v>31.185000000000006</v>
      </c>
      <c r="G359" s="3">
        <v>2.2000000000000002</v>
      </c>
      <c r="H359" s="3">
        <f t="shared" si="65"/>
        <v>62.370000000000012</v>
      </c>
      <c r="I359" s="3">
        <f t="shared" si="66"/>
        <v>2.64</v>
      </c>
      <c r="J359" s="3">
        <f t="shared" si="67"/>
        <v>74.844000000000008</v>
      </c>
      <c r="K359" s="3">
        <f t="shared" si="68"/>
        <v>4.4000000000000004</v>
      </c>
      <c r="L359" s="3">
        <f t="shared" si="69"/>
        <v>124.74000000000002</v>
      </c>
      <c r="M359" s="14" t="str">
        <f t="shared" si="70"/>
        <v>Salt Free European Bread Dip Ingredients:
garlic, basil, oregano, parsley, thyme and spices
 - NET WT. 1.1 oz (31.185 grams)</v>
      </c>
      <c r="N359" s="7">
        <v>10000000514</v>
      </c>
      <c r="O359" s="7">
        <v>30000000514</v>
      </c>
      <c r="P359" s="7">
        <v>50000000514</v>
      </c>
      <c r="Q359" s="7">
        <v>70000000514</v>
      </c>
      <c r="R359" s="7">
        <v>90000000514</v>
      </c>
      <c r="S359" s="7">
        <v>11000000470</v>
      </c>
      <c r="T359" s="2" t="s">
        <v>43</v>
      </c>
      <c r="V359" s="3">
        <f t="shared" si="71"/>
        <v>0.55000000000000004</v>
      </c>
      <c r="W359" s="3">
        <f t="shared" si="72"/>
        <v>15.592500000000003</v>
      </c>
      <c r="X359" s="3">
        <f t="shared" si="73"/>
        <v>8.8000000000000007</v>
      </c>
      <c r="Y359" s="3">
        <f t="shared" si="74"/>
        <v>249.48000000000005</v>
      </c>
      <c r="Z359" s="16"/>
    </row>
    <row r="360" spans="1:26" ht="75.3" x14ac:dyDescent="0.3">
      <c r="A360" s="2" t="s">
        <v>1280</v>
      </c>
      <c r="B360" s="2" t="s">
        <v>1281</v>
      </c>
      <c r="C360" s="2" t="s">
        <v>1282</v>
      </c>
      <c r="D360" s="1" t="s">
        <v>1283</v>
      </c>
      <c r="E360" s="3">
        <f t="shared" si="64"/>
        <v>2</v>
      </c>
      <c r="F360" s="3">
        <f t="shared" si="75"/>
        <v>56.7</v>
      </c>
      <c r="G360" s="3">
        <v>4</v>
      </c>
      <c r="H360" s="3">
        <f t="shared" si="65"/>
        <v>113.4</v>
      </c>
      <c r="I360" s="3">
        <f t="shared" si="66"/>
        <v>4.8</v>
      </c>
      <c r="J360" s="3">
        <f t="shared" si="67"/>
        <v>136.08000000000001</v>
      </c>
      <c r="K360" s="3">
        <f t="shared" si="68"/>
        <v>8</v>
      </c>
      <c r="L360" s="3">
        <f t="shared" si="69"/>
        <v>226.8</v>
      </c>
      <c r="M360" s="4" t="str">
        <f t="shared" si="70"/>
        <v>Salted Caramel Popcorn Seasoning Ingredients:
sugar, brown sugar, molasses, artificial flavors, soy lecithin, salt, fd&amp;c yellow #5, fd&amp;c red #40, fd&amp;c blue #1, salt
• ALLERGY ALERT: CONTAINS SOY •
 - NET WT. 2 oz (56.7 grams)</v>
      </c>
      <c r="N360" s="7">
        <v>10000000463</v>
      </c>
      <c r="O360" s="7">
        <v>30000000463</v>
      </c>
      <c r="P360" s="7">
        <v>50000000463</v>
      </c>
      <c r="Q360" s="7">
        <v>70000000463</v>
      </c>
      <c r="R360" s="7">
        <v>90000000463</v>
      </c>
      <c r="S360" s="7">
        <v>11000000354</v>
      </c>
      <c r="T360" s="2" t="s">
        <v>43</v>
      </c>
      <c r="V360" s="3">
        <f t="shared" si="71"/>
        <v>1</v>
      </c>
      <c r="W360" s="3">
        <f t="shared" si="72"/>
        <v>28.35</v>
      </c>
      <c r="X360" s="3">
        <f t="shared" si="73"/>
        <v>16</v>
      </c>
      <c r="Y360" s="3">
        <f t="shared" si="74"/>
        <v>453.6</v>
      </c>
      <c r="Z360" s="16"/>
    </row>
    <row r="361" spans="1:26" ht="57.6" x14ac:dyDescent="0.3">
      <c r="A361" s="2" t="s">
        <v>1284</v>
      </c>
      <c r="B361" s="2" t="s">
        <v>1285</v>
      </c>
      <c r="C361" s="2" t="s">
        <v>1285</v>
      </c>
      <c r="D361" s="1" t="s">
        <v>1801</v>
      </c>
      <c r="E361" s="3">
        <f t="shared" si="64"/>
        <v>1.6</v>
      </c>
      <c r="F361" s="3">
        <f t="shared" si="75"/>
        <v>45.360000000000007</v>
      </c>
      <c r="G361" s="3">
        <v>3.2</v>
      </c>
      <c r="H361" s="3">
        <f t="shared" si="65"/>
        <v>90.720000000000013</v>
      </c>
      <c r="I361" s="3">
        <f t="shared" si="66"/>
        <v>3.84</v>
      </c>
      <c r="J361" s="3">
        <f t="shared" si="67"/>
        <v>108.864</v>
      </c>
      <c r="K361" s="3">
        <f t="shared" si="68"/>
        <v>6.4</v>
      </c>
      <c r="L361" s="3">
        <f t="shared" si="69"/>
        <v>181.44000000000003</v>
      </c>
      <c r="M361" s="14" t="str">
        <f t="shared" si="70"/>
        <v>Salted Caramel Sugar Ingredients:
pure cane sugar, natural flavor, yellow #5, titanium dioxide, red 40, yellow 6, blue 1
 - NET WT. 1.6 oz (45.36 grams)</v>
      </c>
      <c r="N361" s="7">
        <v>10000000511</v>
      </c>
      <c r="O361" s="7">
        <v>30000000511</v>
      </c>
      <c r="P361" s="7">
        <v>50000000511</v>
      </c>
      <c r="Q361" s="7">
        <v>70000000511</v>
      </c>
      <c r="R361" s="7">
        <v>90000000511</v>
      </c>
      <c r="S361" s="7">
        <v>11000000467</v>
      </c>
      <c r="T361" s="2"/>
      <c r="V361" s="3">
        <f t="shared" si="71"/>
        <v>0.8</v>
      </c>
      <c r="W361" s="3">
        <f t="shared" si="72"/>
        <v>22.680000000000003</v>
      </c>
      <c r="X361" s="3">
        <f t="shared" si="73"/>
        <v>12.8</v>
      </c>
      <c r="Y361" s="3">
        <f t="shared" si="74"/>
        <v>362.88000000000005</v>
      </c>
      <c r="Z361" s="16"/>
    </row>
    <row r="362" spans="1:26" ht="57.6" x14ac:dyDescent="0.3">
      <c r="A362" s="2" t="s">
        <v>1286</v>
      </c>
      <c r="B362" s="2" t="s">
        <v>1287</v>
      </c>
      <c r="C362" s="2" t="s">
        <v>1287</v>
      </c>
      <c r="D362" s="1" t="s">
        <v>1288</v>
      </c>
      <c r="E362" s="3">
        <f t="shared" si="64"/>
        <v>1.65</v>
      </c>
      <c r="F362" s="3">
        <f t="shared" si="75"/>
        <v>46.777499999999996</v>
      </c>
      <c r="G362" s="3">
        <v>3.3</v>
      </c>
      <c r="H362" s="3">
        <f t="shared" si="65"/>
        <v>93.554999999999993</v>
      </c>
      <c r="I362" s="3">
        <f t="shared" si="66"/>
        <v>3.9599999999999995</v>
      </c>
      <c r="J362" s="3">
        <f t="shared" si="67"/>
        <v>112.26599999999999</v>
      </c>
      <c r="K362" s="3">
        <f t="shared" si="68"/>
        <v>6.6</v>
      </c>
      <c r="L362" s="3">
        <f t="shared" si="69"/>
        <v>187.10999999999999</v>
      </c>
      <c r="M362" s="4" t="str">
        <f t="shared" si="70"/>
        <v>Sassy Salmon Ingredients:
brown sugar, orange zest, black pepper, sea salt, coriander, anise, cumin and fennel
 - NET WT. 1.65 oz (46.7775 grams)</v>
      </c>
      <c r="N362" s="7">
        <v>10000000303</v>
      </c>
      <c r="O362" s="7">
        <v>30000000303</v>
      </c>
      <c r="P362" s="7">
        <v>50000000303</v>
      </c>
      <c r="Q362" s="7">
        <v>70000000303</v>
      </c>
      <c r="R362" s="7">
        <v>90000000303</v>
      </c>
      <c r="S362" s="7">
        <v>11000000355</v>
      </c>
      <c r="T362" s="2" t="s">
        <v>43</v>
      </c>
      <c r="V362" s="3">
        <f t="shared" si="71"/>
        <v>0.82499999999999996</v>
      </c>
      <c r="W362" s="3">
        <f t="shared" si="72"/>
        <v>23.388749999999998</v>
      </c>
      <c r="X362" s="3">
        <f t="shared" si="73"/>
        <v>13.2</v>
      </c>
      <c r="Y362" s="3">
        <f t="shared" si="74"/>
        <v>374.21999999999997</v>
      </c>
      <c r="Z362" s="16"/>
    </row>
    <row r="363" spans="1:26" ht="57.6" x14ac:dyDescent="0.3">
      <c r="A363" s="2" t="s">
        <v>1767</v>
      </c>
      <c r="B363" s="2" t="s">
        <v>1765</v>
      </c>
      <c r="C363" s="2" t="s">
        <v>1765</v>
      </c>
      <c r="D363" s="1" t="s">
        <v>1766</v>
      </c>
      <c r="E363" s="3">
        <f t="shared" si="64"/>
        <v>1.65</v>
      </c>
      <c r="F363" s="3">
        <f t="shared" si="75"/>
        <v>46.777499999999996</v>
      </c>
      <c r="G363" s="3">
        <v>3.3</v>
      </c>
      <c r="H363" s="3">
        <f t="shared" si="65"/>
        <v>93.554999999999993</v>
      </c>
      <c r="I363" s="3">
        <f t="shared" si="66"/>
        <v>3.9599999999999995</v>
      </c>
      <c r="J363" s="3">
        <f t="shared" si="67"/>
        <v>112.26599999999999</v>
      </c>
      <c r="K363" s="3">
        <f t="shared" si="68"/>
        <v>6.6</v>
      </c>
      <c r="L363" s="3">
        <f t="shared" si="69"/>
        <v>187.10999999999999</v>
      </c>
      <c r="M363" s="4" t="str">
        <f t="shared" si="70"/>
        <v>Sassy Seafood Ingredients:
brown sugar, orange zest, black pepper, sea salt, coriander, anise, cumin and fennel
 - NET WT. 1.65 oz (46.7775 grams)</v>
      </c>
      <c r="N363" s="7">
        <v>10000000505</v>
      </c>
      <c r="O363" s="7">
        <v>30000000505</v>
      </c>
      <c r="P363" s="7">
        <v>50000000505</v>
      </c>
      <c r="Q363" s="7">
        <v>70000000505</v>
      </c>
      <c r="R363" s="7">
        <v>90000000505</v>
      </c>
      <c r="S363" s="7">
        <v>11000000356</v>
      </c>
      <c r="T363" s="2" t="s">
        <v>43</v>
      </c>
      <c r="V363" s="3">
        <f t="shared" si="71"/>
        <v>0.82499999999999996</v>
      </c>
      <c r="W363" s="3">
        <f t="shared" si="72"/>
        <v>23.388749999999998</v>
      </c>
      <c r="X363" s="3">
        <f t="shared" si="73"/>
        <v>13.2</v>
      </c>
      <c r="Y363" s="3">
        <f t="shared" si="74"/>
        <v>374.21999999999997</v>
      </c>
      <c r="Z363" s="16" t="s">
        <v>1891</v>
      </c>
    </row>
    <row r="364" spans="1:26" ht="43.2" x14ac:dyDescent="0.3">
      <c r="A364" s="2" t="s">
        <v>1289</v>
      </c>
      <c r="B364" s="2" t="s">
        <v>1290</v>
      </c>
      <c r="C364" s="2" t="s">
        <v>1291</v>
      </c>
      <c r="D364" s="1" t="s">
        <v>1292</v>
      </c>
      <c r="E364" s="3">
        <f t="shared" si="64"/>
        <v>0.9</v>
      </c>
      <c r="F364" s="3">
        <f t="shared" si="75"/>
        <v>25.515000000000001</v>
      </c>
      <c r="G364" s="3">
        <v>1.8</v>
      </c>
      <c r="H364" s="3">
        <f t="shared" si="65"/>
        <v>51.03</v>
      </c>
      <c r="I364" s="3">
        <f t="shared" si="66"/>
        <v>2.16</v>
      </c>
      <c r="J364" s="3">
        <f t="shared" si="67"/>
        <v>61.236000000000004</v>
      </c>
      <c r="K364" s="3">
        <f t="shared" si="68"/>
        <v>3.6</v>
      </c>
      <c r="L364" s="3">
        <f t="shared" si="69"/>
        <v>102.06</v>
      </c>
      <c r="M364" s="4" t="str">
        <f t="shared" si="70"/>
        <v>Savory Garlic &amp; Herb Bread Dip Ingredients:
granulated garlic, onion, pepper, and spices
 - NET WT. 0.9 oz (25.515 grams)</v>
      </c>
      <c r="N364" s="7">
        <v>10000000304</v>
      </c>
      <c r="O364" s="7">
        <v>30000000304</v>
      </c>
      <c r="P364" s="7">
        <v>50000000304</v>
      </c>
      <c r="Q364" s="7">
        <v>70000000304</v>
      </c>
      <c r="R364" s="7">
        <v>90000000304</v>
      </c>
      <c r="S364" s="7">
        <v>11000000357</v>
      </c>
      <c r="T364" s="2"/>
      <c r="U364" s="4" t="s">
        <v>597</v>
      </c>
      <c r="V364" s="3">
        <f t="shared" si="71"/>
        <v>0.45</v>
      </c>
      <c r="W364" s="3">
        <f t="shared" si="72"/>
        <v>12.7575</v>
      </c>
      <c r="X364" s="3">
        <f t="shared" si="73"/>
        <v>7.2</v>
      </c>
      <c r="Y364" s="3">
        <f t="shared" si="74"/>
        <v>204.12</v>
      </c>
      <c r="Z364" s="16"/>
    </row>
    <row r="365" spans="1:26" ht="43.2" x14ac:dyDescent="0.3">
      <c r="A365" s="2" t="s">
        <v>1293</v>
      </c>
      <c r="B365" s="2" t="s">
        <v>1294</v>
      </c>
      <c r="C365" s="2" t="s">
        <v>1295</v>
      </c>
      <c r="D365" s="1" t="s">
        <v>1296</v>
      </c>
      <c r="E365" s="3">
        <f t="shared" si="64"/>
        <v>0.9</v>
      </c>
      <c r="F365" s="3">
        <f t="shared" si="75"/>
        <v>25.515000000000001</v>
      </c>
      <c r="G365" s="3">
        <v>1.8</v>
      </c>
      <c r="H365" s="3">
        <f t="shared" si="65"/>
        <v>51.03</v>
      </c>
      <c r="I365" s="3">
        <f t="shared" si="66"/>
        <v>2.16</v>
      </c>
      <c r="J365" s="3">
        <f t="shared" si="67"/>
        <v>61.236000000000004</v>
      </c>
      <c r="K365" s="3">
        <f t="shared" si="68"/>
        <v>3.6</v>
      </c>
      <c r="L365" s="3">
        <f t="shared" si="69"/>
        <v>102.06</v>
      </c>
      <c r="M365" s="4" t="str">
        <f t="shared" si="70"/>
        <v>Savory Garlic &amp; Herb Seasoning Ingredients:
granulated garlic, onion, pepper, and spices
 - NET WT. 0.9 oz (25.515 grams)</v>
      </c>
      <c r="N365" s="7">
        <v>10000000497</v>
      </c>
      <c r="O365" s="7">
        <v>30000000497</v>
      </c>
      <c r="P365" s="7">
        <v>50000000497</v>
      </c>
      <c r="Q365" s="7">
        <v>70000000497</v>
      </c>
      <c r="R365" s="7">
        <v>90000000497</v>
      </c>
      <c r="S365" s="7">
        <v>11000000358</v>
      </c>
      <c r="T365" s="2"/>
      <c r="U365" s="4" t="s">
        <v>597</v>
      </c>
      <c r="V365" s="3">
        <f t="shared" si="71"/>
        <v>0.45</v>
      </c>
      <c r="W365" s="3">
        <f t="shared" si="72"/>
        <v>12.7575</v>
      </c>
      <c r="X365" s="3">
        <f t="shared" si="73"/>
        <v>7.2</v>
      </c>
      <c r="Y365" s="3">
        <f t="shared" si="74"/>
        <v>204.12</v>
      </c>
      <c r="Z365" s="16" t="s">
        <v>1884</v>
      </c>
    </row>
    <row r="366" spans="1:26" ht="72" x14ac:dyDescent="0.3">
      <c r="A366" s="2" t="s">
        <v>1848</v>
      </c>
      <c r="B366" s="2" t="s">
        <v>1853</v>
      </c>
      <c r="C366" s="2" t="s">
        <v>1853</v>
      </c>
      <c r="D366" s="1" t="s">
        <v>1854</v>
      </c>
      <c r="E366" s="3">
        <f t="shared" si="64"/>
        <v>1.9</v>
      </c>
      <c r="F366" s="3">
        <f t="shared" si="75"/>
        <v>53.865000000000002</v>
      </c>
      <c r="G366" s="3">
        <v>3.8</v>
      </c>
      <c r="H366" s="3">
        <f t="shared" si="65"/>
        <v>107.73</v>
      </c>
      <c r="I366" s="3">
        <f t="shared" si="66"/>
        <v>4.5599999999999996</v>
      </c>
      <c r="J366" s="3">
        <f t="shared" si="67"/>
        <v>129.27599999999998</v>
      </c>
      <c r="K366" s="3">
        <f t="shared" si="68"/>
        <v>7.6</v>
      </c>
      <c r="L366" s="3">
        <f t="shared" si="69"/>
        <v>215.46</v>
      </c>
      <c r="M366" s="4" t="str">
        <f t="shared" si="70"/>
        <v>Scottish Pub Mix:
sea salt, demerara sugar, dehydrated vegetables (onion, red bell peppers, garlic) spices, citric acid, natural hickory smoke, silicon dioxide
 - NET WT. 1.9 oz (53.865 grams)</v>
      </c>
      <c r="N366" s="7">
        <v>10000000518</v>
      </c>
      <c r="O366" s="7">
        <v>30000000518</v>
      </c>
      <c r="P366" s="7">
        <v>50000000518</v>
      </c>
      <c r="Q366" s="7">
        <v>70000000518</v>
      </c>
      <c r="R366" s="7">
        <v>90000000518</v>
      </c>
      <c r="S366" s="7">
        <v>11000000474</v>
      </c>
      <c r="T366" s="2"/>
      <c r="V366" s="3">
        <f t="shared" si="71"/>
        <v>0.95</v>
      </c>
      <c r="W366" s="3">
        <f t="shared" si="72"/>
        <v>26.932500000000001</v>
      </c>
      <c r="X366" s="3">
        <f t="shared" si="73"/>
        <v>15.2</v>
      </c>
      <c r="Y366" s="3">
        <f t="shared" si="74"/>
        <v>430.92</v>
      </c>
      <c r="Z366" s="16" t="s">
        <v>1861</v>
      </c>
    </row>
    <row r="367" spans="1:26" ht="43.2" x14ac:dyDescent="0.3">
      <c r="A367" s="2" t="s">
        <v>1297</v>
      </c>
      <c r="B367" s="2" t="s">
        <v>1298</v>
      </c>
      <c r="C367" s="2" t="s">
        <v>1299</v>
      </c>
      <c r="D367" s="1" t="s">
        <v>1300</v>
      </c>
      <c r="E367" s="3">
        <f t="shared" si="64"/>
        <v>2.2999999999999998</v>
      </c>
      <c r="F367" s="3">
        <f t="shared" si="75"/>
        <v>65.204999999999998</v>
      </c>
      <c r="G367" s="3">
        <v>4.5999999999999996</v>
      </c>
      <c r="H367" s="3">
        <f t="shared" si="65"/>
        <v>130.41</v>
      </c>
      <c r="I367" s="3">
        <f t="shared" si="66"/>
        <v>5.52</v>
      </c>
      <c r="J367" s="3">
        <f t="shared" si="67"/>
        <v>156.49199999999999</v>
      </c>
      <c r="K367" s="3">
        <f t="shared" si="68"/>
        <v>9.1999999999999993</v>
      </c>
      <c r="L367" s="3">
        <f t="shared" si="69"/>
        <v>260.82</v>
      </c>
      <c r="M367" s="4" t="str">
        <f t="shared" si="70"/>
        <v>Sea Salt (Plain/Coarse) Ingredients:
pure &amp; natural sea salt 
 - NET WT. 2.3 oz (65.205 grams)</v>
      </c>
      <c r="N367" s="7">
        <v>10000000305</v>
      </c>
      <c r="O367" s="7">
        <v>30000000305</v>
      </c>
      <c r="P367" s="7">
        <v>50000000305</v>
      </c>
      <c r="Q367" s="7">
        <v>70000000305</v>
      </c>
      <c r="R367" s="7">
        <v>90000000305</v>
      </c>
      <c r="S367" s="7">
        <v>11000000359</v>
      </c>
      <c r="T367" s="2"/>
      <c r="V367" s="3">
        <f t="shared" si="71"/>
        <v>1.1499999999999999</v>
      </c>
      <c r="W367" s="3">
        <f t="shared" si="72"/>
        <v>32.602499999999999</v>
      </c>
      <c r="X367" s="3">
        <f t="shared" si="73"/>
        <v>18.399999999999999</v>
      </c>
      <c r="Y367" s="3">
        <f t="shared" si="74"/>
        <v>521.64</v>
      </c>
      <c r="Z367" s="16"/>
    </row>
    <row r="368" spans="1:26" ht="43.2" x14ac:dyDescent="0.3">
      <c r="A368" s="2" t="s">
        <v>1301</v>
      </c>
      <c r="B368" s="2" t="s">
        <v>1302</v>
      </c>
      <c r="C368" s="2" t="s">
        <v>1303</v>
      </c>
      <c r="D368" s="1" t="s">
        <v>1304</v>
      </c>
      <c r="E368" s="3">
        <f t="shared" si="64"/>
        <v>2.2999999999999998</v>
      </c>
      <c r="F368" s="3">
        <f t="shared" si="75"/>
        <v>65.204999999999998</v>
      </c>
      <c r="G368" s="3">
        <v>4.5999999999999996</v>
      </c>
      <c r="H368" s="3">
        <f t="shared" si="65"/>
        <v>130.41</v>
      </c>
      <c r="I368" s="3">
        <f t="shared" si="66"/>
        <v>5.52</v>
      </c>
      <c r="J368" s="3">
        <f t="shared" si="67"/>
        <v>156.49199999999999</v>
      </c>
      <c r="K368" s="3">
        <f t="shared" si="68"/>
        <v>9.1999999999999993</v>
      </c>
      <c r="L368" s="3">
        <f t="shared" si="69"/>
        <v>260.82</v>
      </c>
      <c r="M368" s="4" t="str">
        <f t="shared" si="70"/>
        <v>Sea Salt (Plain/Fine) Ingredients:
pure &amp; natural sea salt 
 - NET WT. 2.3 oz (65.205 grams)</v>
      </c>
      <c r="N368" s="7">
        <v>10000000306</v>
      </c>
      <c r="O368" s="7">
        <v>30000000306</v>
      </c>
      <c r="P368" s="7">
        <v>50000000306</v>
      </c>
      <c r="Q368" s="7">
        <v>70000000306</v>
      </c>
      <c r="R368" s="7">
        <v>90000000306</v>
      </c>
      <c r="S368" s="7">
        <v>11000000360</v>
      </c>
      <c r="T368" s="2"/>
      <c r="V368" s="3">
        <f t="shared" si="71"/>
        <v>1.1499999999999999</v>
      </c>
      <c r="W368" s="3">
        <f t="shared" si="72"/>
        <v>32.602499999999999</v>
      </c>
      <c r="X368" s="3">
        <f t="shared" si="73"/>
        <v>18.399999999999999</v>
      </c>
      <c r="Y368" s="3">
        <f t="shared" si="74"/>
        <v>521.64</v>
      </c>
      <c r="Z368" s="16"/>
    </row>
    <row r="369" spans="1:26" ht="45.2" x14ac:dyDescent="0.3">
      <c r="A369" s="2" t="s">
        <v>1305</v>
      </c>
      <c r="B369" s="2" t="s">
        <v>1306</v>
      </c>
      <c r="C369" s="2" t="s">
        <v>1307</v>
      </c>
      <c r="D369" s="1" t="s">
        <v>1308</v>
      </c>
      <c r="E369" s="3">
        <f t="shared" si="64"/>
        <v>2.0499999999999998</v>
      </c>
      <c r="F369" s="3">
        <f t="shared" si="75"/>
        <v>58.1175</v>
      </c>
      <c r="G369" s="3">
        <v>4.0999999999999996</v>
      </c>
      <c r="H369" s="3">
        <f t="shared" si="65"/>
        <v>116.235</v>
      </c>
      <c r="I369" s="3">
        <f t="shared" si="66"/>
        <v>4.919999999999999</v>
      </c>
      <c r="J369" s="3">
        <f t="shared" si="67"/>
        <v>139.48199999999997</v>
      </c>
      <c r="K369" s="3">
        <f t="shared" si="68"/>
        <v>8.1999999999999993</v>
      </c>
      <c r="L369" s="3">
        <f t="shared" si="69"/>
        <v>232.47</v>
      </c>
      <c r="M369" s="4" t="str">
        <f t="shared" si="70"/>
        <v>Sea Side "Salt Free" Seafood Seasoning Ingredients:
garlic, onion, paprika, pepper, oregano, parsley
 - NET WT. 2.05 oz (58.1175 grams)</v>
      </c>
      <c r="N369" s="7">
        <v>10000000492</v>
      </c>
      <c r="O369" s="7">
        <v>30000000492</v>
      </c>
      <c r="P369" s="7">
        <v>50000000492</v>
      </c>
      <c r="Q369" s="7">
        <v>70000000492</v>
      </c>
      <c r="R369" s="7">
        <v>90000000492</v>
      </c>
      <c r="S369" s="7">
        <v>11000000361</v>
      </c>
      <c r="T369" s="2"/>
      <c r="V369" s="3">
        <f t="shared" si="71"/>
        <v>1.0249999999999999</v>
      </c>
      <c r="W369" s="3">
        <f t="shared" si="72"/>
        <v>29.05875</v>
      </c>
      <c r="X369" s="3">
        <f t="shared" si="73"/>
        <v>16.399999999999999</v>
      </c>
      <c r="Y369" s="3">
        <f t="shared" si="74"/>
        <v>464.94</v>
      </c>
      <c r="Z369" s="16" t="s">
        <v>1892</v>
      </c>
    </row>
    <row r="370" spans="1:26" ht="43.2" x14ac:dyDescent="0.3">
      <c r="A370" s="2" t="s">
        <v>1309</v>
      </c>
      <c r="B370" s="2" t="s">
        <v>1310</v>
      </c>
      <c r="C370" s="2" t="s">
        <v>1311</v>
      </c>
      <c r="D370" s="1" t="s">
        <v>1312</v>
      </c>
      <c r="E370" s="3">
        <f t="shared" si="64"/>
        <v>2.0499999999999998</v>
      </c>
      <c r="F370" s="3">
        <f t="shared" si="75"/>
        <v>58.1175</v>
      </c>
      <c r="G370" s="3">
        <v>4.0999999999999996</v>
      </c>
      <c r="H370" s="3">
        <f t="shared" si="65"/>
        <v>116.235</v>
      </c>
      <c r="I370" s="3">
        <f t="shared" si="66"/>
        <v>4.919999999999999</v>
      </c>
      <c r="J370" s="3">
        <f t="shared" si="67"/>
        <v>139.48199999999997</v>
      </c>
      <c r="K370" s="3">
        <f t="shared" si="68"/>
        <v>8.1999999999999993</v>
      </c>
      <c r="L370" s="3">
        <f t="shared" si="69"/>
        <v>232.47</v>
      </c>
      <c r="M370" s="4" t="str">
        <f t="shared" si="70"/>
        <v>Sea Side Seafood Seasoning Ingredients:
garlic, onion, paprika, pepper, oregano, parsley
 - NET WT. 2.05 oz (58.1175 grams)</v>
      </c>
      <c r="N370" s="7">
        <v>10000000429</v>
      </c>
      <c r="O370" s="7">
        <v>30000000429</v>
      </c>
      <c r="P370" s="7">
        <v>50000000429</v>
      </c>
      <c r="Q370" s="7">
        <v>70000000429</v>
      </c>
      <c r="R370" s="7">
        <v>90000000429</v>
      </c>
      <c r="S370" s="7">
        <v>11000000362</v>
      </c>
      <c r="T370" s="2"/>
      <c r="V370" s="3">
        <f t="shared" si="71"/>
        <v>1.0249999999999999</v>
      </c>
      <c r="W370" s="3">
        <f t="shared" si="72"/>
        <v>29.05875</v>
      </c>
      <c r="X370" s="3">
        <f t="shared" si="73"/>
        <v>16.399999999999999</v>
      </c>
      <c r="Y370" s="3">
        <f t="shared" si="74"/>
        <v>464.94</v>
      </c>
      <c r="Z370" s="16"/>
    </row>
    <row r="371" spans="1:26" ht="43.2" x14ac:dyDescent="0.3">
      <c r="A371" s="2" t="s">
        <v>1313</v>
      </c>
      <c r="B371" s="2" t="s">
        <v>1314</v>
      </c>
      <c r="C371" s="2" t="s">
        <v>1314</v>
      </c>
      <c r="D371" s="1" t="s">
        <v>1315</v>
      </c>
      <c r="E371" s="3">
        <f t="shared" si="64"/>
        <v>2.2000000000000002</v>
      </c>
      <c r="F371" s="3">
        <f t="shared" si="75"/>
        <v>62.370000000000012</v>
      </c>
      <c r="G371" s="3">
        <v>4.4000000000000004</v>
      </c>
      <c r="H371" s="3">
        <f t="shared" si="65"/>
        <v>124.74000000000002</v>
      </c>
      <c r="I371" s="3">
        <f t="shared" si="66"/>
        <v>5.28</v>
      </c>
      <c r="J371" s="3">
        <f t="shared" si="67"/>
        <v>149.68800000000002</v>
      </c>
      <c r="K371" s="3">
        <f t="shared" si="68"/>
        <v>8.8000000000000007</v>
      </c>
      <c r="L371" s="3">
        <f t="shared" si="69"/>
        <v>249.48000000000005</v>
      </c>
      <c r="M371" s="4" t="str">
        <f t="shared" si="70"/>
        <v>Seasoning Salt Ingredients:
salt, sugar, spices, onion, paprika, corn starch 
 - NET WT. 2.2 oz (62.37 grams)</v>
      </c>
      <c r="N371" s="7">
        <v>10000000307</v>
      </c>
      <c r="O371" s="7">
        <v>30000000307</v>
      </c>
      <c r="P371" s="7">
        <v>50000000307</v>
      </c>
      <c r="Q371" s="7">
        <v>70000000307</v>
      </c>
      <c r="R371" s="7">
        <v>90000000307</v>
      </c>
      <c r="S371" s="7">
        <v>11000000363</v>
      </c>
      <c r="T371" s="2"/>
      <c r="V371" s="3">
        <f t="shared" si="71"/>
        <v>1.1000000000000001</v>
      </c>
      <c r="W371" s="3">
        <f t="shared" si="72"/>
        <v>31.185000000000006</v>
      </c>
      <c r="X371" s="3">
        <f t="shared" si="73"/>
        <v>17.600000000000001</v>
      </c>
      <c r="Y371" s="3">
        <f t="shared" si="74"/>
        <v>498.96000000000009</v>
      </c>
      <c r="Z371" s="16"/>
    </row>
    <row r="372" spans="1:26" ht="57.6" x14ac:dyDescent="0.3">
      <c r="A372" s="2" t="s">
        <v>1316</v>
      </c>
      <c r="B372" s="2" t="s">
        <v>1317</v>
      </c>
      <c r="C372" s="2" t="s">
        <v>1317</v>
      </c>
      <c r="D372" s="1" t="s">
        <v>1318</v>
      </c>
      <c r="E372" s="3">
        <f t="shared" si="64"/>
        <v>1.3</v>
      </c>
      <c r="F372" s="3">
        <f t="shared" si="75"/>
        <v>36.855000000000004</v>
      </c>
      <c r="G372" s="3">
        <v>2.6</v>
      </c>
      <c r="H372" s="3">
        <f t="shared" si="65"/>
        <v>73.710000000000008</v>
      </c>
      <c r="I372" s="3">
        <f t="shared" si="66"/>
        <v>3.12</v>
      </c>
      <c r="J372" s="3">
        <f t="shared" si="67"/>
        <v>88.452000000000012</v>
      </c>
      <c r="K372" s="3">
        <f t="shared" si="68"/>
        <v>5.2</v>
      </c>
      <c r="L372" s="3">
        <f t="shared" si="69"/>
        <v>147.42000000000002</v>
      </c>
      <c r="M372" s="4" t="str">
        <f t="shared" si="70"/>
        <v>Sesame Ginger Ingredients:
sesame seeds, garlic, sea salt, red pepper flakes, dehydrated carrots, oleoresin ginger
 - NET WT. 1.3 oz (36.855 grams)</v>
      </c>
      <c r="N372" s="7">
        <v>10000000468</v>
      </c>
      <c r="O372" s="7">
        <v>30000000468</v>
      </c>
      <c r="P372" s="7">
        <v>50000000468</v>
      </c>
      <c r="Q372" s="7">
        <v>70000000468</v>
      </c>
      <c r="R372" s="7">
        <v>90000000468</v>
      </c>
      <c r="S372" s="7">
        <v>11000000364</v>
      </c>
      <c r="T372" s="2" t="s">
        <v>43</v>
      </c>
      <c r="V372" s="3">
        <f t="shared" si="71"/>
        <v>0.65</v>
      </c>
      <c r="W372" s="3">
        <f t="shared" si="72"/>
        <v>18.427500000000002</v>
      </c>
      <c r="X372" s="3">
        <f t="shared" si="73"/>
        <v>10.4</v>
      </c>
      <c r="Y372" s="3">
        <f t="shared" si="74"/>
        <v>294.84000000000003</v>
      </c>
      <c r="Z372" s="16"/>
    </row>
    <row r="373" spans="1:26" ht="43.2" x14ac:dyDescent="0.3">
      <c r="A373" s="2" t="s">
        <v>1319</v>
      </c>
      <c r="B373" s="2" t="s">
        <v>1320</v>
      </c>
      <c r="C373" s="2" t="s">
        <v>1321</v>
      </c>
      <c r="D373" s="1" t="s">
        <v>1322</v>
      </c>
      <c r="E373" s="3">
        <f t="shared" si="64"/>
        <v>0.55000000000000004</v>
      </c>
      <c r="F373" s="3">
        <f t="shared" si="75"/>
        <v>15.592500000000003</v>
      </c>
      <c r="G373" s="3">
        <v>1.1000000000000001</v>
      </c>
      <c r="H373" s="3">
        <f t="shared" si="65"/>
        <v>31.185000000000006</v>
      </c>
      <c r="I373" s="3">
        <f t="shared" si="66"/>
        <v>1.32</v>
      </c>
      <c r="J373" s="3">
        <f t="shared" si="67"/>
        <v>37.422000000000004</v>
      </c>
      <c r="K373" s="3">
        <f t="shared" si="68"/>
        <v>2.2000000000000002</v>
      </c>
      <c r="L373" s="3">
        <f t="shared" si="69"/>
        <v>62.370000000000012</v>
      </c>
      <c r="M373" s="4" t="str">
        <f t="shared" si="70"/>
        <v>Sicilian Herb Bread Dip Ingredients:
marjoram, oregano, basil, savory, sage, and thyme
 - NET WT. 0.55 oz (15.5925 grams)</v>
      </c>
      <c r="N373" s="7">
        <v>10000000308</v>
      </c>
      <c r="O373" s="7">
        <v>30000000308</v>
      </c>
      <c r="P373" s="7">
        <v>50000000308</v>
      </c>
      <c r="Q373" s="7">
        <v>70000000308</v>
      </c>
      <c r="R373" s="7">
        <v>90000000308</v>
      </c>
      <c r="S373" s="7">
        <v>11000000365</v>
      </c>
      <c r="T373" s="2"/>
      <c r="V373" s="3">
        <f t="shared" si="71"/>
        <v>0.27500000000000002</v>
      </c>
      <c r="W373" s="3">
        <f t="shared" si="72"/>
        <v>7.7962500000000015</v>
      </c>
      <c r="X373" s="3">
        <f t="shared" si="73"/>
        <v>4.4000000000000004</v>
      </c>
      <c r="Y373" s="3">
        <f t="shared" si="74"/>
        <v>124.74000000000002</v>
      </c>
      <c r="Z373" s="16"/>
    </row>
    <row r="374" spans="1:26" ht="43.2" x14ac:dyDescent="0.3">
      <c r="A374" s="2" t="s">
        <v>1323</v>
      </c>
      <c r="B374" s="2" t="s">
        <v>1324</v>
      </c>
      <c r="C374" s="2" t="s">
        <v>1325</v>
      </c>
      <c r="D374" s="1" t="s">
        <v>1326</v>
      </c>
      <c r="E374" s="3">
        <f t="shared" si="64"/>
        <v>0.55000000000000004</v>
      </c>
      <c r="F374" s="3">
        <f t="shared" si="75"/>
        <v>15.592500000000003</v>
      </c>
      <c r="G374" s="3">
        <v>1.1000000000000001</v>
      </c>
      <c r="H374" s="3">
        <f t="shared" si="65"/>
        <v>31.185000000000006</v>
      </c>
      <c r="I374" s="3">
        <f t="shared" si="66"/>
        <v>1.32</v>
      </c>
      <c r="J374" s="3">
        <f t="shared" si="67"/>
        <v>37.422000000000004</v>
      </c>
      <c r="K374" s="3">
        <f t="shared" si="68"/>
        <v>2.2000000000000002</v>
      </c>
      <c r="L374" s="3">
        <f t="shared" si="69"/>
        <v>62.370000000000012</v>
      </c>
      <c r="M374" s="4" t="str">
        <f t="shared" si="70"/>
        <v>Sicilian Herb Bread Dip &amp; Seasoning Ingredients:
marjoram, oregano, basil, savory, sage, and thyme
 - NET WT. 0.55 oz (15.5925 grams)</v>
      </c>
      <c r="N374" s="7">
        <v>10000000439</v>
      </c>
      <c r="O374" s="7">
        <v>30000000439</v>
      </c>
      <c r="P374" s="7">
        <v>50000000439</v>
      </c>
      <c r="Q374" s="7">
        <v>70000000439</v>
      </c>
      <c r="R374" s="7">
        <v>90000000439</v>
      </c>
      <c r="S374" s="7">
        <v>11000000366</v>
      </c>
      <c r="T374" s="2"/>
      <c r="V374" s="3">
        <f t="shared" si="71"/>
        <v>0.27500000000000002</v>
      </c>
      <c r="W374" s="3">
        <f t="shared" si="72"/>
        <v>7.7962500000000015</v>
      </c>
      <c r="X374" s="3">
        <f t="shared" si="73"/>
        <v>4.4000000000000004</v>
      </c>
      <c r="Y374" s="3">
        <f t="shared" si="74"/>
        <v>124.74000000000002</v>
      </c>
      <c r="Z374" s="16" t="s">
        <v>1872</v>
      </c>
    </row>
    <row r="375" spans="1:26" ht="75.3" x14ac:dyDescent="0.3">
      <c r="A375" s="2" t="s">
        <v>1327</v>
      </c>
      <c r="B375" s="2" t="s">
        <v>1328</v>
      </c>
      <c r="C375" s="2" t="s">
        <v>1328</v>
      </c>
      <c r="D375" s="1" t="s">
        <v>1329</v>
      </c>
      <c r="E375" s="3">
        <f t="shared" si="64"/>
        <v>1.65</v>
      </c>
      <c r="F375" s="3">
        <f t="shared" si="75"/>
        <v>46.777499999999996</v>
      </c>
      <c r="G375" s="3">
        <v>3.3</v>
      </c>
      <c r="H375" s="3">
        <f t="shared" si="65"/>
        <v>93.554999999999993</v>
      </c>
      <c r="I375" s="3">
        <f t="shared" si="66"/>
        <v>3.9599999999999995</v>
      </c>
      <c r="J375" s="3">
        <f t="shared" si="67"/>
        <v>112.26599999999999</v>
      </c>
      <c r="K375" s="3">
        <f t="shared" si="68"/>
        <v>6.6</v>
      </c>
      <c r="L375" s="3">
        <f t="shared" si="69"/>
        <v>187.10999999999999</v>
      </c>
      <c r="M375" s="4" t="str">
        <f t="shared" si="70"/>
        <v>Simply Salad Topper Ingredients:
sesame seed, salt, poppy seed, msg, dehydrated garlic, dehydrated onion, black pepper, dehydrated romano cheese, spices, oleoresin paprika, calcium stearate (anti-caking agent)
 - NET WT. 1.65 oz (46.7775 grams)</v>
      </c>
      <c r="N375" s="7">
        <v>10000000348</v>
      </c>
      <c r="O375" s="7">
        <v>30000000348</v>
      </c>
      <c r="P375" s="7">
        <v>50000000348</v>
      </c>
      <c r="Q375" s="7">
        <v>70000000348</v>
      </c>
      <c r="R375" s="7">
        <v>90000000348</v>
      </c>
      <c r="S375" s="7">
        <v>11000000367</v>
      </c>
      <c r="T375" s="2" t="s">
        <v>43</v>
      </c>
      <c r="V375" s="3">
        <f t="shared" si="71"/>
        <v>0.82499999999999996</v>
      </c>
      <c r="W375" s="3">
        <f t="shared" si="72"/>
        <v>23.388749999999998</v>
      </c>
      <c r="X375" s="3">
        <f t="shared" si="73"/>
        <v>13.2</v>
      </c>
      <c r="Y375" s="3">
        <f t="shared" si="74"/>
        <v>374.21999999999997</v>
      </c>
      <c r="Z375" s="16"/>
    </row>
    <row r="376" spans="1:26" ht="43.2" x14ac:dyDescent="0.3">
      <c r="A376" s="2" t="s">
        <v>1330</v>
      </c>
      <c r="B376" s="2" t="s">
        <v>1331</v>
      </c>
      <c r="C376" s="2" t="s">
        <v>1331</v>
      </c>
      <c r="D376" s="1" t="s">
        <v>1332</v>
      </c>
      <c r="E376" s="3">
        <f t="shared" si="64"/>
        <v>2.0499999999999998</v>
      </c>
      <c r="F376" s="3">
        <f t="shared" si="75"/>
        <v>58.1175</v>
      </c>
      <c r="G376" s="3">
        <v>4.0999999999999996</v>
      </c>
      <c r="H376" s="3">
        <f t="shared" si="65"/>
        <v>116.235</v>
      </c>
      <c r="I376" s="3">
        <f t="shared" si="66"/>
        <v>4.919999999999999</v>
      </c>
      <c r="J376" s="3">
        <f t="shared" si="67"/>
        <v>139.48199999999997</v>
      </c>
      <c r="K376" s="3">
        <f t="shared" si="68"/>
        <v>8.1999999999999993</v>
      </c>
      <c r="L376" s="3">
        <f t="shared" si="69"/>
        <v>232.47</v>
      </c>
      <c r="M376" s="4" t="str">
        <f t="shared" si="70"/>
        <v>Simply Shrimp Seasoning Ingredients:
salt, spices, lemon, paprika
 - NET WT. 2.05 oz (58.1175 grams)</v>
      </c>
      <c r="N376" s="7">
        <v>10000000309</v>
      </c>
      <c r="O376" s="7">
        <v>30000000309</v>
      </c>
      <c r="P376" s="7">
        <v>50000000309</v>
      </c>
      <c r="Q376" s="7">
        <v>70000000309</v>
      </c>
      <c r="R376" s="7">
        <v>90000000309</v>
      </c>
      <c r="S376" s="7">
        <v>11000000368</v>
      </c>
      <c r="T376" s="2"/>
      <c r="V376" s="3">
        <f t="shared" si="71"/>
        <v>1.0249999999999999</v>
      </c>
      <c r="W376" s="3">
        <f t="shared" si="72"/>
        <v>29.05875</v>
      </c>
      <c r="X376" s="3">
        <f t="shared" si="73"/>
        <v>16.399999999999999</v>
      </c>
      <c r="Y376" s="3">
        <f t="shared" si="74"/>
        <v>464.94</v>
      </c>
      <c r="Z376" s="16"/>
    </row>
    <row r="377" spans="1:26" ht="43.2" x14ac:dyDescent="0.3">
      <c r="A377" s="2" t="s">
        <v>1333</v>
      </c>
      <c r="B377" s="2" t="s">
        <v>1334</v>
      </c>
      <c r="C377" s="2" t="s">
        <v>1334</v>
      </c>
      <c r="D377" s="1" t="s">
        <v>1335</v>
      </c>
      <c r="E377" s="3">
        <f t="shared" si="64"/>
        <v>2.1</v>
      </c>
      <c r="F377" s="3">
        <f t="shared" si="75"/>
        <v>59.535000000000004</v>
      </c>
      <c r="G377" s="3">
        <v>4.2</v>
      </c>
      <c r="H377" s="3">
        <f t="shared" si="65"/>
        <v>119.07000000000001</v>
      </c>
      <c r="I377" s="3">
        <f t="shared" si="66"/>
        <v>5.04</v>
      </c>
      <c r="J377" s="3">
        <f t="shared" si="67"/>
        <v>142.88400000000001</v>
      </c>
      <c r="K377" s="3">
        <f t="shared" si="68"/>
        <v>8.4</v>
      </c>
      <c r="L377" s="3">
        <f t="shared" si="69"/>
        <v>238.14000000000001</v>
      </c>
      <c r="M377" s="4" t="str">
        <f t="shared" si="70"/>
        <v>Sizzlin/Southwestern Blend Ingredients:
salt, garlic, oregano, turmeric, pepper
 - NET WT. 2.1 oz (59.535 grams)</v>
      </c>
      <c r="N377" s="7">
        <v>10000000310</v>
      </c>
      <c r="O377" s="7">
        <v>30000000310</v>
      </c>
      <c r="P377" s="7">
        <v>50000000310</v>
      </c>
      <c r="Q377" s="7">
        <v>70000000310</v>
      </c>
      <c r="R377" s="7">
        <v>90000000310</v>
      </c>
      <c r="S377" s="7">
        <v>11000000369</v>
      </c>
      <c r="T377" s="2"/>
      <c r="V377" s="3">
        <f t="shared" si="71"/>
        <v>1.05</v>
      </c>
      <c r="W377" s="3">
        <f t="shared" si="72"/>
        <v>29.767500000000002</v>
      </c>
      <c r="X377" s="3">
        <f t="shared" si="73"/>
        <v>16.8</v>
      </c>
      <c r="Y377" s="3">
        <f t="shared" si="74"/>
        <v>476.28000000000003</v>
      </c>
      <c r="Z377" s="16"/>
    </row>
    <row r="378" spans="1:26" ht="60.25" x14ac:dyDescent="0.3">
      <c r="A378" s="2" t="s">
        <v>1336</v>
      </c>
      <c r="B378" s="2" t="s">
        <v>1337</v>
      </c>
      <c r="C378" s="2" t="s">
        <v>1337</v>
      </c>
      <c r="D378" s="1" t="s">
        <v>1338</v>
      </c>
      <c r="E378" s="3">
        <f t="shared" si="64"/>
        <v>1</v>
      </c>
      <c r="F378" s="3">
        <f t="shared" si="75"/>
        <v>28.35</v>
      </c>
      <c r="G378" s="3">
        <v>2</v>
      </c>
      <c r="H378" s="3">
        <f t="shared" si="65"/>
        <v>56.7</v>
      </c>
      <c r="I378" s="3">
        <f t="shared" si="66"/>
        <v>2.4</v>
      </c>
      <c r="J378" s="3">
        <f t="shared" si="67"/>
        <v>68.040000000000006</v>
      </c>
      <c r="K378" s="3">
        <f t="shared" si="68"/>
        <v>4</v>
      </c>
      <c r="L378" s="3">
        <f t="shared" si="69"/>
        <v>113.4</v>
      </c>
      <c r="M378" s="4" t="str">
        <f t="shared" si="70"/>
        <v>Sloppy Joe Seasoning Ingredients:
salt, sugar, dehydrated onion, dehydrated red &amp; green peppers, chili peppers, spices, dehydrated garlic, natural flavor
 - NET WT. 1 oz (28.35 grams)</v>
      </c>
      <c r="N378" s="7">
        <v>10000000311</v>
      </c>
      <c r="O378" s="7">
        <v>30000000311</v>
      </c>
      <c r="P378" s="7">
        <v>50000000311</v>
      </c>
      <c r="Q378" s="7">
        <v>70000000311</v>
      </c>
      <c r="R378" s="7">
        <v>90000000311</v>
      </c>
      <c r="S378" s="7">
        <v>11000000370</v>
      </c>
      <c r="T378" s="2"/>
      <c r="V378" s="3">
        <f t="shared" si="71"/>
        <v>0.5</v>
      </c>
      <c r="W378" s="3">
        <f t="shared" si="72"/>
        <v>14.175000000000001</v>
      </c>
      <c r="X378" s="3">
        <f t="shared" si="73"/>
        <v>8</v>
      </c>
      <c r="Y378" s="3">
        <f t="shared" si="74"/>
        <v>226.8</v>
      </c>
      <c r="Z378" s="16"/>
    </row>
    <row r="379" spans="1:26" ht="72" x14ac:dyDescent="0.3">
      <c r="A379" s="2" t="s">
        <v>1339</v>
      </c>
      <c r="B379" s="2" t="s">
        <v>1340</v>
      </c>
      <c r="C379" s="2" t="s">
        <v>1340</v>
      </c>
      <c r="D379" s="1" t="s">
        <v>1341</v>
      </c>
      <c r="E379" s="3">
        <f t="shared" si="64"/>
        <v>1.4</v>
      </c>
      <c r="F379" s="3">
        <f t="shared" si="75"/>
        <v>39.69</v>
      </c>
      <c r="G379" s="3">
        <v>2.8</v>
      </c>
      <c r="H379" s="3">
        <f t="shared" si="65"/>
        <v>79.38</v>
      </c>
      <c r="I379" s="3">
        <f t="shared" si="66"/>
        <v>3.36</v>
      </c>
      <c r="J379" s="3">
        <f t="shared" si="67"/>
        <v>95.256</v>
      </c>
      <c r="K379" s="3">
        <f t="shared" si="68"/>
        <v>5.6</v>
      </c>
      <c r="L379" s="3">
        <f t="shared" si="69"/>
        <v>158.76</v>
      </c>
      <c r="M379" s="4" t="str">
        <f t="shared" si="70"/>
        <v>Smoked Bacon Bourbon Ingredients:
brown sugar, cinnamon, caramel sugar, salt, chipotle, soy based bacon bits
• ALLERGY ALERT: CONTAINS SOY •
 - NET WT. 1.4 oz (39.69 grams)</v>
      </c>
      <c r="N379" s="7">
        <v>10000000312</v>
      </c>
      <c r="O379" s="7">
        <v>30000000312</v>
      </c>
      <c r="P379" s="7">
        <v>50000000312</v>
      </c>
      <c r="Q379" s="7">
        <v>70000000312</v>
      </c>
      <c r="R379" s="7">
        <v>90000000312</v>
      </c>
      <c r="S379" s="7">
        <v>11000000371</v>
      </c>
      <c r="T379" s="2"/>
      <c r="V379" s="3">
        <f t="shared" si="71"/>
        <v>0.7</v>
      </c>
      <c r="W379" s="3">
        <f t="shared" si="72"/>
        <v>19.844999999999999</v>
      </c>
      <c r="X379" s="3">
        <f t="shared" si="73"/>
        <v>11.2</v>
      </c>
      <c r="Y379" s="3">
        <f t="shared" si="74"/>
        <v>317.52</v>
      </c>
      <c r="Z379" s="16"/>
    </row>
    <row r="380" spans="1:26" ht="72" x14ac:dyDescent="0.3">
      <c r="A380" s="2" t="s">
        <v>1342</v>
      </c>
      <c r="B380" s="2" t="s">
        <v>1343</v>
      </c>
      <c r="C380" s="2" t="s">
        <v>1344</v>
      </c>
      <c r="D380" s="1" t="s">
        <v>1345</v>
      </c>
      <c r="E380" s="3">
        <f t="shared" si="64"/>
        <v>1.3</v>
      </c>
      <c r="F380" s="3">
        <f t="shared" si="75"/>
        <v>36.855000000000004</v>
      </c>
      <c r="G380" s="3">
        <v>2.6</v>
      </c>
      <c r="H380" s="3">
        <f t="shared" si="65"/>
        <v>73.710000000000008</v>
      </c>
      <c r="I380" s="3">
        <f t="shared" si="66"/>
        <v>3.12</v>
      </c>
      <c r="J380" s="3">
        <f t="shared" si="67"/>
        <v>88.452000000000012</v>
      </c>
      <c r="K380" s="3">
        <f t="shared" si="68"/>
        <v>5.2</v>
      </c>
      <c r="L380" s="3">
        <f t="shared" si="69"/>
        <v>147.42000000000002</v>
      </c>
      <c r="M380" s="4" t="str">
        <f t="shared" si="70"/>
        <v>Smoked Griller Blend Ingredients:
smoked sea salt, minced onion, minced garlic, black pepper, chives, crushed red peppers, granulated honey (rough cut pellets of honey, sugar)
 - NET WT. 1.3 oz (36.855 grams)</v>
      </c>
      <c r="N380" s="7">
        <v>10000000412</v>
      </c>
      <c r="O380" s="7">
        <v>30000000412</v>
      </c>
      <c r="P380" s="7">
        <v>50000000412</v>
      </c>
      <c r="Q380" s="7">
        <v>70000000412</v>
      </c>
      <c r="R380" s="7">
        <v>90000000412</v>
      </c>
      <c r="S380" s="7">
        <v>11000000372</v>
      </c>
      <c r="T380" s="2"/>
      <c r="V380" s="3">
        <f t="shared" si="71"/>
        <v>0.65</v>
      </c>
      <c r="W380" s="3">
        <f t="shared" si="72"/>
        <v>18.427500000000002</v>
      </c>
      <c r="X380" s="3">
        <f t="shared" si="73"/>
        <v>10.4</v>
      </c>
      <c r="Y380" s="3">
        <f t="shared" si="74"/>
        <v>294.84000000000003</v>
      </c>
      <c r="Z380" s="16"/>
    </row>
    <row r="381" spans="1:26" ht="43.2" x14ac:dyDescent="0.3">
      <c r="A381" s="2" t="s">
        <v>1346</v>
      </c>
      <c r="B381" s="2" t="s">
        <v>1347</v>
      </c>
      <c r="C381" s="2" t="s">
        <v>1347</v>
      </c>
      <c r="D381" s="1" t="s">
        <v>1348</v>
      </c>
      <c r="E381" s="3">
        <f t="shared" si="64"/>
        <v>2</v>
      </c>
      <c r="F381" s="3">
        <f t="shared" si="75"/>
        <v>56.7</v>
      </c>
      <c r="G381" s="3">
        <v>4</v>
      </c>
      <c r="H381" s="3">
        <f t="shared" si="65"/>
        <v>113.4</v>
      </c>
      <c r="I381" s="3">
        <f t="shared" si="66"/>
        <v>4.8</v>
      </c>
      <c r="J381" s="3">
        <f t="shared" si="67"/>
        <v>136.08000000000001</v>
      </c>
      <c r="K381" s="3">
        <f t="shared" si="68"/>
        <v>8</v>
      </c>
      <c r="L381" s="3">
        <f t="shared" si="69"/>
        <v>226.8</v>
      </c>
      <c r="M381" s="4" t="str">
        <f t="shared" si="70"/>
        <v>Smoked Paprika Ingredients:
dried sweet red bell peppers that have been smoked
 - NET WT. 2 oz (56.7 grams)</v>
      </c>
      <c r="N381" s="7">
        <v>10000000470</v>
      </c>
      <c r="O381" s="7">
        <v>30000000470</v>
      </c>
      <c r="P381" s="7">
        <v>50000000470</v>
      </c>
      <c r="Q381" s="7">
        <v>70000000470</v>
      </c>
      <c r="R381" s="7">
        <v>90000000470</v>
      </c>
      <c r="S381" s="7">
        <v>11000000373</v>
      </c>
      <c r="T381" s="2"/>
      <c r="V381" s="3">
        <f t="shared" si="71"/>
        <v>1</v>
      </c>
      <c r="W381" s="3">
        <f t="shared" si="72"/>
        <v>28.35</v>
      </c>
      <c r="X381" s="3">
        <f t="shared" si="73"/>
        <v>16</v>
      </c>
      <c r="Y381" s="3">
        <f t="shared" si="74"/>
        <v>453.6</v>
      </c>
      <c r="Z381" s="16"/>
    </row>
    <row r="382" spans="1:26" ht="43.2" x14ac:dyDescent="0.3">
      <c r="A382" s="2" t="s">
        <v>1349</v>
      </c>
      <c r="B382" s="2" t="s">
        <v>1350</v>
      </c>
      <c r="C382" s="2" t="s">
        <v>1351</v>
      </c>
      <c r="D382" s="1" t="s">
        <v>1352</v>
      </c>
      <c r="E382" s="3">
        <f t="shared" si="64"/>
        <v>1.85</v>
      </c>
      <c r="F382" s="3">
        <f t="shared" si="75"/>
        <v>52.447500000000005</v>
      </c>
      <c r="G382" s="3">
        <v>3.7</v>
      </c>
      <c r="H382" s="3">
        <f t="shared" si="65"/>
        <v>104.89500000000001</v>
      </c>
      <c r="I382" s="3">
        <f t="shared" si="66"/>
        <v>4.4400000000000004</v>
      </c>
      <c r="J382" s="3">
        <f t="shared" si="67"/>
        <v>125.87400000000002</v>
      </c>
      <c r="K382" s="3">
        <f t="shared" si="68"/>
        <v>7.4</v>
      </c>
      <c r="L382" s="3">
        <f t="shared" si="69"/>
        <v>209.79000000000002</v>
      </c>
      <c r="M382" s="4" t="str">
        <f t="shared" si="70"/>
        <v>Smoked Sea Salt Ingredients:
coarse sea salt, smoke flavor
 - NET WT. 1.85 oz (52.4475 grams)</v>
      </c>
      <c r="N382" s="7">
        <v>10000000313</v>
      </c>
      <c r="O382" s="7">
        <v>30000000313</v>
      </c>
      <c r="P382" s="7">
        <v>50000000313</v>
      </c>
      <c r="Q382" s="7">
        <v>70000000313</v>
      </c>
      <c r="R382" s="7">
        <v>90000000313</v>
      </c>
      <c r="S382" s="7">
        <v>11000000374</v>
      </c>
      <c r="T382" s="2"/>
      <c r="V382" s="3">
        <f t="shared" si="71"/>
        <v>0.92500000000000004</v>
      </c>
      <c r="W382" s="3">
        <f t="shared" si="72"/>
        <v>26.223750000000003</v>
      </c>
      <c r="X382" s="3">
        <f t="shared" si="73"/>
        <v>14.8</v>
      </c>
      <c r="Y382" s="3">
        <f t="shared" si="74"/>
        <v>419.58000000000004</v>
      </c>
      <c r="Z382" s="16"/>
    </row>
    <row r="383" spans="1:26" ht="90.35" x14ac:dyDescent="0.3">
      <c r="A383" s="2" t="s">
        <v>1353</v>
      </c>
      <c r="B383" s="2" t="s">
        <v>1354</v>
      </c>
      <c r="C383" s="2" t="s">
        <v>1355</v>
      </c>
      <c r="D383" s="1" t="s">
        <v>1834</v>
      </c>
      <c r="E383" s="3">
        <f t="shared" si="64"/>
        <v>1.85</v>
      </c>
      <c r="F383" s="3">
        <f t="shared" si="75"/>
        <v>52.447500000000005</v>
      </c>
      <c r="G383" s="3">
        <v>3.7</v>
      </c>
      <c r="H383" s="3">
        <f t="shared" si="65"/>
        <v>104.89500000000001</v>
      </c>
      <c r="I383" s="3">
        <f t="shared" si="66"/>
        <v>4.4400000000000004</v>
      </c>
      <c r="J383" s="3">
        <f t="shared" si="67"/>
        <v>125.87400000000002</v>
      </c>
      <c r="K383" s="3">
        <f t="shared" si="68"/>
        <v>7.4</v>
      </c>
      <c r="L383" s="3">
        <f t="shared" si="69"/>
        <v>209.79000000000002</v>
      </c>
      <c r="M383" s="4" t="str">
        <f t="shared" si="70"/>
        <v>Smoky Bacon Popcorn Seasoning Ingredients:
sugar, salt, onion powder, torula yeast, tomato powder, natural bacon flavor (bacon fat)spices, natural smoke flavor, garlic powder, disodium inosinate, disodium guanylate, citric acid, extractives of paprika, &lt;2% silicon dioxide
 - NET WT. 1.85 oz (52.4475 grams)</v>
      </c>
      <c r="N383" s="7">
        <v>10000000315</v>
      </c>
      <c r="O383" s="7">
        <v>30000000315</v>
      </c>
      <c r="P383" s="7">
        <v>50000000315</v>
      </c>
      <c r="Q383" s="7">
        <v>70000000315</v>
      </c>
      <c r="R383" s="7">
        <v>90000000315</v>
      </c>
      <c r="S383" s="7">
        <v>11000000375</v>
      </c>
      <c r="T383" s="2"/>
      <c r="V383" s="3">
        <f t="shared" si="71"/>
        <v>0.92500000000000004</v>
      </c>
      <c r="W383" s="3">
        <f t="shared" si="72"/>
        <v>26.223750000000003</v>
      </c>
      <c r="X383" s="3">
        <f t="shared" si="73"/>
        <v>14.8</v>
      </c>
      <c r="Y383" s="3">
        <f t="shared" si="74"/>
        <v>419.58000000000004</v>
      </c>
      <c r="Z383" s="16"/>
    </row>
    <row r="384" spans="1:26" ht="45.2" x14ac:dyDescent="0.3">
      <c r="A384" s="2" t="s">
        <v>1356</v>
      </c>
      <c r="B384" s="2" t="s">
        <v>1357</v>
      </c>
      <c r="C384" s="2" t="s">
        <v>1357</v>
      </c>
      <c r="D384" s="1" t="s">
        <v>1358</v>
      </c>
      <c r="E384" s="3">
        <f t="shared" si="64"/>
        <v>1.1000000000000001</v>
      </c>
      <c r="F384" s="3">
        <f t="shared" si="75"/>
        <v>31.185000000000006</v>
      </c>
      <c r="G384" s="3">
        <v>2.2000000000000002</v>
      </c>
      <c r="H384" s="3">
        <f t="shared" si="65"/>
        <v>62.370000000000012</v>
      </c>
      <c r="I384" s="3">
        <f t="shared" si="66"/>
        <v>2.64</v>
      </c>
      <c r="J384" s="3">
        <f t="shared" si="67"/>
        <v>74.844000000000008</v>
      </c>
      <c r="K384" s="3">
        <f t="shared" si="68"/>
        <v>4.4000000000000004</v>
      </c>
      <c r="L384" s="3">
        <f t="shared" si="69"/>
        <v>124.74000000000002</v>
      </c>
      <c r="M384" s="4" t="str">
        <f t="shared" si="70"/>
        <v>Smoky BBQ Ingredients:
salt, sugar, celery, msg, onion, garlic, spices, liquid extract
 - NET WT. 1.1 oz (31.185 grams)</v>
      </c>
      <c r="N384" s="7">
        <v>10000000316</v>
      </c>
      <c r="O384" s="7">
        <v>30000000316</v>
      </c>
      <c r="P384" s="7">
        <v>50000000316</v>
      </c>
      <c r="Q384" s="7">
        <v>70000000316</v>
      </c>
      <c r="R384" s="7">
        <v>90000000316</v>
      </c>
      <c r="S384" s="7">
        <v>11000000376</v>
      </c>
      <c r="T384" s="2"/>
      <c r="V384" s="3">
        <f t="shared" si="71"/>
        <v>0.55000000000000004</v>
      </c>
      <c r="W384" s="3">
        <f t="shared" si="72"/>
        <v>15.592500000000003</v>
      </c>
      <c r="X384" s="3">
        <f t="shared" si="73"/>
        <v>8.8000000000000007</v>
      </c>
      <c r="Y384" s="3">
        <f t="shared" si="74"/>
        <v>249.48000000000005</v>
      </c>
      <c r="Z384" s="16"/>
    </row>
    <row r="385" spans="1:26" ht="72" x14ac:dyDescent="0.3">
      <c r="A385" s="2" t="s">
        <v>1359</v>
      </c>
      <c r="B385" s="2" t="s">
        <v>1360</v>
      </c>
      <c r="C385" s="2" t="s">
        <v>1360</v>
      </c>
      <c r="D385" s="1" t="s">
        <v>1361</v>
      </c>
      <c r="E385" s="3">
        <f t="shared" si="64"/>
        <v>1.85</v>
      </c>
      <c r="F385" s="3">
        <f t="shared" si="75"/>
        <v>52.447500000000005</v>
      </c>
      <c r="G385" s="3">
        <v>3.7</v>
      </c>
      <c r="H385" s="3">
        <f t="shared" si="65"/>
        <v>104.89500000000001</v>
      </c>
      <c r="I385" s="3">
        <f t="shared" si="66"/>
        <v>4.4400000000000004</v>
      </c>
      <c r="J385" s="3">
        <f t="shared" si="67"/>
        <v>125.87400000000002</v>
      </c>
      <c r="K385" s="3">
        <f t="shared" si="68"/>
        <v>7.4</v>
      </c>
      <c r="L385" s="3">
        <f t="shared" si="69"/>
        <v>209.79000000000002</v>
      </c>
      <c r="M385" s="4" t="str">
        <f t="shared" si="70"/>
        <v>Smoky Mountain BBQ Griller Ingredients:
salt, spices (black pepper, dill seed, coriander, red pepper) dehydrated garlic, soybean oil, hickory, extractives of paprika, dill, garlic, black pepper 
 - NET WT. 1.85 oz (52.4475 grams)</v>
      </c>
      <c r="N385" s="7">
        <v>10000000317</v>
      </c>
      <c r="O385" s="7">
        <v>30000000317</v>
      </c>
      <c r="P385" s="7">
        <v>50000000317</v>
      </c>
      <c r="Q385" s="7">
        <v>70000000317</v>
      </c>
      <c r="R385" s="7">
        <v>90000000317</v>
      </c>
      <c r="S385" s="7">
        <v>11000000377</v>
      </c>
      <c r="T385" s="2"/>
      <c r="V385" s="3">
        <f t="shared" si="71"/>
        <v>0.92500000000000004</v>
      </c>
      <c r="W385" s="3">
        <f t="shared" si="72"/>
        <v>26.223750000000003</v>
      </c>
      <c r="X385" s="3">
        <f t="shared" si="73"/>
        <v>14.8</v>
      </c>
      <c r="Y385" s="3">
        <f t="shared" si="74"/>
        <v>419.58000000000004</v>
      </c>
      <c r="Z385" s="16"/>
    </row>
    <row r="386" spans="1:26" ht="105.4" x14ac:dyDescent="0.3">
      <c r="A386" s="2" t="s">
        <v>1362</v>
      </c>
      <c r="B386" s="2" t="s">
        <v>1363</v>
      </c>
      <c r="C386" s="2" t="s">
        <v>1364</v>
      </c>
      <c r="D386" s="1" t="s">
        <v>1365</v>
      </c>
      <c r="E386" s="3">
        <f t="shared" ref="E386:E449" si="76">IF(G386 = "NULL", "NULL", G386/2)</f>
        <v>1.4</v>
      </c>
      <c r="F386" s="3">
        <f t="shared" si="75"/>
        <v>39.69</v>
      </c>
      <c r="G386" s="3">
        <v>2.8</v>
      </c>
      <c r="H386" s="3">
        <f t="shared" ref="H386:H449" si="77">IF(G386 = "NULL", "NULL", G386*28.35)</f>
        <v>79.38</v>
      </c>
      <c r="I386" s="3">
        <f t="shared" ref="I386:I449" si="78">IF(G386 = "NULL", "NULL", G386*1.2)</f>
        <v>3.36</v>
      </c>
      <c r="J386" s="3">
        <f t="shared" ref="J386:J449" si="79">IF(G386 = "NULL", "NULL", I386*28.35)</f>
        <v>95.256</v>
      </c>
      <c r="K386" s="3">
        <f t="shared" ref="K386:K449" si="80">IF(G386 = "NULL", "NULL", G386*2)</f>
        <v>5.6</v>
      </c>
      <c r="L386" s="3">
        <f t="shared" ref="L386:L449" si="81">IF(G386 = "NULL", "NULL", K386*28.35)</f>
        <v>158.76</v>
      </c>
      <c r="M386" s="4" t="str">
        <f t="shared" ref="M386:M449" si="82">CONCATENATE(D386, CHAR(10), " - NET WT. ", E386, " oz (", F386, " grams)")</f>
        <v>Smoky Pepper Bacon Popcorn Seasoning Ingredients:
seasoned salt (salt, sugar, onion, spices, cornstarch, garlic, paprika and extractives of paprika, turmeric, natural flavors, &lt; 2% silicon dioxide), bacon flavored powder [maltodextrin, bacon type flavor (sunflower oil, smoke flavor with other natural flavors), rice starch, salt, tocopherol)], onion, garlic, spices, caramel color
 - NET WT. 1.4 oz (39.69 grams)</v>
      </c>
      <c r="N386" s="7">
        <v>10000000476</v>
      </c>
      <c r="O386" s="7">
        <v>30000000476</v>
      </c>
      <c r="P386" s="7">
        <v>50000000476</v>
      </c>
      <c r="Q386" s="7">
        <v>70000000476</v>
      </c>
      <c r="R386" s="7">
        <v>90000000476</v>
      </c>
      <c r="S386" s="7">
        <v>11000000378</v>
      </c>
      <c r="T386" s="2" t="s">
        <v>43</v>
      </c>
      <c r="V386" s="3">
        <f t="shared" ref="V386:V449" si="83">IF(G386 = "NULL", "NULL", G386/4)</f>
        <v>0.7</v>
      </c>
      <c r="W386" s="3">
        <f t="shared" ref="W386:W449" si="84">IF(V386 = "NULL", "NULL", V386*28.35)</f>
        <v>19.844999999999999</v>
      </c>
      <c r="X386" s="3">
        <f t="shared" ref="X386:X449" si="85">IF(G386 = "NULL", "NULL", G386*4)</f>
        <v>11.2</v>
      </c>
      <c r="Y386" s="3">
        <f t="shared" ref="Y386:Y449" si="86">IF(G386 = "NULL", "NULL", H386*4)</f>
        <v>317.52</v>
      </c>
      <c r="Z386" s="16"/>
    </row>
    <row r="387" spans="1:26" ht="165.6" x14ac:dyDescent="0.3">
      <c r="A387" s="2" t="s">
        <v>1366</v>
      </c>
      <c r="B387" s="2" t="s">
        <v>1367</v>
      </c>
      <c r="C387" s="2" t="s">
        <v>1367</v>
      </c>
      <c r="D387" s="1" t="s">
        <v>1739</v>
      </c>
      <c r="E387" s="3">
        <f t="shared" si="76"/>
        <v>2</v>
      </c>
      <c r="F387" s="3">
        <f t="shared" si="75"/>
        <v>56.7</v>
      </c>
      <c r="G387" s="3">
        <v>4</v>
      </c>
      <c r="H387" s="3">
        <f t="shared" si="77"/>
        <v>113.4</v>
      </c>
      <c r="I387" s="3">
        <f t="shared" si="78"/>
        <v>4.8</v>
      </c>
      <c r="J387" s="3">
        <f t="shared" si="79"/>
        <v>136.08000000000001</v>
      </c>
      <c r="K387" s="3">
        <f t="shared" si="80"/>
        <v>8</v>
      </c>
      <c r="L387" s="3">
        <f t="shared" si="81"/>
        <v>226.8</v>
      </c>
      <c r="M387" s="4" t="str">
        <f t="shared" si="82"/>
        <v>So Gingerly Infuser Ingredients:
sugar, crystallized ginger, green cardamom pods, natural flavor
DIRECTIONS: In 16oz jar, add vodka, gin, tequila or wine, and infuse 2-4 days.
INFUSING: Add two cups of your favorite spirit. Store in the refrigerator or freezer, swirling ingredients daily. Once the flavor reaches desired strength you are ready to begin creating cocktails.
 - NET WT. 2 oz (56.7 grams)</v>
      </c>
      <c r="N387" s="7">
        <v>10000000318</v>
      </c>
      <c r="O387" s="7">
        <v>30000000318</v>
      </c>
      <c r="P387" s="7">
        <v>50000000318</v>
      </c>
      <c r="Q387" s="7">
        <v>70000000318</v>
      </c>
      <c r="R387" s="7">
        <v>90000000318</v>
      </c>
      <c r="S387" s="7">
        <v>11000000379</v>
      </c>
      <c r="T387" s="2" t="s">
        <v>43</v>
      </c>
      <c r="U387" s="4" t="s">
        <v>190</v>
      </c>
      <c r="V387" s="3">
        <f t="shared" si="83"/>
        <v>1</v>
      </c>
      <c r="W387" s="3">
        <f t="shared" si="84"/>
        <v>28.35</v>
      </c>
      <c r="X387" s="3">
        <f t="shared" si="85"/>
        <v>16</v>
      </c>
      <c r="Y387" s="3">
        <f t="shared" si="86"/>
        <v>453.6</v>
      </c>
      <c r="Z387" s="16"/>
    </row>
    <row r="388" spans="1:26" ht="105.4" x14ac:dyDescent="0.3">
      <c r="A388" s="2" t="s">
        <v>1368</v>
      </c>
      <c r="B388" s="2" t="s">
        <v>1369</v>
      </c>
      <c r="C388" s="2" t="s">
        <v>1370</v>
      </c>
      <c r="D388" s="1" t="s">
        <v>1833</v>
      </c>
      <c r="E388" s="3">
        <f t="shared" si="76"/>
        <v>1.2</v>
      </c>
      <c r="F388" s="3">
        <f t="shared" si="75"/>
        <v>34.020000000000003</v>
      </c>
      <c r="G388" s="3">
        <v>2.4</v>
      </c>
      <c r="H388" s="3">
        <f t="shared" si="77"/>
        <v>68.040000000000006</v>
      </c>
      <c r="I388" s="3">
        <f t="shared" si="78"/>
        <v>2.88</v>
      </c>
      <c r="J388" s="3">
        <f t="shared" si="79"/>
        <v>81.647999999999996</v>
      </c>
      <c r="K388" s="3">
        <f t="shared" si="80"/>
        <v>4.8</v>
      </c>
      <c r="L388" s="3">
        <f t="shared" si="81"/>
        <v>136.08000000000001</v>
      </c>
      <c r="M388" s="4" t="str">
        <f t="shared" si="82"/>
        <v>Sour Cream and Chive Popcorn Seasoning Ingredients:
maltodextrin, salt, sour cream powder (milk), onion powder, sugar, dried cream extract (milk), silicon dioxide (flow agent), chives, lactic acid, parsley, canola oil, and natural flavor
• ALLERGY ALERT: CONTAINS MILK •
 - NET WT. 1.2 oz (34.02 grams)</v>
      </c>
      <c r="N388" s="7">
        <v>10000000319</v>
      </c>
      <c r="O388" s="7">
        <v>30000000319</v>
      </c>
      <c r="P388" s="7">
        <v>50000000319</v>
      </c>
      <c r="Q388" s="7">
        <v>70000000319</v>
      </c>
      <c r="R388" s="7">
        <v>90000000319</v>
      </c>
      <c r="S388" s="7">
        <v>11000000380</v>
      </c>
      <c r="T388" s="2" t="s">
        <v>43</v>
      </c>
      <c r="U388" s="4" t="s">
        <v>104</v>
      </c>
      <c r="V388" s="3">
        <f t="shared" si="83"/>
        <v>0.6</v>
      </c>
      <c r="W388" s="3">
        <f t="shared" si="84"/>
        <v>17.010000000000002</v>
      </c>
      <c r="X388" s="3">
        <f t="shared" si="85"/>
        <v>9.6</v>
      </c>
      <c r="Y388" s="3">
        <f t="shared" si="86"/>
        <v>272.16000000000003</v>
      </c>
      <c r="Z388" s="16"/>
    </row>
    <row r="389" spans="1:26" ht="43.2" x14ac:dyDescent="0.3">
      <c r="A389" s="2" t="s">
        <v>1371</v>
      </c>
      <c r="B389" s="2" t="s">
        <v>1372</v>
      </c>
      <c r="C389" s="2" t="s">
        <v>1373</v>
      </c>
      <c r="D389" s="1" t="s">
        <v>1374</v>
      </c>
      <c r="E389" s="3">
        <f t="shared" si="76"/>
        <v>0.8</v>
      </c>
      <c r="F389" s="3">
        <f t="shared" si="75"/>
        <v>22.680000000000003</v>
      </c>
      <c r="G389" s="3">
        <v>1.6</v>
      </c>
      <c r="H389" s="3">
        <f t="shared" si="77"/>
        <v>45.360000000000007</v>
      </c>
      <c r="I389" s="3">
        <f t="shared" si="78"/>
        <v>1.92</v>
      </c>
      <c r="J389" s="3">
        <f t="shared" si="79"/>
        <v>54.432000000000002</v>
      </c>
      <c r="K389" s="3">
        <f t="shared" si="80"/>
        <v>3.2</v>
      </c>
      <c r="L389" s="3">
        <f t="shared" si="81"/>
        <v>90.720000000000013</v>
      </c>
      <c r="M389" s="4" t="str">
        <f t="shared" si="82"/>
        <v>South African Rooibos Tea Ingredients:
rooibos
 - NET WT. 0.8 oz (22.68 grams)</v>
      </c>
      <c r="N389" s="7">
        <v>10000000498</v>
      </c>
      <c r="O389" s="7">
        <v>30000000498</v>
      </c>
      <c r="P389" s="7">
        <v>50000000498</v>
      </c>
      <c r="Q389" s="7">
        <v>70000000498</v>
      </c>
      <c r="R389" s="7">
        <v>90000000498</v>
      </c>
      <c r="S389" s="7">
        <v>11000000381</v>
      </c>
      <c r="T389" s="2"/>
      <c r="V389" s="3">
        <f t="shared" si="83"/>
        <v>0.4</v>
      </c>
      <c r="W389" s="3">
        <f t="shared" si="84"/>
        <v>11.340000000000002</v>
      </c>
      <c r="X389" s="3">
        <f t="shared" si="85"/>
        <v>6.4</v>
      </c>
      <c r="Y389" s="3">
        <f t="shared" si="86"/>
        <v>181.44000000000003</v>
      </c>
      <c r="Z389" s="16" t="s">
        <v>1889</v>
      </c>
    </row>
    <row r="390" spans="1:26" ht="75.3" x14ac:dyDescent="0.3">
      <c r="A390" s="2" t="s">
        <v>1375</v>
      </c>
      <c r="B390" s="2" t="s">
        <v>1376</v>
      </c>
      <c r="C390" s="2" t="s">
        <v>1377</v>
      </c>
      <c r="D390" s="1" t="s">
        <v>1378</v>
      </c>
      <c r="E390" s="3">
        <f t="shared" si="76"/>
        <v>1</v>
      </c>
      <c r="F390" s="3">
        <f t="shared" si="75"/>
        <v>28.35</v>
      </c>
      <c r="G390" s="3">
        <v>2</v>
      </c>
      <c r="H390" s="3">
        <f t="shared" si="77"/>
        <v>56.7</v>
      </c>
      <c r="I390" s="3">
        <f t="shared" si="78"/>
        <v>2.4</v>
      </c>
      <c r="J390" s="3">
        <f t="shared" si="79"/>
        <v>68.040000000000006</v>
      </c>
      <c r="K390" s="3">
        <f t="shared" si="80"/>
        <v>4</v>
      </c>
      <c r="L390" s="3">
        <f t="shared" si="81"/>
        <v>113.4</v>
      </c>
      <c r="M390" s="4" t="str">
        <f t="shared" si="82"/>
        <v>Southern Farmhouse Blend Ingredients:
sugar, salt, msg, hydrolyzed soy protein (hydrolyzed soy protein, salt, carmel color, sunflower oil) spices, maltodextrin, garlic, oleoresin paprika, &lt;2% silicon dioxide for anti-caking
 - NET WT. 1 oz (28.35 grams)</v>
      </c>
      <c r="N390" s="7">
        <v>10000000320</v>
      </c>
      <c r="O390" s="7">
        <v>30000000320</v>
      </c>
      <c r="P390" s="7">
        <v>50000000320</v>
      </c>
      <c r="Q390" s="7">
        <v>70000000320</v>
      </c>
      <c r="R390" s="7">
        <v>90000000320</v>
      </c>
      <c r="S390" s="7">
        <v>11000000382</v>
      </c>
      <c r="T390" s="2"/>
      <c r="V390" s="3">
        <f t="shared" si="83"/>
        <v>0.5</v>
      </c>
      <c r="W390" s="3">
        <f t="shared" si="84"/>
        <v>14.175000000000001</v>
      </c>
      <c r="X390" s="3">
        <f t="shared" si="85"/>
        <v>8</v>
      </c>
      <c r="Y390" s="3">
        <f t="shared" si="86"/>
        <v>226.8</v>
      </c>
      <c r="Z390" s="16"/>
    </row>
    <row r="391" spans="1:26" ht="90.35" x14ac:dyDescent="0.3">
      <c r="A391" s="2" t="s">
        <v>1379</v>
      </c>
      <c r="B391" s="2" t="s">
        <v>1380</v>
      </c>
      <c r="C391" s="2" t="s">
        <v>1381</v>
      </c>
      <c r="D391" s="1" t="s">
        <v>1382</v>
      </c>
      <c r="E391" s="3">
        <f t="shared" si="76"/>
        <v>1.9</v>
      </c>
      <c r="F391" s="3">
        <f t="shared" si="75"/>
        <v>53.865000000000002</v>
      </c>
      <c r="G391" s="3">
        <v>3.8</v>
      </c>
      <c r="H391" s="3">
        <f t="shared" si="77"/>
        <v>107.73</v>
      </c>
      <c r="I391" s="3">
        <f t="shared" si="78"/>
        <v>4.5599999999999996</v>
      </c>
      <c r="J391" s="3">
        <f t="shared" si="79"/>
        <v>129.27599999999998</v>
      </c>
      <c r="K391" s="3">
        <f t="shared" si="80"/>
        <v>7.6</v>
      </c>
      <c r="L391" s="3">
        <f t="shared" si="81"/>
        <v>215.46</v>
      </c>
      <c r="M391" s="4" t="str">
        <f t="shared" si="82"/>
        <v>Southern Sweet Rib Rub Ingredients:
honey (refinery syrup, honey) evaporated cane juice, sea salt, dehydrated garlic, onion, bell pepper, lemon, sugar, chili pepper, paprika, citric acid, yeast extract, celery, natural flavor (lemon oil, garlic oil)spices, extractives of paprika for color
 - NET WT. 1.9 oz (53.865 grams)</v>
      </c>
      <c r="N391" s="7">
        <v>10000000321</v>
      </c>
      <c r="O391" s="7">
        <v>30000000321</v>
      </c>
      <c r="P391" s="7">
        <v>50000000321</v>
      </c>
      <c r="Q391" s="7">
        <v>70000000321</v>
      </c>
      <c r="R391" s="7">
        <v>90000000321</v>
      </c>
      <c r="S391" s="7">
        <v>11000000383</v>
      </c>
      <c r="T391" s="2"/>
      <c r="V391" s="3">
        <f t="shared" si="83"/>
        <v>0.95</v>
      </c>
      <c r="W391" s="3">
        <f t="shared" si="84"/>
        <v>26.932500000000001</v>
      </c>
      <c r="X391" s="3">
        <f t="shared" si="85"/>
        <v>15.2</v>
      </c>
      <c r="Y391" s="3">
        <f t="shared" si="86"/>
        <v>430.92</v>
      </c>
      <c r="Z391" s="16"/>
    </row>
    <row r="392" spans="1:26" ht="30.15" x14ac:dyDescent="0.3">
      <c r="A392" s="2" t="s">
        <v>1383</v>
      </c>
      <c r="B392" s="2" t="s">
        <v>1384</v>
      </c>
      <c r="C392" s="2" t="s">
        <v>1385</v>
      </c>
      <c r="D392" s="1" t="s">
        <v>29</v>
      </c>
      <c r="E392" s="3">
        <f t="shared" si="76"/>
        <v>1.95</v>
      </c>
      <c r="F392" s="3">
        <f t="shared" si="75"/>
        <v>55.282499999999999</v>
      </c>
      <c r="G392" s="3">
        <v>3.9</v>
      </c>
      <c r="H392" s="3">
        <f t="shared" si="77"/>
        <v>110.565</v>
      </c>
      <c r="I392" s="3">
        <f t="shared" si="78"/>
        <v>4.68</v>
      </c>
      <c r="J392" s="3">
        <f t="shared" si="79"/>
        <v>132.678</v>
      </c>
      <c r="K392" s="3">
        <f t="shared" si="80"/>
        <v>7.8</v>
      </c>
      <c r="L392" s="3">
        <f t="shared" si="81"/>
        <v>221.13</v>
      </c>
      <c r="M392" s="4" t="str">
        <f t="shared" si="82"/>
        <v>NULL
 - NET WT. 1.95 oz (55.2825 grams)</v>
      </c>
      <c r="N392" s="7">
        <v>10000000322</v>
      </c>
      <c r="O392" s="7">
        <v>30000000322</v>
      </c>
      <c r="P392" s="7">
        <v>50000000322</v>
      </c>
      <c r="Q392" s="7">
        <v>70000000322</v>
      </c>
      <c r="R392" s="7">
        <v>90000000322</v>
      </c>
      <c r="S392" s="7">
        <v>11000000384</v>
      </c>
      <c r="T392" s="2"/>
      <c r="V392" s="3">
        <f t="shared" si="83"/>
        <v>0.97499999999999998</v>
      </c>
      <c r="W392" s="3">
        <f t="shared" si="84"/>
        <v>27.641249999999999</v>
      </c>
      <c r="X392" s="3">
        <f t="shared" si="85"/>
        <v>15.6</v>
      </c>
      <c r="Y392" s="3">
        <f t="shared" si="86"/>
        <v>442.26</v>
      </c>
      <c r="Z392" s="16"/>
    </row>
    <row r="393" spans="1:26" ht="72" x14ac:dyDescent="0.3">
      <c r="A393" s="2" t="s">
        <v>1827</v>
      </c>
      <c r="B393" s="2" t="s">
        <v>1825</v>
      </c>
      <c r="C393" s="2" t="s">
        <v>1825</v>
      </c>
      <c r="D393" s="1" t="s">
        <v>1826</v>
      </c>
      <c r="E393" s="3">
        <f t="shared" si="76"/>
        <v>0.8</v>
      </c>
      <c r="F393" s="3">
        <f t="shared" ref="F393:F456" si="87">IF(E393 = "NULL", "NULL", E393*28.35)</f>
        <v>22.680000000000003</v>
      </c>
      <c r="G393" s="3">
        <v>1.6</v>
      </c>
      <c r="H393" s="3">
        <f t="shared" si="77"/>
        <v>45.360000000000007</v>
      </c>
      <c r="I393" s="3">
        <f t="shared" si="78"/>
        <v>1.92</v>
      </c>
      <c r="J393" s="3">
        <f t="shared" si="79"/>
        <v>54.432000000000002</v>
      </c>
      <c r="K393" s="3">
        <f t="shared" si="80"/>
        <v>3.2</v>
      </c>
      <c r="L393" s="3">
        <f t="shared" si="81"/>
        <v>90.720000000000013</v>
      </c>
      <c r="M393" s="14" t="str">
        <f t="shared" si="82"/>
        <v>Soy Sauce Powder Ingredietns:
soy bean, wheat, salt, maltodextrin
DIRECTIONS: Mix with water to make soy sauce.
 - NET WT. 0.8 oz (22.68 grams)</v>
      </c>
      <c r="N393" s="7">
        <v>10000000515</v>
      </c>
      <c r="O393" s="7">
        <v>30000000515</v>
      </c>
      <c r="P393" s="7">
        <v>50000000515</v>
      </c>
      <c r="Q393" s="7">
        <v>70000000515</v>
      </c>
      <c r="R393" s="7">
        <v>90000000515</v>
      </c>
      <c r="S393" s="7">
        <v>11000000471</v>
      </c>
      <c r="T393" s="2"/>
      <c r="V393" s="3">
        <f t="shared" si="83"/>
        <v>0.4</v>
      </c>
      <c r="W393" s="3">
        <f t="shared" si="84"/>
        <v>11.340000000000002</v>
      </c>
      <c r="X393" s="3">
        <f t="shared" si="85"/>
        <v>6.4</v>
      </c>
      <c r="Y393" s="3">
        <f t="shared" si="86"/>
        <v>181.44000000000003</v>
      </c>
      <c r="Z393" s="16"/>
    </row>
    <row r="394" spans="1:26" ht="45.2" x14ac:dyDescent="0.3">
      <c r="A394" s="2" t="s">
        <v>1386</v>
      </c>
      <c r="B394" s="2" t="s">
        <v>1799</v>
      </c>
      <c r="C394" s="2" t="s">
        <v>1799</v>
      </c>
      <c r="D394" s="1" t="s">
        <v>1802</v>
      </c>
      <c r="E394" s="3">
        <f t="shared" si="76"/>
        <v>1.85</v>
      </c>
      <c r="F394" s="3">
        <f t="shared" si="87"/>
        <v>52.447500000000005</v>
      </c>
      <c r="G394" s="3">
        <v>3.7</v>
      </c>
      <c r="H394" s="3">
        <f t="shared" si="77"/>
        <v>104.89500000000001</v>
      </c>
      <c r="I394" s="3">
        <f t="shared" si="78"/>
        <v>4.4400000000000004</v>
      </c>
      <c r="J394" s="3">
        <f t="shared" si="79"/>
        <v>125.87400000000002</v>
      </c>
      <c r="K394" s="3">
        <f t="shared" si="80"/>
        <v>7.4</v>
      </c>
      <c r="L394" s="3">
        <f t="shared" si="81"/>
        <v>209.79000000000002</v>
      </c>
      <c r="M394" s="14" t="str">
        <f t="shared" si="82"/>
        <v>Spiced Chai Sugar Ingredients:
sugar, vanilla powder, cinnamon, mace, cardamom, allspice, cloves 
 - NET WT. 1.85 oz (52.4475 grams)</v>
      </c>
      <c r="N394" s="7">
        <v>10000000512</v>
      </c>
      <c r="O394" s="7">
        <v>30000000512</v>
      </c>
      <c r="P394" s="7">
        <v>50000000512</v>
      </c>
      <c r="Q394" s="7">
        <v>70000000512</v>
      </c>
      <c r="R394" s="7">
        <v>90000000512</v>
      </c>
      <c r="S394" s="7">
        <v>11000000468</v>
      </c>
      <c r="T394" s="2"/>
      <c r="V394" s="3">
        <f t="shared" si="83"/>
        <v>0.92500000000000004</v>
      </c>
      <c r="W394" s="3">
        <f t="shared" si="84"/>
        <v>26.223750000000003</v>
      </c>
      <c r="X394" s="3">
        <f t="shared" si="85"/>
        <v>14.8</v>
      </c>
      <c r="Y394" s="3">
        <f t="shared" si="86"/>
        <v>419.58000000000004</v>
      </c>
      <c r="Z394" s="16"/>
    </row>
    <row r="395" spans="1:26" ht="105.4" x14ac:dyDescent="0.3">
      <c r="A395" s="2" t="s">
        <v>1388</v>
      </c>
      <c r="B395" s="2" t="s">
        <v>1389</v>
      </c>
      <c r="C395" s="2" t="s">
        <v>1389</v>
      </c>
      <c r="D395" s="1" t="s">
        <v>1390</v>
      </c>
      <c r="E395" s="3">
        <f t="shared" si="76"/>
        <v>1.4</v>
      </c>
      <c r="F395" s="3">
        <f t="shared" si="87"/>
        <v>39.69</v>
      </c>
      <c r="G395" s="3">
        <v>2.8</v>
      </c>
      <c r="H395" s="3">
        <f t="shared" si="77"/>
        <v>79.38</v>
      </c>
      <c r="I395" s="3">
        <f t="shared" si="78"/>
        <v>3.36</v>
      </c>
      <c r="J395" s="3">
        <f t="shared" si="79"/>
        <v>95.256</v>
      </c>
      <c r="K395" s="3">
        <f t="shared" si="80"/>
        <v>5.6</v>
      </c>
      <c r="L395" s="3">
        <f t="shared" si="81"/>
        <v>158.76</v>
      </c>
      <c r="M395" s="4" t="str">
        <f t="shared" si="82"/>
        <v>Spiced Honey Bacon Ingredients:
soy based bacon bits (soy flour, soybean oil, salt, hydrolyzed soy protein, yeast extract, natural smoke flavor, sunflower oil, sugar, dextrose, caramel color, fd&amp; red#3, vegetable protein, soy lecithin) brown sugar, Saigon cinnamon, honey powder, applewood smoked salt, hickory powder, smoked serrano
 - NET WT. 1.4 oz (39.69 grams)</v>
      </c>
      <c r="N395" s="7">
        <v>10000000449</v>
      </c>
      <c r="O395" s="7">
        <v>30000000449</v>
      </c>
      <c r="P395" s="7">
        <v>50000000449</v>
      </c>
      <c r="Q395" s="7">
        <v>70000000449</v>
      </c>
      <c r="R395" s="7">
        <v>90000000449</v>
      </c>
      <c r="S395" s="7">
        <v>11000000385</v>
      </c>
      <c r="T395" s="2"/>
      <c r="V395" s="3">
        <f t="shared" si="83"/>
        <v>0.7</v>
      </c>
      <c r="W395" s="3">
        <f t="shared" si="84"/>
        <v>19.844999999999999</v>
      </c>
      <c r="X395" s="3">
        <f t="shared" si="85"/>
        <v>11.2</v>
      </c>
      <c r="Y395" s="3">
        <f t="shared" si="86"/>
        <v>317.52</v>
      </c>
      <c r="Z395" s="16"/>
    </row>
    <row r="396" spans="1:26" ht="60.25" x14ac:dyDescent="0.3">
      <c r="A396" s="2" t="s">
        <v>1391</v>
      </c>
      <c r="B396" s="2" t="s">
        <v>1392</v>
      </c>
      <c r="C396" s="2" t="s">
        <v>1393</v>
      </c>
      <c r="D396" s="1" t="s">
        <v>1394</v>
      </c>
      <c r="E396" s="3">
        <f t="shared" si="76"/>
        <v>1.9</v>
      </c>
      <c r="F396" s="3">
        <f t="shared" si="87"/>
        <v>53.865000000000002</v>
      </c>
      <c r="G396" s="3">
        <v>3.8</v>
      </c>
      <c r="H396" s="3">
        <f t="shared" si="77"/>
        <v>107.73</v>
      </c>
      <c r="I396" s="3">
        <f t="shared" si="78"/>
        <v>4.5599999999999996</v>
      </c>
      <c r="J396" s="3">
        <f t="shared" si="79"/>
        <v>129.27599999999998</v>
      </c>
      <c r="K396" s="3">
        <f t="shared" si="80"/>
        <v>7.6</v>
      </c>
      <c r="L396" s="3">
        <f t="shared" si="81"/>
        <v>215.46</v>
      </c>
      <c r="M396" s="4" t="str">
        <f t="shared" si="82"/>
        <v>Spicy &amp; Sweet Grill Seasoning Ingredients:
brown sugar, salt, spice, molasses powder(refinery syrup, can molasses, cane caramel color), dehydrated garlic
 - NET WT. 1.9 oz (53.865 grams)</v>
      </c>
      <c r="N396" s="7">
        <v>10000000324</v>
      </c>
      <c r="O396" s="7">
        <v>30000000324</v>
      </c>
      <c r="P396" s="7">
        <v>50000000324</v>
      </c>
      <c r="Q396" s="7">
        <v>70000000324</v>
      </c>
      <c r="R396" s="7">
        <v>90000000324</v>
      </c>
      <c r="S396" s="7">
        <v>11000000386</v>
      </c>
      <c r="T396" s="2" t="s">
        <v>43</v>
      </c>
      <c r="V396" s="3">
        <f t="shared" si="83"/>
        <v>0.95</v>
      </c>
      <c r="W396" s="3">
        <f t="shared" si="84"/>
        <v>26.932500000000001</v>
      </c>
      <c r="X396" s="3">
        <f t="shared" si="85"/>
        <v>15.2</v>
      </c>
      <c r="Y396" s="3">
        <f t="shared" si="86"/>
        <v>430.92</v>
      </c>
      <c r="Z396" s="16"/>
    </row>
    <row r="397" spans="1:26" ht="60.25" x14ac:dyDescent="0.3">
      <c r="A397" s="2" t="s">
        <v>1395</v>
      </c>
      <c r="B397" s="2" t="s">
        <v>1396</v>
      </c>
      <c r="C397" s="2" t="s">
        <v>1397</v>
      </c>
      <c r="D397" s="1" t="s">
        <v>1398</v>
      </c>
      <c r="E397" s="3">
        <f t="shared" si="76"/>
        <v>1.9</v>
      </c>
      <c r="F397" s="3">
        <f t="shared" si="87"/>
        <v>53.865000000000002</v>
      </c>
      <c r="G397" s="3">
        <v>3.8</v>
      </c>
      <c r="H397" s="3">
        <f t="shared" si="77"/>
        <v>107.73</v>
      </c>
      <c r="I397" s="3">
        <f t="shared" si="78"/>
        <v>4.5599999999999996</v>
      </c>
      <c r="J397" s="3">
        <f t="shared" si="79"/>
        <v>129.27599999999998</v>
      </c>
      <c r="K397" s="3">
        <f t="shared" si="80"/>
        <v>7.6</v>
      </c>
      <c r="L397" s="3">
        <f t="shared" si="81"/>
        <v>215.46</v>
      </c>
      <c r="M397" s="4" t="str">
        <f t="shared" si="82"/>
        <v>Spicy Apple Grill Seasoning Ingredients:
brown sugar, spices including paprika, salt, dehydrated apple powder, garlic powder, soybean oil, tricalcium phosphate
 - NET WT. 1.9 oz (53.865 grams)</v>
      </c>
      <c r="N397" s="7">
        <v>10000000325</v>
      </c>
      <c r="O397" s="7">
        <v>30000000325</v>
      </c>
      <c r="P397" s="7">
        <v>50000000325</v>
      </c>
      <c r="Q397" s="7">
        <v>70000000325</v>
      </c>
      <c r="R397" s="7">
        <v>90000000325</v>
      </c>
      <c r="S397" s="7">
        <v>11000000387</v>
      </c>
      <c r="T397" s="2" t="s">
        <v>43</v>
      </c>
      <c r="U397" s="4" t="s">
        <v>200</v>
      </c>
      <c r="V397" s="3">
        <f t="shared" si="83"/>
        <v>0.95</v>
      </c>
      <c r="W397" s="3">
        <f t="shared" si="84"/>
        <v>26.932500000000001</v>
      </c>
      <c r="X397" s="3">
        <f t="shared" si="85"/>
        <v>15.2</v>
      </c>
      <c r="Y397" s="3">
        <f t="shared" si="86"/>
        <v>430.92</v>
      </c>
      <c r="Z397" s="16"/>
    </row>
    <row r="398" spans="1:26" ht="45.2" x14ac:dyDescent="0.3">
      <c r="A398" s="2" t="s">
        <v>1399</v>
      </c>
      <c r="B398" s="2" t="s">
        <v>1400</v>
      </c>
      <c r="C398" s="2" t="s">
        <v>1401</v>
      </c>
      <c r="D398" s="1" t="s">
        <v>1797</v>
      </c>
      <c r="E398" s="3">
        <f t="shared" si="76"/>
        <v>1.1000000000000001</v>
      </c>
      <c r="F398" s="3">
        <f t="shared" si="87"/>
        <v>31.185000000000006</v>
      </c>
      <c r="G398" s="3">
        <v>2.2000000000000002</v>
      </c>
      <c r="H398" s="3">
        <f t="shared" si="77"/>
        <v>62.370000000000012</v>
      </c>
      <c r="I398" s="3">
        <f t="shared" si="78"/>
        <v>2.64</v>
      </c>
      <c r="J398" s="3">
        <f t="shared" si="79"/>
        <v>74.844000000000008</v>
      </c>
      <c r="K398" s="3">
        <f t="shared" si="80"/>
        <v>4.4000000000000004</v>
      </c>
      <c r="L398" s="3">
        <f t="shared" si="81"/>
        <v>124.74000000000002</v>
      </c>
      <c r="M398" s="4" t="str">
        <f t="shared" si="82"/>
        <v>Spicy Italian Bread Dip Ingredients:
spices, sea salt, dehydrated onion, dehydrated garlic, paprika 
 - NET WT. 1.1 oz (31.185 grams)</v>
      </c>
      <c r="N398" s="7">
        <v>10000000326</v>
      </c>
      <c r="O398" s="7">
        <v>30000000326</v>
      </c>
      <c r="P398" s="7">
        <v>50000000326</v>
      </c>
      <c r="Q398" s="7">
        <v>70000000326</v>
      </c>
      <c r="R398" s="7">
        <v>90000000326</v>
      </c>
      <c r="S398" s="7">
        <v>11000000388</v>
      </c>
      <c r="T398" s="2"/>
      <c r="V398" s="3">
        <f t="shared" si="83"/>
        <v>0.55000000000000004</v>
      </c>
      <c r="W398" s="3">
        <f t="shared" si="84"/>
        <v>15.592500000000003</v>
      </c>
      <c r="X398" s="3">
        <f t="shared" si="85"/>
        <v>8.8000000000000007</v>
      </c>
      <c r="Y398" s="3">
        <f t="shared" si="86"/>
        <v>249.48000000000005</v>
      </c>
      <c r="Z398" s="16"/>
    </row>
    <row r="399" spans="1:26" ht="30.15" x14ac:dyDescent="0.3">
      <c r="A399" s="2" t="s">
        <v>1402</v>
      </c>
      <c r="B399" s="2" t="s">
        <v>1403</v>
      </c>
      <c r="C399" s="2" t="s">
        <v>1404</v>
      </c>
      <c r="D399" s="1" t="s">
        <v>29</v>
      </c>
      <c r="E399" s="3">
        <f t="shared" si="76"/>
        <v>0.8</v>
      </c>
      <c r="F399" s="3">
        <f t="shared" si="87"/>
        <v>22.680000000000003</v>
      </c>
      <c r="G399" s="3">
        <v>1.6</v>
      </c>
      <c r="H399" s="3">
        <f t="shared" si="77"/>
        <v>45.360000000000007</v>
      </c>
      <c r="I399" s="3">
        <f t="shared" si="78"/>
        <v>1.92</v>
      </c>
      <c r="J399" s="3">
        <f t="shared" si="79"/>
        <v>54.432000000000002</v>
      </c>
      <c r="K399" s="3">
        <f t="shared" si="80"/>
        <v>3.2</v>
      </c>
      <c r="L399" s="3">
        <f t="shared" si="81"/>
        <v>90.720000000000013</v>
      </c>
      <c r="M399" s="4" t="str">
        <f t="shared" si="82"/>
        <v>NULL
 - NET WT. 0.8 oz (22.68 grams)</v>
      </c>
      <c r="N399" s="7">
        <v>10000000327</v>
      </c>
      <c r="O399" s="7">
        <v>30000000327</v>
      </c>
      <c r="P399" s="7">
        <v>50000000327</v>
      </c>
      <c r="Q399" s="7">
        <v>70000000327</v>
      </c>
      <c r="R399" s="7">
        <v>90000000327</v>
      </c>
      <c r="S399" s="7">
        <v>11000000389</v>
      </c>
      <c r="T399" s="2"/>
      <c r="V399" s="3">
        <f t="shared" si="83"/>
        <v>0.4</v>
      </c>
      <c r="W399" s="3">
        <f t="shared" si="84"/>
        <v>11.340000000000002</v>
      </c>
      <c r="X399" s="3">
        <f t="shared" si="85"/>
        <v>6.4</v>
      </c>
      <c r="Y399" s="3">
        <f t="shared" si="86"/>
        <v>181.44000000000003</v>
      </c>
      <c r="Z399" s="16"/>
    </row>
    <row r="400" spans="1:26" ht="57.6" x14ac:dyDescent="0.3">
      <c r="A400" s="2" t="s">
        <v>1405</v>
      </c>
      <c r="B400" s="2" t="s">
        <v>1406</v>
      </c>
      <c r="C400" s="2" t="s">
        <v>1407</v>
      </c>
      <c r="D400" s="1" t="s">
        <v>1408</v>
      </c>
      <c r="E400" s="3">
        <f t="shared" si="76"/>
        <v>1.9</v>
      </c>
      <c r="F400" s="3">
        <f t="shared" si="87"/>
        <v>53.865000000000002</v>
      </c>
      <c r="G400" s="3">
        <v>3.8</v>
      </c>
      <c r="H400" s="3">
        <f t="shared" si="77"/>
        <v>107.73</v>
      </c>
      <c r="I400" s="3">
        <f t="shared" si="78"/>
        <v>4.5599999999999996</v>
      </c>
      <c r="J400" s="3">
        <f t="shared" si="79"/>
        <v>129.27599999999998</v>
      </c>
      <c r="K400" s="3">
        <f t="shared" si="80"/>
        <v>7.6</v>
      </c>
      <c r="L400" s="3">
        <f t="shared" si="81"/>
        <v>215.46</v>
      </c>
      <c r="M400" s="4" t="str">
        <f t="shared" si="82"/>
        <v>Sriracha Sea Salt Ingredients:
sea salt, organic paprika, organic habanero chili powder, organic garlic powder, citric acid,
 - NET WT. 1.9 oz (53.865 grams)</v>
      </c>
      <c r="N400" s="7">
        <v>10000000328</v>
      </c>
      <c r="O400" s="7">
        <v>30000000328</v>
      </c>
      <c r="P400" s="7">
        <v>50000000328</v>
      </c>
      <c r="Q400" s="7">
        <v>70000000328</v>
      </c>
      <c r="R400" s="7">
        <v>90000000328</v>
      </c>
      <c r="S400" s="7">
        <v>11000000390</v>
      </c>
      <c r="T400" s="2"/>
      <c r="V400" s="3">
        <f t="shared" si="83"/>
        <v>0.95</v>
      </c>
      <c r="W400" s="3">
        <f t="shared" si="84"/>
        <v>26.932500000000001</v>
      </c>
      <c r="X400" s="3">
        <f t="shared" si="85"/>
        <v>15.2</v>
      </c>
      <c r="Y400" s="3">
        <f t="shared" si="86"/>
        <v>430.92</v>
      </c>
      <c r="Z400" s="16"/>
    </row>
    <row r="401" spans="1:26" ht="86.4" x14ac:dyDescent="0.3">
      <c r="A401" s="2" t="s">
        <v>1409</v>
      </c>
      <c r="B401" s="2" t="s">
        <v>1410</v>
      </c>
      <c r="C401" s="2" t="s">
        <v>1411</v>
      </c>
      <c r="D401" s="1" t="s">
        <v>1712</v>
      </c>
      <c r="E401" s="3">
        <f t="shared" si="76"/>
        <v>1.9</v>
      </c>
      <c r="F401" s="3">
        <f t="shared" si="87"/>
        <v>53.865000000000002</v>
      </c>
      <c r="G401" s="3">
        <v>3.8</v>
      </c>
      <c r="H401" s="3">
        <f t="shared" si="77"/>
        <v>107.73</v>
      </c>
      <c r="I401" s="3">
        <f t="shared" si="78"/>
        <v>4.5599999999999996</v>
      </c>
      <c r="J401" s="3">
        <f t="shared" si="79"/>
        <v>129.27599999999998</v>
      </c>
      <c r="K401" s="3">
        <f t="shared" si="80"/>
        <v>7.6</v>
      </c>
      <c r="L401" s="3">
        <f t="shared" si="81"/>
        <v>215.46</v>
      </c>
      <c r="M401" s="4" t="str">
        <f t="shared" si="82"/>
        <v>Sriracha Sea Salt Ingredients:
sea salt, chili pepper, spice (red pepper), habanero chili, powder, garlic powder, citric acid
• THIS PRODUCT DOES NOT SUPPLY IODIDE -- A NECESSARY NUTRIENT •
 - NET WT. 1.9 oz (53.865 grams)</v>
      </c>
      <c r="N401" s="7">
        <v>10000000329</v>
      </c>
      <c r="O401" s="7">
        <v>30000000329</v>
      </c>
      <c r="P401" s="7">
        <v>50000000329</v>
      </c>
      <c r="Q401" s="7">
        <v>70000000329</v>
      </c>
      <c r="R401" s="7">
        <v>90000000329</v>
      </c>
      <c r="S401" s="7">
        <v>11000000391</v>
      </c>
      <c r="T401" s="2" t="s">
        <v>43</v>
      </c>
      <c r="V401" s="3">
        <f t="shared" si="83"/>
        <v>0.95</v>
      </c>
      <c r="W401" s="3">
        <f t="shared" si="84"/>
        <v>26.932500000000001</v>
      </c>
      <c r="X401" s="3">
        <f t="shared" si="85"/>
        <v>15.2</v>
      </c>
      <c r="Y401" s="3">
        <f t="shared" si="86"/>
        <v>430.92</v>
      </c>
      <c r="Z401" s="16"/>
    </row>
    <row r="402" spans="1:26" ht="45.2" x14ac:dyDescent="0.3">
      <c r="A402" s="2" t="s">
        <v>1412</v>
      </c>
      <c r="B402" s="2" t="s">
        <v>1413</v>
      </c>
      <c r="C402" s="2" t="s">
        <v>1414</v>
      </c>
      <c r="D402" s="1" t="s">
        <v>1415</v>
      </c>
      <c r="E402" s="3">
        <f t="shared" si="76"/>
        <v>2.8</v>
      </c>
      <c r="F402" s="3">
        <f t="shared" si="87"/>
        <v>79.38</v>
      </c>
      <c r="G402" s="3">
        <v>5.6</v>
      </c>
      <c r="H402" s="3">
        <f t="shared" si="77"/>
        <v>158.76</v>
      </c>
      <c r="I402" s="3">
        <f t="shared" si="78"/>
        <v>6.72</v>
      </c>
      <c r="J402" s="3">
        <f t="shared" si="79"/>
        <v>190.512</v>
      </c>
      <c r="K402" s="3">
        <f t="shared" si="80"/>
        <v>11.2</v>
      </c>
      <c r="L402" s="3">
        <f t="shared" si="81"/>
        <v>317.52</v>
      </c>
      <c r="M402" s="4" t="str">
        <f t="shared" si="82"/>
        <v>St. Simon Blend Ingredients:
coarse sea salt, cut &amp; sifted rosemary, pink peppercorns
 - NET WT. 2.8 oz (79.38 grams)</v>
      </c>
      <c r="N402" s="7">
        <v>10000000330</v>
      </c>
      <c r="O402" s="7">
        <v>30000000330</v>
      </c>
      <c r="P402" s="7">
        <v>50000000330</v>
      </c>
      <c r="Q402" s="7">
        <v>70000000330</v>
      </c>
      <c r="R402" s="7">
        <v>90000000330</v>
      </c>
      <c r="S402" s="7">
        <v>11000000392</v>
      </c>
      <c r="T402" s="2"/>
      <c r="V402" s="3">
        <f t="shared" si="83"/>
        <v>1.4</v>
      </c>
      <c r="W402" s="3">
        <f t="shared" si="84"/>
        <v>39.69</v>
      </c>
      <c r="X402" s="3">
        <f t="shared" si="85"/>
        <v>22.4</v>
      </c>
      <c r="Y402" s="3">
        <f t="shared" si="86"/>
        <v>635.04</v>
      </c>
      <c r="Z402" s="16"/>
    </row>
    <row r="403" spans="1:26" ht="30.15" x14ac:dyDescent="0.3">
      <c r="A403" s="2" t="s">
        <v>1416</v>
      </c>
      <c r="B403" s="2" t="s">
        <v>1417</v>
      </c>
      <c r="C403" s="2" t="s">
        <v>1418</v>
      </c>
      <c r="D403" s="1" t="s">
        <v>29</v>
      </c>
      <c r="E403" s="3">
        <f t="shared" si="76"/>
        <v>2.9</v>
      </c>
      <c r="F403" s="3">
        <f t="shared" si="87"/>
        <v>82.215000000000003</v>
      </c>
      <c r="G403" s="3">
        <v>5.8</v>
      </c>
      <c r="H403" s="3">
        <f t="shared" si="77"/>
        <v>164.43</v>
      </c>
      <c r="I403" s="3">
        <f t="shared" si="78"/>
        <v>6.96</v>
      </c>
      <c r="J403" s="3">
        <f t="shared" si="79"/>
        <v>197.316</v>
      </c>
      <c r="K403" s="3">
        <f t="shared" si="80"/>
        <v>11.6</v>
      </c>
      <c r="L403" s="3">
        <f t="shared" si="81"/>
        <v>328.86</v>
      </c>
      <c r="M403" s="4" t="str">
        <f t="shared" si="82"/>
        <v>NULL
 - NET WT. 2.9 oz (82.215 grams)</v>
      </c>
      <c r="N403" s="7">
        <v>10000000331</v>
      </c>
      <c r="O403" s="7">
        <v>30000000331</v>
      </c>
      <c r="P403" s="7">
        <v>50000000331</v>
      </c>
      <c r="Q403" s="7">
        <v>70000000331</v>
      </c>
      <c r="R403" s="7">
        <v>90000000331</v>
      </c>
      <c r="S403" s="7">
        <v>11000000393</v>
      </c>
      <c r="T403" s="2"/>
      <c r="V403" s="3">
        <f t="shared" si="83"/>
        <v>1.45</v>
      </c>
      <c r="W403" s="3">
        <f t="shared" si="84"/>
        <v>41.107500000000002</v>
      </c>
      <c r="X403" s="3">
        <f t="shared" si="85"/>
        <v>23.2</v>
      </c>
      <c r="Y403" s="3">
        <f t="shared" si="86"/>
        <v>657.72</v>
      </c>
      <c r="Z403" s="16"/>
    </row>
    <row r="404" spans="1:26" ht="57.6" x14ac:dyDescent="0.3">
      <c r="A404" s="2" t="s">
        <v>1419</v>
      </c>
      <c r="B404" s="2" t="s">
        <v>1420</v>
      </c>
      <c r="C404" s="2" t="s">
        <v>1420</v>
      </c>
      <c r="D404" s="1" t="s">
        <v>1421</v>
      </c>
      <c r="E404" s="3">
        <f t="shared" si="76"/>
        <v>1.8</v>
      </c>
      <c r="F404" s="3">
        <f t="shared" si="87"/>
        <v>51.03</v>
      </c>
      <c r="G404" s="3">
        <v>3.6</v>
      </c>
      <c r="H404" s="3">
        <f t="shared" si="77"/>
        <v>102.06</v>
      </c>
      <c r="I404" s="3">
        <f t="shared" si="78"/>
        <v>4.32</v>
      </c>
      <c r="J404" s="3">
        <f t="shared" si="79"/>
        <v>122.47200000000001</v>
      </c>
      <c r="K404" s="3">
        <f t="shared" si="80"/>
        <v>7.2</v>
      </c>
      <c r="L404" s="3">
        <f t="shared" si="81"/>
        <v>204.12</v>
      </c>
      <c r="M404" s="4" t="str">
        <f t="shared" si="82"/>
        <v>Stir Fry Seasoning Ingredients:
garlic, onion, ginger, red pepper, sesame, bell peppers, sea salt, orange peel and sugar
 - NET WT. 1.8 oz (51.03 grams)</v>
      </c>
      <c r="N404" s="7">
        <v>10000000332</v>
      </c>
      <c r="O404" s="7">
        <v>30000000332</v>
      </c>
      <c r="P404" s="7">
        <v>50000000332</v>
      </c>
      <c r="Q404" s="7">
        <v>70000000332</v>
      </c>
      <c r="R404" s="7">
        <v>90000000332</v>
      </c>
      <c r="S404" s="7">
        <v>11000000394</v>
      </c>
      <c r="T404" s="2" t="s">
        <v>43</v>
      </c>
      <c r="V404" s="3">
        <f t="shared" si="83"/>
        <v>0.9</v>
      </c>
      <c r="W404" s="3">
        <f t="shared" si="84"/>
        <v>25.515000000000001</v>
      </c>
      <c r="X404" s="3">
        <f t="shared" si="85"/>
        <v>14.4</v>
      </c>
      <c r="Y404" s="3">
        <f t="shared" si="86"/>
        <v>408.24</v>
      </c>
      <c r="Z404" s="16"/>
    </row>
    <row r="405" spans="1:26" ht="165.6" x14ac:dyDescent="0.3">
      <c r="A405" s="2" t="s">
        <v>1422</v>
      </c>
      <c r="B405" s="2" t="s">
        <v>1423</v>
      </c>
      <c r="C405" s="2" t="s">
        <v>1424</v>
      </c>
      <c r="D405" s="1" t="s">
        <v>1752</v>
      </c>
      <c r="E405" s="3">
        <f t="shared" si="76"/>
        <v>1.6875</v>
      </c>
      <c r="F405" s="3">
        <f t="shared" si="87"/>
        <v>47.840625000000003</v>
      </c>
      <c r="G405" s="3">
        <v>3.375</v>
      </c>
      <c r="H405" s="3">
        <f t="shared" si="77"/>
        <v>95.681250000000006</v>
      </c>
      <c r="I405" s="3">
        <f t="shared" si="78"/>
        <v>4.05</v>
      </c>
      <c r="J405" s="3">
        <f t="shared" si="79"/>
        <v>114.8175</v>
      </c>
      <c r="K405" s="3">
        <f t="shared" si="80"/>
        <v>6.75</v>
      </c>
      <c r="L405" s="3">
        <f t="shared" si="81"/>
        <v>191.36250000000001</v>
      </c>
      <c r="M405" s="4" t="str">
        <f t="shared" si="82"/>
        <v>Strawberry Daiquiri Wine Slush Ingredients:
cane sugar, strawberry powder, &lt;2% of the following: citric acid, colored/flavored powder (sugar, artificial flavors, red #3) flavored oils (proplylene glycol, natural &amp; artificial flavors)
• MANUFACTURED IN A FACILITY THAT HANDLES PEANUTS, TREE NUTS, SOY, WHEAT, AND MILK •
DIRECTIONS: Fill blender completely with ice, pour in full bottle of wine, pour in whole jar of slush mix, blend on high until smooth. Makes 10-12 drinks ~ Enjoy!
 - NET WT. 1.6875 oz (47.840625 grams)</v>
      </c>
      <c r="N405" s="7">
        <v>10000000333</v>
      </c>
      <c r="O405" s="7">
        <v>30000000333</v>
      </c>
      <c r="P405" s="7">
        <v>50000000333</v>
      </c>
      <c r="Q405" s="7">
        <v>70000000333</v>
      </c>
      <c r="R405" s="7">
        <v>90000000333</v>
      </c>
      <c r="S405" s="7">
        <v>11000000395</v>
      </c>
      <c r="T405" s="2"/>
      <c r="V405" s="3">
        <f t="shared" si="83"/>
        <v>0.84375</v>
      </c>
      <c r="W405" s="3">
        <f t="shared" si="84"/>
        <v>23.920312500000001</v>
      </c>
      <c r="X405" s="3">
        <f t="shared" si="85"/>
        <v>13.5</v>
      </c>
      <c r="Y405" s="3">
        <f t="shared" si="86"/>
        <v>382.72500000000002</v>
      </c>
      <c r="Z405" s="16"/>
    </row>
    <row r="406" spans="1:26" ht="72" x14ac:dyDescent="0.3">
      <c r="A406" s="2" t="s">
        <v>1427</v>
      </c>
      <c r="B406" s="2" t="s">
        <v>1428</v>
      </c>
      <c r="C406" s="2" t="s">
        <v>1429</v>
      </c>
      <c r="D406" s="1" t="s">
        <v>1832</v>
      </c>
      <c r="E406" s="3">
        <f t="shared" si="76"/>
        <v>1.1000000000000001</v>
      </c>
      <c r="F406" s="3">
        <f t="shared" si="87"/>
        <v>31.185000000000006</v>
      </c>
      <c r="G406" s="3">
        <v>2.2000000000000002</v>
      </c>
      <c r="H406" s="3">
        <f t="shared" si="77"/>
        <v>62.370000000000012</v>
      </c>
      <c r="I406" s="3">
        <f t="shared" si="78"/>
        <v>2.64</v>
      </c>
      <c r="J406" s="3">
        <f t="shared" si="79"/>
        <v>74.844000000000008</v>
      </c>
      <c r="K406" s="3">
        <f t="shared" si="80"/>
        <v>4.4000000000000004</v>
      </c>
      <c r="L406" s="3">
        <f t="shared" si="81"/>
        <v>124.74000000000002</v>
      </c>
      <c r="M406" s="4" t="str">
        <f t="shared" si="82"/>
        <v>Sugar Cookie Popcorn Seasoning Ingredients:
sugar, natural flavors (contains milk), salt, less than 2% silicon dioxide added to prevent caking
• ALLERGY ALERT: CONTAINS MILK •
 - NET WT. 1.1 oz (31.185 grams)</v>
      </c>
      <c r="N406" s="7">
        <v>10000000335</v>
      </c>
      <c r="O406" s="7">
        <v>30000000335</v>
      </c>
      <c r="P406" s="7">
        <v>50000000335</v>
      </c>
      <c r="Q406" s="7">
        <v>70000000335</v>
      </c>
      <c r="R406" s="7">
        <v>90000000335</v>
      </c>
      <c r="S406" s="7">
        <v>11000000396</v>
      </c>
      <c r="T406" s="2" t="s">
        <v>43</v>
      </c>
      <c r="U406" s="4" t="s">
        <v>104</v>
      </c>
      <c r="V406" s="3">
        <f t="shared" si="83"/>
        <v>0.55000000000000004</v>
      </c>
      <c r="W406" s="3">
        <f t="shared" si="84"/>
        <v>15.592500000000003</v>
      </c>
      <c r="X406" s="3">
        <f t="shared" si="85"/>
        <v>8.8000000000000007</v>
      </c>
      <c r="Y406" s="3">
        <f t="shared" si="86"/>
        <v>249.48000000000005</v>
      </c>
      <c r="Z406" s="16"/>
    </row>
    <row r="407" spans="1:26" ht="72" x14ac:dyDescent="0.3">
      <c r="A407" s="2" t="s">
        <v>1430</v>
      </c>
      <c r="B407" s="2" t="s">
        <v>1431</v>
      </c>
      <c r="C407" s="2" t="s">
        <v>1432</v>
      </c>
      <c r="D407" s="1" t="s">
        <v>1433</v>
      </c>
      <c r="E407" s="3">
        <f t="shared" si="76"/>
        <v>0.8</v>
      </c>
      <c r="F407" s="3">
        <f t="shared" si="87"/>
        <v>22.680000000000003</v>
      </c>
      <c r="G407" s="3">
        <v>1.6</v>
      </c>
      <c r="H407" s="3">
        <f t="shared" si="77"/>
        <v>45.360000000000007</v>
      </c>
      <c r="I407" s="3">
        <f t="shared" si="78"/>
        <v>1.92</v>
      </c>
      <c r="J407" s="3">
        <f t="shared" si="79"/>
        <v>54.432000000000002</v>
      </c>
      <c r="K407" s="3">
        <f t="shared" si="80"/>
        <v>3.2</v>
      </c>
      <c r="L407" s="3">
        <f t="shared" si="81"/>
        <v>90.720000000000013</v>
      </c>
      <c r="M407" s="4" t="str">
        <f t="shared" si="82"/>
        <v>Summer Garden Bread Dip Ingredients:
dehydrated vegetables (garlic, onion, red bell pepper) sea salt, spices, sesame seeds, honey granules (cane sugar, honey) citric acid
 - NET WT. 0.8 oz (22.68 grams)</v>
      </c>
      <c r="N407" s="7">
        <v>10000000336</v>
      </c>
      <c r="O407" s="7">
        <v>30000000336</v>
      </c>
      <c r="P407" s="7">
        <v>50000000336</v>
      </c>
      <c r="Q407" s="7">
        <v>70000000336</v>
      </c>
      <c r="R407" s="7">
        <v>90000000336</v>
      </c>
      <c r="S407" s="7">
        <v>11000000397</v>
      </c>
      <c r="T407" s="2"/>
      <c r="V407" s="3">
        <f t="shared" si="83"/>
        <v>0.4</v>
      </c>
      <c r="W407" s="3">
        <f t="shared" si="84"/>
        <v>11.340000000000002</v>
      </c>
      <c r="X407" s="3">
        <f t="shared" si="85"/>
        <v>6.4</v>
      </c>
      <c r="Y407" s="3">
        <f t="shared" si="86"/>
        <v>181.44000000000003</v>
      </c>
      <c r="Z407" s="16"/>
    </row>
    <row r="408" spans="1:26" ht="57.6" x14ac:dyDescent="0.3">
      <c r="A408" s="2" t="s">
        <v>1434</v>
      </c>
      <c r="B408" s="2" t="s">
        <v>1435</v>
      </c>
      <c r="C408" s="2" t="s">
        <v>1436</v>
      </c>
      <c r="D408" s="1" t="s">
        <v>1437</v>
      </c>
      <c r="E408" s="3">
        <f t="shared" si="76"/>
        <v>1.4</v>
      </c>
      <c r="F408" s="3">
        <f t="shared" si="87"/>
        <v>39.69</v>
      </c>
      <c r="G408" s="3">
        <v>2.8</v>
      </c>
      <c r="H408" s="3">
        <f t="shared" si="77"/>
        <v>79.38</v>
      </c>
      <c r="I408" s="3">
        <f t="shared" si="78"/>
        <v>3.36</v>
      </c>
      <c r="J408" s="3">
        <f t="shared" si="79"/>
        <v>95.256</v>
      </c>
      <c r="K408" s="3">
        <f t="shared" si="80"/>
        <v>5.6</v>
      </c>
      <c r="L408" s="3">
        <f t="shared" si="81"/>
        <v>158.76</v>
      </c>
      <c r="M408" s="4" t="str">
        <f t="shared" si="82"/>
        <v>Summer Sizzle Grill Seasoning Ingredients:
salt, sugar, spices, paprika, natural flavors, &lt;2% silicon dioxide to prevent caking
 - NET WT. 1.4 oz (39.69 grams)</v>
      </c>
      <c r="N408" s="7">
        <v>10000000337</v>
      </c>
      <c r="O408" s="7">
        <v>30000000337</v>
      </c>
      <c r="P408" s="7">
        <v>50000000337</v>
      </c>
      <c r="Q408" s="7">
        <v>70000000337</v>
      </c>
      <c r="R408" s="7">
        <v>90000000337</v>
      </c>
      <c r="S408" s="7">
        <v>11000000398</v>
      </c>
      <c r="T408" s="2"/>
      <c r="V408" s="3">
        <f t="shared" si="83"/>
        <v>0.7</v>
      </c>
      <c r="W408" s="3">
        <f t="shared" si="84"/>
        <v>19.844999999999999</v>
      </c>
      <c r="X408" s="3">
        <f t="shared" si="85"/>
        <v>11.2</v>
      </c>
      <c r="Y408" s="3">
        <f t="shared" si="86"/>
        <v>317.52</v>
      </c>
      <c r="Z408" s="16"/>
    </row>
    <row r="409" spans="1:26" ht="72" x14ac:dyDescent="0.3">
      <c r="A409" s="2" t="s">
        <v>1438</v>
      </c>
      <c r="B409" s="2" t="s">
        <v>1439</v>
      </c>
      <c r="C409" s="2" t="s">
        <v>1440</v>
      </c>
      <c r="D409" s="1" t="s">
        <v>1441</v>
      </c>
      <c r="E409" s="3">
        <f t="shared" si="76"/>
        <v>1.1499999999999999</v>
      </c>
      <c r="F409" s="3">
        <f t="shared" si="87"/>
        <v>32.602499999999999</v>
      </c>
      <c r="G409" s="3">
        <v>2.2999999999999998</v>
      </c>
      <c r="H409" s="3">
        <f t="shared" si="77"/>
        <v>65.204999999999998</v>
      </c>
      <c r="I409" s="3">
        <f t="shared" si="78"/>
        <v>2.76</v>
      </c>
      <c r="J409" s="3">
        <f t="shared" si="79"/>
        <v>78.245999999999995</v>
      </c>
      <c r="K409" s="3">
        <f t="shared" si="80"/>
        <v>4.5999999999999996</v>
      </c>
      <c r="L409" s="3">
        <f t="shared" si="81"/>
        <v>130.41</v>
      </c>
      <c r="M409" s="4" t="str">
        <f t="shared" si="82"/>
        <v>Sundried Tomato &amp; Basil Bread Dip Ingredients:
salt, dehydrated garlic, basil, dehydrated tomato, green bell peppers, soybean oil, dehydrated parsley
• ALLERGY ALERT: CONTAINS SOYBEAN OIL •
 - NET WT. 1.15 oz (32.6025 grams)</v>
      </c>
      <c r="N409" s="7">
        <v>10000000338</v>
      </c>
      <c r="O409" s="7">
        <v>30000000338</v>
      </c>
      <c r="P409" s="7">
        <v>50000000338</v>
      </c>
      <c r="Q409" s="7">
        <v>70000000338</v>
      </c>
      <c r="R409" s="7">
        <v>90000000338</v>
      </c>
      <c r="S409" s="7">
        <v>11000000399</v>
      </c>
      <c r="T409" s="2" t="s">
        <v>43</v>
      </c>
      <c r="U409" s="4" t="s">
        <v>75</v>
      </c>
      <c r="V409" s="3">
        <f t="shared" si="83"/>
        <v>0.57499999999999996</v>
      </c>
      <c r="W409" s="3">
        <f t="shared" si="84"/>
        <v>16.30125</v>
      </c>
      <c r="X409" s="3">
        <f t="shared" si="85"/>
        <v>9.1999999999999993</v>
      </c>
      <c r="Y409" s="3">
        <f t="shared" si="86"/>
        <v>260.82</v>
      </c>
      <c r="Z409" s="16"/>
    </row>
    <row r="410" spans="1:26" ht="72" x14ac:dyDescent="0.3">
      <c r="A410" s="2" t="s">
        <v>1442</v>
      </c>
      <c r="B410" s="2" t="s">
        <v>1443</v>
      </c>
      <c r="C410" s="2" t="s">
        <v>1444</v>
      </c>
      <c r="D410" s="1" t="s">
        <v>1445</v>
      </c>
      <c r="E410" s="3">
        <f t="shared" si="76"/>
        <v>1.1499999999999999</v>
      </c>
      <c r="F410" s="3">
        <f t="shared" si="87"/>
        <v>32.602499999999999</v>
      </c>
      <c r="G410" s="3">
        <v>2.2999999999999998</v>
      </c>
      <c r="H410" s="3">
        <f t="shared" si="77"/>
        <v>65.204999999999998</v>
      </c>
      <c r="I410" s="3">
        <f t="shared" si="78"/>
        <v>2.76</v>
      </c>
      <c r="J410" s="3">
        <f t="shared" si="79"/>
        <v>78.245999999999995</v>
      </c>
      <c r="K410" s="3">
        <f t="shared" si="80"/>
        <v>4.5999999999999996</v>
      </c>
      <c r="L410" s="3">
        <f t="shared" si="81"/>
        <v>130.41</v>
      </c>
      <c r="M410" s="4" t="str">
        <f t="shared" si="82"/>
        <v>Sundried Tomato &amp; Basil Seasoning Ingredients:
salt, dehydrated garlic, basil, dehydrated tomato, green bell peppers, soybean oil, dehydrated parsley
• ALLERGY ALERT: CONTAINS SOYBEAN OIL •
 - NET WT. 1.15 oz (32.6025 grams)</v>
      </c>
      <c r="N410" s="7">
        <v>10000000493</v>
      </c>
      <c r="O410" s="7">
        <v>30000000493</v>
      </c>
      <c r="P410" s="7">
        <v>50000000493</v>
      </c>
      <c r="Q410" s="7">
        <v>70000000493</v>
      </c>
      <c r="R410" s="7">
        <v>90000000493</v>
      </c>
      <c r="S410" s="7">
        <v>11000000400</v>
      </c>
      <c r="T410" s="2" t="s">
        <v>43</v>
      </c>
      <c r="U410" s="4" t="s">
        <v>75</v>
      </c>
      <c r="V410" s="3">
        <f t="shared" si="83"/>
        <v>0.57499999999999996</v>
      </c>
      <c r="W410" s="3">
        <f t="shared" si="84"/>
        <v>16.30125</v>
      </c>
      <c r="X410" s="3">
        <f t="shared" si="85"/>
        <v>9.1999999999999993</v>
      </c>
      <c r="Y410" s="3">
        <f t="shared" si="86"/>
        <v>260.82</v>
      </c>
      <c r="Z410" s="16" t="s">
        <v>1878</v>
      </c>
    </row>
    <row r="411" spans="1:26" ht="180.65" x14ac:dyDescent="0.3">
      <c r="A411" s="2" t="s">
        <v>1446</v>
      </c>
      <c r="B411" s="2" t="s">
        <v>1447</v>
      </c>
      <c r="C411" s="2" t="s">
        <v>1448</v>
      </c>
      <c r="D411" s="1" t="s">
        <v>1751</v>
      </c>
      <c r="E411" s="3">
        <f t="shared" si="76"/>
        <v>1.6875</v>
      </c>
      <c r="F411" s="3">
        <f t="shared" si="87"/>
        <v>47.840625000000003</v>
      </c>
      <c r="G411" s="3">
        <v>3.375</v>
      </c>
      <c r="H411" s="3">
        <f t="shared" si="77"/>
        <v>95.681250000000006</v>
      </c>
      <c r="I411" s="3">
        <f t="shared" si="78"/>
        <v>4.05</v>
      </c>
      <c r="J411" s="3">
        <f t="shared" si="79"/>
        <v>114.8175</v>
      </c>
      <c r="K411" s="3">
        <f t="shared" si="80"/>
        <v>6.75</v>
      </c>
      <c r="L411" s="3">
        <f t="shared" si="81"/>
        <v>191.36250000000001</v>
      </c>
      <c r="M411" s="4" t="str">
        <f t="shared" si="82"/>
        <v>Sunset Sippin Sangria Wine Slush Ingredients:
cane sugar, lemon juice powder (corn syrup solids, lemon juice with added lemon oil), orange juice powder (corn syrup solids, orange solids, orange juice with added orange oil), less than 2% of the following: citric acid, red #40, artificial lavor, lime oil
• MANUFACTURED IN A FACILITY THAT HANDLES PEANUTS, TREE NUTS, SOY, WHEAT, AND MILK •
DIRECTIONS: Fill blender completely with ice, pour in full bottle of wine, pour in whole jar of slush mix, blend on high until smooth. Makes 10-12 drinks ~ Enjoy
 - NET WT. 1.6875 oz (47.840625 grams)</v>
      </c>
      <c r="N411" s="7">
        <v>10000000339</v>
      </c>
      <c r="O411" s="7">
        <v>30000000339</v>
      </c>
      <c r="P411" s="7">
        <v>50000000339</v>
      </c>
      <c r="Q411" s="7">
        <v>70000000339</v>
      </c>
      <c r="R411" s="7">
        <v>90000000339</v>
      </c>
      <c r="S411" s="7">
        <v>11000000401</v>
      </c>
      <c r="T411" s="2"/>
      <c r="V411" s="3">
        <f t="shared" si="83"/>
        <v>0.84375</v>
      </c>
      <c r="W411" s="3">
        <f t="shared" si="84"/>
        <v>23.920312500000001</v>
      </c>
      <c r="X411" s="3">
        <f t="shared" si="85"/>
        <v>13.5</v>
      </c>
      <c r="Y411" s="3">
        <f t="shared" si="86"/>
        <v>382.72500000000002</v>
      </c>
      <c r="Z411" s="16"/>
    </row>
    <row r="412" spans="1:26" ht="150.55000000000001" x14ac:dyDescent="0.3">
      <c r="A412" s="2" t="s">
        <v>1449</v>
      </c>
      <c r="B412" s="2" t="s">
        <v>1450</v>
      </c>
      <c r="C412" s="2" t="s">
        <v>1451</v>
      </c>
      <c r="D412" s="1" t="s">
        <v>1452</v>
      </c>
      <c r="E412" s="3">
        <f t="shared" si="76"/>
        <v>1.65</v>
      </c>
      <c r="F412" s="3">
        <f t="shared" si="87"/>
        <v>46.777499999999996</v>
      </c>
      <c r="G412" s="3">
        <v>3.3</v>
      </c>
      <c r="H412" s="3">
        <f t="shared" si="77"/>
        <v>93.554999999999993</v>
      </c>
      <c r="I412" s="3">
        <f t="shared" si="78"/>
        <v>3.9599999999999995</v>
      </c>
      <c r="J412" s="3">
        <f t="shared" si="79"/>
        <v>112.26599999999999</v>
      </c>
      <c r="K412" s="3">
        <f t="shared" si="80"/>
        <v>6.6</v>
      </c>
      <c r="L412" s="3">
        <f t="shared" si="81"/>
        <v>187.10999999999999</v>
      </c>
      <c r="M412" s="4" t="str">
        <f t="shared" si="82"/>
        <v>Super Salad Topper Ingredients:
sunflower kernels roasted in sunflower oil, imitation bacon bits (soy flour, soy oil with tbhq [to protect freshness], salt, less than 2% of hydrolyzed soy protein, yeast extract, natural smoke flavor, sunflower oil, sugar, dextrose, inactive dried yeast, caramel color, red 3, hydrolyzed vegetable protein [hydrolyzed soy and corn protein, salt], soy lecithin, natural flavor), hulled sesame seeds, onion, seasoned salt (sea salt, onion, garlic, paprika, black pepper), paprika
 - NET WT. 1.65 oz (46.7775 grams)</v>
      </c>
      <c r="N412" s="7">
        <v>10000000340</v>
      </c>
      <c r="O412" s="7">
        <v>30000000340</v>
      </c>
      <c r="P412" s="7">
        <v>50000000340</v>
      </c>
      <c r="Q412" s="7">
        <v>70000000340</v>
      </c>
      <c r="R412" s="7">
        <v>90000000340</v>
      </c>
      <c r="S412" s="7">
        <v>11000000402</v>
      </c>
      <c r="T412" s="2" t="s">
        <v>43</v>
      </c>
      <c r="V412" s="3">
        <f t="shared" si="83"/>
        <v>0.82499999999999996</v>
      </c>
      <c r="W412" s="3">
        <f t="shared" si="84"/>
        <v>23.388749999999998</v>
      </c>
      <c r="X412" s="3">
        <f t="shared" si="85"/>
        <v>13.2</v>
      </c>
      <c r="Y412" s="3">
        <f t="shared" si="86"/>
        <v>374.21999999999997</v>
      </c>
      <c r="Z412" s="16"/>
    </row>
    <row r="413" spans="1:26" ht="75.3" x14ac:dyDescent="0.3">
      <c r="A413" s="2" t="s">
        <v>1453</v>
      </c>
      <c r="B413" s="2" t="s">
        <v>1454</v>
      </c>
      <c r="C413" s="2" t="s">
        <v>1455</v>
      </c>
      <c r="D413" s="1" t="s">
        <v>1456</v>
      </c>
      <c r="E413" s="3">
        <f t="shared" si="76"/>
        <v>1.95</v>
      </c>
      <c r="F413" s="3">
        <f t="shared" si="87"/>
        <v>55.282499999999999</v>
      </c>
      <c r="G413" s="3">
        <v>3.9</v>
      </c>
      <c r="H413" s="3">
        <f t="shared" si="77"/>
        <v>110.565</v>
      </c>
      <c r="I413" s="3">
        <f t="shared" si="78"/>
        <v>4.68</v>
      </c>
      <c r="J413" s="3">
        <f t="shared" si="79"/>
        <v>132.678</v>
      </c>
      <c r="K413" s="3">
        <f t="shared" si="80"/>
        <v>7.8</v>
      </c>
      <c r="L413" s="3">
        <f t="shared" si="81"/>
        <v>221.13</v>
      </c>
      <c r="M413" s="4" t="str">
        <f t="shared" si="82"/>
        <v>Sure Fire Winner Grill Seasoning Ingredients:
brown sugar, salt, dry honey(refinery syrup, honey) dehydrated peach, sugar, paprika, spices, dehydrated garlic, onion, oleoresin paprika, turmeric, &lt;2%silicon dioxide to prevent caking
 - NET WT. 1.95 oz (55.2825 grams)</v>
      </c>
      <c r="N413" s="7">
        <v>10000000341</v>
      </c>
      <c r="O413" s="7">
        <v>30000000341</v>
      </c>
      <c r="P413" s="7">
        <v>50000000341</v>
      </c>
      <c r="Q413" s="7">
        <v>70000000341</v>
      </c>
      <c r="R413" s="7">
        <v>90000000341</v>
      </c>
      <c r="S413" s="7">
        <v>11000000403</v>
      </c>
      <c r="T413" s="2"/>
      <c r="V413" s="3">
        <f t="shared" si="83"/>
        <v>0.97499999999999998</v>
      </c>
      <c r="W413" s="3">
        <f t="shared" si="84"/>
        <v>27.641249999999999</v>
      </c>
      <c r="X413" s="3">
        <f t="shared" si="85"/>
        <v>15.6</v>
      </c>
      <c r="Y413" s="3">
        <f t="shared" si="86"/>
        <v>442.26</v>
      </c>
      <c r="Z413" s="16"/>
    </row>
    <row r="414" spans="1:26" ht="86.4" x14ac:dyDescent="0.3">
      <c r="A414" s="2" t="s">
        <v>1457</v>
      </c>
      <c r="B414" s="2" t="s">
        <v>1458</v>
      </c>
      <c r="C414" s="2" t="s">
        <v>1459</v>
      </c>
      <c r="D414" s="1" t="s">
        <v>1460</v>
      </c>
      <c r="E414" s="3">
        <f t="shared" si="76"/>
        <v>1.5</v>
      </c>
      <c r="F414" s="3">
        <f t="shared" si="87"/>
        <v>42.525000000000006</v>
      </c>
      <c r="G414" s="3">
        <v>3</v>
      </c>
      <c r="H414" s="3">
        <f t="shared" si="77"/>
        <v>85.050000000000011</v>
      </c>
      <c r="I414" s="3">
        <f t="shared" si="78"/>
        <v>3.5999999999999996</v>
      </c>
      <c r="J414" s="3">
        <f t="shared" si="79"/>
        <v>102.05999999999999</v>
      </c>
      <c r="K414" s="3">
        <f t="shared" si="80"/>
        <v>6</v>
      </c>
      <c r="L414" s="3">
        <f t="shared" si="81"/>
        <v>170.10000000000002</v>
      </c>
      <c r="M414" s="4" t="str">
        <f t="shared" si="82"/>
        <v>Sweet Cherry Meat Rub Ingredients:
brown sugar, salt, dehydrated cherry powder, spices, dehydrated garlic, paprika, onion powder, and no more than 1% tricalcium phosphate added to prevent caking
• NO MSG •
 - NET WT. 1.5 oz (42.525 grams)</v>
      </c>
      <c r="N414" s="7">
        <v>10000000342</v>
      </c>
      <c r="O414" s="7">
        <v>30000000342</v>
      </c>
      <c r="P414" s="7">
        <v>50000000342</v>
      </c>
      <c r="Q414" s="7">
        <v>70000000342</v>
      </c>
      <c r="R414" s="7">
        <v>90000000342</v>
      </c>
      <c r="S414" s="7">
        <v>11000000404</v>
      </c>
      <c r="T414" s="2" t="s">
        <v>43</v>
      </c>
      <c r="V414" s="3">
        <f t="shared" si="83"/>
        <v>0.75</v>
      </c>
      <c r="W414" s="3">
        <f t="shared" si="84"/>
        <v>21.262500000000003</v>
      </c>
      <c r="X414" s="3">
        <f t="shared" si="85"/>
        <v>12</v>
      </c>
      <c r="Y414" s="3">
        <f t="shared" si="86"/>
        <v>340.20000000000005</v>
      </c>
      <c r="Z414" s="16"/>
    </row>
    <row r="415" spans="1:26" ht="45.2" x14ac:dyDescent="0.3">
      <c r="A415" s="2" t="s">
        <v>1461</v>
      </c>
      <c r="B415" s="2" t="s">
        <v>1462</v>
      </c>
      <c r="C415" s="2" t="s">
        <v>1462</v>
      </c>
      <c r="D415" s="1" t="s">
        <v>1463</v>
      </c>
      <c r="E415" s="3">
        <f t="shared" si="76"/>
        <v>1.6</v>
      </c>
      <c r="F415" s="3">
        <f t="shared" si="87"/>
        <v>45.360000000000007</v>
      </c>
      <c r="G415" s="3">
        <v>3.2</v>
      </c>
      <c r="H415" s="3">
        <f t="shared" si="77"/>
        <v>90.720000000000013</v>
      </c>
      <c r="I415" s="3">
        <f t="shared" si="78"/>
        <v>3.84</v>
      </c>
      <c r="J415" s="3">
        <f t="shared" si="79"/>
        <v>108.864</v>
      </c>
      <c r="K415" s="3">
        <f t="shared" si="80"/>
        <v>6.4</v>
      </c>
      <c r="L415" s="3">
        <f t="shared" si="81"/>
        <v>181.44000000000003</v>
      </c>
      <c r="M415" s="4" t="str">
        <f t="shared" si="82"/>
        <v>Sweet Honey Herb Blend Ingredients:
salt. garlic, onion, pepper, honey, vinegar, paprika, sugar, spices 
 - NET WT. 1.6 oz (45.36 grams)</v>
      </c>
      <c r="N415" s="7">
        <v>10000000343</v>
      </c>
      <c r="O415" s="7">
        <v>30000000343</v>
      </c>
      <c r="P415" s="7">
        <v>50000000343</v>
      </c>
      <c r="Q415" s="7">
        <v>70000000343</v>
      </c>
      <c r="R415" s="7">
        <v>90000000343</v>
      </c>
      <c r="S415" s="7">
        <v>11000000405</v>
      </c>
      <c r="T415" s="2"/>
      <c r="V415" s="3">
        <f t="shared" si="83"/>
        <v>0.8</v>
      </c>
      <c r="W415" s="3">
        <f t="shared" si="84"/>
        <v>22.680000000000003</v>
      </c>
      <c r="X415" s="3">
        <f t="shared" si="85"/>
        <v>12.8</v>
      </c>
      <c r="Y415" s="3">
        <f t="shared" si="86"/>
        <v>362.88000000000005</v>
      </c>
      <c r="Z415" s="16"/>
    </row>
    <row r="416" spans="1:26" ht="30.15" x14ac:dyDescent="0.3">
      <c r="A416" s="2" t="s">
        <v>1464</v>
      </c>
      <c r="B416" s="2" t="s">
        <v>1465</v>
      </c>
      <c r="C416" s="2" t="s">
        <v>1466</v>
      </c>
      <c r="D416" s="1" t="s">
        <v>29</v>
      </c>
      <c r="E416" s="3">
        <f t="shared" si="76"/>
        <v>1.1000000000000001</v>
      </c>
      <c r="F416" s="3">
        <f t="shared" si="87"/>
        <v>31.185000000000006</v>
      </c>
      <c r="G416" s="3">
        <v>2.2000000000000002</v>
      </c>
      <c r="H416" s="3">
        <f t="shared" si="77"/>
        <v>62.370000000000012</v>
      </c>
      <c r="I416" s="3">
        <f t="shared" si="78"/>
        <v>2.64</v>
      </c>
      <c r="J416" s="3">
        <f t="shared" si="79"/>
        <v>74.844000000000008</v>
      </c>
      <c r="K416" s="3">
        <f t="shared" si="80"/>
        <v>4.4000000000000004</v>
      </c>
      <c r="L416" s="3">
        <f t="shared" si="81"/>
        <v>124.74000000000002</v>
      </c>
      <c r="M416" s="4" t="str">
        <f t="shared" si="82"/>
        <v>NULL
 - NET WT. 1.1 oz (31.185 grams)</v>
      </c>
      <c r="N416" s="7">
        <v>10000000344</v>
      </c>
      <c r="O416" s="7">
        <v>30000000344</v>
      </c>
      <c r="P416" s="7">
        <v>50000000344</v>
      </c>
      <c r="Q416" s="7">
        <v>70000000344</v>
      </c>
      <c r="R416" s="7">
        <v>90000000344</v>
      </c>
      <c r="S416" s="7">
        <v>11000000406</v>
      </c>
      <c r="T416" s="2"/>
      <c r="V416" s="3">
        <f t="shared" si="83"/>
        <v>0.55000000000000004</v>
      </c>
      <c r="W416" s="3">
        <f t="shared" si="84"/>
        <v>15.592500000000003</v>
      </c>
      <c r="X416" s="3">
        <f t="shared" si="85"/>
        <v>8.8000000000000007</v>
      </c>
      <c r="Y416" s="3">
        <f t="shared" si="86"/>
        <v>249.48000000000005</v>
      </c>
      <c r="Z416" s="16"/>
    </row>
    <row r="417" spans="1:26" ht="180.65" x14ac:dyDescent="0.3">
      <c r="A417" s="2" t="s">
        <v>1467</v>
      </c>
      <c r="B417" s="2" t="s">
        <v>1468</v>
      </c>
      <c r="C417" s="2" t="s">
        <v>1469</v>
      </c>
      <c r="D417" s="1" t="s">
        <v>1753</v>
      </c>
      <c r="E417" s="3">
        <f t="shared" si="76"/>
        <v>1.6875</v>
      </c>
      <c r="F417" s="3">
        <f t="shared" si="87"/>
        <v>47.840625000000003</v>
      </c>
      <c r="G417" s="3">
        <v>3.375</v>
      </c>
      <c r="H417" s="3">
        <f t="shared" si="77"/>
        <v>95.681250000000006</v>
      </c>
      <c r="I417" s="3">
        <f t="shared" si="78"/>
        <v>4.05</v>
      </c>
      <c r="J417" s="3">
        <f t="shared" si="79"/>
        <v>114.8175</v>
      </c>
      <c r="K417" s="3">
        <f t="shared" si="80"/>
        <v>6.75</v>
      </c>
      <c r="L417" s="3">
        <f t="shared" si="81"/>
        <v>191.36250000000001</v>
      </c>
      <c r="M417" s="4" t="str">
        <f t="shared" si="82"/>
        <v>Sweet Summer Delight Wine Slush Ingredients:
cane sugar, orange juice powder, &lt;2% of the following: citric acid, colored/flavored powder, (sugar, red #3, red #40, artificial flavor) flavored oil (artificial flavoring, water, glycerin, propylene glycol, ethyl alcohol)
• MANUFACTURED IN A FACILITY THAT HANDLES PEANUTS, TREE NUTS, SOY, WHEAT, AND MILK •
DIRECTIONS: Fill blender completely with ice, pour in full bottle of wine, pour in whole jar of slush mix, blend on high until smooth. Makes 10-12 drinks ~ Enjoy!
 - NET WT. 1.6875 oz (47.840625 grams)</v>
      </c>
      <c r="N417" s="7">
        <v>10000000345</v>
      </c>
      <c r="O417" s="7">
        <v>30000000345</v>
      </c>
      <c r="P417" s="7">
        <v>50000000345</v>
      </c>
      <c r="Q417" s="7">
        <v>70000000345</v>
      </c>
      <c r="R417" s="7">
        <v>90000000345</v>
      </c>
      <c r="S417" s="7">
        <v>11000000407</v>
      </c>
      <c r="T417" s="2"/>
      <c r="V417" s="3">
        <f t="shared" si="83"/>
        <v>0.84375</v>
      </c>
      <c r="W417" s="3">
        <f t="shared" si="84"/>
        <v>23.920312500000001</v>
      </c>
      <c r="X417" s="3">
        <f t="shared" si="85"/>
        <v>13.5</v>
      </c>
      <c r="Y417" s="3">
        <f t="shared" si="86"/>
        <v>382.72500000000002</v>
      </c>
      <c r="Z417" s="16"/>
    </row>
    <row r="418" spans="1:26" ht="57.6" x14ac:dyDescent="0.3">
      <c r="A418" s="2" t="s">
        <v>1470</v>
      </c>
      <c r="B418" s="2" t="s">
        <v>1471</v>
      </c>
      <c r="C418" s="2" t="s">
        <v>1824</v>
      </c>
      <c r="D418" s="1" t="s">
        <v>1472</v>
      </c>
      <c r="E418" s="3">
        <f t="shared" si="76"/>
        <v>1.4</v>
      </c>
      <c r="F418" s="3">
        <f t="shared" si="87"/>
        <v>39.69</v>
      </c>
      <c r="G418" s="3">
        <v>2.8</v>
      </c>
      <c r="H418" s="3">
        <f t="shared" si="77"/>
        <v>79.38</v>
      </c>
      <c r="I418" s="3">
        <f t="shared" si="78"/>
        <v>3.36</v>
      </c>
      <c r="J418" s="3">
        <f t="shared" si="79"/>
        <v>95.256</v>
      </c>
      <c r="K418" s="3">
        <f t="shared" si="80"/>
        <v>5.6</v>
      </c>
      <c r="L418" s="3">
        <f t="shared" si="81"/>
        <v>158.76</v>
      </c>
      <c r="M418" s="4" t="str">
        <f t="shared" si="82"/>
        <v>Sweet, Hot, &amp; Smoky Grill Seasoning Ingredients:
salt, paprika, natural spices, monosodium glutamate, garlic powder, red pepper, smoke powder, cane sugar
 - NET WT. 1.4 oz (39.69 grams)</v>
      </c>
      <c r="N418" s="7">
        <v>10000000346</v>
      </c>
      <c r="O418" s="7">
        <v>30000000346</v>
      </c>
      <c r="P418" s="7">
        <v>50000000346</v>
      </c>
      <c r="Q418" s="7">
        <v>70000000346</v>
      </c>
      <c r="R418" s="7">
        <v>90000000346</v>
      </c>
      <c r="S418" s="7">
        <v>11000000408</v>
      </c>
      <c r="T418" s="2" t="s">
        <v>43</v>
      </c>
      <c r="U418" s="4" t="s">
        <v>184</v>
      </c>
      <c r="V418" s="3">
        <f t="shared" si="83"/>
        <v>0.7</v>
      </c>
      <c r="W418" s="3">
        <f t="shared" si="84"/>
        <v>19.844999999999999</v>
      </c>
      <c r="X418" s="3">
        <f t="shared" si="85"/>
        <v>11.2</v>
      </c>
      <c r="Y418" s="3">
        <f t="shared" si="86"/>
        <v>317.52</v>
      </c>
      <c r="Z418" s="16"/>
    </row>
    <row r="419" spans="1:26" ht="57.6" x14ac:dyDescent="0.3">
      <c r="A419" s="2" t="s">
        <v>1473</v>
      </c>
      <c r="B419" s="2" t="s">
        <v>1474</v>
      </c>
      <c r="C419" s="2" t="s">
        <v>1474</v>
      </c>
      <c r="D419" s="1" t="s">
        <v>1475</v>
      </c>
      <c r="E419" s="3">
        <f t="shared" si="76"/>
        <v>2</v>
      </c>
      <c r="F419" s="3">
        <f t="shared" si="87"/>
        <v>56.7</v>
      </c>
      <c r="G419" s="3">
        <v>4</v>
      </c>
      <c r="H419" s="3">
        <f t="shared" si="77"/>
        <v>113.4</v>
      </c>
      <c r="I419" s="3">
        <f t="shared" si="78"/>
        <v>4.8</v>
      </c>
      <c r="J419" s="3">
        <f t="shared" si="79"/>
        <v>136.08000000000001</v>
      </c>
      <c r="K419" s="3">
        <f t="shared" si="80"/>
        <v>8</v>
      </c>
      <c r="L419" s="3">
        <f t="shared" si="81"/>
        <v>226.8</v>
      </c>
      <c r="M419" s="4" t="str">
        <f t="shared" si="82"/>
        <v>Tangy Chicken Ingredients:
salt, spices, dehydrated garlic, dehydrated onion, parsley, mustard seed, paprika, black pepper
 - NET WT. 2 oz (56.7 grams)</v>
      </c>
      <c r="N419" s="7">
        <v>10000000425</v>
      </c>
      <c r="O419" s="7">
        <v>30000000425</v>
      </c>
      <c r="P419" s="7">
        <v>50000000425</v>
      </c>
      <c r="Q419" s="7">
        <v>70000000425</v>
      </c>
      <c r="R419" s="7">
        <v>90000000425</v>
      </c>
      <c r="S419" s="7">
        <v>11000000409</v>
      </c>
      <c r="T419" s="2" t="s">
        <v>43</v>
      </c>
      <c r="U419" s="4" t="s">
        <v>184</v>
      </c>
      <c r="V419" s="3">
        <f t="shared" si="83"/>
        <v>1</v>
      </c>
      <c r="W419" s="3">
        <f t="shared" si="84"/>
        <v>28.35</v>
      </c>
      <c r="X419" s="3">
        <f t="shared" si="85"/>
        <v>16</v>
      </c>
      <c r="Y419" s="3">
        <f t="shared" si="86"/>
        <v>453.6</v>
      </c>
      <c r="Z419" s="16"/>
    </row>
    <row r="420" spans="1:26" ht="43.2" x14ac:dyDescent="0.3">
      <c r="A420" s="2" t="s">
        <v>1476</v>
      </c>
      <c r="B420" s="2" t="s">
        <v>1477</v>
      </c>
      <c r="C420" s="2" t="s">
        <v>1477</v>
      </c>
      <c r="D420" s="1" t="s">
        <v>1478</v>
      </c>
      <c r="E420" s="3">
        <f t="shared" si="76"/>
        <v>1.6</v>
      </c>
      <c r="F420" s="3">
        <f t="shared" si="87"/>
        <v>45.360000000000007</v>
      </c>
      <c r="G420" s="3">
        <v>3.2</v>
      </c>
      <c r="H420" s="3">
        <f t="shared" si="77"/>
        <v>90.720000000000013</v>
      </c>
      <c r="I420" s="3">
        <f t="shared" si="78"/>
        <v>3.84</v>
      </c>
      <c r="J420" s="3">
        <f t="shared" si="79"/>
        <v>108.864</v>
      </c>
      <c r="K420" s="3">
        <f t="shared" si="80"/>
        <v>6.4</v>
      </c>
      <c r="L420" s="3">
        <f t="shared" si="81"/>
        <v>181.44000000000003</v>
      </c>
      <c r="M420" s="4" t="str">
        <f t="shared" si="82"/>
        <v>Tellicherry Peppercorns Ingredients:
tellicherry peppercorns
 - NET WT. 1.6 oz (45.36 grams)</v>
      </c>
      <c r="N420" s="7">
        <v>10000000471</v>
      </c>
      <c r="O420" s="7">
        <v>30000000471</v>
      </c>
      <c r="P420" s="7">
        <v>50000000471</v>
      </c>
      <c r="Q420" s="7">
        <v>70000000471</v>
      </c>
      <c r="R420" s="7">
        <v>90000000471</v>
      </c>
      <c r="S420" s="7">
        <v>11000000410</v>
      </c>
      <c r="T420" s="2"/>
      <c r="V420" s="3">
        <f t="shared" si="83"/>
        <v>0.8</v>
      </c>
      <c r="W420" s="3">
        <f t="shared" si="84"/>
        <v>22.680000000000003</v>
      </c>
      <c r="X420" s="3">
        <f t="shared" si="85"/>
        <v>12.8</v>
      </c>
      <c r="Y420" s="3">
        <f t="shared" si="86"/>
        <v>362.88000000000005</v>
      </c>
      <c r="Z420" s="16"/>
    </row>
    <row r="421" spans="1:26" ht="75.3" x14ac:dyDescent="0.3">
      <c r="A421" s="2" t="s">
        <v>1479</v>
      </c>
      <c r="B421" s="2" t="s">
        <v>1480</v>
      </c>
      <c r="C421" s="2" t="s">
        <v>1481</v>
      </c>
      <c r="D421" s="1" t="s">
        <v>1482</v>
      </c>
      <c r="E421" s="3">
        <f t="shared" si="76"/>
        <v>2.1</v>
      </c>
      <c r="F421" s="3">
        <f t="shared" si="87"/>
        <v>59.535000000000004</v>
      </c>
      <c r="G421" s="3">
        <v>4.2</v>
      </c>
      <c r="H421" s="3">
        <f t="shared" si="77"/>
        <v>119.07000000000001</v>
      </c>
      <c r="I421" s="3">
        <f t="shared" si="78"/>
        <v>5.04</v>
      </c>
      <c r="J421" s="3">
        <f t="shared" si="79"/>
        <v>142.88400000000001</v>
      </c>
      <c r="K421" s="3">
        <f t="shared" si="80"/>
        <v>8.4</v>
      </c>
      <c r="L421" s="3">
        <f t="shared" si="81"/>
        <v>238.14000000000001</v>
      </c>
      <c r="M421" s="4" t="str">
        <f t="shared" si="82"/>
        <v>Texas Smoke Grill Seasoning Ingredients:
salt, dehydrated onion, dehydrated garlic, spices (including paprika), natural hickory smoke flavor, citric acid, soybean oil, and less than 1% silicon dioxide to prevent caking
 - NET WT. 2.1 oz (59.535 grams)</v>
      </c>
      <c r="N421" s="7">
        <v>10000000426</v>
      </c>
      <c r="O421" s="7">
        <v>30000000426</v>
      </c>
      <c r="P421" s="7">
        <v>50000000426</v>
      </c>
      <c r="Q421" s="7">
        <v>70000000426</v>
      </c>
      <c r="R421" s="7">
        <v>90000000426</v>
      </c>
      <c r="S421" s="7">
        <v>11000000411</v>
      </c>
      <c r="T421" s="2" t="s">
        <v>43</v>
      </c>
      <c r="U421" s="4" t="s">
        <v>184</v>
      </c>
      <c r="V421" s="3">
        <f t="shared" si="83"/>
        <v>1.05</v>
      </c>
      <c r="W421" s="3">
        <f t="shared" si="84"/>
        <v>29.767500000000002</v>
      </c>
      <c r="X421" s="3">
        <f t="shared" si="85"/>
        <v>16.8</v>
      </c>
      <c r="Y421" s="3">
        <f t="shared" si="86"/>
        <v>476.28000000000003</v>
      </c>
      <c r="Z421" s="16"/>
    </row>
    <row r="422" spans="1:26" ht="135.5" x14ac:dyDescent="0.3">
      <c r="A422" s="2" t="s">
        <v>1483</v>
      </c>
      <c r="B422" s="2" t="s">
        <v>1484</v>
      </c>
      <c r="C422" s="2" t="s">
        <v>1485</v>
      </c>
      <c r="D422" s="1" t="s">
        <v>1486</v>
      </c>
      <c r="E422" s="3">
        <f t="shared" si="76"/>
        <v>1.7</v>
      </c>
      <c r="F422" s="3">
        <f t="shared" si="87"/>
        <v>48.195</v>
      </c>
      <c r="G422" s="3">
        <v>3.4</v>
      </c>
      <c r="H422" s="3">
        <f t="shared" si="77"/>
        <v>96.39</v>
      </c>
      <c r="I422" s="3">
        <f t="shared" si="78"/>
        <v>4.08</v>
      </c>
      <c r="J422" s="3">
        <f t="shared" si="79"/>
        <v>115.66800000000001</v>
      </c>
      <c r="K422" s="3">
        <f t="shared" si="80"/>
        <v>6.8</v>
      </c>
      <c r="L422" s="3">
        <f t="shared" si="81"/>
        <v>192.78</v>
      </c>
      <c r="M422" s="4" t="str">
        <f t="shared" si="82"/>
        <v>Tomato Balsamic Bread Dip Ingredients:
dehydrated vegetables (tomato, garlic, onion, green onion), salt, spices, demerara sugar, maltodextrin, balsamic vinegar powder (maltodextrin, balsamic vinegar, modified food starch, natural flavor, molasses, caramel color), silicon dioxide added to prevent caking
• THIS PRODUCT IS PACKAGED WITH EQUIPMENT THAT MAKES PRODUCTS CONTAINING WHEAT, EGGS, MILK, SOY, AND TREE NUTS •
 - NET WT. 1.7 oz (48.195 grams)</v>
      </c>
      <c r="N422" s="7">
        <v>10000000347</v>
      </c>
      <c r="O422" s="7">
        <v>30000000347</v>
      </c>
      <c r="P422" s="7">
        <v>50000000347</v>
      </c>
      <c r="Q422" s="7">
        <v>70000000347</v>
      </c>
      <c r="R422" s="7">
        <v>90000000347</v>
      </c>
      <c r="S422" s="7">
        <v>11000000412</v>
      </c>
      <c r="T422" s="2" t="s">
        <v>43</v>
      </c>
      <c r="U422" s="4" t="s">
        <v>602</v>
      </c>
      <c r="V422" s="3">
        <f t="shared" si="83"/>
        <v>0.85</v>
      </c>
      <c r="W422" s="3">
        <f t="shared" si="84"/>
        <v>24.0975</v>
      </c>
      <c r="X422" s="3">
        <f t="shared" si="85"/>
        <v>13.6</v>
      </c>
      <c r="Y422" s="3">
        <f t="shared" si="86"/>
        <v>385.56</v>
      </c>
      <c r="Z422" s="16"/>
    </row>
    <row r="423" spans="1:26" ht="57.6" x14ac:dyDescent="0.3">
      <c r="A423" s="2" t="s">
        <v>1487</v>
      </c>
      <c r="B423" s="2" t="s">
        <v>1488</v>
      </c>
      <c r="C423" s="2" t="s">
        <v>1489</v>
      </c>
      <c r="D423" s="1" t="s">
        <v>1490</v>
      </c>
      <c r="E423" s="3">
        <f t="shared" si="76"/>
        <v>1.1000000000000001</v>
      </c>
      <c r="F423" s="3">
        <f t="shared" si="87"/>
        <v>31.185000000000006</v>
      </c>
      <c r="G423" s="3">
        <v>2.2000000000000002</v>
      </c>
      <c r="H423" s="3">
        <f t="shared" si="77"/>
        <v>62.370000000000012</v>
      </c>
      <c r="I423" s="3">
        <f t="shared" si="78"/>
        <v>2.64</v>
      </c>
      <c r="J423" s="3">
        <f t="shared" si="79"/>
        <v>74.844000000000008</v>
      </c>
      <c r="K423" s="3">
        <f t="shared" si="80"/>
        <v>4.4000000000000004</v>
      </c>
      <c r="L423" s="3">
        <f t="shared" si="81"/>
        <v>124.74000000000002</v>
      </c>
      <c r="M423" s="4" t="str">
        <f t="shared" si="82"/>
        <v>Top Choice Grill Seasoning Ingredients:
salt, chili powder, dehydrated garlic &amp; onion, spices, white pepper, corn oil
 - NET WT. 1.1 oz (31.185 grams)</v>
      </c>
      <c r="N423" s="7">
        <v>10000000427</v>
      </c>
      <c r="O423" s="7">
        <v>30000000427</v>
      </c>
      <c r="P423" s="7">
        <v>50000000427</v>
      </c>
      <c r="Q423" s="7">
        <v>70000000427</v>
      </c>
      <c r="R423" s="7">
        <v>90000000427</v>
      </c>
      <c r="S423" s="7">
        <v>11000000413</v>
      </c>
      <c r="T423" s="2" t="s">
        <v>43</v>
      </c>
      <c r="U423" s="4" t="s">
        <v>184</v>
      </c>
      <c r="V423" s="3">
        <f t="shared" si="83"/>
        <v>0.55000000000000004</v>
      </c>
      <c r="W423" s="3">
        <f t="shared" si="84"/>
        <v>15.592500000000003</v>
      </c>
      <c r="X423" s="3">
        <f t="shared" si="85"/>
        <v>8.8000000000000007</v>
      </c>
      <c r="Y423" s="3">
        <f t="shared" si="86"/>
        <v>249.48000000000005</v>
      </c>
      <c r="Z423" s="16"/>
    </row>
    <row r="424" spans="1:26" ht="165.6" x14ac:dyDescent="0.3">
      <c r="A424" s="2" t="s">
        <v>1493</v>
      </c>
      <c r="B424" s="2" t="s">
        <v>1494</v>
      </c>
      <c r="C424" s="2" t="s">
        <v>1494</v>
      </c>
      <c r="D424" s="1" t="s">
        <v>1742</v>
      </c>
      <c r="E424" s="3">
        <f t="shared" si="76"/>
        <v>1.5</v>
      </c>
      <c r="F424" s="3">
        <f t="shared" si="87"/>
        <v>42.525000000000006</v>
      </c>
      <c r="G424" s="3">
        <v>3</v>
      </c>
      <c r="H424" s="3">
        <f t="shared" si="77"/>
        <v>85.050000000000011</v>
      </c>
      <c r="I424" s="3">
        <f t="shared" si="78"/>
        <v>3.5999999999999996</v>
      </c>
      <c r="J424" s="3">
        <f t="shared" si="79"/>
        <v>102.05999999999999</v>
      </c>
      <c r="K424" s="3">
        <f t="shared" si="80"/>
        <v>6</v>
      </c>
      <c r="L424" s="3">
        <f t="shared" si="81"/>
        <v>170.10000000000002</v>
      </c>
      <c r="M424" s="4" t="str">
        <f t="shared" si="82"/>
        <v>Tropical Hibiscus Infuser Ingredients:
sugar, hibiscus petals, cassia cinnamon, orange peel, spices
DIRECTIONS: In 16oz jar, add vodka, whiskey, tequila or wine, and infuse 2-4 days.
INFUSING: Add two cups of your favorite spirit. Store in the refrigerator or freezer, swirling ingredients daily. Once the flavor reaches desired strength you are ready to begin creating cocktails.
 - NET WT. 1.5 oz (42.525 grams)</v>
      </c>
      <c r="N424" s="7">
        <v>10000000350</v>
      </c>
      <c r="O424" s="7">
        <v>30000000350</v>
      </c>
      <c r="P424" s="7">
        <v>50000000350</v>
      </c>
      <c r="Q424" s="7">
        <v>70000000350</v>
      </c>
      <c r="R424" s="7">
        <v>90000000350</v>
      </c>
      <c r="S424" s="7">
        <v>11000000414</v>
      </c>
      <c r="T424" s="2" t="s">
        <v>43</v>
      </c>
      <c r="U424" s="4" t="s">
        <v>190</v>
      </c>
      <c r="V424" s="3">
        <f t="shared" si="83"/>
        <v>0.75</v>
      </c>
      <c r="W424" s="3">
        <f t="shared" si="84"/>
        <v>21.262500000000003</v>
      </c>
      <c r="X424" s="3">
        <f t="shared" si="85"/>
        <v>12</v>
      </c>
      <c r="Y424" s="3">
        <f t="shared" si="86"/>
        <v>340.20000000000005</v>
      </c>
      <c r="Z424" s="16"/>
    </row>
    <row r="425" spans="1:26" ht="60.25" x14ac:dyDescent="0.3">
      <c r="A425" s="2" t="s">
        <v>1495</v>
      </c>
      <c r="B425" s="2" t="s">
        <v>1496</v>
      </c>
      <c r="C425" s="2" t="s">
        <v>1496</v>
      </c>
      <c r="D425" s="1" t="s">
        <v>1723</v>
      </c>
      <c r="E425" s="3">
        <f t="shared" si="76"/>
        <v>0.8</v>
      </c>
      <c r="F425" s="3">
        <f t="shared" si="87"/>
        <v>22.680000000000003</v>
      </c>
      <c r="G425" s="3">
        <v>1.6</v>
      </c>
      <c r="H425" s="3">
        <f t="shared" si="77"/>
        <v>45.360000000000007</v>
      </c>
      <c r="I425" s="3">
        <f t="shared" si="78"/>
        <v>1.92</v>
      </c>
      <c r="J425" s="3">
        <f t="shared" si="79"/>
        <v>54.432000000000002</v>
      </c>
      <c r="K425" s="3">
        <f t="shared" si="80"/>
        <v>3.2</v>
      </c>
      <c r="L425" s="3">
        <f t="shared" si="81"/>
        <v>90.720000000000013</v>
      </c>
      <c r="M425" s="4" t="str">
        <f t="shared" si="82"/>
        <v>Tropicana Tea Ingredients:
black tea, calendula petals, safflower petals, cornflower petals, rose petals, natural and artificial mango and passionfruit flavors
 - NET WT. 0.8 oz (22.68 grams)</v>
      </c>
      <c r="N425" s="7">
        <v>10000000351</v>
      </c>
      <c r="O425" s="7">
        <v>30000000351</v>
      </c>
      <c r="P425" s="7">
        <v>50000000351</v>
      </c>
      <c r="Q425" s="7">
        <v>70000000351</v>
      </c>
      <c r="R425" s="7">
        <v>90000000351</v>
      </c>
      <c r="S425" s="7">
        <v>11000000415</v>
      </c>
      <c r="T425" s="2" t="s">
        <v>43</v>
      </c>
      <c r="V425" s="3">
        <f t="shared" si="83"/>
        <v>0.4</v>
      </c>
      <c r="W425" s="3">
        <f t="shared" si="84"/>
        <v>11.340000000000002</v>
      </c>
      <c r="X425" s="3">
        <f t="shared" si="85"/>
        <v>6.4</v>
      </c>
      <c r="Y425" s="3">
        <f t="shared" si="86"/>
        <v>181.44000000000003</v>
      </c>
      <c r="Z425" s="16"/>
    </row>
    <row r="426" spans="1:26" ht="165.6" x14ac:dyDescent="0.3">
      <c r="A426" s="2" t="s">
        <v>1497</v>
      </c>
      <c r="B426" s="2" t="s">
        <v>1498</v>
      </c>
      <c r="C426" s="2" t="s">
        <v>1499</v>
      </c>
      <c r="D426" s="1" t="s">
        <v>1500</v>
      </c>
      <c r="E426" s="3">
        <f t="shared" si="76"/>
        <v>1.3</v>
      </c>
      <c r="F426" s="3">
        <f t="shared" si="87"/>
        <v>36.855000000000004</v>
      </c>
      <c r="G426" s="3">
        <v>2.6</v>
      </c>
      <c r="H426" s="3">
        <f t="shared" si="77"/>
        <v>73.710000000000008</v>
      </c>
      <c r="I426" s="3">
        <f t="shared" si="78"/>
        <v>3.12</v>
      </c>
      <c r="J426" s="3">
        <f t="shared" si="79"/>
        <v>88.452000000000012</v>
      </c>
      <c r="K426" s="3">
        <f t="shared" si="80"/>
        <v>5.2</v>
      </c>
      <c r="L426" s="3">
        <f t="shared" si="81"/>
        <v>147.42000000000002</v>
      </c>
      <c r="M426" s="4" t="str">
        <f t="shared" si="82"/>
        <v>Truffle Parmesan &amp; Black Garlic Seasoning Ingredients:
black truffle salt (salt, black truffle, natural &amp; artificial flavors), parmesan cheese (pasteurized part-skim milk, cheese culture, salt, enzymes), cheese flavor (parmesan cheese (pasteurized part-skim milk, cheese culture, salt, enzymes), sodium phosphate, salt, lactic acid), corn starch, dried cane syrup, black garlic powder, cellulose, spices, garlic, natural flavor, onion, olive oil (olive oil, natural flavors)
• ALLERGY ALERT: CONTAINS MILK •
 - NET WT. 1.3 oz (36.855 grams)</v>
      </c>
      <c r="N426" s="7">
        <v>10000000355</v>
      </c>
      <c r="O426" s="7">
        <v>30000000355</v>
      </c>
      <c r="P426" s="7">
        <v>50000000355</v>
      </c>
      <c r="Q426" s="7">
        <v>70000000355</v>
      </c>
      <c r="R426" s="7">
        <v>90000000355</v>
      </c>
      <c r="S426" s="7">
        <v>11000000416</v>
      </c>
      <c r="T426" s="2"/>
      <c r="V426" s="3">
        <f t="shared" si="83"/>
        <v>0.65</v>
      </c>
      <c r="W426" s="3">
        <f t="shared" si="84"/>
        <v>18.427500000000002</v>
      </c>
      <c r="X426" s="3">
        <f t="shared" si="85"/>
        <v>10.4</v>
      </c>
      <c r="Y426" s="3">
        <f t="shared" si="86"/>
        <v>294.84000000000003</v>
      </c>
      <c r="Z426" s="16"/>
    </row>
    <row r="427" spans="1:26" ht="301.10000000000002" x14ac:dyDescent="0.3">
      <c r="A427" s="2" t="s">
        <v>1709</v>
      </c>
      <c r="B427" s="2" t="s">
        <v>1711</v>
      </c>
      <c r="C427" s="2" t="s">
        <v>1711</v>
      </c>
      <c r="D427" s="1" t="s">
        <v>1745</v>
      </c>
      <c r="E427" s="3">
        <f t="shared" si="76"/>
        <v>2.65</v>
      </c>
      <c r="F427" s="3">
        <f t="shared" si="87"/>
        <v>75.127499999999998</v>
      </c>
      <c r="G427" s="3">
        <v>5.3</v>
      </c>
      <c r="H427" s="3">
        <f t="shared" si="77"/>
        <v>150.255</v>
      </c>
      <c r="I427" s="3">
        <f t="shared" si="78"/>
        <v>6.3599999999999994</v>
      </c>
      <c r="J427" s="3">
        <f t="shared" si="79"/>
        <v>180.30599999999998</v>
      </c>
      <c r="K427" s="3">
        <f t="shared" si="80"/>
        <v>10.6</v>
      </c>
      <c r="L427" s="3">
        <f t="shared" si="81"/>
        <v>300.51</v>
      </c>
      <c r="M427" s="14" t="str">
        <f t="shared" si="82"/>
        <v>Truffle Parmesan Risotto Ingredients:
rice, non-fat dried milk, mushrooms, salt, contains 2% or less of onion, sunflower oil, corn starch, parmesan cheese buds (maltodextrin, whey solids, natural parmesan cheese flavor, salt), natural butter flavor (whey solids, enzyme modified butter, maltodextrin, salt, dehydrated butter, guar gum, annatto, turmeric), natural and artificial flavors, dried cream extract (maltodextrin, natural cream flavor), garlic, spices, black truffles
• ALLERGY ALERT: CONTAINS MILK •
DIRECTIONS: Bring 2-1/2 cups water to a simmer in large saucepan with tight-fitting lid. Add 1 tbsp. butter and 1 cup Truffle Parmesan Risotto. Stir as you bring to a boil. Reduce heat to a simmer, cover saucepan tightly and cook undisturbed for 18 to 22 minutes, depending on desired texture. Let stand, uncovered, for 3 minutes. Stir in optional 1/4 cup grated Parmesan cheese and serve immediately.
 - NET WT. 2.65 oz (75.1275 grams)</v>
      </c>
      <c r="N427" s="7">
        <v>10000000502</v>
      </c>
      <c r="O427" s="7">
        <v>30000000502</v>
      </c>
      <c r="P427" s="7">
        <v>50000000502</v>
      </c>
      <c r="Q427" s="7">
        <v>70000000502</v>
      </c>
      <c r="R427" s="7">
        <v>90000000502</v>
      </c>
      <c r="S427" s="7">
        <v>11000000417</v>
      </c>
      <c r="T427" s="2" t="s">
        <v>43</v>
      </c>
      <c r="V427" s="3">
        <f t="shared" si="83"/>
        <v>1.325</v>
      </c>
      <c r="W427" s="3">
        <f t="shared" si="84"/>
        <v>37.563749999999999</v>
      </c>
      <c r="X427" s="3">
        <f t="shared" si="85"/>
        <v>21.2</v>
      </c>
      <c r="Y427" s="3">
        <f t="shared" si="86"/>
        <v>601.02</v>
      </c>
      <c r="Z427" s="16"/>
    </row>
    <row r="428" spans="1:26" ht="120.45" x14ac:dyDescent="0.3">
      <c r="A428" s="2" t="s">
        <v>1501</v>
      </c>
      <c r="B428" s="2" t="s">
        <v>1502</v>
      </c>
      <c r="C428" s="2" t="s">
        <v>1502</v>
      </c>
      <c r="D428" s="1" t="s">
        <v>1503</v>
      </c>
      <c r="E428" s="3">
        <f t="shared" si="76"/>
        <v>1.3</v>
      </c>
      <c r="F428" s="3">
        <f t="shared" si="87"/>
        <v>36.855000000000004</v>
      </c>
      <c r="G428" s="3">
        <v>2.6</v>
      </c>
      <c r="H428" s="3">
        <f t="shared" si="77"/>
        <v>73.710000000000008</v>
      </c>
      <c r="I428" s="3">
        <f t="shared" si="78"/>
        <v>3.12</v>
      </c>
      <c r="J428" s="3">
        <f t="shared" si="79"/>
        <v>88.452000000000012</v>
      </c>
      <c r="K428" s="3">
        <f t="shared" si="80"/>
        <v>5.2</v>
      </c>
      <c r="L428" s="3">
        <f t="shared" si="81"/>
        <v>147.42000000000002</v>
      </c>
      <c r="M428" s="4" t="str">
        <f t="shared" si="82"/>
        <v>Truffle Parmesan Seasoning Ingredients:
parmesan cheese ([part-skim milk, cheese culture, salt enzymes], whey, buttermilk solids, sodium phosphate, salt), black truffle salt (salt, black truffle, natural flavor), mushroom, sugar, garlic, onion, salt, corn starch, lemon juice powder (corn syrup solids, lemon juice concentrate, lemon oil), spices
• ALLERGY ALERT: CONTAINS MILK •
 - NET WT. 1.3 oz (36.855 grams)</v>
      </c>
      <c r="N428" s="7">
        <v>10000000354</v>
      </c>
      <c r="O428" s="7">
        <v>30000000354</v>
      </c>
      <c r="P428" s="7">
        <v>50000000354</v>
      </c>
      <c r="Q428" s="7">
        <v>70000000354</v>
      </c>
      <c r="R428" s="7">
        <v>90000000354</v>
      </c>
      <c r="S428" s="7">
        <v>11000000418</v>
      </c>
      <c r="T428" s="2" t="s">
        <v>43</v>
      </c>
      <c r="U428" s="4" t="s">
        <v>1082</v>
      </c>
      <c r="V428" s="3">
        <f t="shared" si="83"/>
        <v>0.65</v>
      </c>
      <c r="W428" s="3">
        <f t="shared" si="84"/>
        <v>18.427500000000002</v>
      </c>
      <c r="X428" s="3">
        <f t="shared" si="85"/>
        <v>10.4</v>
      </c>
      <c r="Y428" s="3">
        <f t="shared" si="86"/>
        <v>294.84000000000003</v>
      </c>
      <c r="Z428" s="16"/>
    </row>
    <row r="429" spans="1:26" ht="45.2" x14ac:dyDescent="0.3">
      <c r="A429" s="2" t="s">
        <v>1504</v>
      </c>
      <c r="B429" s="2" t="s">
        <v>1505</v>
      </c>
      <c r="C429" s="2" t="s">
        <v>1506</v>
      </c>
      <c r="D429" s="1" t="s">
        <v>1507</v>
      </c>
      <c r="E429" s="3">
        <f t="shared" si="76"/>
        <v>2.6</v>
      </c>
      <c r="F429" s="3">
        <f t="shared" si="87"/>
        <v>73.710000000000008</v>
      </c>
      <c r="G429" s="3">
        <v>5.2</v>
      </c>
      <c r="H429" s="3">
        <f t="shared" si="77"/>
        <v>147.42000000000002</v>
      </c>
      <c r="I429" s="3">
        <f t="shared" si="78"/>
        <v>6.24</v>
      </c>
      <c r="J429" s="3">
        <f t="shared" si="79"/>
        <v>176.90400000000002</v>
      </c>
      <c r="K429" s="3">
        <f t="shared" si="80"/>
        <v>10.4</v>
      </c>
      <c r="L429" s="3">
        <f t="shared" si="81"/>
        <v>294.84000000000003</v>
      </c>
      <c r="M429" s="4" t="str">
        <f t="shared" si="82"/>
        <v>Truffle Sea Salt Ingredients:
salt, truffle flavor (natural and artificial flavors), truffles, canola oil
 - NET WT. 2.6 oz (73.71 grams)</v>
      </c>
      <c r="N429" s="7">
        <v>10000000356</v>
      </c>
      <c r="O429" s="7">
        <v>30000000356</v>
      </c>
      <c r="P429" s="7">
        <v>50000000356</v>
      </c>
      <c r="Q429" s="7">
        <v>70000000356</v>
      </c>
      <c r="R429" s="7">
        <v>90000000356</v>
      </c>
      <c r="S429" s="7">
        <v>11000000419</v>
      </c>
      <c r="T429" s="2" t="s">
        <v>43</v>
      </c>
      <c r="V429" s="3">
        <f t="shared" si="83"/>
        <v>1.3</v>
      </c>
      <c r="W429" s="3">
        <f t="shared" si="84"/>
        <v>36.855000000000004</v>
      </c>
      <c r="X429" s="3">
        <f t="shared" si="85"/>
        <v>20.8</v>
      </c>
      <c r="Y429" s="3">
        <f t="shared" si="86"/>
        <v>589.68000000000006</v>
      </c>
      <c r="Z429" s="16"/>
    </row>
    <row r="430" spans="1:26" ht="57.6" x14ac:dyDescent="0.3">
      <c r="A430" s="2" t="s">
        <v>1508</v>
      </c>
      <c r="B430" s="2" t="s">
        <v>1509</v>
      </c>
      <c r="C430" s="2" t="s">
        <v>1510</v>
      </c>
      <c r="D430" s="1" t="s">
        <v>1511</v>
      </c>
      <c r="E430" s="3">
        <f t="shared" si="76"/>
        <v>2.6</v>
      </c>
      <c r="F430" s="3">
        <f t="shared" si="87"/>
        <v>73.710000000000008</v>
      </c>
      <c r="G430" s="3">
        <v>5.2</v>
      </c>
      <c r="H430" s="3">
        <f t="shared" si="77"/>
        <v>147.42000000000002</v>
      </c>
      <c r="I430" s="3">
        <f t="shared" si="78"/>
        <v>6.24</v>
      </c>
      <c r="J430" s="3">
        <f t="shared" si="79"/>
        <v>176.90400000000002</v>
      </c>
      <c r="K430" s="3">
        <f t="shared" si="80"/>
        <v>10.4</v>
      </c>
      <c r="L430" s="3">
        <f t="shared" si="81"/>
        <v>294.84000000000003</v>
      </c>
      <c r="M430" s="4" t="str">
        <f t="shared" si="82"/>
        <v>Truffle Sea Salt &amp; Cayenne Seasoning Ingredients:
sea salt, truffle, canola oil, cayenne pepper truffle flavor (natural &amp; artificial)
 - NET WT. 2.6 oz (73.71 grams)</v>
      </c>
      <c r="N430" s="7">
        <v>10000000352</v>
      </c>
      <c r="O430" s="7">
        <v>30000000352</v>
      </c>
      <c r="P430" s="7">
        <v>50000000352</v>
      </c>
      <c r="Q430" s="7">
        <v>70000000352</v>
      </c>
      <c r="R430" s="7">
        <v>90000000352</v>
      </c>
      <c r="S430" s="7">
        <v>11000000420</v>
      </c>
      <c r="T430" s="2"/>
      <c r="V430" s="3">
        <f t="shared" si="83"/>
        <v>1.3</v>
      </c>
      <c r="W430" s="3">
        <f t="shared" si="84"/>
        <v>36.855000000000004</v>
      </c>
      <c r="X430" s="3">
        <f t="shared" si="85"/>
        <v>20.8</v>
      </c>
      <c r="Y430" s="3">
        <f t="shared" si="86"/>
        <v>589.68000000000006</v>
      </c>
      <c r="Z430" s="16"/>
    </row>
    <row r="431" spans="1:26" ht="45.2" x14ac:dyDescent="0.3">
      <c r="A431" s="2" t="s">
        <v>1512</v>
      </c>
      <c r="B431" s="2" t="s">
        <v>1513</v>
      </c>
      <c r="C431" s="2" t="s">
        <v>1514</v>
      </c>
      <c r="D431" s="1" t="s">
        <v>1515</v>
      </c>
      <c r="E431" s="3">
        <f t="shared" si="76"/>
        <v>2.6</v>
      </c>
      <c r="F431" s="3">
        <f t="shared" si="87"/>
        <v>73.710000000000008</v>
      </c>
      <c r="G431" s="3">
        <v>5.2</v>
      </c>
      <c r="H431" s="3">
        <f t="shared" si="77"/>
        <v>147.42000000000002</v>
      </c>
      <c r="I431" s="3">
        <f t="shared" si="78"/>
        <v>6.24</v>
      </c>
      <c r="J431" s="3">
        <f t="shared" si="79"/>
        <v>176.90400000000002</v>
      </c>
      <c r="K431" s="3">
        <f t="shared" si="80"/>
        <v>10.4</v>
      </c>
      <c r="L431" s="3">
        <f t="shared" si="81"/>
        <v>294.84000000000003</v>
      </c>
      <c r="M431" s="4" t="str">
        <f t="shared" si="82"/>
        <v>Truffle Sea Salt &amp; Parsley Ingredients:
sea salt, truffle, canola oil, parsley, truffle flavor (natural &amp; artificial)
 - NET WT. 2.6 oz (73.71 grams)</v>
      </c>
      <c r="N431" s="7">
        <v>10000000353</v>
      </c>
      <c r="O431" s="7">
        <v>30000000353</v>
      </c>
      <c r="P431" s="7">
        <v>50000000353</v>
      </c>
      <c r="Q431" s="7">
        <v>70000000353</v>
      </c>
      <c r="R431" s="7">
        <v>90000000353</v>
      </c>
      <c r="S431" s="7">
        <v>11000000421</v>
      </c>
      <c r="T431" s="2"/>
      <c r="V431" s="3">
        <f t="shared" si="83"/>
        <v>1.3</v>
      </c>
      <c r="W431" s="3">
        <f t="shared" si="84"/>
        <v>36.855000000000004</v>
      </c>
      <c r="X431" s="3">
        <f t="shared" si="85"/>
        <v>20.8</v>
      </c>
      <c r="Y431" s="3">
        <f t="shared" si="86"/>
        <v>589.68000000000006</v>
      </c>
      <c r="Z431" s="16"/>
    </row>
    <row r="432" spans="1:26" ht="57.6" x14ac:dyDescent="0.3">
      <c r="A432" s="2" t="s">
        <v>1516</v>
      </c>
      <c r="B432" s="2" t="s">
        <v>1517</v>
      </c>
      <c r="C432" s="2" t="s">
        <v>1517</v>
      </c>
      <c r="D432" s="1" t="s">
        <v>1518</v>
      </c>
      <c r="E432" s="3">
        <f t="shared" si="76"/>
        <v>1.3</v>
      </c>
      <c r="F432" s="3">
        <f t="shared" si="87"/>
        <v>36.855000000000004</v>
      </c>
      <c r="G432" s="3">
        <v>2.6</v>
      </c>
      <c r="H432" s="3">
        <f t="shared" si="77"/>
        <v>73.710000000000008</v>
      </c>
      <c r="I432" s="3">
        <f t="shared" si="78"/>
        <v>3.12</v>
      </c>
      <c r="J432" s="3">
        <f t="shared" si="79"/>
        <v>88.452000000000012</v>
      </c>
      <c r="K432" s="3">
        <f t="shared" si="80"/>
        <v>5.2</v>
      </c>
      <c r="L432" s="3">
        <f t="shared" si="81"/>
        <v>147.42000000000002</v>
      </c>
      <c r="M432" s="4" t="str">
        <f t="shared" si="82"/>
        <v>Turkey &amp; Stuffing Ingredients:
Brown sugar, sea salt, ginger, orange, black pepper, nutmeg, and cloves
 - NET WT. 1.3 oz (36.855 grams)</v>
      </c>
      <c r="N432" s="7">
        <v>10000000357</v>
      </c>
      <c r="O432" s="7">
        <v>30000000357</v>
      </c>
      <c r="P432" s="7">
        <v>50000000357</v>
      </c>
      <c r="Q432" s="7">
        <v>70000000357</v>
      </c>
      <c r="R432" s="7">
        <v>90000000357</v>
      </c>
      <c r="S432" s="7">
        <v>11000000422</v>
      </c>
      <c r="T432" s="2"/>
      <c r="V432" s="3">
        <f t="shared" si="83"/>
        <v>0.65</v>
      </c>
      <c r="W432" s="3">
        <f t="shared" si="84"/>
        <v>18.427500000000002</v>
      </c>
      <c r="X432" s="3">
        <f t="shared" si="85"/>
        <v>10.4</v>
      </c>
      <c r="Y432" s="3">
        <f t="shared" si="86"/>
        <v>294.84000000000003</v>
      </c>
      <c r="Z432" s="16"/>
    </row>
    <row r="433" spans="1:26" ht="57.6" x14ac:dyDescent="0.3">
      <c r="A433" s="2" t="s">
        <v>1519</v>
      </c>
      <c r="B433" s="2" t="s">
        <v>1520</v>
      </c>
      <c r="C433" s="2" t="s">
        <v>1521</v>
      </c>
      <c r="D433" s="1" t="s">
        <v>1522</v>
      </c>
      <c r="E433" s="3">
        <f t="shared" si="76"/>
        <v>0.8</v>
      </c>
      <c r="F433" s="3">
        <f t="shared" si="87"/>
        <v>22.680000000000003</v>
      </c>
      <c r="G433" s="3">
        <v>1.6</v>
      </c>
      <c r="H433" s="3">
        <f t="shared" si="77"/>
        <v>45.360000000000007</v>
      </c>
      <c r="I433" s="3">
        <f t="shared" si="78"/>
        <v>1.92</v>
      </c>
      <c r="J433" s="3">
        <f t="shared" si="79"/>
        <v>54.432000000000002</v>
      </c>
      <c r="K433" s="3">
        <f t="shared" si="80"/>
        <v>3.2</v>
      </c>
      <c r="L433" s="3">
        <f t="shared" si="81"/>
        <v>90.720000000000013</v>
      </c>
      <c r="M433" s="4" t="str">
        <f t="shared" si="82"/>
        <v>Turmeric Ginger Herbal Tea Ingredients:
turmeric, ginger, lemongrass, orange peel, licorice and citrus essential oils
 - NET WT. 0.8 oz (22.68 grams)</v>
      </c>
      <c r="N433" s="7">
        <v>10000000358</v>
      </c>
      <c r="O433" s="7">
        <v>30000000358</v>
      </c>
      <c r="P433" s="7">
        <v>50000000358</v>
      </c>
      <c r="Q433" s="7">
        <v>70000000358</v>
      </c>
      <c r="R433" s="7">
        <v>90000000358</v>
      </c>
      <c r="S433" s="7">
        <v>11000000423</v>
      </c>
      <c r="T433" s="2" t="s">
        <v>43</v>
      </c>
      <c r="U433" s="4" t="s">
        <v>90</v>
      </c>
      <c r="V433" s="3">
        <f t="shared" si="83"/>
        <v>0.4</v>
      </c>
      <c r="W433" s="3">
        <f t="shared" si="84"/>
        <v>11.340000000000002</v>
      </c>
      <c r="X433" s="3">
        <f t="shared" si="85"/>
        <v>6.4</v>
      </c>
      <c r="Y433" s="3">
        <f t="shared" si="86"/>
        <v>181.44000000000003</v>
      </c>
      <c r="Z433" s="16"/>
    </row>
    <row r="434" spans="1:26" ht="57.6" x14ac:dyDescent="0.3">
      <c r="A434" s="2" t="s">
        <v>1523</v>
      </c>
      <c r="B434" s="2" t="s">
        <v>1524</v>
      </c>
      <c r="C434" s="2" t="s">
        <v>1525</v>
      </c>
      <c r="D434" s="1" t="s">
        <v>1526</v>
      </c>
      <c r="E434" s="3">
        <f t="shared" si="76"/>
        <v>0.35</v>
      </c>
      <c r="F434" s="3">
        <f t="shared" si="87"/>
        <v>9.9224999999999994</v>
      </c>
      <c r="G434" s="3">
        <v>0.7</v>
      </c>
      <c r="H434" s="3">
        <f t="shared" si="77"/>
        <v>19.844999999999999</v>
      </c>
      <c r="I434" s="3">
        <f t="shared" si="78"/>
        <v>0.84</v>
      </c>
      <c r="J434" s="3">
        <f t="shared" si="79"/>
        <v>23.814</v>
      </c>
      <c r="K434" s="3">
        <f t="shared" si="80"/>
        <v>1.4</v>
      </c>
      <c r="L434" s="3">
        <f t="shared" si="81"/>
        <v>39.69</v>
      </c>
      <c r="M434" s="4" t="str">
        <f t="shared" si="82"/>
        <v>Tuscan Bread Dip Ingredients:
garlic, salt, black pepper, onion, pepper flakes, rosemary, basil, oregano, and parsley
 - NET WT. 0.35 oz (9.9225 grams)</v>
      </c>
      <c r="N434" s="7">
        <v>10000000360</v>
      </c>
      <c r="O434" s="7">
        <v>30000000360</v>
      </c>
      <c r="P434" s="7">
        <v>50000000360</v>
      </c>
      <c r="Q434" s="7">
        <v>70000000360</v>
      </c>
      <c r="R434" s="7">
        <v>90000000360</v>
      </c>
      <c r="S434" s="7">
        <v>11000000424</v>
      </c>
      <c r="T434" s="2" t="s">
        <v>43</v>
      </c>
      <c r="U434" s="4" t="s">
        <v>239</v>
      </c>
      <c r="V434" s="3">
        <f t="shared" si="83"/>
        <v>0.17499999999999999</v>
      </c>
      <c r="W434" s="3">
        <f t="shared" si="84"/>
        <v>4.9612499999999997</v>
      </c>
      <c r="X434" s="3">
        <f t="shared" si="85"/>
        <v>2.8</v>
      </c>
      <c r="Y434" s="3">
        <f t="shared" si="86"/>
        <v>79.38</v>
      </c>
      <c r="Z434" s="16"/>
    </row>
    <row r="435" spans="1:26" ht="57.6" x14ac:dyDescent="0.3">
      <c r="A435" s="2" t="s">
        <v>1527</v>
      </c>
      <c r="B435" s="2" t="s">
        <v>1528</v>
      </c>
      <c r="C435" s="2" t="s">
        <v>1529</v>
      </c>
      <c r="D435" s="1" t="s">
        <v>1530</v>
      </c>
      <c r="E435" s="3">
        <f t="shared" si="76"/>
        <v>0.35</v>
      </c>
      <c r="F435" s="3">
        <f t="shared" si="87"/>
        <v>9.9224999999999994</v>
      </c>
      <c r="G435" s="3">
        <v>0.7</v>
      </c>
      <c r="H435" s="3">
        <f t="shared" si="77"/>
        <v>19.844999999999999</v>
      </c>
      <c r="I435" s="3">
        <f t="shared" si="78"/>
        <v>0.84</v>
      </c>
      <c r="J435" s="3">
        <f t="shared" si="79"/>
        <v>23.814</v>
      </c>
      <c r="K435" s="3">
        <f t="shared" si="80"/>
        <v>1.4</v>
      </c>
      <c r="L435" s="3">
        <f t="shared" si="81"/>
        <v>39.69</v>
      </c>
      <c r="M435" s="4" t="str">
        <f t="shared" si="82"/>
        <v>Tuscan Bread Dip &amp; Seasoning Ingredients:
garlic, salt, black pepper, onion, pepper flakes, rosemary, basil, oregano, and parsley
 - NET WT. 0.35 oz (9.9225 grams)</v>
      </c>
      <c r="N435" s="7">
        <v>10000000441</v>
      </c>
      <c r="O435" s="7">
        <v>30000000441</v>
      </c>
      <c r="P435" s="7">
        <v>50000000441</v>
      </c>
      <c r="Q435" s="7">
        <v>70000000441</v>
      </c>
      <c r="R435" s="7">
        <v>90000000441</v>
      </c>
      <c r="S435" s="7">
        <v>11000000425</v>
      </c>
      <c r="T435" s="2" t="s">
        <v>43</v>
      </c>
      <c r="U435" s="4" t="s">
        <v>239</v>
      </c>
      <c r="V435" s="3">
        <f t="shared" si="83"/>
        <v>0.17499999999999999</v>
      </c>
      <c r="W435" s="3">
        <f t="shared" si="84"/>
        <v>4.9612499999999997</v>
      </c>
      <c r="X435" s="3">
        <f t="shared" si="85"/>
        <v>2.8</v>
      </c>
      <c r="Y435" s="3">
        <f t="shared" si="86"/>
        <v>79.38</v>
      </c>
      <c r="Z435" s="16" t="s">
        <v>1870</v>
      </c>
    </row>
    <row r="436" spans="1:26" ht="86.4" x14ac:dyDescent="0.3">
      <c r="A436" s="2" t="s">
        <v>1531</v>
      </c>
      <c r="B436" s="2" t="s">
        <v>1532</v>
      </c>
      <c r="C436" s="2" t="s">
        <v>1533</v>
      </c>
      <c r="D436" s="1" t="s">
        <v>1534</v>
      </c>
      <c r="E436" s="3">
        <f t="shared" si="76"/>
        <v>2.5</v>
      </c>
      <c r="F436" s="3">
        <f t="shared" si="87"/>
        <v>70.875</v>
      </c>
      <c r="G436" s="3">
        <v>5</v>
      </c>
      <c r="H436" s="3">
        <f t="shared" si="77"/>
        <v>141.75</v>
      </c>
      <c r="I436" s="3">
        <f t="shared" si="78"/>
        <v>6</v>
      </c>
      <c r="J436" s="3">
        <f t="shared" si="79"/>
        <v>170.10000000000002</v>
      </c>
      <c r="K436" s="3">
        <f t="shared" si="80"/>
        <v>10</v>
      </c>
      <c r="L436" s="3">
        <f t="shared" si="81"/>
        <v>283.5</v>
      </c>
      <c r="M436" s="4" t="str">
        <f t="shared" si="82"/>
        <v>Tuscan Sea Salt Ingredients:
tuscan sea salt
• THIS PRODUCT IS PACKAGED WITH EQUIPMENT THAT MAKES PRODUCTS CONTAINING WHEAT, EGGS, MILK, SOY, AND TREE NUTS •
 - NET WT. 2.5 oz (70.875 grams)</v>
      </c>
      <c r="N436" s="7">
        <v>10000000361</v>
      </c>
      <c r="O436" s="7">
        <v>30000000361</v>
      </c>
      <c r="P436" s="7">
        <v>50000000361</v>
      </c>
      <c r="Q436" s="7">
        <v>70000000361</v>
      </c>
      <c r="R436" s="7">
        <v>90000000361</v>
      </c>
      <c r="S436" s="7">
        <v>11000000426</v>
      </c>
      <c r="T436" s="2" t="s">
        <v>43</v>
      </c>
      <c r="V436" s="3">
        <f t="shared" si="83"/>
        <v>1.25</v>
      </c>
      <c r="W436" s="3">
        <f t="shared" si="84"/>
        <v>35.4375</v>
      </c>
      <c r="X436" s="3">
        <f t="shared" si="85"/>
        <v>20</v>
      </c>
      <c r="Y436" s="3">
        <f t="shared" si="86"/>
        <v>567</v>
      </c>
      <c r="Z436" s="16"/>
    </row>
    <row r="437" spans="1:26" ht="57.6" x14ac:dyDescent="0.3">
      <c r="A437" s="2" t="s">
        <v>1535</v>
      </c>
      <c r="B437" s="2" t="s">
        <v>1536</v>
      </c>
      <c r="C437" s="2" t="s">
        <v>1536</v>
      </c>
      <c r="D437" s="1" t="s">
        <v>1537</v>
      </c>
      <c r="E437" s="3">
        <f t="shared" si="76"/>
        <v>0.35</v>
      </c>
      <c r="F437" s="3">
        <f t="shared" si="87"/>
        <v>9.9224999999999994</v>
      </c>
      <c r="G437" s="3">
        <v>0.7</v>
      </c>
      <c r="H437" s="3">
        <f t="shared" si="77"/>
        <v>19.844999999999999</v>
      </c>
      <c r="I437" s="3">
        <f t="shared" si="78"/>
        <v>0.84</v>
      </c>
      <c r="J437" s="3">
        <f t="shared" si="79"/>
        <v>23.814</v>
      </c>
      <c r="K437" s="3">
        <f t="shared" si="80"/>
        <v>1.4</v>
      </c>
      <c r="L437" s="3">
        <f t="shared" si="81"/>
        <v>39.69</v>
      </c>
      <c r="M437" s="4" t="str">
        <f t="shared" si="82"/>
        <v>Tuscan Seasoning Ingredients:
garlic, salt, black pepper, onion, pepper flakes, rosemary, basil, oregano, and parsley
 - NET WT. 0.35 oz (9.9225 grams)</v>
      </c>
      <c r="N437" s="7">
        <v>10000000494</v>
      </c>
      <c r="O437" s="7">
        <v>30000000494</v>
      </c>
      <c r="P437" s="7">
        <v>50000000494</v>
      </c>
      <c r="Q437" s="7">
        <v>70000000494</v>
      </c>
      <c r="R437" s="7">
        <v>90000000494</v>
      </c>
      <c r="S437" s="7">
        <v>11000000427</v>
      </c>
      <c r="T437" s="2" t="s">
        <v>43</v>
      </c>
      <c r="U437" s="4" t="s">
        <v>239</v>
      </c>
      <c r="V437" s="3">
        <f t="shared" si="83"/>
        <v>0.17499999999999999</v>
      </c>
      <c r="W437" s="3">
        <f t="shared" si="84"/>
        <v>4.9612499999999997</v>
      </c>
      <c r="X437" s="3">
        <f t="shared" si="85"/>
        <v>2.8</v>
      </c>
      <c r="Y437" s="3">
        <f t="shared" si="86"/>
        <v>79.38</v>
      </c>
      <c r="Z437" s="16" t="s">
        <v>1879</v>
      </c>
    </row>
    <row r="438" spans="1:26" ht="43.2" x14ac:dyDescent="0.3">
      <c r="A438" s="2" t="s">
        <v>1538</v>
      </c>
      <c r="B438" s="2" t="s">
        <v>1539</v>
      </c>
      <c r="C438" s="2" t="s">
        <v>1540</v>
      </c>
      <c r="D438" s="1" t="s">
        <v>1541</v>
      </c>
      <c r="E438" s="3">
        <f t="shared" si="76"/>
        <v>1.9</v>
      </c>
      <c r="F438" s="3">
        <f t="shared" si="87"/>
        <v>53.865000000000002</v>
      </c>
      <c r="G438" s="3">
        <v>3.8</v>
      </c>
      <c r="H438" s="3">
        <f t="shared" si="77"/>
        <v>107.73</v>
      </c>
      <c r="I438" s="3">
        <f t="shared" si="78"/>
        <v>4.5599999999999996</v>
      </c>
      <c r="J438" s="3">
        <f t="shared" si="79"/>
        <v>129.27599999999998</v>
      </c>
      <c r="K438" s="3">
        <f t="shared" si="80"/>
        <v>7.6</v>
      </c>
      <c r="L438" s="3">
        <f t="shared" si="81"/>
        <v>215.46</v>
      </c>
      <c r="M438" s="4" t="str">
        <f t="shared" si="82"/>
        <v>Tuscan Tomato Bread Dip Ingredients:
tomato, onion, salt, roasted garlic, oregano, parsley
 - NET WT. 1.9 oz (53.865 grams)</v>
      </c>
      <c r="N438" s="7">
        <v>10000000359</v>
      </c>
      <c r="O438" s="7">
        <v>30000000359</v>
      </c>
      <c r="P438" s="7">
        <v>50000000359</v>
      </c>
      <c r="Q438" s="7">
        <v>70000000359</v>
      </c>
      <c r="R438" s="7">
        <v>90000000359</v>
      </c>
      <c r="S438" s="7">
        <v>11000000428</v>
      </c>
      <c r="T438" s="2" t="s">
        <v>43</v>
      </c>
      <c r="V438" s="3">
        <f t="shared" si="83"/>
        <v>0.95</v>
      </c>
      <c r="W438" s="3">
        <f t="shared" si="84"/>
        <v>26.932500000000001</v>
      </c>
      <c r="X438" s="3">
        <f t="shared" si="85"/>
        <v>15.2</v>
      </c>
      <c r="Y438" s="3">
        <f t="shared" si="86"/>
        <v>430.92</v>
      </c>
      <c r="Z438" s="16"/>
    </row>
    <row r="439" spans="1:26" ht="57.6" x14ac:dyDescent="0.3">
      <c r="A439" s="2" t="s">
        <v>1542</v>
      </c>
      <c r="B439" s="2" t="s">
        <v>1543</v>
      </c>
      <c r="C439" s="2" t="s">
        <v>1544</v>
      </c>
      <c r="D439" s="1" t="s">
        <v>1545</v>
      </c>
      <c r="E439" s="3">
        <f t="shared" si="76"/>
        <v>1.85</v>
      </c>
      <c r="F439" s="3">
        <f t="shared" si="87"/>
        <v>52.447500000000005</v>
      </c>
      <c r="G439" s="3">
        <v>3.7</v>
      </c>
      <c r="H439" s="3">
        <f t="shared" si="77"/>
        <v>104.89500000000001</v>
      </c>
      <c r="I439" s="3">
        <f t="shared" si="78"/>
        <v>4.4400000000000004</v>
      </c>
      <c r="J439" s="3">
        <f t="shared" si="79"/>
        <v>125.87400000000002</v>
      </c>
      <c r="K439" s="3">
        <f t="shared" si="80"/>
        <v>7.4</v>
      </c>
      <c r="L439" s="3">
        <f t="shared" si="81"/>
        <v>209.79000000000002</v>
      </c>
      <c r="M439" s="4" t="str">
        <f t="shared" si="82"/>
        <v>Ultimate Grill Seasoning Ingredients:
salt, sugar, spices, chili pepper, brown sugar, paprika, monosodium glutamate, garlic, onion, garlic powder 
 - NET WT. 1.85 oz (52.4475 grams)</v>
      </c>
      <c r="N439" s="7">
        <v>10000000363</v>
      </c>
      <c r="O439" s="7">
        <v>30000000363</v>
      </c>
      <c r="P439" s="7">
        <v>50000000363</v>
      </c>
      <c r="Q439" s="7">
        <v>70000000363</v>
      </c>
      <c r="R439" s="7">
        <v>90000000363</v>
      </c>
      <c r="S439" s="7">
        <v>11000000429</v>
      </c>
      <c r="T439" s="2"/>
      <c r="V439" s="3">
        <f t="shared" si="83"/>
        <v>0.92500000000000004</v>
      </c>
      <c r="W439" s="3">
        <f t="shared" si="84"/>
        <v>26.223750000000003</v>
      </c>
      <c r="X439" s="3">
        <f t="shared" si="85"/>
        <v>14.8</v>
      </c>
      <c r="Y439" s="3">
        <f t="shared" si="86"/>
        <v>419.58000000000004</v>
      </c>
      <c r="Z439" s="16"/>
    </row>
    <row r="440" spans="1:26" ht="57.6" x14ac:dyDescent="0.3">
      <c r="A440" s="2" t="s">
        <v>1546</v>
      </c>
      <c r="B440" s="2" t="s">
        <v>1547</v>
      </c>
      <c r="C440" s="2" t="s">
        <v>1547</v>
      </c>
      <c r="D440" s="1" t="s">
        <v>1814</v>
      </c>
      <c r="E440" s="3">
        <f t="shared" si="76"/>
        <v>1.8</v>
      </c>
      <c r="F440" s="3">
        <f t="shared" si="87"/>
        <v>51.03</v>
      </c>
      <c r="G440" s="3">
        <v>3.6</v>
      </c>
      <c r="H440" s="3">
        <f t="shared" si="77"/>
        <v>102.06</v>
      </c>
      <c r="I440" s="3">
        <f t="shared" si="78"/>
        <v>4.32</v>
      </c>
      <c r="J440" s="3">
        <f t="shared" si="79"/>
        <v>122.47200000000001</v>
      </c>
      <c r="K440" s="3">
        <f t="shared" si="80"/>
        <v>7.2</v>
      </c>
      <c r="L440" s="3">
        <f t="shared" si="81"/>
        <v>204.12</v>
      </c>
      <c r="M440" s="4" t="str">
        <f t="shared" si="82"/>
        <v>Ultimate Pizza Seasoning Ingredients:
oregano, marjoram, thyme, basil, rosemary, red peppers, sage, minced garlic
 - NET WT. 1.8 oz (51.03 grams)</v>
      </c>
      <c r="N440" s="7">
        <v>10000000362</v>
      </c>
      <c r="O440" s="7">
        <v>30000000362</v>
      </c>
      <c r="P440" s="7">
        <v>50000000362</v>
      </c>
      <c r="Q440" s="7">
        <v>70000000362</v>
      </c>
      <c r="R440" s="7">
        <v>90000000362</v>
      </c>
      <c r="S440" s="7">
        <v>11000000430</v>
      </c>
      <c r="T440" s="2" t="s">
        <v>849</v>
      </c>
      <c r="U440" s="4" t="s">
        <v>850</v>
      </c>
      <c r="V440" s="3">
        <f t="shared" si="83"/>
        <v>0.9</v>
      </c>
      <c r="W440" s="3">
        <f t="shared" si="84"/>
        <v>25.515000000000001</v>
      </c>
      <c r="X440" s="3">
        <f t="shared" si="85"/>
        <v>14.4</v>
      </c>
      <c r="Y440" s="3">
        <f t="shared" si="86"/>
        <v>408.24</v>
      </c>
      <c r="Z440" s="16"/>
    </row>
    <row r="441" spans="1:26" ht="43.2" x14ac:dyDescent="0.3">
      <c r="A441" s="2" t="s">
        <v>1550</v>
      </c>
      <c r="B441" s="2" t="s">
        <v>1551</v>
      </c>
      <c r="C441" s="2" t="s">
        <v>1551</v>
      </c>
      <c r="D441" s="1" t="s">
        <v>1800</v>
      </c>
      <c r="E441" s="3">
        <f t="shared" si="76"/>
        <v>1.6</v>
      </c>
      <c r="F441" s="3">
        <f t="shared" si="87"/>
        <v>45.360000000000007</v>
      </c>
      <c r="G441" s="3">
        <v>3.2</v>
      </c>
      <c r="H441" s="3">
        <f t="shared" si="77"/>
        <v>90.720000000000013</v>
      </c>
      <c r="I441" s="3">
        <f t="shared" si="78"/>
        <v>3.84</v>
      </c>
      <c r="J441" s="3">
        <f t="shared" si="79"/>
        <v>108.864</v>
      </c>
      <c r="K441" s="3">
        <f t="shared" si="80"/>
        <v>6.4</v>
      </c>
      <c r="L441" s="3">
        <f t="shared" si="81"/>
        <v>181.44000000000003</v>
      </c>
      <c r="M441" s="14" t="str">
        <f t="shared" si="82"/>
        <v>Vanilla Bean Sugar Ingredients:
organic pure cane sugar, real vanilla bean
 - NET WT. 1.6 oz (45.36 grams)</v>
      </c>
      <c r="N441" s="7">
        <v>10000000510</v>
      </c>
      <c r="O441" s="7">
        <v>30000000510</v>
      </c>
      <c r="P441" s="7">
        <v>50000000510</v>
      </c>
      <c r="Q441" s="7">
        <v>70000000510</v>
      </c>
      <c r="R441" s="7">
        <v>90000000510</v>
      </c>
      <c r="S441" s="7">
        <v>11000000466</v>
      </c>
      <c r="T441" s="2"/>
      <c r="V441" s="3">
        <f t="shared" si="83"/>
        <v>0.8</v>
      </c>
      <c r="W441" s="3">
        <f t="shared" si="84"/>
        <v>22.680000000000003</v>
      </c>
      <c r="X441" s="3">
        <f t="shared" si="85"/>
        <v>12.8</v>
      </c>
      <c r="Y441" s="3">
        <f t="shared" si="86"/>
        <v>362.88000000000005</v>
      </c>
      <c r="Z441" s="16"/>
    </row>
    <row r="442" spans="1:26" ht="43.2" x14ac:dyDescent="0.3">
      <c r="A442" s="2" t="s">
        <v>1552</v>
      </c>
      <c r="B442" s="2" t="s">
        <v>1553</v>
      </c>
      <c r="C442" s="2" t="s">
        <v>1554</v>
      </c>
      <c r="D442" s="1" t="s">
        <v>1555</v>
      </c>
      <c r="E442" s="3">
        <f t="shared" si="76"/>
        <v>0.8</v>
      </c>
      <c r="F442" s="3">
        <f t="shared" si="87"/>
        <v>22.680000000000003</v>
      </c>
      <c r="G442" s="3">
        <v>1.6</v>
      </c>
      <c r="H442" s="3">
        <f t="shared" si="77"/>
        <v>45.360000000000007</v>
      </c>
      <c r="I442" s="3">
        <f t="shared" si="78"/>
        <v>1.92</v>
      </c>
      <c r="J442" s="3">
        <f t="shared" si="79"/>
        <v>54.432000000000002</v>
      </c>
      <c r="K442" s="3">
        <f t="shared" si="80"/>
        <v>3.2</v>
      </c>
      <c r="L442" s="3">
        <f t="shared" si="81"/>
        <v>90.720000000000013</v>
      </c>
      <c r="M442" s="4" t="str">
        <f t="shared" si="82"/>
        <v>Vanilla Rooibos Herbal Tea Ingredients:
rooibos, artificial flavoring
 - NET WT. 0.8 oz (22.68 grams)</v>
      </c>
      <c r="N442" s="7">
        <v>10000000366</v>
      </c>
      <c r="O442" s="7">
        <v>30000000366</v>
      </c>
      <c r="P442" s="7">
        <v>50000000366</v>
      </c>
      <c r="Q442" s="7">
        <v>70000000366</v>
      </c>
      <c r="R442" s="7">
        <v>90000000366</v>
      </c>
      <c r="S442" s="7">
        <v>11000000431</v>
      </c>
      <c r="T442" s="2" t="s">
        <v>43</v>
      </c>
      <c r="U442" s="4" t="s">
        <v>90</v>
      </c>
      <c r="V442" s="3">
        <f t="shared" si="83"/>
        <v>0.4</v>
      </c>
      <c r="W442" s="3">
        <f t="shared" si="84"/>
        <v>11.340000000000002</v>
      </c>
      <c r="X442" s="3">
        <f t="shared" si="85"/>
        <v>6.4</v>
      </c>
      <c r="Y442" s="3">
        <f t="shared" si="86"/>
        <v>181.44000000000003</v>
      </c>
      <c r="Z442" s="16"/>
    </row>
    <row r="443" spans="1:26" ht="43.2" x14ac:dyDescent="0.3">
      <c r="A443" s="2" t="s">
        <v>1556</v>
      </c>
      <c r="B443" s="2" t="s">
        <v>1557</v>
      </c>
      <c r="C443" s="2" t="s">
        <v>1557</v>
      </c>
      <c r="D443" s="1" t="s">
        <v>1558</v>
      </c>
      <c r="E443" s="3">
        <f t="shared" si="76"/>
        <v>0.8</v>
      </c>
      <c r="F443" s="3">
        <f t="shared" si="87"/>
        <v>22.680000000000003</v>
      </c>
      <c r="G443" s="3">
        <v>1.6</v>
      </c>
      <c r="H443" s="3">
        <f t="shared" si="77"/>
        <v>45.360000000000007</v>
      </c>
      <c r="I443" s="3">
        <f t="shared" si="78"/>
        <v>1.92</v>
      </c>
      <c r="J443" s="3">
        <f t="shared" si="79"/>
        <v>54.432000000000002</v>
      </c>
      <c r="K443" s="3">
        <f t="shared" si="80"/>
        <v>3.2</v>
      </c>
      <c r="L443" s="3">
        <f t="shared" si="81"/>
        <v>90.720000000000013</v>
      </c>
      <c r="M443" s="4" t="str">
        <f t="shared" si="82"/>
        <v>Vanilla Tea Ingredients :
black tea, vanilla flavor, calendula flowers 
 - NET WT. 0.8 oz (22.68 grams)</v>
      </c>
      <c r="N443" s="7">
        <v>10000000367</v>
      </c>
      <c r="O443" s="7">
        <v>30000000367</v>
      </c>
      <c r="P443" s="7">
        <v>50000000367</v>
      </c>
      <c r="Q443" s="7">
        <v>70000000367</v>
      </c>
      <c r="R443" s="7">
        <v>90000000367</v>
      </c>
      <c r="S443" s="7">
        <v>11000000432</v>
      </c>
      <c r="T443" s="2"/>
      <c r="V443" s="3">
        <f t="shared" si="83"/>
        <v>0.4</v>
      </c>
      <c r="W443" s="3">
        <f t="shared" si="84"/>
        <v>11.340000000000002</v>
      </c>
      <c r="X443" s="3">
        <f t="shared" si="85"/>
        <v>6.4</v>
      </c>
      <c r="Y443" s="3">
        <f t="shared" si="86"/>
        <v>181.44000000000003</v>
      </c>
      <c r="Z443" s="16"/>
    </row>
    <row r="444" spans="1:26" ht="72" x14ac:dyDescent="0.3">
      <c r="A444" s="2" t="s">
        <v>1559</v>
      </c>
      <c r="B444" s="2" t="s">
        <v>1560</v>
      </c>
      <c r="C444" s="2" t="s">
        <v>1560</v>
      </c>
      <c r="D444" s="1" t="s">
        <v>1561</v>
      </c>
      <c r="E444" s="3">
        <f t="shared" si="76"/>
        <v>2.75</v>
      </c>
      <c r="F444" s="3">
        <f t="shared" si="87"/>
        <v>77.962500000000006</v>
      </c>
      <c r="G444" s="3">
        <v>5.5</v>
      </c>
      <c r="H444" s="3">
        <f t="shared" si="77"/>
        <v>155.92500000000001</v>
      </c>
      <c r="I444" s="3">
        <f t="shared" si="78"/>
        <v>6.6</v>
      </c>
      <c r="J444" s="3">
        <f t="shared" si="79"/>
        <v>187.10999999999999</v>
      </c>
      <c r="K444" s="3">
        <f t="shared" si="80"/>
        <v>11</v>
      </c>
      <c r="L444" s="3">
        <f t="shared" si="81"/>
        <v>311.85000000000002</v>
      </c>
      <c r="M444" s="4" t="str">
        <f t="shared" si="82"/>
        <v>Veggie Butter Seasoning Ingredients:
salt, sesame seed, dehydrated onion, spices, sugar, monosodium glutamate, cheese powder, butter flavor, corn starch, extractive of turmeric
 - NET WT. 2.75 oz (77.9625 grams)</v>
      </c>
      <c r="N444" s="7">
        <v>10000000369</v>
      </c>
      <c r="O444" s="7">
        <v>30000000369</v>
      </c>
      <c r="P444" s="7">
        <v>50000000369</v>
      </c>
      <c r="Q444" s="7">
        <v>70000000369</v>
      </c>
      <c r="R444" s="7">
        <v>90000000369</v>
      </c>
      <c r="S444" s="7">
        <v>11000000433</v>
      </c>
      <c r="T444" s="2" t="s">
        <v>43</v>
      </c>
      <c r="V444" s="3">
        <f t="shared" si="83"/>
        <v>1.375</v>
      </c>
      <c r="W444" s="3">
        <f t="shared" si="84"/>
        <v>38.981250000000003</v>
      </c>
      <c r="X444" s="3">
        <f t="shared" si="85"/>
        <v>22</v>
      </c>
      <c r="Y444" s="3">
        <f t="shared" si="86"/>
        <v>623.70000000000005</v>
      </c>
      <c r="Z444" s="16"/>
    </row>
    <row r="445" spans="1:26" ht="180.65" x14ac:dyDescent="0.3">
      <c r="A445" s="2" t="s">
        <v>1562</v>
      </c>
      <c r="B445" s="2" t="s">
        <v>1563</v>
      </c>
      <c r="C445" s="2" t="s">
        <v>1563</v>
      </c>
      <c r="D445" s="1" t="s">
        <v>1564</v>
      </c>
      <c r="E445" s="3">
        <f t="shared" si="76"/>
        <v>1.95</v>
      </c>
      <c r="F445" s="3">
        <f t="shared" si="87"/>
        <v>55.282499999999999</v>
      </c>
      <c r="G445" s="3">
        <v>3.9</v>
      </c>
      <c r="H445" s="3">
        <f t="shared" si="77"/>
        <v>110.565</v>
      </c>
      <c r="I445" s="3">
        <f t="shared" si="78"/>
        <v>4.68</v>
      </c>
      <c r="J445" s="3">
        <f t="shared" si="79"/>
        <v>132.678</v>
      </c>
      <c r="K445" s="3">
        <f t="shared" si="80"/>
        <v>7.8</v>
      </c>
      <c r="L445" s="3">
        <f t="shared" si="81"/>
        <v>221.13</v>
      </c>
      <c r="M445" s="4" t="str">
        <f t="shared" si="82"/>
        <v>Veggie Dip Mix Ingredients:
dried onion, dextrose, maltodextrin, salt, dried carrots, garlic salt, dried green bell  peppers, dried red bell peppers, dried broccoli, chicken flavoring (dextrose, salt, msg, lactose(milk) potato flour, pure vegetable oil (sunflower oil) celery, turmeric, onion powder, sunflower lecithin, parsley, herbs, citric acid, msg, silicon dioxide (anti cake) black pepper, celery salt (salt celery seed, non gmo expeller pressed canola oil, celery powder, spice extractive) dill weed, natural lemon juice flavor
• ALLERGY ALERT: CONTAINS DAIRY •
 - NET WT. 1.95 oz (55.2825 grams)</v>
      </c>
      <c r="N445" s="7">
        <v>10000000370</v>
      </c>
      <c r="O445" s="7">
        <v>30000000370</v>
      </c>
      <c r="P445" s="7">
        <v>50000000370</v>
      </c>
      <c r="Q445" s="7">
        <v>70000000370</v>
      </c>
      <c r="R445" s="7">
        <v>90000000370</v>
      </c>
      <c r="S445" s="7">
        <v>11000000434</v>
      </c>
      <c r="T445" s="2"/>
      <c r="V445" s="3">
        <f t="shared" si="83"/>
        <v>0.97499999999999998</v>
      </c>
      <c r="W445" s="3">
        <f t="shared" si="84"/>
        <v>27.641249999999999</v>
      </c>
      <c r="X445" s="3">
        <f t="shared" si="85"/>
        <v>15.6</v>
      </c>
      <c r="Y445" s="3">
        <f t="shared" si="86"/>
        <v>442.26</v>
      </c>
      <c r="Z445" s="16"/>
    </row>
    <row r="446" spans="1:26" ht="57.6" x14ac:dyDescent="0.3">
      <c r="A446" s="2" t="s">
        <v>1565</v>
      </c>
      <c r="B446" s="2" t="s">
        <v>1566</v>
      </c>
      <c r="C446" s="2" t="s">
        <v>1566</v>
      </c>
      <c r="D446" s="1" t="s">
        <v>1567</v>
      </c>
      <c r="E446" s="3">
        <f t="shared" si="76"/>
        <v>1</v>
      </c>
      <c r="F446" s="3">
        <f t="shared" si="87"/>
        <v>28.35</v>
      </c>
      <c r="G446" s="3">
        <v>2</v>
      </c>
      <c r="H446" s="3">
        <f t="shared" si="77"/>
        <v>56.7</v>
      </c>
      <c r="I446" s="3">
        <f t="shared" si="78"/>
        <v>2.4</v>
      </c>
      <c r="J446" s="3">
        <f t="shared" si="79"/>
        <v>68.040000000000006</v>
      </c>
      <c r="K446" s="3">
        <f t="shared" si="80"/>
        <v>4</v>
      </c>
      <c r="L446" s="3">
        <f t="shared" si="81"/>
        <v>113.4</v>
      </c>
      <c r="M446" s="4" t="str">
        <f t="shared" si="82"/>
        <v>Vermont Maple Pepper Ingredients:
sugar, salt, flavoring including natural maple flavor, natural &amp; artificial flavors, pepper
 - NET WT. 1 oz (28.35 grams)</v>
      </c>
      <c r="N446" s="7">
        <v>10000000371</v>
      </c>
      <c r="O446" s="7">
        <v>30000000371</v>
      </c>
      <c r="P446" s="7">
        <v>50000000371</v>
      </c>
      <c r="Q446" s="7">
        <v>70000000371</v>
      </c>
      <c r="R446" s="7">
        <v>90000000371</v>
      </c>
      <c r="S446" s="7">
        <v>11000000435</v>
      </c>
      <c r="T446" s="2"/>
      <c r="V446" s="3">
        <f t="shared" si="83"/>
        <v>0.5</v>
      </c>
      <c r="W446" s="3">
        <f t="shared" si="84"/>
        <v>14.175000000000001</v>
      </c>
      <c r="X446" s="3">
        <f t="shared" si="85"/>
        <v>8</v>
      </c>
      <c r="Y446" s="3">
        <f t="shared" si="86"/>
        <v>226.8</v>
      </c>
      <c r="Z446" s="16"/>
    </row>
    <row r="447" spans="1:26" ht="43.2" x14ac:dyDescent="0.3">
      <c r="A447" s="2" t="s">
        <v>1568</v>
      </c>
      <c r="B447" s="2" t="s">
        <v>1569</v>
      </c>
      <c r="C447" s="2" t="s">
        <v>1570</v>
      </c>
      <c r="D447" s="1" t="s">
        <v>1571</v>
      </c>
      <c r="E447" s="3">
        <f t="shared" si="76"/>
        <v>2.1</v>
      </c>
      <c r="F447" s="3">
        <f t="shared" si="87"/>
        <v>59.535000000000004</v>
      </c>
      <c r="G447" s="3">
        <v>4.2</v>
      </c>
      <c r="H447" s="3">
        <f t="shared" si="77"/>
        <v>119.07000000000001</v>
      </c>
      <c r="I447" s="3">
        <f t="shared" si="78"/>
        <v>5.04</v>
      </c>
      <c r="J447" s="3">
        <f t="shared" si="79"/>
        <v>142.88400000000001</v>
      </c>
      <c r="K447" s="3">
        <f t="shared" si="80"/>
        <v>8.4</v>
      </c>
      <c r="L447" s="3">
        <f t="shared" si="81"/>
        <v>238.14000000000001</v>
      </c>
      <c r="M447" s="4" t="str">
        <f t="shared" si="82"/>
        <v>Vermont Pure Maple Syrup (Granulated) Ingredients:
pure maple syrup
 - NET WT. 2.1 oz (59.535 grams)</v>
      </c>
      <c r="N447" s="7">
        <v>10000000372</v>
      </c>
      <c r="O447" s="7">
        <v>30000000372</v>
      </c>
      <c r="P447" s="7">
        <v>50000000372</v>
      </c>
      <c r="Q447" s="7">
        <v>70000000372</v>
      </c>
      <c r="R447" s="7">
        <v>90000000372</v>
      </c>
      <c r="S447" s="7">
        <v>11000000436</v>
      </c>
      <c r="T447" s="2"/>
      <c r="V447" s="3">
        <f t="shared" si="83"/>
        <v>1.05</v>
      </c>
      <c r="W447" s="3">
        <f t="shared" si="84"/>
        <v>29.767500000000002</v>
      </c>
      <c r="X447" s="3">
        <f t="shared" si="85"/>
        <v>16.8</v>
      </c>
      <c r="Y447" s="3">
        <f t="shared" si="86"/>
        <v>476.28000000000003</v>
      </c>
      <c r="Z447" s="16"/>
    </row>
    <row r="448" spans="1:26" ht="165.6" x14ac:dyDescent="0.3">
      <c r="A448" s="2" t="s">
        <v>1572</v>
      </c>
      <c r="B448" s="2" t="s">
        <v>1573</v>
      </c>
      <c r="C448" s="2" t="s">
        <v>1574</v>
      </c>
      <c r="D448" s="1" t="s">
        <v>1842</v>
      </c>
      <c r="E448" s="3">
        <f t="shared" si="76"/>
        <v>1.69</v>
      </c>
      <c r="F448" s="3">
        <f t="shared" si="87"/>
        <v>47.911500000000004</v>
      </c>
      <c r="G448" s="3">
        <v>3.38</v>
      </c>
      <c r="H448" s="3">
        <f t="shared" si="77"/>
        <v>95.823000000000008</v>
      </c>
      <c r="I448" s="3">
        <f t="shared" si="78"/>
        <v>4.056</v>
      </c>
      <c r="J448" s="3">
        <f t="shared" si="79"/>
        <v>114.9876</v>
      </c>
      <c r="K448" s="3">
        <f t="shared" si="80"/>
        <v>6.76</v>
      </c>
      <c r="L448" s="3">
        <f t="shared" si="81"/>
        <v>191.64600000000002</v>
      </c>
      <c r="M448" s="4" t="str">
        <f t="shared" si="82"/>
        <v>Very Cherry Wine Slush Ingredients:
cane sugar, &lt;2% of citric acid, color/flavor powder, (sugar, red #40, artificial flavor) cherry flavoring (ethyl alcohol, natural &amp; artificial flavors, propylene glycol, water, red 40, blue 1)
• MANUFACTURED IN A FACILITY THAT HANDLES PEANUTS, TREE NUTS, SOY, WHEAT, AND MILK •
DIRECTIONS: Fill blender completely with ice, pour in full bottle of wine, pour in whole jar of slush mix, blend on high until smooth. Makes 10-12 drinks ~ Enjoy!
 - NET WT. 1.69 oz (47.9115 grams)</v>
      </c>
      <c r="N448" s="7">
        <v>10000000374</v>
      </c>
      <c r="O448" s="7">
        <v>30000000374</v>
      </c>
      <c r="P448" s="7">
        <v>50000000374</v>
      </c>
      <c r="Q448" s="7">
        <v>70000000374</v>
      </c>
      <c r="R448" s="7">
        <v>90000000374</v>
      </c>
      <c r="S448" s="7">
        <v>11000000437</v>
      </c>
      <c r="T448" s="2"/>
      <c r="V448" s="3">
        <f t="shared" si="83"/>
        <v>0.84499999999999997</v>
      </c>
      <c r="W448" s="3">
        <f t="shared" si="84"/>
        <v>23.955750000000002</v>
      </c>
      <c r="X448" s="3">
        <f t="shared" si="85"/>
        <v>13.52</v>
      </c>
      <c r="Y448" s="3">
        <f t="shared" si="86"/>
        <v>383.29200000000003</v>
      </c>
      <c r="Z448" s="16"/>
    </row>
    <row r="449" spans="1:26" ht="43.2" x14ac:dyDescent="0.3">
      <c r="A449" s="2" t="s">
        <v>1575</v>
      </c>
      <c r="B449" s="2" t="s">
        <v>1576</v>
      </c>
      <c r="C449" s="2" t="s">
        <v>1576</v>
      </c>
      <c r="D449" s="1" t="s">
        <v>1577</v>
      </c>
      <c r="E449" s="3">
        <f t="shared" si="76"/>
        <v>1.1000000000000001</v>
      </c>
      <c r="F449" s="3">
        <f t="shared" si="87"/>
        <v>31.185000000000006</v>
      </c>
      <c r="G449" s="3">
        <v>2.2000000000000002</v>
      </c>
      <c r="H449" s="3">
        <f t="shared" si="77"/>
        <v>62.370000000000012</v>
      </c>
      <c r="I449" s="3">
        <f t="shared" si="78"/>
        <v>2.64</v>
      </c>
      <c r="J449" s="3">
        <f t="shared" si="79"/>
        <v>74.844000000000008</v>
      </c>
      <c r="K449" s="3">
        <f t="shared" si="80"/>
        <v>4.4000000000000004</v>
      </c>
      <c r="L449" s="3">
        <f t="shared" si="81"/>
        <v>124.74000000000002</v>
      </c>
      <c r="M449" s="4" t="str">
        <f t="shared" si="82"/>
        <v>Vietnam Peppercorn Ingredients:
peppercorns 
 - NET WT. 1.1 oz (31.185 grams)</v>
      </c>
      <c r="N449" s="7">
        <v>10000000375</v>
      </c>
      <c r="O449" s="7">
        <v>30000000375</v>
      </c>
      <c r="P449" s="7">
        <v>50000000375</v>
      </c>
      <c r="Q449" s="7">
        <v>70000000375</v>
      </c>
      <c r="R449" s="7">
        <v>90000000375</v>
      </c>
      <c r="S449" s="7">
        <v>11000000438</v>
      </c>
      <c r="T449" s="2"/>
      <c r="V449" s="3">
        <f t="shared" si="83"/>
        <v>0.55000000000000004</v>
      </c>
      <c r="W449" s="3">
        <f t="shared" si="84"/>
        <v>15.592500000000003</v>
      </c>
      <c r="X449" s="3">
        <f t="shared" si="85"/>
        <v>8.8000000000000007</v>
      </c>
      <c r="Y449" s="3">
        <f t="shared" si="86"/>
        <v>249.48000000000005</v>
      </c>
      <c r="Z449" s="16"/>
    </row>
    <row r="450" spans="1:26" ht="30.15" x14ac:dyDescent="0.3">
      <c r="A450" s="2" t="s">
        <v>1578</v>
      </c>
      <c r="B450" s="2" t="s">
        <v>1579</v>
      </c>
      <c r="C450" s="2" t="s">
        <v>1580</v>
      </c>
      <c r="D450" s="1" t="s">
        <v>29</v>
      </c>
      <c r="E450" s="3">
        <f t="shared" ref="E450:E476" si="88">IF(G450 = "NULL", "NULL", G450/2)</f>
        <v>2.9</v>
      </c>
      <c r="F450" s="3">
        <f t="shared" si="87"/>
        <v>82.215000000000003</v>
      </c>
      <c r="G450" s="3">
        <v>5.8</v>
      </c>
      <c r="H450" s="3">
        <f t="shared" ref="H450:H513" si="89">IF(G450 = "NULL", "NULL", G450*28.35)</f>
        <v>164.43</v>
      </c>
      <c r="I450" s="3">
        <f t="shared" ref="I450:I476" si="90">IF(G450 = "NULL", "NULL", G450*1.2)</f>
        <v>6.96</v>
      </c>
      <c r="J450" s="3">
        <f t="shared" ref="J450:J513" si="91">IF(G450 = "NULL", "NULL", I450*28.35)</f>
        <v>197.316</v>
      </c>
      <c r="K450" s="3">
        <f t="shared" ref="K450:K476" si="92">IF(G450 = "NULL", "NULL", G450*2)</f>
        <v>11.6</v>
      </c>
      <c r="L450" s="3">
        <f t="shared" ref="L450:L513" si="93">IF(G450 = "NULL", "NULL", K450*28.35)</f>
        <v>328.86</v>
      </c>
      <c r="M450" s="4" t="str">
        <f t="shared" ref="M450:M476" si="94">CONCATENATE(D450, CHAR(10), " - NET WT. ", E450, " oz (", F450, " grams)")</f>
        <v>NULL
 - NET WT. 2.9 oz (82.215 grams)</v>
      </c>
      <c r="N450" s="7">
        <v>10000000376</v>
      </c>
      <c r="O450" s="7">
        <v>30000000376</v>
      </c>
      <c r="P450" s="7">
        <v>50000000376</v>
      </c>
      <c r="Q450" s="7">
        <v>70000000376</v>
      </c>
      <c r="R450" s="7">
        <v>90000000376</v>
      </c>
      <c r="S450" s="7">
        <v>11000000439</v>
      </c>
      <c r="T450" s="2"/>
      <c r="V450" s="3">
        <f t="shared" ref="V450:V476" si="95">IF(G450 = "NULL", "NULL", G450/4)</f>
        <v>1.45</v>
      </c>
      <c r="W450" s="3">
        <f t="shared" ref="W450:W513" si="96">IF(V450 = "NULL", "NULL", V450*28.35)</f>
        <v>41.107500000000002</v>
      </c>
      <c r="X450" s="3">
        <f t="shared" ref="X450:X476" si="97">IF(G450 = "NULL", "NULL", G450*4)</f>
        <v>23.2</v>
      </c>
      <c r="Y450" s="3">
        <f t="shared" ref="Y450:Y476" si="98">IF(G450 = "NULL", "NULL", H450*4)</f>
        <v>657.72</v>
      </c>
      <c r="Z450" s="16"/>
    </row>
    <row r="451" spans="1:26" ht="43.2" x14ac:dyDescent="0.3">
      <c r="A451" s="2" t="s">
        <v>1581</v>
      </c>
      <c r="B451" s="2" t="s">
        <v>1582</v>
      </c>
      <c r="C451" s="2" t="s">
        <v>1583</v>
      </c>
      <c r="D451" s="1" t="s">
        <v>1584</v>
      </c>
      <c r="E451" s="3">
        <f t="shared" si="88"/>
        <v>1.8</v>
      </c>
      <c r="F451" s="3">
        <f t="shared" si="87"/>
        <v>51.03</v>
      </c>
      <c r="G451" s="3">
        <v>3.6</v>
      </c>
      <c r="H451" s="3">
        <f t="shared" si="89"/>
        <v>102.06</v>
      </c>
      <c r="I451" s="3">
        <f t="shared" si="90"/>
        <v>4.32</v>
      </c>
      <c r="J451" s="3">
        <f t="shared" si="91"/>
        <v>122.47200000000001</v>
      </c>
      <c r="K451" s="3">
        <f t="shared" si="92"/>
        <v>7.2</v>
      </c>
      <c r="L451" s="3">
        <f t="shared" si="93"/>
        <v>204.12</v>
      </c>
      <c r="M451" s="4" t="str">
        <f t="shared" si="94"/>
        <v>VA Baked Ham Glaze Ingredients:
sugar, paprika, cloves, cinnamon
 - NET WT. 1.8 oz (51.03 grams)</v>
      </c>
      <c r="N451" s="7">
        <v>10000000377</v>
      </c>
      <c r="O451" s="7">
        <v>30000000377</v>
      </c>
      <c r="P451" s="7">
        <v>50000000377</v>
      </c>
      <c r="Q451" s="7">
        <v>70000000377</v>
      </c>
      <c r="R451" s="7">
        <v>90000000377</v>
      </c>
      <c r="S451" s="7">
        <v>11000000440</v>
      </c>
      <c r="T451" s="2"/>
      <c r="V451" s="3">
        <f t="shared" si="95"/>
        <v>0.9</v>
      </c>
      <c r="W451" s="3">
        <f t="shared" si="96"/>
        <v>25.515000000000001</v>
      </c>
      <c r="X451" s="3">
        <f t="shared" si="97"/>
        <v>14.4</v>
      </c>
      <c r="Y451" s="3">
        <f t="shared" si="98"/>
        <v>408.24</v>
      </c>
      <c r="Z451" s="16"/>
    </row>
    <row r="452" spans="1:26" ht="57.6" x14ac:dyDescent="0.3">
      <c r="A452" s="2" t="s">
        <v>1585</v>
      </c>
      <c r="B452" s="2" t="s">
        <v>1586</v>
      </c>
      <c r="C452" s="2" t="s">
        <v>1587</v>
      </c>
      <c r="D452" s="1" t="s">
        <v>1588</v>
      </c>
      <c r="E452" s="3">
        <f t="shared" si="88"/>
        <v>1.7</v>
      </c>
      <c r="F452" s="3">
        <f t="shared" si="87"/>
        <v>48.195</v>
      </c>
      <c r="G452" s="3">
        <v>3.4</v>
      </c>
      <c r="H452" s="3">
        <f t="shared" si="89"/>
        <v>96.39</v>
      </c>
      <c r="I452" s="3">
        <f t="shared" si="90"/>
        <v>4.08</v>
      </c>
      <c r="J452" s="3">
        <f t="shared" si="91"/>
        <v>115.66800000000001</v>
      </c>
      <c r="K452" s="3">
        <f t="shared" si="92"/>
        <v>6.8</v>
      </c>
      <c r="L452" s="3">
        <f t="shared" si="93"/>
        <v>192.78</v>
      </c>
      <c r="M452" s="4" t="str">
        <f t="shared" si="94"/>
        <v>Virginia Chicken &amp; Poultry Ingredients
salt, coriander, rosemary, laurel, sage, oregano, marjoram, cumin, natural oil, calcium, spices
 - NET WT. 1.7 oz (48.195 grams)</v>
      </c>
      <c r="N452" s="7">
        <v>10000000378</v>
      </c>
      <c r="O452" s="7">
        <v>30000000378</v>
      </c>
      <c r="P452" s="7">
        <v>50000000378</v>
      </c>
      <c r="Q452" s="7">
        <v>70000000378</v>
      </c>
      <c r="R452" s="7">
        <v>90000000378</v>
      </c>
      <c r="S452" s="7">
        <v>11000000441</v>
      </c>
      <c r="T452" s="2"/>
      <c r="V452" s="3">
        <f t="shared" si="95"/>
        <v>0.85</v>
      </c>
      <c r="W452" s="3">
        <f t="shared" si="96"/>
        <v>24.0975</v>
      </c>
      <c r="X452" s="3">
        <f t="shared" si="97"/>
        <v>13.6</v>
      </c>
      <c r="Y452" s="3">
        <f t="shared" si="98"/>
        <v>385.56</v>
      </c>
      <c r="Z452" s="16"/>
    </row>
    <row r="453" spans="1:26" ht="43.2" x14ac:dyDescent="0.3">
      <c r="A453" s="2" t="s">
        <v>1589</v>
      </c>
      <c r="B453" s="2" t="s">
        <v>1590</v>
      </c>
      <c r="C453" s="2" t="s">
        <v>1590</v>
      </c>
      <c r="D453" s="1" t="s">
        <v>1591</v>
      </c>
      <c r="E453" s="3">
        <f t="shared" si="88"/>
        <v>1.1000000000000001</v>
      </c>
      <c r="F453" s="3">
        <f t="shared" si="87"/>
        <v>31.185000000000006</v>
      </c>
      <c r="G453" s="3">
        <v>2.2000000000000002</v>
      </c>
      <c r="H453" s="3">
        <f t="shared" si="89"/>
        <v>62.370000000000012</v>
      </c>
      <c r="I453" s="3">
        <f t="shared" si="90"/>
        <v>2.64</v>
      </c>
      <c r="J453" s="3">
        <f t="shared" si="91"/>
        <v>74.844000000000008</v>
      </c>
      <c r="K453" s="3">
        <f t="shared" si="92"/>
        <v>4.4000000000000004</v>
      </c>
      <c r="L453" s="3">
        <f t="shared" si="93"/>
        <v>124.74000000000002</v>
      </c>
      <c r="M453" s="4" t="str">
        <f t="shared" si="94"/>
        <v>Virginia Pork Rub Ingredients:
paprika, salt, garlic, onion, pepper, spices, parsley
 - NET WT. 1.1 oz (31.185 grams)</v>
      </c>
      <c r="N453" s="7">
        <v>10000000457</v>
      </c>
      <c r="O453" s="7">
        <v>30000000457</v>
      </c>
      <c r="P453" s="7">
        <v>50000000457</v>
      </c>
      <c r="Q453" s="7">
        <v>70000000457</v>
      </c>
      <c r="R453" s="7">
        <v>90000000457</v>
      </c>
      <c r="S453" s="7">
        <v>11000000442</v>
      </c>
      <c r="T453" s="2"/>
      <c r="V453" s="3">
        <f t="shared" si="95"/>
        <v>0.55000000000000004</v>
      </c>
      <c r="W453" s="3">
        <f t="shared" si="96"/>
        <v>15.592500000000003</v>
      </c>
      <c r="X453" s="3">
        <f t="shared" si="97"/>
        <v>8.8000000000000007</v>
      </c>
      <c r="Y453" s="3">
        <f t="shared" si="98"/>
        <v>249.48000000000005</v>
      </c>
      <c r="Z453" s="16"/>
    </row>
    <row r="454" spans="1:26" ht="135.5" x14ac:dyDescent="0.3">
      <c r="A454" s="2" t="s">
        <v>1592</v>
      </c>
      <c r="B454" s="2" t="s">
        <v>1593</v>
      </c>
      <c r="C454" s="2" t="s">
        <v>1593</v>
      </c>
      <c r="D454" s="1" t="s">
        <v>1594</v>
      </c>
      <c r="E454" s="3">
        <f t="shared" si="88"/>
        <v>1.3</v>
      </c>
      <c r="F454" s="3">
        <f t="shared" si="87"/>
        <v>36.855000000000004</v>
      </c>
      <c r="G454" s="3">
        <v>2.6</v>
      </c>
      <c r="H454" s="3">
        <f t="shared" si="89"/>
        <v>73.710000000000008</v>
      </c>
      <c r="I454" s="3">
        <f t="shared" si="90"/>
        <v>3.12</v>
      </c>
      <c r="J454" s="3">
        <f t="shared" si="91"/>
        <v>88.452000000000012</v>
      </c>
      <c r="K454" s="3">
        <f t="shared" si="92"/>
        <v>5.2</v>
      </c>
      <c r="L454" s="3">
        <f t="shared" si="93"/>
        <v>147.42000000000002</v>
      </c>
      <c r="M454" s="4" t="str">
        <f t="shared" si="94"/>
        <v>Voodoo Blend Ingredients:
Aleppo pepper, paprika, salt, onion, garlic, cayenne pepper, black pepper, celery, thyme, jalapeno powder, Mexican oregano, habanero chili powder, parsley, oregano, minced garlic, minced onion, salt, dried cane syrup, spices, natural flavor, bell pepper powder, garlic powder, peppers, distilled vinegar, dextrose, tamarind powder, rice concentrate, molasses, corn syrup, caramel color, corn, maltodextrin
 - NET WT. 1.3 oz (36.855 grams)</v>
      </c>
      <c r="N454" s="7">
        <v>10000000466</v>
      </c>
      <c r="O454" s="7">
        <v>30000000466</v>
      </c>
      <c r="P454" s="7">
        <v>50000000466</v>
      </c>
      <c r="Q454" s="7">
        <v>70000000466</v>
      </c>
      <c r="R454" s="7">
        <v>90000000466</v>
      </c>
      <c r="S454" s="7">
        <v>11000000443</v>
      </c>
      <c r="T454" s="2"/>
      <c r="V454" s="3">
        <f t="shared" si="95"/>
        <v>0.65</v>
      </c>
      <c r="W454" s="3">
        <f t="shared" si="96"/>
        <v>18.427500000000002</v>
      </c>
      <c r="X454" s="3">
        <f t="shared" si="97"/>
        <v>10.4</v>
      </c>
      <c r="Y454" s="3">
        <f t="shared" si="98"/>
        <v>294.84000000000003</v>
      </c>
      <c r="Z454" s="16" t="s">
        <v>1866</v>
      </c>
    </row>
    <row r="455" spans="1:26" ht="165.6" x14ac:dyDescent="0.3">
      <c r="A455" s="2" t="s">
        <v>1595</v>
      </c>
      <c r="B455" s="2" t="s">
        <v>1596</v>
      </c>
      <c r="C455" s="2" t="s">
        <v>1597</v>
      </c>
      <c r="D455" s="1" t="s">
        <v>1754</v>
      </c>
      <c r="E455" s="3">
        <f t="shared" si="88"/>
        <v>1.6875</v>
      </c>
      <c r="F455" s="3">
        <f t="shared" si="87"/>
        <v>47.840625000000003</v>
      </c>
      <c r="G455" s="3">
        <v>3.375</v>
      </c>
      <c r="H455" s="3">
        <f t="shared" si="89"/>
        <v>95.681250000000006</v>
      </c>
      <c r="I455" s="3">
        <f t="shared" si="90"/>
        <v>4.05</v>
      </c>
      <c r="J455" s="3">
        <f t="shared" si="91"/>
        <v>114.8175</v>
      </c>
      <c r="K455" s="3">
        <f t="shared" si="92"/>
        <v>6.75</v>
      </c>
      <c r="L455" s="3">
        <f t="shared" si="93"/>
        <v>191.36250000000001</v>
      </c>
      <c r="M455" s="4" t="str">
        <f t="shared" si="94"/>
        <v>Watermelon Patch Wine Slush Ingredients:
cane sugar, &lt;2% of the following: citric acid, color/flavor powder (sugar, red #3, red #40, artificial flavor) watermelon flavoring (water, glycerin, propolene glycol, artificial flavor, alcohol, red 3, red 40
• MANUFACTURED IN A FACILITY THAT HANDLES PEANUTS, TREE NUTS, SOY, WHEAT, AND MILK •
DIRECTIONS: Fill blender completely with ice, pour in full bottle of wine, pour in whole jar of slush mix, blend on high until smooth. Makes 10-12 drinks ~ Enjoy!
 - NET WT. 1.6875 oz (47.840625 grams)</v>
      </c>
      <c r="N455" s="7">
        <v>10000000379</v>
      </c>
      <c r="O455" s="7">
        <v>30000000379</v>
      </c>
      <c r="P455" s="7">
        <v>50000000379</v>
      </c>
      <c r="Q455" s="7">
        <v>70000000379</v>
      </c>
      <c r="R455" s="7">
        <v>90000000379</v>
      </c>
      <c r="S455" s="7">
        <v>11000000444</v>
      </c>
      <c r="T455" s="2"/>
      <c r="V455" s="3">
        <f t="shared" si="95"/>
        <v>0.84375</v>
      </c>
      <c r="W455" s="3">
        <f t="shared" si="96"/>
        <v>23.920312500000001</v>
      </c>
      <c r="X455" s="3">
        <f t="shared" si="97"/>
        <v>13.5</v>
      </c>
      <c r="Y455" s="3">
        <f t="shared" si="98"/>
        <v>382.72500000000002</v>
      </c>
      <c r="Z455" s="16"/>
    </row>
    <row r="456" spans="1:26" ht="45.2" x14ac:dyDescent="0.3">
      <c r="A456" s="2" t="s">
        <v>1600</v>
      </c>
      <c r="B456" s="2" t="s">
        <v>1601</v>
      </c>
      <c r="C456" s="2" t="s">
        <v>1602</v>
      </c>
      <c r="D456" s="1" t="s">
        <v>1603</v>
      </c>
      <c r="E456" s="3">
        <f t="shared" si="88"/>
        <v>1.1000000000000001</v>
      </c>
      <c r="F456" s="3">
        <f t="shared" si="87"/>
        <v>31.185000000000006</v>
      </c>
      <c r="G456" s="3">
        <v>2.2000000000000002</v>
      </c>
      <c r="H456" s="3">
        <f t="shared" si="89"/>
        <v>62.370000000000012</v>
      </c>
      <c r="I456" s="3">
        <f t="shared" si="90"/>
        <v>2.64</v>
      </c>
      <c r="J456" s="3">
        <f t="shared" si="91"/>
        <v>74.844000000000008</v>
      </c>
      <c r="K456" s="3">
        <f t="shared" si="92"/>
        <v>4.4000000000000004</v>
      </c>
      <c r="L456" s="3">
        <f t="shared" si="93"/>
        <v>124.74000000000002</v>
      </c>
      <c r="M456" s="4" t="str">
        <f t="shared" si="94"/>
        <v>Way Down South Grill Seasoning Ingredients:
salt, sugar, dextrose, spices, dehydrated garlic, dehydrated onion
 - NET WT. 1.1 oz (31.185 grams)</v>
      </c>
      <c r="N456" s="7">
        <v>10000000428</v>
      </c>
      <c r="O456" s="7">
        <v>30000000428</v>
      </c>
      <c r="P456" s="7">
        <v>50000000428</v>
      </c>
      <c r="Q456" s="7">
        <v>70000000428</v>
      </c>
      <c r="R456" s="7">
        <v>90000000428</v>
      </c>
      <c r="S456" s="7">
        <v>11000000445</v>
      </c>
      <c r="T456" s="2" t="s">
        <v>43</v>
      </c>
      <c r="U456" s="4" t="s">
        <v>184</v>
      </c>
      <c r="V456" s="3">
        <f t="shared" si="95"/>
        <v>0.55000000000000004</v>
      </c>
      <c r="W456" s="3">
        <f t="shared" si="96"/>
        <v>15.592500000000003</v>
      </c>
      <c r="X456" s="3">
        <f t="shared" si="97"/>
        <v>8.8000000000000007</v>
      </c>
      <c r="Y456" s="3">
        <f t="shared" si="98"/>
        <v>249.48000000000005</v>
      </c>
      <c r="Z456" s="16"/>
    </row>
    <row r="457" spans="1:26" ht="43.2" x14ac:dyDescent="0.3">
      <c r="A457" s="2" t="s">
        <v>1606</v>
      </c>
      <c r="B457" s="2" t="s">
        <v>1607</v>
      </c>
      <c r="C457" s="2" t="s">
        <v>1608</v>
      </c>
      <c r="D457" s="1" t="s">
        <v>1609</v>
      </c>
      <c r="E457" s="3">
        <f t="shared" si="88"/>
        <v>13</v>
      </c>
      <c r="F457" s="3">
        <f t="shared" ref="F457:F520" si="99">IF(E457 = "NULL", "NULL", E457*28.35)</f>
        <v>368.55</v>
      </c>
      <c r="G457" s="3">
        <v>26</v>
      </c>
      <c r="H457" s="3">
        <f t="shared" si="89"/>
        <v>737.1</v>
      </c>
      <c r="I457" s="3">
        <f t="shared" si="90"/>
        <v>31.2</v>
      </c>
      <c r="J457" s="3">
        <f t="shared" si="91"/>
        <v>884.52</v>
      </c>
      <c r="K457" s="3">
        <f t="shared" si="92"/>
        <v>52</v>
      </c>
      <c r="L457" s="3">
        <f t="shared" si="93"/>
        <v>1474.2</v>
      </c>
      <c r="M457" s="4" t="str">
        <f t="shared" si="94"/>
        <v>White Butterfly Popcorn Ingredients:
white butterfly popcorn kernels
 - NET WT. 13 oz (368.55 grams)</v>
      </c>
      <c r="N457" s="7">
        <v>10000000388</v>
      </c>
      <c r="O457" s="7">
        <v>30000000388</v>
      </c>
      <c r="P457" s="7">
        <v>50000000388</v>
      </c>
      <c r="Q457" s="7">
        <v>70000000388</v>
      </c>
      <c r="R457" s="7">
        <v>90000000388</v>
      </c>
      <c r="S457" s="7">
        <v>11000000446</v>
      </c>
      <c r="T457" s="2"/>
      <c r="V457" s="3">
        <f t="shared" si="95"/>
        <v>6.5</v>
      </c>
      <c r="W457" s="3">
        <f t="shared" si="96"/>
        <v>184.27500000000001</v>
      </c>
      <c r="X457" s="3">
        <f t="shared" si="97"/>
        <v>104</v>
      </c>
      <c r="Y457" s="3">
        <f t="shared" si="98"/>
        <v>2948.4</v>
      </c>
      <c r="Z457" s="16"/>
    </row>
    <row r="458" spans="1:26" ht="135.5" x14ac:dyDescent="0.3">
      <c r="A458" s="2" t="s">
        <v>1610</v>
      </c>
      <c r="B458" s="2" t="s">
        <v>1611</v>
      </c>
      <c r="C458" s="2" t="s">
        <v>1612</v>
      </c>
      <c r="D458" s="1" t="s">
        <v>1613</v>
      </c>
      <c r="E458" s="3">
        <f t="shared" si="88"/>
        <v>1.1000000000000001</v>
      </c>
      <c r="F458" s="3">
        <f t="shared" si="99"/>
        <v>31.185000000000006</v>
      </c>
      <c r="G458" s="3">
        <v>2.2000000000000002</v>
      </c>
      <c r="H458" s="3">
        <f t="shared" si="89"/>
        <v>62.370000000000012</v>
      </c>
      <c r="I458" s="3">
        <f t="shared" si="90"/>
        <v>2.64</v>
      </c>
      <c r="J458" s="3">
        <f t="shared" si="91"/>
        <v>74.844000000000008</v>
      </c>
      <c r="K458" s="3">
        <f t="shared" si="92"/>
        <v>4.4000000000000004</v>
      </c>
      <c r="L458" s="3">
        <f t="shared" si="93"/>
        <v>124.74000000000002</v>
      </c>
      <c r="M458" s="4" t="str">
        <f t="shared" si="94"/>
        <v>White Cheddar Cheese Powder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58" s="7">
        <v>10000000382</v>
      </c>
      <c r="O458" s="7">
        <v>30000000382</v>
      </c>
      <c r="P458" s="7">
        <v>50000000382</v>
      </c>
      <c r="Q458" s="7">
        <v>70000000382</v>
      </c>
      <c r="R458" s="7">
        <v>90000000382</v>
      </c>
      <c r="S458" s="7">
        <v>11000000447</v>
      </c>
      <c r="T458" s="2"/>
      <c r="V458" s="3">
        <f t="shared" si="95"/>
        <v>0.55000000000000004</v>
      </c>
      <c r="W458" s="3">
        <f t="shared" si="96"/>
        <v>15.592500000000003</v>
      </c>
      <c r="X458" s="3">
        <f t="shared" si="97"/>
        <v>8.8000000000000007</v>
      </c>
      <c r="Y458" s="3">
        <f t="shared" si="98"/>
        <v>249.48000000000005</v>
      </c>
      <c r="Z458" s="16"/>
    </row>
    <row r="459" spans="1:26" ht="86.4" x14ac:dyDescent="0.3">
      <c r="A459" s="2" t="s">
        <v>1614</v>
      </c>
      <c r="B459" s="2" t="s">
        <v>1615</v>
      </c>
      <c r="C459" s="2" t="s">
        <v>1616</v>
      </c>
      <c r="D459" s="1" t="s">
        <v>1617</v>
      </c>
      <c r="E459" s="3">
        <f t="shared" si="88"/>
        <v>1.1000000000000001</v>
      </c>
      <c r="F459" s="3">
        <f t="shared" si="99"/>
        <v>31.185000000000006</v>
      </c>
      <c r="G459" s="3">
        <v>2.2000000000000002</v>
      </c>
      <c r="H459" s="3">
        <f t="shared" si="89"/>
        <v>62.370000000000012</v>
      </c>
      <c r="I459" s="3">
        <f t="shared" si="90"/>
        <v>2.64</v>
      </c>
      <c r="J459" s="3">
        <f t="shared" si="91"/>
        <v>74.844000000000008</v>
      </c>
      <c r="K459" s="3">
        <f t="shared" si="92"/>
        <v>4.4000000000000004</v>
      </c>
      <c r="L459" s="3">
        <f t="shared" si="93"/>
        <v>124.74000000000002</v>
      </c>
      <c r="M459" s="4" t="str">
        <f t="shared" si="94"/>
        <v>White Cheddar Popcorn Seasoning Ingredients:
whey, buttermilk powder, cheddar cheese powder (cultured pasteurized milk, salt, enzymes), salt, natural flavor, disodium phosphate
• ALLERGY ALERT: CONTAINS MILK •
 - NET WT. 1.1 oz (31.185 grams)</v>
      </c>
      <c r="N459" s="7">
        <v>10000000384</v>
      </c>
      <c r="O459" s="7">
        <v>30000000384</v>
      </c>
      <c r="P459" s="7">
        <v>50000000384</v>
      </c>
      <c r="Q459" s="7">
        <v>70000000384</v>
      </c>
      <c r="R459" s="7">
        <v>90000000384</v>
      </c>
      <c r="S459" s="7">
        <v>11000000448</v>
      </c>
      <c r="T459" s="2" t="s">
        <v>43</v>
      </c>
      <c r="U459" s="4" t="s">
        <v>104</v>
      </c>
      <c r="V459" s="3">
        <f t="shared" si="95"/>
        <v>0.55000000000000004</v>
      </c>
      <c r="W459" s="3">
        <f t="shared" si="96"/>
        <v>15.592500000000003</v>
      </c>
      <c r="X459" s="3">
        <f t="shared" si="97"/>
        <v>8.8000000000000007</v>
      </c>
      <c r="Y459" s="3">
        <f t="shared" si="98"/>
        <v>249.48000000000005</v>
      </c>
      <c r="Z459" s="16"/>
    </row>
    <row r="460" spans="1:26" ht="43.2" x14ac:dyDescent="0.3">
      <c r="A460" s="2" t="s">
        <v>1618</v>
      </c>
      <c r="B460" s="2" t="s">
        <v>1619</v>
      </c>
      <c r="C460" s="2" t="s">
        <v>1619</v>
      </c>
      <c r="D460" s="1" t="s">
        <v>1620</v>
      </c>
      <c r="E460" s="3">
        <f t="shared" si="88"/>
        <v>1.1000000000000001</v>
      </c>
      <c r="F460" s="3">
        <f t="shared" si="99"/>
        <v>31.185000000000006</v>
      </c>
      <c r="G460" s="3">
        <v>2.2000000000000002</v>
      </c>
      <c r="H460" s="3">
        <f t="shared" si="89"/>
        <v>62.370000000000012</v>
      </c>
      <c r="I460" s="3">
        <f t="shared" si="90"/>
        <v>2.64</v>
      </c>
      <c r="J460" s="3">
        <f t="shared" si="91"/>
        <v>74.844000000000008</v>
      </c>
      <c r="K460" s="3">
        <f t="shared" si="92"/>
        <v>4.4000000000000004</v>
      </c>
      <c r="L460" s="3">
        <f t="shared" si="93"/>
        <v>124.74000000000002</v>
      </c>
      <c r="M460" s="4" t="str">
        <f t="shared" si="94"/>
        <v>White Pepper Ingredients:
white pepper 
 - NET WT. 1.1 oz (31.185 grams)</v>
      </c>
      <c r="N460" s="7">
        <v>10000000385</v>
      </c>
      <c r="O460" s="7">
        <v>30000000385</v>
      </c>
      <c r="P460" s="7">
        <v>50000000385</v>
      </c>
      <c r="Q460" s="7">
        <v>70000000385</v>
      </c>
      <c r="R460" s="7">
        <v>90000000385</v>
      </c>
      <c r="S460" s="7">
        <v>11000000449</v>
      </c>
      <c r="T460" s="2"/>
      <c r="V460" s="3">
        <f t="shared" si="95"/>
        <v>0.55000000000000004</v>
      </c>
      <c r="W460" s="3">
        <f t="shared" si="96"/>
        <v>15.592500000000003</v>
      </c>
      <c r="X460" s="3">
        <f t="shared" si="97"/>
        <v>8.8000000000000007</v>
      </c>
      <c r="Y460" s="3">
        <f t="shared" si="98"/>
        <v>249.48000000000005</v>
      </c>
      <c r="Z460" s="16"/>
    </row>
    <row r="461" spans="1:26" ht="43.2" x14ac:dyDescent="0.3">
      <c r="A461" s="2" t="s">
        <v>1621</v>
      </c>
      <c r="B461" s="2" t="s">
        <v>1622</v>
      </c>
      <c r="C461" s="2" t="s">
        <v>1622</v>
      </c>
      <c r="D461" s="1" t="s">
        <v>1623</v>
      </c>
      <c r="E461" s="3">
        <f t="shared" si="88"/>
        <v>1.3</v>
      </c>
      <c r="F461" s="3">
        <f t="shared" si="99"/>
        <v>36.855000000000004</v>
      </c>
      <c r="G461" s="3">
        <v>2.6</v>
      </c>
      <c r="H461" s="3">
        <f t="shared" si="89"/>
        <v>73.710000000000008</v>
      </c>
      <c r="I461" s="3">
        <f t="shared" si="90"/>
        <v>3.12</v>
      </c>
      <c r="J461" s="3">
        <f t="shared" si="91"/>
        <v>88.452000000000012</v>
      </c>
      <c r="K461" s="3">
        <f t="shared" si="92"/>
        <v>5.2</v>
      </c>
      <c r="L461" s="3">
        <f t="shared" si="93"/>
        <v>147.42000000000002</v>
      </c>
      <c r="M461" s="4" t="str">
        <f t="shared" si="94"/>
        <v>White Peppercorn Ingredients:
white peppercorns
 - NET WT. 1.3 oz (36.855 grams)</v>
      </c>
      <c r="N461" s="7">
        <v>10000000386</v>
      </c>
      <c r="O461" s="7">
        <v>30000000386</v>
      </c>
      <c r="P461" s="7">
        <v>50000000386</v>
      </c>
      <c r="Q461" s="7">
        <v>70000000386</v>
      </c>
      <c r="R461" s="7">
        <v>90000000386</v>
      </c>
      <c r="S461" s="7">
        <v>11000000450</v>
      </c>
      <c r="T461" s="2"/>
      <c r="V461" s="3">
        <f t="shared" si="95"/>
        <v>0.65</v>
      </c>
      <c r="W461" s="3">
        <f t="shared" si="96"/>
        <v>18.427500000000002</v>
      </c>
      <c r="X461" s="3">
        <f t="shared" si="97"/>
        <v>10.4</v>
      </c>
      <c r="Y461" s="3">
        <f t="shared" si="98"/>
        <v>294.84000000000003</v>
      </c>
      <c r="Z461" s="16"/>
    </row>
    <row r="462" spans="1:26" ht="43.2" x14ac:dyDescent="0.3">
      <c r="A462" s="2" t="s">
        <v>1624</v>
      </c>
      <c r="B462" s="2" t="s">
        <v>1625</v>
      </c>
      <c r="C462" s="2" t="s">
        <v>1625</v>
      </c>
      <c r="D462" s="1" t="s">
        <v>1722</v>
      </c>
      <c r="E462" s="3">
        <f t="shared" si="88"/>
        <v>0.8</v>
      </c>
      <c r="F462" s="3">
        <f t="shared" si="99"/>
        <v>22.680000000000003</v>
      </c>
      <c r="G462" s="3">
        <v>1.6</v>
      </c>
      <c r="H462" s="3">
        <f t="shared" si="89"/>
        <v>45.360000000000007</v>
      </c>
      <c r="I462" s="3">
        <f t="shared" si="90"/>
        <v>1.92</v>
      </c>
      <c r="J462" s="3">
        <f t="shared" si="91"/>
        <v>54.432000000000002</v>
      </c>
      <c r="K462" s="3">
        <f t="shared" si="92"/>
        <v>3.2</v>
      </c>
      <c r="L462" s="3">
        <f t="shared" si="93"/>
        <v>90.720000000000013</v>
      </c>
      <c r="M462" s="4" t="str">
        <f t="shared" si="94"/>
        <v>White Tea Ingredients:
black tea
 - NET WT. 0.8 oz (22.68 grams)</v>
      </c>
      <c r="N462" s="7">
        <v>10000000387</v>
      </c>
      <c r="O462" s="7">
        <v>30000000387</v>
      </c>
      <c r="P462" s="7">
        <v>50000000387</v>
      </c>
      <c r="Q462" s="7">
        <v>70000000387</v>
      </c>
      <c r="R462" s="7">
        <v>90000000387</v>
      </c>
      <c r="S462" s="7">
        <v>11000000451</v>
      </c>
      <c r="T462" s="2" t="s">
        <v>43</v>
      </c>
      <c r="V462" s="3">
        <f t="shared" si="95"/>
        <v>0.4</v>
      </c>
      <c r="W462" s="3">
        <f t="shared" si="96"/>
        <v>11.340000000000002</v>
      </c>
      <c r="X462" s="3">
        <f t="shared" si="97"/>
        <v>6.4</v>
      </c>
      <c r="Y462" s="3">
        <f t="shared" si="98"/>
        <v>181.44000000000003</v>
      </c>
      <c r="Z462" s="16"/>
    </row>
    <row r="463" spans="1:26" ht="43.2" x14ac:dyDescent="0.3">
      <c r="A463" s="2" t="s">
        <v>1626</v>
      </c>
      <c r="B463" s="2" t="s">
        <v>1627</v>
      </c>
      <c r="C463" s="2" t="s">
        <v>1628</v>
      </c>
      <c r="D463" s="1" t="s">
        <v>1760</v>
      </c>
      <c r="E463" s="3" t="str">
        <f t="shared" si="88"/>
        <v>NULL</v>
      </c>
      <c r="F463" s="3" t="str">
        <f t="shared" si="99"/>
        <v>NULL</v>
      </c>
      <c r="G463" s="3" t="s">
        <v>29</v>
      </c>
      <c r="H463" s="3" t="str">
        <f t="shared" si="89"/>
        <v>NULL</v>
      </c>
      <c r="I463" s="3" t="str">
        <f t="shared" si="90"/>
        <v>NULL</v>
      </c>
      <c r="J463" s="3" t="str">
        <f t="shared" si="91"/>
        <v>NULL</v>
      </c>
      <c r="K463" s="3" t="str">
        <f t="shared" si="92"/>
        <v>NULL</v>
      </c>
      <c r="L463" s="3" t="str">
        <f t="shared" si="93"/>
        <v>NULL</v>
      </c>
      <c r="M463" s="4" t="str">
        <f t="shared" si="94"/>
        <v>Whole Cinnamon Ingredients:
whole cinnamon stick
 - NET WT. NULL oz (NULL grams)</v>
      </c>
      <c r="N463" s="7">
        <v>10000000389</v>
      </c>
      <c r="O463" s="7">
        <v>30000000389</v>
      </c>
      <c r="P463" s="7">
        <v>50000000389</v>
      </c>
      <c r="Q463" s="7">
        <v>70000000389</v>
      </c>
      <c r="R463" s="7">
        <v>90000000389</v>
      </c>
      <c r="S463" s="7">
        <v>11000000452</v>
      </c>
      <c r="T463" s="2" t="s">
        <v>43</v>
      </c>
      <c r="V463" s="3" t="str">
        <f t="shared" si="95"/>
        <v>NULL</v>
      </c>
      <c r="W463" s="3" t="str">
        <f t="shared" si="96"/>
        <v>NULL</v>
      </c>
      <c r="X463" s="3" t="str">
        <f t="shared" si="97"/>
        <v>NULL</v>
      </c>
      <c r="Y463" s="3" t="str">
        <f t="shared" si="98"/>
        <v>NULL</v>
      </c>
      <c r="Z463" s="16"/>
    </row>
    <row r="464" spans="1:26" ht="43.2" x14ac:dyDescent="0.3">
      <c r="A464" s="2" t="s">
        <v>1629</v>
      </c>
      <c r="B464" s="2" t="s">
        <v>1630</v>
      </c>
      <c r="C464" s="2" t="s">
        <v>1631</v>
      </c>
      <c r="D464" s="1" t="s">
        <v>1761</v>
      </c>
      <c r="E464" s="3" t="str">
        <f t="shared" si="88"/>
        <v>NULL</v>
      </c>
      <c r="F464" s="3" t="str">
        <f t="shared" si="99"/>
        <v>NULL</v>
      </c>
      <c r="G464" s="3" t="s">
        <v>29</v>
      </c>
      <c r="H464" s="3" t="str">
        <f t="shared" si="89"/>
        <v>NULL</v>
      </c>
      <c r="I464" s="3" t="str">
        <f t="shared" si="90"/>
        <v>NULL</v>
      </c>
      <c r="J464" s="3" t="str">
        <f t="shared" si="91"/>
        <v>NULL</v>
      </c>
      <c r="K464" s="3" t="str">
        <f t="shared" si="92"/>
        <v>NULL</v>
      </c>
      <c r="L464" s="3" t="str">
        <f t="shared" si="93"/>
        <v>NULL</v>
      </c>
      <c r="M464" s="4" t="str">
        <f t="shared" si="94"/>
        <v>Whole Cinnamon/Nutmeg Ingredients:
whole cinnamon sticks, whole nutmeg
 - NET WT. NULL oz (NULL grams)</v>
      </c>
      <c r="N464" s="7">
        <v>10000000390</v>
      </c>
      <c r="O464" s="7">
        <v>30000000390</v>
      </c>
      <c r="P464" s="7">
        <v>50000000390</v>
      </c>
      <c r="Q464" s="7">
        <v>70000000390</v>
      </c>
      <c r="R464" s="7">
        <v>90000000390</v>
      </c>
      <c r="S464" s="7">
        <v>11000000453</v>
      </c>
      <c r="T464" s="2" t="s">
        <v>43</v>
      </c>
      <c r="V464" s="3" t="str">
        <f t="shared" si="95"/>
        <v>NULL</v>
      </c>
      <c r="W464" s="3" t="str">
        <f t="shared" si="96"/>
        <v>NULL</v>
      </c>
      <c r="X464" s="3" t="str">
        <f t="shared" si="97"/>
        <v>NULL</v>
      </c>
      <c r="Y464" s="3" t="str">
        <f t="shared" si="98"/>
        <v>NULL</v>
      </c>
      <c r="Z464" s="16"/>
    </row>
    <row r="465" spans="1:26" ht="43.2" x14ac:dyDescent="0.3">
      <c r="A465" s="2" t="s">
        <v>1632</v>
      </c>
      <c r="B465" s="2" t="s">
        <v>1633</v>
      </c>
      <c r="C465" s="2" t="s">
        <v>1634</v>
      </c>
      <c r="D465" s="1" t="s">
        <v>1759</v>
      </c>
      <c r="E465" s="3" t="str">
        <f t="shared" si="88"/>
        <v>NULL</v>
      </c>
      <c r="F465" s="3" t="str">
        <f t="shared" si="99"/>
        <v>NULL</v>
      </c>
      <c r="G465" s="3" t="s">
        <v>29</v>
      </c>
      <c r="H465" s="3" t="str">
        <f t="shared" si="89"/>
        <v>NULL</v>
      </c>
      <c r="I465" s="3" t="str">
        <f t="shared" si="90"/>
        <v>NULL</v>
      </c>
      <c r="J465" s="3" t="str">
        <f t="shared" si="91"/>
        <v>NULL</v>
      </c>
      <c r="K465" s="3" t="str">
        <f t="shared" si="92"/>
        <v>NULL</v>
      </c>
      <c r="L465" s="3" t="str">
        <f t="shared" si="93"/>
        <v>NULL</v>
      </c>
      <c r="M465" s="4" t="str">
        <f t="shared" si="94"/>
        <v>Whole Nutmeg Ingredients:
whole nutmeg
 - NET WT. NULL oz (NULL grams)</v>
      </c>
      <c r="N465" s="7">
        <v>10000000391</v>
      </c>
      <c r="O465" s="7">
        <v>30000000391</v>
      </c>
      <c r="P465" s="7">
        <v>50000000391</v>
      </c>
      <c r="Q465" s="7">
        <v>70000000391</v>
      </c>
      <c r="R465" s="7">
        <v>90000000391</v>
      </c>
      <c r="S465" s="7">
        <v>11000000454</v>
      </c>
      <c r="T465" s="2" t="s">
        <v>43</v>
      </c>
      <c r="V465" s="3" t="str">
        <f t="shared" si="95"/>
        <v>NULL</v>
      </c>
      <c r="W465" s="3" t="str">
        <f t="shared" si="96"/>
        <v>NULL</v>
      </c>
      <c r="X465" s="3" t="str">
        <f t="shared" si="97"/>
        <v>NULL</v>
      </c>
      <c r="Y465" s="3" t="str">
        <f t="shared" si="98"/>
        <v>NULL</v>
      </c>
      <c r="Z465" s="16"/>
    </row>
    <row r="466" spans="1:26" ht="57.6" x14ac:dyDescent="0.3">
      <c r="A466" s="2" t="s">
        <v>1635</v>
      </c>
      <c r="B466" s="2" t="s">
        <v>1636</v>
      </c>
      <c r="C466" s="2" t="s">
        <v>1637</v>
      </c>
      <c r="D466" s="1" t="s">
        <v>1638</v>
      </c>
      <c r="E466" s="3">
        <f t="shared" si="88"/>
        <v>2</v>
      </c>
      <c r="F466" s="3">
        <f t="shared" si="99"/>
        <v>56.7</v>
      </c>
      <c r="G466" s="3">
        <v>4</v>
      </c>
      <c r="H466" s="3">
        <f t="shared" si="89"/>
        <v>113.4</v>
      </c>
      <c r="I466" s="3">
        <f t="shared" si="90"/>
        <v>4.8</v>
      </c>
      <c r="J466" s="3">
        <f t="shared" si="91"/>
        <v>136.08000000000001</v>
      </c>
      <c r="K466" s="3">
        <f t="shared" si="92"/>
        <v>8</v>
      </c>
      <c r="L466" s="3">
        <f t="shared" si="93"/>
        <v>226.8</v>
      </c>
      <c r="M466" s="4" t="str">
        <f t="shared" si="94"/>
        <v>Wild Alaskan Salmon Seasoning Ingredients:
sugar, paprika, sea salt, black pepper, cacao powder, cumin and red pepper flakes
 - NET WT. 2 oz (56.7 grams)</v>
      </c>
      <c r="N466" s="7">
        <v>10000000392</v>
      </c>
      <c r="O466" s="7">
        <v>30000000392</v>
      </c>
      <c r="P466" s="7">
        <v>50000000392</v>
      </c>
      <c r="Q466" s="7">
        <v>70000000392</v>
      </c>
      <c r="R466" s="7">
        <v>90000000392</v>
      </c>
      <c r="S466" s="7">
        <v>11000000455</v>
      </c>
      <c r="T466" s="2" t="s">
        <v>43</v>
      </c>
      <c r="V466" s="3">
        <f t="shared" si="95"/>
        <v>1</v>
      </c>
      <c r="W466" s="3">
        <f t="shared" si="96"/>
        <v>28.35</v>
      </c>
      <c r="X466" s="3">
        <f t="shared" si="97"/>
        <v>16</v>
      </c>
      <c r="Y466" s="3">
        <f t="shared" si="98"/>
        <v>453.6</v>
      </c>
      <c r="Z466" s="16"/>
    </row>
    <row r="467" spans="1:26" ht="45.2" x14ac:dyDescent="0.3">
      <c r="A467" s="2" t="s">
        <v>1641</v>
      </c>
      <c r="B467" s="2" t="s">
        <v>1642</v>
      </c>
      <c r="C467" s="2" t="s">
        <v>1643</v>
      </c>
      <c r="D467" s="1" t="s">
        <v>1644</v>
      </c>
      <c r="E467" s="3">
        <f t="shared" si="88"/>
        <v>2</v>
      </c>
      <c r="F467" s="3">
        <f t="shared" si="99"/>
        <v>56.7</v>
      </c>
      <c r="G467" s="3">
        <v>4</v>
      </c>
      <c r="H467" s="3">
        <f t="shared" si="89"/>
        <v>113.4</v>
      </c>
      <c r="I467" s="3">
        <f t="shared" si="90"/>
        <v>4.8</v>
      </c>
      <c r="J467" s="3">
        <f t="shared" si="91"/>
        <v>136.08000000000001</v>
      </c>
      <c r="K467" s="3">
        <f t="shared" si="92"/>
        <v>8</v>
      </c>
      <c r="L467" s="3">
        <f t="shared" si="93"/>
        <v>226.8</v>
      </c>
      <c r="M467" s="4" t="str">
        <f t="shared" si="94"/>
        <v>Wild Buffalo Wing Seasoning Ingredients:
sea salt, pepper, garlic, vinegar, sugar, paprika , turmeric 
 - NET WT. 2 oz (56.7 grams)</v>
      </c>
      <c r="N467" s="7">
        <v>10000000394</v>
      </c>
      <c r="O467" s="7">
        <v>30000000394</v>
      </c>
      <c r="P467" s="7">
        <v>50000000394</v>
      </c>
      <c r="Q467" s="7">
        <v>70000000394</v>
      </c>
      <c r="R467" s="7">
        <v>90000000394</v>
      </c>
      <c r="S467" s="7">
        <v>11000000456</v>
      </c>
      <c r="T467" s="2"/>
      <c r="V467" s="3">
        <f t="shared" si="95"/>
        <v>1</v>
      </c>
      <c r="W467" s="3">
        <f t="shared" si="96"/>
        <v>28.35</v>
      </c>
      <c r="X467" s="3">
        <f t="shared" si="97"/>
        <v>16</v>
      </c>
      <c r="Y467" s="3">
        <f t="shared" si="98"/>
        <v>453.6</v>
      </c>
      <c r="Z467" s="16"/>
    </row>
    <row r="468" spans="1:26" ht="135.5" x14ac:dyDescent="0.3">
      <c r="A468" s="2" t="s">
        <v>1647</v>
      </c>
      <c r="B468" s="2" t="s">
        <v>1648</v>
      </c>
      <c r="C468" s="2" t="s">
        <v>1649</v>
      </c>
      <c r="D468" s="1" t="s">
        <v>1650</v>
      </c>
      <c r="E468" s="3">
        <f t="shared" si="88"/>
        <v>1.1000000000000001</v>
      </c>
      <c r="F468" s="3">
        <f t="shared" si="99"/>
        <v>31.185000000000006</v>
      </c>
      <c r="G468" s="3">
        <v>2.2000000000000002</v>
      </c>
      <c r="H468" s="3">
        <f t="shared" si="89"/>
        <v>62.370000000000012</v>
      </c>
      <c r="I468" s="3">
        <f t="shared" si="90"/>
        <v>2.64</v>
      </c>
      <c r="J468" s="3">
        <f t="shared" si="91"/>
        <v>74.844000000000008</v>
      </c>
      <c r="K468" s="3">
        <f t="shared" si="92"/>
        <v>4.4000000000000004</v>
      </c>
      <c r="L468" s="3">
        <f t="shared" si="93"/>
        <v>124.74000000000002</v>
      </c>
      <c r="M468" s="4" t="str">
        <f t="shared" si="94"/>
        <v>Wisconsin Cheddar Popcorn Seasoning Ingredients:
dehydrated blend of whey, cheese(granular &amp; cheddar, (pasteurized milk, cheese culture, salt, enzymes) buttermilk solids, whey protein concentrate, salt, contains &lt;2% sodium phosphate, citric acid, lactic acid
• ALLERGY ALERT: CONTAINS MILK •
• NO HYDROGENATED OILS, NO ARTIFICIAL COLORS •
 - NET WT. 1.1 oz (31.185 grams)</v>
      </c>
      <c r="N468" s="7">
        <v>10000000383</v>
      </c>
      <c r="O468" s="7">
        <v>30000000383</v>
      </c>
      <c r="P468" s="7">
        <v>50000000383</v>
      </c>
      <c r="Q468" s="7">
        <v>70000000383</v>
      </c>
      <c r="R468" s="7">
        <v>90000000383</v>
      </c>
      <c r="S468" s="7">
        <v>11000000457</v>
      </c>
      <c r="T468" s="2"/>
      <c r="V468" s="3">
        <f t="shared" si="95"/>
        <v>0.55000000000000004</v>
      </c>
      <c r="W468" s="3">
        <f t="shared" si="96"/>
        <v>15.592500000000003</v>
      </c>
      <c r="X468" s="3">
        <f t="shared" si="97"/>
        <v>8.8000000000000007</v>
      </c>
      <c r="Y468" s="3">
        <f t="shared" si="98"/>
        <v>249.48000000000005</v>
      </c>
      <c r="Z468" s="16" t="s">
        <v>1862</v>
      </c>
    </row>
    <row r="469" spans="1:26" ht="57.6" x14ac:dyDescent="0.3">
      <c r="A469" s="2" t="s">
        <v>1651</v>
      </c>
      <c r="B469" s="2" t="s">
        <v>1652</v>
      </c>
      <c r="C469" s="2" t="s">
        <v>1652</v>
      </c>
      <c r="D469" s="1" t="s">
        <v>1653</v>
      </c>
      <c r="E469" s="3">
        <f t="shared" si="88"/>
        <v>1.9</v>
      </c>
      <c r="F469" s="3">
        <f t="shared" si="99"/>
        <v>53.865000000000002</v>
      </c>
      <c r="G469" s="3">
        <v>3.8</v>
      </c>
      <c r="H469" s="3">
        <f t="shared" si="89"/>
        <v>107.73</v>
      </c>
      <c r="I469" s="3">
        <f t="shared" si="90"/>
        <v>4.5599999999999996</v>
      </c>
      <c r="J469" s="3">
        <f t="shared" si="91"/>
        <v>129.27599999999998</v>
      </c>
      <c r="K469" s="3">
        <f t="shared" si="92"/>
        <v>7.6</v>
      </c>
      <c r="L469" s="3">
        <f t="shared" si="93"/>
        <v>215.46</v>
      </c>
      <c r="M469" s="4" t="str">
        <f t="shared" si="94"/>
        <v>Woodfire BBQ Seasoning Ingredients:
spices (including mustard) salt, dehydrated garlic, paprika, sugar, natural flavor, silicon dioxide 
 - NET WT. 1.9 oz (53.865 grams)</v>
      </c>
      <c r="N469" s="7">
        <v>10000000397</v>
      </c>
      <c r="O469" s="7">
        <v>30000000397</v>
      </c>
      <c r="P469" s="7">
        <v>50000000397</v>
      </c>
      <c r="Q469" s="7">
        <v>70000000397</v>
      </c>
      <c r="R469" s="7">
        <v>90000000397</v>
      </c>
      <c r="S469" s="7">
        <v>11000000458</v>
      </c>
      <c r="T469" s="2"/>
      <c r="V469" s="3">
        <f t="shared" si="95"/>
        <v>0.95</v>
      </c>
      <c r="W469" s="3">
        <f t="shared" si="96"/>
        <v>26.932500000000001</v>
      </c>
      <c r="X469" s="3">
        <f t="shared" si="97"/>
        <v>15.2</v>
      </c>
      <c r="Y469" s="3">
        <f t="shared" si="98"/>
        <v>430.92</v>
      </c>
      <c r="Z469" s="16"/>
    </row>
    <row r="470" spans="1:26" ht="43.2" x14ac:dyDescent="0.3">
      <c r="A470" s="2" t="s">
        <v>1654</v>
      </c>
      <c r="B470" s="2" t="s">
        <v>1655</v>
      </c>
      <c r="C470" s="2" t="s">
        <v>1655</v>
      </c>
      <c r="D470" s="1" t="s">
        <v>1656</v>
      </c>
      <c r="E470" s="3">
        <f t="shared" si="88"/>
        <v>1.75</v>
      </c>
      <c r="F470" s="3">
        <f t="shared" si="99"/>
        <v>49.612500000000004</v>
      </c>
      <c r="G470" s="3">
        <v>3.5</v>
      </c>
      <c r="H470" s="3">
        <f t="shared" si="89"/>
        <v>99.225000000000009</v>
      </c>
      <c r="I470" s="3">
        <f t="shared" si="90"/>
        <v>4.2</v>
      </c>
      <c r="J470" s="3">
        <f t="shared" si="91"/>
        <v>119.07000000000001</v>
      </c>
      <c r="K470" s="3">
        <f t="shared" si="92"/>
        <v>7</v>
      </c>
      <c r="L470" s="3">
        <f t="shared" si="93"/>
        <v>198.45000000000002</v>
      </c>
      <c r="M470" s="4" t="str">
        <f t="shared" si="94"/>
        <v>Yellow Mushroom Popcorn Ingredients:
mushroom popcorn kernels
 - NET WT. 1.75 oz (49.6125 grams)</v>
      </c>
      <c r="N470" s="7">
        <v>10000000398</v>
      </c>
      <c r="O470" s="7">
        <v>30000000398</v>
      </c>
      <c r="P470" s="7">
        <v>50000000398</v>
      </c>
      <c r="Q470" s="7">
        <v>70000000398</v>
      </c>
      <c r="R470" s="7">
        <v>90000000398</v>
      </c>
      <c r="S470" s="7">
        <v>11000000459</v>
      </c>
      <c r="T470" s="2"/>
      <c r="V470" s="3">
        <f t="shared" si="95"/>
        <v>0.875</v>
      </c>
      <c r="W470" s="3">
        <f t="shared" si="96"/>
        <v>24.806250000000002</v>
      </c>
      <c r="X470" s="3">
        <f t="shared" si="97"/>
        <v>14</v>
      </c>
      <c r="Y470" s="3">
        <f t="shared" si="98"/>
        <v>396.90000000000003</v>
      </c>
      <c r="Z470" s="16"/>
    </row>
    <row r="471" spans="1:26" ht="43.2" x14ac:dyDescent="0.3">
      <c r="A471" s="2" t="s">
        <v>1657</v>
      </c>
      <c r="B471" s="2" t="s">
        <v>1658</v>
      </c>
      <c r="C471" s="2" t="s">
        <v>1658</v>
      </c>
      <c r="D471" s="1" t="s">
        <v>1721</v>
      </c>
      <c r="E471" s="3">
        <f t="shared" si="88"/>
        <v>0.8</v>
      </c>
      <c r="F471" s="3">
        <f t="shared" si="99"/>
        <v>22.680000000000003</v>
      </c>
      <c r="G471" s="3">
        <v>1.6</v>
      </c>
      <c r="H471" s="3">
        <f t="shared" si="89"/>
        <v>45.360000000000007</v>
      </c>
      <c r="I471" s="3">
        <f t="shared" si="90"/>
        <v>1.92</v>
      </c>
      <c r="J471" s="3">
        <f t="shared" si="91"/>
        <v>54.432000000000002</v>
      </c>
      <c r="K471" s="3">
        <f t="shared" si="92"/>
        <v>3.2</v>
      </c>
      <c r="L471" s="3">
        <f t="shared" si="93"/>
        <v>90.720000000000013</v>
      </c>
      <c r="M471" s="4" t="str">
        <f t="shared" si="94"/>
        <v>Yerba Mate Tea Ingredients:
yerba mate tea
 - NET WT. 0.8 oz (22.68 grams)</v>
      </c>
      <c r="N471" s="7">
        <v>10000000399</v>
      </c>
      <c r="O471" s="7">
        <v>30000000399</v>
      </c>
      <c r="P471" s="7">
        <v>50000000399</v>
      </c>
      <c r="Q471" s="7">
        <v>70000000399</v>
      </c>
      <c r="R471" s="7">
        <v>90000000399</v>
      </c>
      <c r="S471" s="7">
        <v>11000000460</v>
      </c>
      <c r="T471" s="2" t="s">
        <v>43</v>
      </c>
      <c r="V471" s="3">
        <f t="shared" si="95"/>
        <v>0.4</v>
      </c>
      <c r="W471" s="3">
        <f t="shared" si="96"/>
        <v>11.340000000000002</v>
      </c>
      <c r="X471" s="3">
        <f t="shared" si="97"/>
        <v>6.4</v>
      </c>
      <c r="Y471" s="3">
        <f t="shared" si="98"/>
        <v>181.44000000000003</v>
      </c>
      <c r="Z471" s="16"/>
    </row>
    <row r="472" spans="1:26" ht="43.2" x14ac:dyDescent="0.3">
      <c r="A472" s="2" t="s">
        <v>1659</v>
      </c>
      <c r="B472" s="2" t="s">
        <v>1660</v>
      </c>
      <c r="C472" s="2" t="s">
        <v>1661</v>
      </c>
      <c r="D472" s="1" t="s">
        <v>1720</v>
      </c>
      <c r="E472" s="3">
        <f t="shared" si="88"/>
        <v>0.8</v>
      </c>
      <c r="F472" s="3">
        <f t="shared" si="99"/>
        <v>22.680000000000003</v>
      </c>
      <c r="G472" s="3">
        <v>1.6</v>
      </c>
      <c r="H472" s="3">
        <f t="shared" si="89"/>
        <v>45.360000000000007</v>
      </c>
      <c r="I472" s="3">
        <f t="shared" si="90"/>
        <v>1.92</v>
      </c>
      <c r="J472" s="3">
        <f t="shared" si="91"/>
        <v>54.432000000000002</v>
      </c>
      <c r="K472" s="3">
        <f t="shared" si="92"/>
        <v>3.2</v>
      </c>
      <c r="L472" s="3">
        <f t="shared" si="93"/>
        <v>90.720000000000013</v>
      </c>
      <c r="M472" s="4" t="str">
        <f t="shared" si="94"/>
        <v>Yun YU Green Tea Ingredients:
yun wu tea
 - NET WT. 0.8 oz (22.68 grams)</v>
      </c>
      <c r="N472" s="7">
        <v>10000000400</v>
      </c>
      <c r="O472" s="7">
        <v>30000000400</v>
      </c>
      <c r="P472" s="7">
        <v>50000000400</v>
      </c>
      <c r="Q472" s="7">
        <v>70000000400</v>
      </c>
      <c r="R472" s="7">
        <v>90000000400</v>
      </c>
      <c r="S472" s="7">
        <v>11000000461</v>
      </c>
      <c r="T472" s="2" t="s">
        <v>43</v>
      </c>
      <c r="V472" s="3">
        <f t="shared" si="95"/>
        <v>0.4</v>
      </c>
      <c r="W472" s="3">
        <f t="shared" si="96"/>
        <v>11.340000000000002</v>
      </c>
      <c r="X472" s="3">
        <f t="shared" si="97"/>
        <v>6.4</v>
      </c>
      <c r="Y472" s="3">
        <f t="shared" si="98"/>
        <v>181.44000000000003</v>
      </c>
      <c r="Z472" s="16"/>
    </row>
    <row r="473" spans="1:26" ht="57.6" x14ac:dyDescent="0.3">
      <c r="A473" s="2" t="s">
        <v>1662</v>
      </c>
      <c r="B473" s="2" t="s">
        <v>1663</v>
      </c>
      <c r="C473" s="2" t="s">
        <v>1664</v>
      </c>
      <c r="D473" s="1" t="s">
        <v>1665</v>
      </c>
      <c r="E473" s="3">
        <f t="shared" si="88"/>
        <v>2.0499999999999998</v>
      </c>
      <c r="F473" s="3">
        <f t="shared" si="99"/>
        <v>58.1175</v>
      </c>
      <c r="G473" s="3">
        <v>4.0999999999999996</v>
      </c>
      <c r="H473" s="3">
        <f t="shared" si="89"/>
        <v>116.235</v>
      </c>
      <c r="I473" s="3">
        <f t="shared" si="90"/>
        <v>4.919999999999999</v>
      </c>
      <c r="J473" s="3">
        <f t="shared" si="91"/>
        <v>139.48199999999997</v>
      </c>
      <c r="K473" s="3">
        <f t="shared" si="92"/>
        <v>8.1999999999999993</v>
      </c>
      <c r="L473" s="3">
        <f t="shared" si="93"/>
        <v>232.47</v>
      </c>
      <c r="M473" s="4" t="str">
        <f t="shared" si="94"/>
        <v>Zesty Grill Seasoning Ingredients:
onion, red bell peppers, salt, spices, sugar, garlic, grill flavor (from sunflower oil) natural flavor
 - NET WT. 2.05 oz (58.1175 grams)</v>
      </c>
      <c r="N473" s="7">
        <v>10000000403</v>
      </c>
      <c r="O473" s="7">
        <v>30000000403</v>
      </c>
      <c r="P473" s="7">
        <v>50000000403</v>
      </c>
      <c r="Q473" s="7">
        <v>70000000403</v>
      </c>
      <c r="R473" s="7">
        <v>90000000403</v>
      </c>
      <c r="S473" s="7">
        <v>11000000462</v>
      </c>
      <c r="T473" s="2"/>
      <c r="V473" s="3">
        <f t="shared" si="95"/>
        <v>1.0249999999999999</v>
      </c>
      <c r="W473" s="3">
        <f t="shared" si="96"/>
        <v>29.05875</v>
      </c>
      <c r="X473" s="3">
        <f t="shared" si="97"/>
        <v>16.399999999999999</v>
      </c>
      <c r="Y473" s="3">
        <f t="shared" si="98"/>
        <v>464.94</v>
      </c>
      <c r="Z473" s="16"/>
    </row>
    <row r="474" spans="1:26" ht="45.2" x14ac:dyDescent="0.3">
      <c r="A474" s="2" t="s">
        <v>1669</v>
      </c>
      <c r="B474" s="2" t="s">
        <v>1785</v>
      </c>
      <c r="C474" s="2" t="s">
        <v>1670</v>
      </c>
      <c r="D474" s="1" t="s">
        <v>1671</v>
      </c>
      <c r="E474" s="3">
        <f t="shared" si="88"/>
        <v>1.95</v>
      </c>
      <c r="F474" s="3">
        <f t="shared" si="99"/>
        <v>55.282499999999999</v>
      </c>
      <c r="G474" s="3">
        <v>3.9</v>
      </c>
      <c r="H474" s="3">
        <f t="shared" si="89"/>
        <v>110.565</v>
      </c>
      <c r="I474" s="3">
        <f t="shared" si="90"/>
        <v>4.68</v>
      </c>
      <c r="J474" s="3">
        <f t="shared" si="91"/>
        <v>132.678</v>
      </c>
      <c r="K474" s="3">
        <f t="shared" si="92"/>
        <v>7.8</v>
      </c>
      <c r="L474" s="3">
        <f t="shared" si="93"/>
        <v>221.13</v>
      </c>
      <c r="M474" s="4" t="str">
        <f t="shared" si="94"/>
        <v>Zesty Italian Bread Dip Ingredients:
dehydrated garlic, spices, orange peel, citric acid, corn oil
 - NET WT. 1.95 oz (55.2825 grams)</v>
      </c>
      <c r="N474" s="7">
        <v>10000000401</v>
      </c>
      <c r="O474" s="7">
        <v>30000000401</v>
      </c>
      <c r="P474" s="7">
        <v>50000000401</v>
      </c>
      <c r="Q474" s="7">
        <v>70000000401</v>
      </c>
      <c r="R474" s="7">
        <v>90000000401</v>
      </c>
      <c r="S474" s="7">
        <v>11000000464</v>
      </c>
      <c r="T474" s="2" t="s">
        <v>43</v>
      </c>
      <c r="V474" s="3">
        <f t="shared" si="95"/>
        <v>0.97499999999999998</v>
      </c>
      <c r="W474" s="3">
        <f t="shared" si="96"/>
        <v>27.641249999999999</v>
      </c>
      <c r="X474" s="3">
        <f t="shared" si="97"/>
        <v>15.6</v>
      </c>
      <c r="Y474" s="3">
        <f t="shared" si="98"/>
        <v>442.26</v>
      </c>
      <c r="Z474" s="16"/>
    </row>
    <row r="475" spans="1:26" ht="45.2" x14ac:dyDescent="0.3">
      <c r="A475" s="2" t="s">
        <v>1666</v>
      </c>
      <c r="B475" s="2" t="s">
        <v>1667</v>
      </c>
      <c r="C475" s="2" t="s">
        <v>1667</v>
      </c>
      <c r="D475" s="1" t="s">
        <v>1668</v>
      </c>
      <c r="E475" s="3">
        <f t="shared" si="88"/>
        <v>1.95</v>
      </c>
      <c r="F475" s="3">
        <f t="shared" si="99"/>
        <v>55.282499999999999</v>
      </c>
      <c r="G475" s="3">
        <v>3.9</v>
      </c>
      <c r="H475" s="3">
        <f t="shared" si="89"/>
        <v>110.565</v>
      </c>
      <c r="I475" s="3">
        <f t="shared" si="90"/>
        <v>4.68</v>
      </c>
      <c r="J475" s="3">
        <f t="shared" si="91"/>
        <v>132.678</v>
      </c>
      <c r="K475" s="3">
        <f t="shared" si="92"/>
        <v>7.8</v>
      </c>
      <c r="L475" s="3">
        <f t="shared" si="93"/>
        <v>221.13</v>
      </c>
      <c r="M475" s="4" t="str">
        <f t="shared" si="94"/>
        <v>Zesty Italian Seasoning Ingredients:
dehydrated garlic, spices, orange peel, citric acid, corn oil
 - NET WT. 1.95 oz (55.2825 grams)</v>
      </c>
      <c r="N475" s="7">
        <v>10000000499</v>
      </c>
      <c r="O475" s="7">
        <v>30000000499</v>
      </c>
      <c r="P475" s="7">
        <v>50000000499</v>
      </c>
      <c r="Q475" s="7">
        <v>70000000499</v>
      </c>
      <c r="R475" s="7">
        <v>90000000499</v>
      </c>
      <c r="S475" s="7">
        <v>11000000463</v>
      </c>
      <c r="T475" s="2" t="s">
        <v>43</v>
      </c>
      <c r="V475" s="3">
        <f t="shared" si="95"/>
        <v>0.97499999999999998</v>
      </c>
      <c r="W475" s="3">
        <f t="shared" si="96"/>
        <v>27.641249999999999</v>
      </c>
      <c r="X475" s="3">
        <f t="shared" si="97"/>
        <v>15.6</v>
      </c>
      <c r="Y475" s="3">
        <f t="shared" si="98"/>
        <v>442.26</v>
      </c>
      <c r="Z475" s="16" t="s">
        <v>1887</v>
      </c>
    </row>
    <row r="476" spans="1:26" ht="43.2" x14ac:dyDescent="0.3">
      <c r="A476" s="2" t="s">
        <v>1672</v>
      </c>
      <c r="B476" s="2" t="s">
        <v>1673</v>
      </c>
      <c r="C476" s="2" t="s">
        <v>1673</v>
      </c>
      <c r="D476" s="1" t="s">
        <v>1674</v>
      </c>
      <c r="E476" s="3">
        <f t="shared" si="88"/>
        <v>1.25</v>
      </c>
      <c r="F476" s="3">
        <f t="shared" si="99"/>
        <v>35.4375</v>
      </c>
      <c r="G476" s="3">
        <v>2.5</v>
      </c>
      <c r="H476" s="3">
        <f t="shared" si="89"/>
        <v>70.875</v>
      </c>
      <c r="I476" s="3">
        <f t="shared" si="90"/>
        <v>3</v>
      </c>
      <c r="J476" s="3">
        <f t="shared" si="91"/>
        <v>85.050000000000011</v>
      </c>
      <c r="K476" s="3">
        <f t="shared" si="92"/>
        <v>5</v>
      </c>
      <c r="L476" s="3">
        <f t="shared" si="93"/>
        <v>141.75</v>
      </c>
      <c r="M476" s="4" t="str">
        <f t="shared" si="94"/>
        <v>Zesty Taco Ingredients:
paprika, garlic, red crushed peppers, oregano, salt
 - NET WT. 1.25 oz (35.4375 grams)</v>
      </c>
      <c r="N476" s="7">
        <v>10000000402</v>
      </c>
      <c r="O476" s="7">
        <v>30000000402</v>
      </c>
      <c r="P476" s="7">
        <v>50000000402</v>
      </c>
      <c r="Q476" s="7">
        <v>70000000402</v>
      </c>
      <c r="R476" s="7">
        <v>90000000402</v>
      </c>
      <c r="S476" s="7">
        <v>11000000465</v>
      </c>
      <c r="T476" s="2"/>
      <c r="V476" s="3">
        <f t="shared" si="95"/>
        <v>0.625</v>
      </c>
      <c r="W476" s="3">
        <f t="shared" si="96"/>
        <v>17.71875</v>
      </c>
      <c r="X476" s="3">
        <f t="shared" si="97"/>
        <v>10</v>
      </c>
      <c r="Y476" s="3">
        <f t="shared" si="98"/>
        <v>283.5</v>
      </c>
      <c r="Z476" s="16"/>
    </row>
  </sheetData>
  <sortState xmlns:xlrd2="http://schemas.microsoft.com/office/spreadsheetml/2017/richdata2" ref="A2:U476">
    <sortCondition ref="A1:A476"/>
  </sortState>
  <phoneticPr fontId="6" type="noConversion"/>
  <conditionalFormatting sqref="A183:C183 E183:F183 A229:C229 E229:L229 A184:F194 A230:L234 A262:R270 G178:R194 A178:F182 A370:R370 A426:R449 A196:R219 A163:R176 A383:R386 A365:R366 A236:R260 A372:R381 T468:X470 A468:M474 A467 A462:R466 A68:R70 A272:R308 A310:R320 A388:R424 A451:R460 A32:R37 Y3:Y37 A2:Y2 A3:R30 T3:X30 T32:X37 T451:X460 T388:X424 T310:X320 T272:X308 T68:X70 T462:X466 T236:X260 T365:X366 T383:X386 T163:X176 T196:X219 T426:X449 T369:X370 T178:X194 T262:X270 A39:R42 T44:X66 T39:Y42 A322:R362 T322:X362 A476:M476 T476:U476 Y44:Y70 A44:R54 A56:R66 A55:C55 E55:R55 B369:R369 T372:X381 X476 T471:U474 X471:X474 V471:W476 S3:S70 Y221:Y476 T221:X234 A221:L228 M221:R234 A72:Y124 A126:R161 T126:X161 Y126:Y219 S126:S219 N468:R476 S221:S476">
    <cfRule type="expression" dxfId="247" priority="235">
      <formula>"MOD(ROW(),2)"</formula>
    </cfRule>
    <cfRule type="expression" dxfId="246" priority="236">
      <formula>"MOD(ROW(),2)"</formula>
    </cfRule>
  </conditionalFormatting>
  <conditionalFormatting sqref="A476:A1048576 A1:A30 A388:A424 A272:A308 A322:A362 A310:A320 A451:A460 A178:A194 A370 A426:A449 A196:A219 A262:A270 A163:A176 A383:A386 A365:A366 A236:A260 A68:A70 A372:A381 A462:A474 A32:A37 A39:A42 A44:A66 A221:A234 A72:A124 A126:A161">
    <cfRule type="duplicateValues" dxfId="245" priority="233"/>
  </conditionalFormatting>
  <conditionalFormatting sqref="B476:B1048576 B1:B30 B388:B424 B272:B308 B68:B70 B322:B362 B310:B320 B451:B460 B178:B194 B369:B370 B426:B449 B372:B381 B196:B219 B262:B270 B163:B176 B383:B386 B365:B366 B236:B260 B468:B474 B462:B466 B32:B37 B39:B42 B44:B66 B221:B234 B72:B124 B126:B161">
    <cfRule type="duplicateValues" dxfId="244" priority="232"/>
  </conditionalFormatting>
  <conditionalFormatting sqref="C476:C1048576 C1:C30 C388:C424 C272:C308 C68:C70 C322:C362 C310:C320 C451:C460 C178:C194 C369:C370 C426:C449 C372:C381 C196:C219 C262:C270 C163:C176 C383:C386 C365:C366 C236:C260 C468:C474 C462:C466 C32:C37 C39:C42 C44:C66 C221:C234 C72:C124 C126:C161">
    <cfRule type="duplicateValues" dxfId="243" priority="231"/>
  </conditionalFormatting>
  <conditionalFormatting sqref="C270">
    <cfRule type="duplicateValues" dxfId="242" priority="230"/>
  </conditionalFormatting>
  <conditionalFormatting sqref="N477:S1048576 N388:R424 N272:R308 N68:R70 N322:R362 N310:R320 N178:R194 N369:R370 N426:R449 N372:R381 N196:R219 N262:R270 N163:R176 N383:R386 N365:R366 N236:R260 N451:R460 N462:R466 N32:R37 N1:S2 N3:R30 N39:R42 N44:R66 S3:S70 N221:R234 N72:S124 N126:R161 S126:S219 N468:R476 S221:S476">
    <cfRule type="duplicateValues" dxfId="241" priority="223"/>
  </conditionalFormatting>
  <conditionalFormatting sqref="C469">
    <cfRule type="duplicateValues" dxfId="240" priority="222"/>
  </conditionalFormatting>
  <conditionalFormatting sqref="C470">
    <cfRule type="duplicateValues" dxfId="239" priority="221"/>
  </conditionalFormatting>
  <conditionalFormatting sqref="C471">
    <cfRule type="duplicateValues" dxfId="238" priority="220"/>
  </conditionalFormatting>
  <conditionalFormatting sqref="C472:C473">
    <cfRule type="duplicateValues" dxfId="237" priority="219"/>
  </conditionalFormatting>
  <conditionalFormatting sqref="C474">
    <cfRule type="duplicateValues" dxfId="236" priority="216"/>
  </conditionalFormatting>
  <conditionalFormatting sqref="C476">
    <cfRule type="duplicateValues" dxfId="235" priority="214"/>
  </conditionalFormatting>
  <conditionalFormatting sqref="C219">
    <cfRule type="duplicateValues" dxfId="234" priority="213"/>
  </conditionalFormatting>
  <conditionalFormatting sqref="C221">
    <cfRule type="duplicateValues" dxfId="233" priority="212"/>
  </conditionalFormatting>
  <conditionalFormatting sqref="C222">
    <cfRule type="duplicateValues" dxfId="232" priority="211"/>
  </conditionalFormatting>
  <conditionalFormatting sqref="C223">
    <cfRule type="duplicateValues" dxfId="231" priority="210"/>
  </conditionalFormatting>
  <conditionalFormatting sqref="C224">
    <cfRule type="duplicateValues" dxfId="230" priority="209"/>
  </conditionalFormatting>
  <conditionalFormatting sqref="C32">
    <cfRule type="duplicateValues" dxfId="229" priority="208"/>
  </conditionalFormatting>
  <conditionalFormatting sqref="C217">
    <cfRule type="duplicateValues" dxfId="228" priority="199"/>
  </conditionalFormatting>
  <conditionalFormatting sqref="C218">
    <cfRule type="duplicateValues" dxfId="227" priority="198"/>
  </conditionalFormatting>
  <conditionalFormatting sqref="A387:R387 T387:X387">
    <cfRule type="expression" dxfId="226" priority="195">
      <formula>"MOD(ROW(),2)"</formula>
    </cfRule>
    <cfRule type="expression" dxfId="225" priority="196">
      <formula>"MOD(ROW(),2)"</formula>
    </cfRule>
  </conditionalFormatting>
  <conditionalFormatting sqref="A387">
    <cfRule type="duplicateValues" dxfId="224" priority="194"/>
  </conditionalFormatting>
  <conditionalFormatting sqref="B387">
    <cfRule type="duplicateValues" dxfId="223" priority="193"/>
  </conditionalFormatting>
  <conditionalFormatting sqref="C387">
    <cfRule type="duplicateValues" dxfId="222" priority="192"/>
  </conditionalFormatting>
  <conditionalFormatting sqref="N387:R387">
    <cfRule type="duplicateValues" dxfId="221" priority="191"/>
  </conditionalFormatting>
  <conditionalFormatting sqref="A387">
    <cfRule type="duplicateValues" dxfId="220" priority="197"/>
  </conditionalFormatting>
  <conditionalFormatting sqref="A271:R271 T271:X271">
    <cfRule type="expression" dxfId="219" priority="188">
      <formula>"MOD(ROW(),2)"</formula>
    </cfRule>
    <cfRule type="expression" dxfId="218" priority="189">
      <formula>"MOD(ROW(),2)"</formula>
    </cfRule>
  </conditionalFormatting>
  <conditionalFormatting sqref="A271">
    <cfRule type="duplicateValues" dxfId="217" priority="187"/>
  </conditionalFormatting>
  <conditionalFormatting sqref="B271">
    <cfRule type="duplicateValues" dxfId="216" priority="186"/>
  </conditionalFormatting>
  <conditionalFormatting sqref="C271">
    <cfRule type="duplicateValues" dxfId="215" priority="185"/>
  </conditionalFormatting>
  <conditionalFormatting sqref="N271:R271">
    <cfRule type="duplicateValues" dxfId="214" priority="184"/>
  </conditionalFormatting>
  <conditionalFormatting sqref="A271">
    <cfRule type="duplicateValues" dxfId="213" priority="190"/>
  </conditionalFormatting>
  <conditionalFormatting sqref="A67:R67 T67:X67">
    <cfRule type="expression" dxfId="212" priority="181">
      <formula>"MOD(ROW(),2)"</formula>
    </cfRule>
    <cfRule type="expression" dxfId="211" priority="182">
      <formula>"MOD(ROW(),2)"</formula>
    </cfRule>
  </conditionalFormatting>
  <conditionalFormatting sqref="A67">
    <cfRule type="duplicateValues" dxfId="210" priority="180"/>
  </conditionalFormatting>
  <conditionalFormatting sqref="B67">
    <cfRule type="duplicateValues" dxfId="209" priority="179"/>
  </conditionalFormatting>
  <conditionalFormatting sqref="C67">
    <cfRule type="duplicateValues" dxfId="208" priority="178"/>
  </conditionalFormatting>
  <conditionalFormatting sqref="N67:R67">
    <cfRule type="duplicateValues" dxfId="207" priority="177"/>
  </conditionalFormatting>
  <conditionalFormatting sqref="A67">
    <cfRule type="duplicateValues" dxfId="206" priority="183"/>
  </conditionalFormatting>
  <conditionalFormatting sqref="A321:R321 T321:X321">
    <cfRule type="expression" dxfId="205" priority="174">
      <formula>"MOD(ROW(),2)"</formula>
    </cfRule>
    <cfRule type="expression" dxfId="204" priority="175">
      <formula>"MOD(ROW(),2)"</formula>
    </cfRule>
  </conditionalFormatting>
  <conditionalFormatting sqref="A321">
    <cfRule type="duplicateValues" dxfId="203" priority="173"/>
  </conditionalFormatting>
  <conditionalFormatting sqref="B321">
    <cfRule type="duplicateValues" dxfId="202" priority="172"/>
  </conditionalFormatting>
  <conditionalFormatting sqref="C321">
    <cfRule type="duplicateValues" dxfId="201" priority="171"/>
  </conditionalFormatting>
  <conditionalFormatting sqref="N321:R321">
    <cfRule type="duplicateValues" dxfId="200" priority="170"/>
  </conditionalFormatting>
  <conditionalFormatting sqref="A321">
    <cfRule type="duplicateValues" dxfId="199" priority="176"/>
  </conditionalFormatting>
  <conditionalFormatting sqref="A309:R309 T309:X309">
    <cfRule type="expression" dxfId="198" priority="167">
      <formula>"MOD(ROW(),2)"</formula>
    </cfRule>
    <cfRule type="expression" dxfId="197" priority="168">
      <formula>"MOD(ROW(),2)"</formula>
    </cfRule>
  </conditionalFormatting>
  <conditionalFormatting sqref="A309">
    <cfRule type="duplicateValues" dxfId="196" priority="166"/>
  </conditionalFormatting>
  <conditionalFormatting sqref="B309">
    <cfRule type="duplicateValues" dxfId="195" priority="165"/>
  </conditionalFormatting>
  <conditionalFormatting sqref="C309">
    <cfRule type="duplicateValues" dxfId="194" priority="164"/>
  </conditionalFormatting>
  <conditionalFormatting sqref="N309:R309">
    <cfRule type="duplicateValues" dxfId="193" priority="163"/>
  </conditionalFormatting>
  <conditionalFormatting sqref="A309">
    <cfRule type="duplicateValues" dxfId="192" priority="169"/>
  </conditionalFormatting>
  <conditionalFormatting sqref="A450:R450 T450:X450">
    <cfRule type="expression" dxfId="191" priority="160">
      <formula>"MOD(ROW(),2)"</formula>
    </cfRule>
    <cfRule type="expression" dxfId="190" priority="161">
      <formula>"MOD(ROW(),2)"</formula>
    </cfRule>
  </conditionalFormatting>
  <conditionalFormatting sqref="A450">
    <cfRule type="duplicateValues" dxfId="189" priority="159"/>
  </conditionalFormatting>
  <conditionalFormatting sqref="B450">
    <cfRule type="duplicateValues" dxfId="188" priority="158"/>
  </conditionalFormatting>
  <conditionalFormatting sqref="C450">
    <cfRule type="duplicateValues" dxfId="187" priority="157"/>
  </conditionalFormatting>
  <conditionalFormatting sqref="N450:R450">
    <cfRule type="duplicateValues" dxfId="186" priority="156"/>
  </conditionalFormatting>
  <conditionalFormatting sqref="A450">
    <cfRule type="duplicateValues" dxfId="185" priority="162"/>
  </conditionalFormatting>
  <conditionalFormatting sqref="A177:R177 T177:X177">
    <cfRule type="expression" dxfId="184" priority="153">
      <formula>"MOD(ROW(),2)"</formula>
    </cfRule>
    <cfRule type="expression" dxfId="183" priority="154">
      <formula>"MOD(ROW(),2)"</formula>
    </cfRule>
  </conditionalFormatting>
  <conditionalFormatting sqref="A177">
    <cfRule type="duplicateValues" dxfId="182" priority="152"/>
  </conditionalFormatting>
  <conditionalFormatting sqref="B177">
    <cfRule type="duplicateValues" dxfId="181" priority="151"/>
  </conditionalFormatting>
  <conditionalFormatting sqref="C177">
    <cfRule type="duplicateValues" dxfId="180" priority="150"/>
  </conditionalFormatting>
  <conditionalFormatting sqref="N177:R177">
    <cfRule type="duplicateValues" dxfId="179" priority="149"/>
  </conditionalFormatting>
  <conditionalFormatting sqref="A177">
    <cfRule type="duplicateValues" dxfId="178" priority="155"/>
  </conditionalFormatting>
  <conditionalFormatting sqref="A367:R368 T367:X368">
    <cfRule type="expression" dxfId="177" priority="146">
      <formula>"MOD(ROW(),2)"</formula>
    </cfRule>
    <cfRule type="expression" dxfId="176" priority="147">
      <formula>"MOD(ROW(),2)"</formula>
    </cfRule>
  </conditionalFormatting>
  <conditionalFormatting sqref="A367:A368">
    <cfRule type="duplicateValues" dxfId="175" priority="145"/>
  </conditionalFormatting>
  <conditionalFormatting sqref="B367:B368">
    <cfRule type="duplicateValues" dxfId="174" priority="144"/>
  </conditionalFormatting>
  <conditionalFormatting sqref="C367:C368">
    <cfRule type="duplicateValues" dxfId="173" priority="143"/>
  </conditionalFormatting>
  <conditionalFormatting sqref="N367:R368">
    <cfRule type="duplicateValues" dxfId="172" priority="142"/>
  </conditionalFormatting>
  <conditionalFormatting sqref="A367:A368">
    <cfRule type="duplicateValues" dxfId="171" priority="148"/>
  </conditionalFormatting>
  <conditionalFormatting sqref="A425:R425 T425:X425">
    <cfRule type="expression" dxfId="170" priority="139">
      <formula>"MOD(ROW(),2)"</formula>
    </cfRule>
    <cfRule type="expression" dxfId="169" priority="140">
      <formula>"MOD(ROW(),2)"</formula>
    </cfRule>
  </conditionalFormatting>
  <conditionalFormatting sqref="A425">
    <cfRule type="duplicateValues" dxfId="168" priority="138"/>
  </conditionalFormatting>
  <conditionalFormatting sqref="B425">
    <cfRule type="duplicateValues" dxfId="167" priority="137"/>
  </conditionalFormatting>
  <conditionalFormatting sqref="C425">
    <cfRule type="duplicateValues" dxfId="166" priority="136"/>
  </conditionalFormatting>
  <conditionalFormatting sqref="N425:R425">
    <cfRule type="duplicateValues" dxfId="165" priority="135"/>
  </conditionalFormatting>
  <conditionalFormatting sqref="A425">
    <cfRule type="duplicateValues" dxfId="164" priority="141"/>
  </conditionalFormatting>
  <conditionalFormatting sqref="A371:R371 T371:X371">
    <cfRule type="expression" dxfId="163" priority="132">
      <formula>"MOD(ROW(),2)"</formula>
    </cfRule>
    <cfRule type="expression" dxfId="162" priority="133">
      <formula>"MOD(ROW(),2)"</formula>
    </cfRule>
  </conditionalFormatting>
  <conditionalFormatting sqref="A371">
    <cfRule type="duplicateValues" dxfId="161" priority="131"/>
  </conditionalFormatting>
  <conditionalFormatting sqref="B371">
    <cfRule type="duplicateValues" dxfId="160" priority="130"/>
  </conditionalFormatting>
  <conditionalFormatting sqref="C371">
    <cfRule type="duplicateValues" dxfId="159" priority="129"/>
  </conditionalFormatting>
  <conditionalFormatting sqref="N371:R371">
    <cfRule type="duplicateValues" dxfId="158" priority="128"/>
  </conditionalFormatting>
  <conditionalFormatting sqref="A371">
    <cfRule type="duplicateValues" dxfId="157" priority="134"/>
  </conditionalFormatting>
  <conditionalFormatting sqref="A195:R195 T195:X195">
    <cfRule type="expression" dxfId="156" priority="125">
      <formula>"MOD(ROW(),2)"</formula>
    </cfRule>
    <cfRule type="expression" dxfId="155" priority="126">
      <formula>"MOD(ROW(),2)"</formula>
    </cfRule>
  </conditionalFormatting>
  <conditionalFormatting sqref="A195">
    <cfRule type="duplicateValues" dxfId="154" priority="124"/>
  </conditionalFormatting>
  <conditionalFormatting sqref="B195">
    <cfRule type="duplicateValues" dxfId="153" priority="123"/>
  </conditionalFormatting>
  <conditionalFormatting sqref="C195">
    <cfRule type="duplicateValues" dxfId="152" priority="122"/>
  </conditionalFormatting>
  <conditionalFormatting sqref="N195:R195">
    <cfRule type="duplicateValues" dxfId="151" priority="121"/>
  </conditionalFormatting>
  <conditionalFormatting sqref="A195">
    <cfRule type="duplicateValues" dxfId="150" priority="127"/>
  </conditionalFormatting>
  <conditionalFormatting sqref="A261:R261 T261:X261">
    <cfRule type="expression" dxfId="149" priority="118">
      <formula>"MOD(ROW(),2)"</formula>
    </cfRule>
    <cfRule type="expression" dxfId="148" priority="119">
      <formula>"MOD(ROW(),2)"</formula>
    </cfRule>
  </conditionalFormatting>
  <conditionalFormatting sqref="A261">
    <cfRule type="duplicateValues" dxfId="147" priority="117"/>
  </conditionalFormatting>
  <conditionalFormatting sqref="B261">
    <cfRule type="duplicateValues" dxfId="146" priority="116"/>
  </conditionalFormatting>
  <conditionalFormatting sqref="C261">
    <cfRule type="duplicateValues" dxfId="145" priority="115"/>
  </conditionalFormatting>
  <conditionalFormatting sqref="N261:R261">
    <cfRule type="duplicateValues" dxfId="144" priority="114"/>
  </conditionalFormatting>
  <conditionalFormatting sqref="A261">
    <cfRule type="duplicateValues" dxfId="143" priority="120"/>
  </conditionalFormatting>
  <conditionalFormatting sqref="A162:R162 T162:X162">
    <cfRule type="expression" dxfId="142" priority="104">
      <formula>"MOD(ROW(),2)"</formula>
    </cfRule>
    <cfRule type="expression" dxfId="141" priority="105">
      <formula>"MOD(ROW(),2)"</formula>
    </cfRule>
  </conditionalFormatting>
  <conditionalFormatting sqref="A162">
    <cfRule type="duplicateValues" dxfId="140" priority="103"/>
  </conditionalFormatting>
  <conditionalFormatting sqref="B162">
    <cfRule type="duplicateValues" dxfId="139" priority="102"/>
  </conditionalFormatting>
  <conditionalFormatting sqref="C162">
    <cfRule type="duplicateValues" dxfId="138" priority="101"/>
  </conditionalFormatting>
  <conditionalFormatting sqref="N162:R162">
    <cfRule type="duplicateValues" dxfId="137" priority="100"/>
  </conditionalFormatting>
  <conditionalFormatting sqref="A162">
    <cfRule type="duplicateValues" dxfId="136" priority="106"/>
  </conditionalFormatting>
  <conditionalFormatting sqref="A382:R382 T382:X382">
    <cfRule type="expression" dxfId="135" priority="97">
      <formula>"MOD(ROW(),2)"</formula>
    </cfRule>
    <cfRule type="expression" dxfId="134" priority="98">
      <formula>"MOD(ROW(),2)"</formula>
    </cfRule>
  </conditionalFormatting>
  <conditionalFormatting sqref="A382">
    <cfRule type="duplicateValues" dxfId="133" priority="96"/>
  </conditionalFormatting>
  <conditionalFormatting sqref="B382">
    <cfRule type="duplicateValues" dxfId="132" priority="95"/>
  </conditionalFormatting>
  <conditionalFormatting sqref="C382">
    <cfRule type="duplicateValues" dxfId="131" priority="94"/>
  </conditionalFormatting>
  <conditionalFormatting sqref="N382:R382">
    <cfRule type="duplicateValues" dxfId="130" priority="93"/>
  </conditionalFormatting>
  <conditionalFormatting sqref="A382">
    <cfRule type="duplicateValues" dxfId="129" priority="99"/>
  </conditionalFormatting>
  <conditionalFormatting sqref="A364:R364 T364:X364">
    <cfRule type="expression" dxfId="128" priority="90">
      <formula>"MOD(ROW(),2)"</formula>
    </cfRule>
    <cfRule type="expression" dxfId="127" priority="91">
      <formula>"MOD(ROW(),2)"</formula>
    </cfRule>
  </conditionalFormatting>
  <conditionalFormatting sqref="A364">
    <cfRule type="duplicateValues" dxfId="126" priority="89"/>
  </conditionalFormatting>
  <conditionalFormatting sqref="B364">
    <cfRule type="duplicateValues" dxfId="125" priority="88"/>
  </conditionalFormatting>
  <conditionalFormatting sqref="C364">
    <cfRule type="duplicateValues" dxfId="124" priority="87"/>
  </conditionalFormatting>
  <conditionalFormatting sqref="N364:R364">
    <cfRule type="duplicateValues" dxfId="123" priority="86"/>
  </conditionalFormatting>
  <conditionalFormatting sqref="A364">
    <cfRule type="duplicateValues" dxfId="122" priority="92"/>
  </conditionalFormatting>
  <conditionalFormatting sqref="A475:M475 T475:U475 X475">
    <cfRule type="expression" dxfId="121" priority="83">
      <formula>"MOD(ROW(),2)"</formula>
    </cfRule>
    <cfRule type="expression" dxfId="120" priority="84">
      <formula>"MOD(ROW(),2)"</formula>
    </cfRule>
  </conditionalFormatting>
  <conditionalFormatting sqref="A475">
    <cfRule type="duplicateValues" dxfId="119" priority="82"/>
  </conditionalFormatting>
  <conditionalFormatting sqref="B475">
    <cfRule type="duplicateValues" dxfId="118" priority="81"/>
  </conditionalFormatting>
  <conditionalFormatting sqref="C475">
    <cfRule type="duplicateValues" dxfId="117" priority="80"/>
  </conditionalFormatting>
  <conditionalFormatting sqref="C475">
    <cfRule type="duplicateValues" dxfId="116" priority="78"/>
  </conditionalFormatting>
  <conditionalFormatting sqref="A475">
    <cfRule type="duplicateValues" dxfId="115" priority="85"/>
  </conditionalFormatting>
  <conditionalFormatting sqref="A235:R235 T235:X235">
    <cfRule type="expression" dxfId="114" priority="75">
      <formula>"MOD(ROW(),2)"</formula>
    </cfRule>
    <cfRule type="expression" dxfId="113" priority="76">
      <formula>"MOD(ROW(),2)"</formula>
    </cfRule>
  </conditionalFormatting>
  <conditionalFormatting sqref="A235">
    <cfRule type="duplicateValues" dxfId="112" priority="74"/>
  </conditionalFormatting>
  <conditionalFormatting sqref="B235">
    <cfRule type="duplicateValues" dxfId="111" priority="73"/>
  </conditionalFormatting>
  <conditionalFormatting sqref="C235">
    <cfRule type="duplicateValues" dxfId="110" priority="72"/>
  </conditionalFormatting>
  <conditionalFormatting sqref="N235:R235">
    <cfRule type="duplicateValues" dxfId="109" priority="71"/>
  </conditionalFormatting>
  <conditionalFormatting sqref="A235">
    <cfRule type="duplicateValues" dxfId="108" priority="77"/>
  </conditionalFormatting>
  <conditionalFormatting sqref="B467:R467 T467:X467">
    <cfRule type="expression" dxfId="107" priority="69">
      <formula>"MOD(ROW(),2)"</formula>
    </cfRule>
    <cfRule type="expression" dxfId="106" priority="70">
      <formula>"MOD(ROW(),2)"</formula>
    </cfRule>
  </conditionalFormatting>
  <conditionalFormatting sqref="B467">
    <cfRule type="duplicateValues" dxfId="105" priority="68"/>
  </conditionalFormatting>
  <conditionalFormatting sqref="C467">
    <cfRule type="duplicateValues" dxfId="104" priority="67"/>
  </conditionalFormatting>
  <conditionalFormatting sqref="N467:R467">
    <cfRule type="duplicateValues" dxfId="103" priority="66"/>
  </conditionalFormatting>
  <conditionalFormatting sqref="A461:R461 T461:X461">
    <cfRule type="expression" dxfId="102" priority="63">
      <formula>"MOD(ROW(),2)"</formula>
    </cfRule>
    <cfRule type="expression" dxfId="101" priority="64">
      <formula>"MOD(ROW(),2)"</formula>
    </cfRule>
  </conditionalFormatting>
  <conditionalFormatting sqref="A461">
    <cfRule type="duplicateValues" dxfId="100" priority="62"/>
  </conditionalFormatting>
  <conditionalFormatting sqref="B461">
    <cfRule type="duplicateValues" dxfId="99" priority="61"/>
  </conditionalFormatting>
  <conditionalFormatting sqref="C461">
    <cfRule type="duplicateValues" dxfId="98" priority="60"/>
  </conditionalFormatting>
  <conditionalFormatting sqref="N461:R461">
    <cfRule type="duplicateValues" dxfId="97" priority="59"/>
  </conditionalFormatting>
  <conditionalFormatting sqref="A461">
    <cfRule type="duplicateValues" dxfId="96" priority="65"/>
  </conditionalFormatting>
  <conditionalFormatting sqref="A363:R363 T363:X363">
    <cfRule type="expression" dxfId="95" priority="56">
      <formula>"MOD(ROW(),2)"</formula>
    </cfRule>
    <cfRule type="expression" dxfId="94" priority="57">
      <formula>"MOD(ROW(),2)"</formula>
    </cfRule>
  </conditionalFormatting>
  <conditionalFormatting sqref="A363">
    <cfRule type="duplicateValues" dxfId="93" priority="55"/>
  </conditionalFormatting>
  <conditionalFormatting sqref="B363">
    <cfRule type="duplicateValues" dxfId="92" priority="54"/>
  </conditionalFormatting>
  <conditionalFormatting sqref="C363">
    <cfRule type="duplicateValues" dxfId="91" priority="53"/>
  </conditionalFormatting>
  <conditionalFormatting sqref="N363:R363">
    <cfRule type="duplicateValues" dxfId="90" priority="52"/>
  </conditionalFormatting>
  <conditionalFormatting sqref="A363">
    <cfRule type="duplicateValues" dxfId="89" priority="58"/>
  </conditionalFormatting>
  <conditionalFormatting sqref="A31:R31 T31:X31">
    <cfRule type="expression" dxfId="88" priority="49">
      <formula>"MOD(ROW(),2)"</formula>
    </cfRule>
    <cfRule type="expression" dxfId="87" priority="50">
      <formula>"MOD(ROW(),2)"</formula>
    </cfRule>
  </conditionalFormatting>
  <conditionalFormatting sqref="A31">
    <cfRule type="duplicateValues" dxfId="86" priority="48"/>
  </conditionalFormatting>
  <conditionalFormatting sqref="B31">
    <cfRule type="duplicateValues" dxfId="85" priority="47"/>
  </conditionalFormatting>
  <conditionalFormatting sqref="C31">
    <cfRule type="duplicateValues" dxfId="84" priority="46"/>
  </conditionalFormatting>
  <conditionalFormatting sqref="N31:R31">
    <cfRule type="duplicateValues" dxfId="83" priority="45"/>
  </conditionalFormatting>
  <conditionalFormatting sqref="A31">
    <cfRule type="duplicateValues" dxfId="82" priority="51"/>
  </conditionalFormatting>
  <conditionalFormatting sqref="C31">
    <cfRule type="duplicateValues" dxfId="81" priority="44"/>
  </conditionalFormatting>
  <conditionalFormatting sqref="A38:R38 T38:Y38">
    <cfRule type="expression" dxfId="80" priority="41">
      <formula>"MOD(ROW(),2)"</formula>
    </cfRule>
    <cfRule type="expression" dxfId="79" priority="42">
      <formula>"MOD(ROW(),2)"</formula>
    </cfRule>
  </conditionalFormatting>
  <conditionalFormatting sqref="A38">
    <cfRule type="duplicateValues" dxfId="78" priority="40"/>
  </conditionalFormatting>
  <conditionalFormatting sqref="B38">
    <cfRule type="duplicateValues" dxfId="77" priority="39"/>
  </conditionalFormatting>
  <conditionalFormatting sqref="C38">
    <cfRule type="duplicateValues" dxfId="76" priority="38"/>
  </conditionalFormatting>
  <conditionalFormatting sqref="N38:R38">
    <cfRule type="duplicateValues" dxfId="75" priority="37"/>
  </conditionalFormatting>
  <conditionalFormatting sqref="A38">
    <cfRule type="duplicateValues" dxfId="74" priority="43"/>
  </conditionalFormatting>
  <conditionalFormatting sqref="A43:R43 T43:Y43">
    <cfRule type="expression" dxfId="73" priority="34">
      <formula>"MOD(ROW(),2)"</formula>
    </cfRule>
    <cfRule type="expression" dxfId="72" priority="35">
      <formula>"MOD(ROW(),2)"</formula>
    </cfRule>
  </conditionalFormatting>
  <conditionalFormatting sqref="A43">
    <cfRule type="duplicateValues" dxfId="71" priority="33"/>
  </conditionalFormatting>
  <conditionalFormatting sqref="B43">
    <cfRule type="duplicateValues" dxfId="70" priority="32"/>
  </conditionalFormatting>
  <conditionalFormatting sqref="C43">
    <cfRule type="duplicateValues" dxfId="69" priority="31"/>
  </conditionalFormatting>
  <conditionalFormatting sqref="N43:R43">
    <cfRule type="duplicateValues" dxfId="68" priority="30"/>
  </conditionalFormatting>
  <conditionalFormatting sqref="A43">
    <cfRule type="duplicateValues" dxfId="67" priority="36"/>
  </conditionalFormatting>
  <conditionalFormatting sqref="A476 A1:A30 A388:A424 A272:A308 A322:A362 A310:A320 A451:A460 A178:A194 A370 A426:A449 A196:A219 A262:A270 A163:A176 A383:A386 A365:A366 A236:A260 A68:A70 A372:A381 A462:A474 A32:A37 A39:A42 A44:A66 A221:A234 A72:A124 A126:A161">
    <cfRule type="duplicateValues" dxfId="66" priority="685"/>
  </conditionalFormatting>
  <conditionalFormatting sqref="C52">
    <cfRule type="duplicateValues" dxfId="65" priority="29"/>
  </conditionalFormatting>
  <conditionalFormatting sqref="D55">
    <cfRule type="expression" dxfId="64" priority="27">
      <formula>"MOD(ROW(),2)"</formula>
    </cfRule>
    <cfRule type="expression" dxfId="63" priority="28">
      <formula>"MOD(ROW(),2)"</formula>
    </cfRule>
  </conditionalFormatting>
  <conditionalFormatting sqref="A369">
    <cfRule type="expression" dxfId="62" priority="24">
      <formula>"MOD(ROW(),2)"</formula>
    </cfRule>
    <cfRule type="expression" dxfId="61" priority="25">
      <formula>"MOD(ROW(),2)"</formula>
    </cfRule>
  </conditionalFormatting>
  <conditionalFormatting sqref="A369">
    <cfRule type="duplicateValues" dxfId="60" priority="23"/>
  </conditionalFormatting>
  <conditionalFormatting sqref="A369">
    <cfRule type="duplicateValues" dxfId="59" priority="26"/>
  </conditionalFormatting>
  <conditionalFormatting sqref="A220:Y220">
    <cfRule type="expression" dxfId="58" priority="20">
      <formula>"MOD(ROW(),2)"</formula>
    </cfRule>
    <cfRule type="expression" dxfId="57" priority="21">
      <formula>"MOD(ROW(),2)"</formula>
    </cfRule>
  </conditionalFormatting>
  <conditionalFormatting sqref="A220">
    <cfRule type="duplicateValues" dxfId="56" priority="19"/>
  </conditionalFormatting>
  <conditionalFormatting sqref="B220">
    <cfRule type="duplicateValues" dxfId="55" priority="18"/>
  </conditionalFormatting>
  <conditionalFormatting sqref="C220">
    <cfRule type="duplicateValues" dxfId="54" priority="17"/>
  </conditionalFormatting>
  <conditionalFormatting sqref="N220:S220">
    <cfRule type="duplicateValues" dxfId="53" priority="16"/>
  </conditionalFormatting>
  <conditionalFormatting sqref="C220">
    <cfRule type="duplicateValues" dxfId="52" priority="15"/>
  </conditionalFormatting>
  <conditionalFormatting sqref="A220">
    <cfRule type="duplicateValues" dxfId="51" priority="22"/>
  </conditionalFormatting>
  <conditionalFormatting sqref="A71:Y71">
    <cfRule type="expression" dxfId="50" priority="12">
      <formula>"MOD(ROW(),2)"</formula>
    </cfRule>
    <cfRule type="expression" dxfId="49" priority="13">
      <formula>"MOD(ROW(),2)"</formula>
    </cfRule>
  </conditionalFormatting>
  <conditionalFormatting sqref="A71">
    <cfRule type="duplicateValues" dxfId="48" priority="11"/>
  </conditionalFormatting>
  <conditionalFormatting sqref="B71">
    <cfRule type="duplicateValues" dxfId="47" priority="10"/>
  </conditionalFormatting>
  <conditionalFormatting sqref="C71">
    <cfRule type="duplicateValues" dxfId="46" priority="9"/>
  </conditionalFormatting>
  <conditionalFormatting sqref="N71:S71">
    <cfRule type="duplicateValues" dxfId="45" priority="8"/>
  </conditionalFormatting>
  <conditionalFormatting sqref="A71">
    <cfRule type="duplicateValues" dxfId="44" priority="14"/>
  </conditionalFormatting>
  <conditionalFormatting sqref="A125:Y125">
    <cfRule type="expression" dxfId="43" priority="5">
      <formula>"MOD(ROW(),2)"</formula>
    </cfRule>
    <cfRule type="expression" dxfId="42" priority="6">
      <formula>"MOD(ROW(),2)"</formula>
    </cfRule>
  </conditionalFormatting>
  <conditionalFormatting sqref="A125">
    <cfRule type="duplicateValues" dxfId="41" priority="4"/>
  </conditionalFormatting>
  <conditionalFormatting sqref="B125">
    <cfRule type="duplicateValues" dxfId="40" priority="3"/>
  </conditionalFormatting>
  <conditionalFormatting sqref="C125">
    <cfRule type="duplicateValues" dxfId="39" priority="2"/>
  </conditionalFormatting>
  <conditionalFormatting sqref="N125:S125">
    <cfRule type="duplicateValues" dxfId="38" priority="1"/>
  </conditionalFormatting>
  <conditionalFormatting sqref="A125">
    <cfRule type="duplicateValues" dxfId="37" priority="7"/>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17ABB-426B-4D55-A0EE-6EC055AF0250}">
  <dimension ref="A1:E452"/>
  <sheetViews>
    <sheetView zoomScale="70" zoomScaleNormal="70" workbookViewId="0">
      <pane ySplit="1" topLeftCell="A2" activePane="bottomLeft" state="frozen"/>
      <selection pane="bottomLeft" activeCell="B9" sqref="B9"/>
    </sheetView>
  </sheetViews>
  <sheetFormatPr defaultRowHeight="15.05" x14ac:dyDescent="0.3"/>
  <cols>
    <col min="1" max="1" width="11" style="6" bestFit="1" customWidth="1"/>
    <col min="2" max="2" width="45.88671875" style="11" bestFit="1" customWidth="1"/>
    <col min="3" max="4" width="27.6640625" style="4" customWidth="1"/>
    <col min="5" max="5" width="32.77734375" style="4" customWidth="1"/>
  </cols>
  <sheetData>
    <row r="1" spans="1:5" ht="20.3" x14ac:dyDescent="0.3">
      <c r="A1" s="12" t="s">
        <v>0</v>
      </c>
      <c r="B1" s="12" t="s">
        <v>1</v>
      </c>
      <c r="C1" s="13" t="s">
        <v>1675</v>
      </c>
      <c r="D1" s="13" t="s">
        <v>1676</v>
      </c>
      <c r="E1" s="13" t="s">
        <v>1677</v>
      </c>
    </row>
    <row r="2" spans="1:5" x14ac:dyDescent="0.3">
      <c r="A2" s="2" t="s">
        <v>23</v>
      </c>
      <c r="B2" s="2" t="s">
        <v>24</v>
      </c>
      <c r="C2" s="7"/>
      <c r="D2" s="7"/>
      <c r="E2" s="7"/>
    </row>
    <row r="3" spans="1:5" x14ac:dyDescent="0.3">
      <c r="A3" s="2" t="s">
        <v>26</v>
      </c>
      <c r="B3" s="2" t="s">
        <v>27</v>
      </c>
      <c r="C3" s="7"/>
      <c r="D3" s="7"/>
      <c r="E3" s="7"/>
    </row>
    <row r="4" spans="1:5" x14ac:dyDescent="0.3">
      <c r="A4" s="2" t="s">
        <v>30</v>
      </c>
      <c r="B4" s="2" t="s">
        <v>31</v>
      </c>
      <c r="C4" s="7"/>
      <c r="D4" s="7"/>
      <c r="E4" s="7"/>
    </row>
    <row r="5" spans="1:5" x14ac:dyDescent="0.3">
      <c r="A5" s="2" t="s">
        <v>33</v>
      </c>
      <c r="B5" s="2" t="s">
        <v>34</v>
      </c>
      <c r="C5" s="7"/>
      <c r="D5" s="7"/>
      <c r="E5" s="7"/>
    </row>
    <row r="6" spans="1:5" x14ac:dyDescent="0.3">
      <c r="A6" s="2" t="s">
        <v>36</v>
      </c>
      <c r="B6" s="2" t="s">
        <v>37</v>
      </c>
      <c r="C6" s="7"/>
      <c r="D6" s="7"/>
      <c r="E6" s="7"/>
    </row>
    <row r="7" spans="1:5" x14ac:dyDescent="0.3">
      <c r="A7" s="2" t="s">
        <v>39</v>
      </c>
      <c r="B7" s="2" t="s">
        <v>40</v>
      </c>
      <c r="C7" s="7"/>
      <c r="D7" s="7"/>
      <c r="E7" s="7"/>
    </row>
    <row r="8" spans="1:5" x14ac:dyDescent="0.3">
      <c r="A8" s="2" t="s">
        <v>44</v>
      </c>
      <c r="B8" s="2" t="s">
        <v>45</v>
      </c>
      <c r="C8" s="7"/>
      <c r="D8" s="7"/>
      <c r="E8" s="7"/>
    </row>
    <row r="9" spans="1:5" x14ac:dyDescent="0.3">
      <c r="A9" s="2" t="s">
        <v>48</v>
      </c>
      <c r="B9" s="2" t="s">
        <v>49</v>
      </c>
      <c r="C9" s="7"/>
      <c r="D9" s="7"/>
      <c r="E9" s="7"/>
    </row>
    <row r="10" spans="1:5" x14ac:dyDescent="0.3">
      <c r="A10" s="2" t="s">
        <v>51</v>
      </c>
      <c r="B10" s="2" t="s">
        <v>52</v>
      </c>
      <c r="C10" s="7"/>
      <c r="D10" s="7"/>
      <c r="E10" s="7"/>
    </row>
    <row r="11" spans="1:5" x14ac:dyDescent="0.3">
      <c r="A11" s="2" t="s">
        <v>55</v>
      </c>
      <c r="B11" s="2" t="s">
        <v>56</v>
      </c>
      <c r="C11" s="7"/>
      <c r="D11" s="7"/>
      <c r="E11" s="7"/>
    </row>
    <row r="12" spans="1:5" x14ac:dyDescent="0.3">
      <c r="A12" s="2" t="s">
        <v>58</v>
      </c>
      <c r="B12" s="2" t="s">
        <v>59</v>
      </c>
      <c r="C12" s="7"/>
      <c r="D12" s="7"/>
      <c r="E12" s="7"/>
    </row>
    <row r="13" spans="1:5" x14ac:dyDescent="0.3">
      <c r="A13" s="2" t="s">
        <v>62</v>
      </c>
      <c r="B13" s="2" t="s">
        <v>63</v>
      </c>
      <c r="C13" s="7"/>
      <c r="D13" s="7"/>
      <c r="E13" s="7"/>
    </row>
    <row r="14" spans="1:5" x14ac:dyDescent="0.3">
      <c r="A14" s="2" t="s">
        <v>65</v>
      </c>
      <c r="B14" s="2" t="s">
        <v>66</v>
      </c>
      <c r="C14" s="7"/>
      <c r="D14" s="7"/>
      <c r="E14" s="7"/>
    </row>
    <row r="15" spans="1:5" x14ac:dyDescent="0.3">
      <c r="A15" s="2" t="s">
        <v>68</v>
      </c>
      <c r="B15" s="2" t="s">
        <v>69</v>
      </c>
      <c r="C15" s="7"/>
      <c r="D15" s="7"/>
      <c r="E15" s="7"/>
    </row>
    <row r="16" spans="1:5" x14ac:dyDescent="0.3">
      <c r="A16" s="2" t="s">
        <v>71</v>
      </c>
      <c r="B16" s="2" t="s">
        <v>72</v>
      </c>
      <c r="C16" s="7" t="s">
        <v>1678</v>
      </c>
      <c r="D16" s="7"/>
      <c r="E16" s="7"/>
    </row>
    <row r="17" spans="1:5" x14ac:dyDescent="0.3">
      <c r="A17" s="2" t="s">
        <v>76</v>
      </c>
      <c r="B17" s="2" t="s">
        <v>77</v>
      </c>
      <c r="C17" s="7"/>
      <c r="D17" s="7"/>
      <c r="E17" s="7"/>
    </row>
    <row r="18" spans="1:5" x14ac:dyDescent="0.3">
      <c r="A18" s="2" t="s">
        <v>79</v>
      </c>
      <c r="B18" s="2" t="s">
        <v>80</v>
      </c>
      <c r="C18" s="7"/>
      <c r="D18" s="7"/>
      <c r="E18" s="7"/>
    </row>
    <row r="19" spans="1:5" x14ac:dyDescent="0.3">
      <c r="A19" s="2" t="s">
        <v>83</v>
      </c>
      <c r="B19" s="2" t="s">
        <v>84</v>
      </c>
      <c r="C19" s="7"/>
      <c r="D19" s="7"/>
      <c r="E19" s="7"/>
    </row>
    <row r="20" spans="1:5" x14ac:dyDescent="0.3">
      <c r="A20" s="2" t="s">
        <v>87</v>
      </c>
      <c r="B20" s="2" t="s">
        <v>88</v>
      </c>
      <c r="C20" s="7"/>
      <c r="D20" s="7"/>
      <c r="E20" s="7"/>
    </row>
    <row r="21" spans="1:5" x14ac:dyDescent="0.3">
      <c r="A21" s="2" t="s">
        <v>91</v>
      </c>
      <c r="B21" s="2" t="s">
        <v>92</v>
      </c>
      <c r="C21" s="7"/>
      <c r="D21" s="7"/>
      <c r="E21" s="7"/>
    </row>
    <row r="22" spans="1:5" x14ac:dyDescent="0.3">
      <c r="A22" s="2" t="s">
        <v>93</v>
      </c>
      <c r="B22" s="2" t="s">
        <v>94</v>
      </c>
      <c r="C22" s="7"/>
      <c r="D22" s="7"/>
      <c r="E22" s="7"/>
    </row>
    <row r="23" spans="1:5" x14ac:dyDescent="0.3">
      <c r="A23" s="2" t="s">
        <v>97</v>
      </c>
      <c r="B23" s="2" t="s">
        <v>98</v>
      </c>
      <c r="C23" s="7"/>
      <c r="D23" s="7"/>
      <c r="E23" s="7"/>
    </row>
    <row r="24" spans="1:5" x14ac:dyDescent="0.3">
      <c r="A24" s="2" t="s">
        <v>100</v>
      </c>
      <c r="B24" s="2" t="s">
        <v>101</v>
      </c>
      <c r="C24" s="7"/>
      <c r="D24" s="7"/>
      <c r="E24" s="7"/>
    </row>
    <row r="25" spans="1:5" x14ac:dyDescent="0.3">
      <c r="A25" s="2" t="s">
        <v>105</v>
      </c>
      <c r="B25" s="2" t="s">
        <v>106</v>
      </c>
      <c r="C25" s="7"/>
      <c r="D25" s="7"/>
      <c r="E25" s="7"/>
    </row>
    <row r="26" spans="1:5" x14ac:dyDescent="0.3">
      <c r="A26" s="2" t="s">
        <v>108</v>
      </c>
      <c r="B26" s="2" t="s">
        <v>109</v>
      </c>
      <c r="C26" s="7"/>
      <c r="D26" s="7"/>
      <c r="E26" s="7"/>
    </row>
    <row r="27" spans="1:5" x14ac:dyDescent="0.3">
      <c r="A27" s="2" t="s">
        <v>112</v>
      </c>
      <c r="B27" s="2" t="s">
        <v>113</v>
      </c>
      <c r="C27" s="7" t="s">
        <v>1679</v>
      </c>
      <c r="D27" s="7"/>
      <c r="E27" s="7"/>
    </row>
    <row r="28" spans="1:5" x14ac:dyDescent="0.3">
      <c r="A28" s="2" t="s">
        <v>116</v>
      </c>
      <c r="B28" s="2" t="s">
        <v>117</v>
      </c>
      <c r="C28" s="7"/>
      <c r="D28" s="7"/>
      <c r="E28" s="7"/>
    </row>
    <row r="29" spans="1:5" x14ac:dyDescent="0.3">
      <c r="A29" s="2" t="s">
        <v>119</v>
      </c>
      <c r="B29" s="2" t="s">
        <v>120</v>
      </c>
      <c r="C29" s="7"/>
      <c r="D29" s="7"/>
      <c r="E29" s="7"/>
    </row>
    <row r="30" spans="1:5" x14ac:dyDescent="0.3">
      <c r="A30" s="2" t="s">
        <v>123</v>
      </c>
      <c r="B30" s="2" t="s">
        <v>124</v>
      </c>
      <c r="C30" s="7"/>
      <c r="D30" s="7"/>
      <c r="E30" s="7"/>
    </row>
    <row r="31" spans="1:5" x14ac:dyDescent="0.3">
      <c r="A31" s="2" t="s">
        <v>126</v>
      </c>
      <c r="B31" s="2" t="s">
        <v>127</v>
      </c>
      <c r="C31" s="7"/>
      <c r="D31" s="7"/>
      <c r="E31" s="7"/>
    </row>
    <row r="32" spans="1:5" x14ac:dyDescent="0.3">
      <c r="A32" s="2" t="s">
        <v>130</v>
      </c>
      <c r="B32" s="2" t="s">
        <v>131</v>
      </c>
      <c r="C32" s="7"/>
      <c r="D32" s="7"/>
      <c r="E32" s="7"/>
    </row>
    <row r="33" spans="1:5" x14ac:dyDescent="0.3">
      <c r="A33" s="2" t="s">
        <v>134</v>
      </c>
      <c r="B33" s="2" t="s">
        <v>135</v>
      </c>
      <c r="C33" s="7"/>
      <c r="D33" s="7"/>
      <c r="E33" s="7"/>
    </row>
    <row r="34" spans="1:5" x14ac:dyDescent="0.3">
      <c r="A34" s="2" t="s">
        <v>137</v>
      </c>
      <c r="B34" s="2" t="s">
        <v>138</v>
      </c>
      <c r="C34" s="7"/>
      <c r="D34" s="7"/>
      <c r="E34" s="7"/>
    </row>
    <row r="35" spans="1:5" x14ac:dyDescent="0.3">
      <c r="A35" s="2" t="s">
        <v>141</v>
      </c>
      <c r="B35" s="2" t="s">
        <v>142</v>
      </c>
      <c r="C35" s="7"/>
      <c r="D35" s="7"/>
      <c r="E35" s="7"/>
    </row>
    <row r="36" spans="1:5" x14ac:dyDescent="0.3">
      <c r="A36" s="2" t="s">
        <v>144</v>
      </c>
      <c r="B36" s="2" t="s">
        <v>145</v>
      </c>
      <c r="C36" s="7"/>
      <c r="D36" s="7"/>
      <c r="E36" s="7"/>
    </row>
    <row r="37" spans="1:5" x14ac:dyDescent="0.3">
      <c r="A37" s="2" t="s">
        <v>148</v>
      </c>
      <c r="B37" s="2" t="s">
        <v>149</v>
      </c>
      <c r="C37" s="7"/>
      <c r="D37" s="7"/>
      <c r="E37" s="7"/>
    </row>
    <row r="38" spans="1:5" x14ac:dyDescent="0.3">
      <c r="A38" s="2" t="s">
        <v>151</v>
      </c>
      <c r="B38" s="2" t="s">
        <v>152</v>
      </c>
      <c r="C38" s="7"/>
      <c r="D38" s="7"/>
      <c r="E38" s="7"/>
    </row>
    <row r="39" spans="1:5" x14ac:dyDescent="0.3">
      <c r="A39" s="2" t="s">
        <v>154</v>
      </c>
      <c r="B39" s="2" t="s">
        <v>155</v>
      </c>
      <c r="C39" s="7"/>
      <c r="D39" s="7"/>
      <c r="E39" s="7"/>
    </row>
    <row r="40" spans="1:5" x14ac:dyDescent="0.3">
      <c r="A40" s="2" t="s">
        <v>161</v>
      </c>
      <c r="B40" s="2" t="s">
        <v>162</v>
      </c>
      <c r="C40" s="7" t="s">
        <v>1680</v>
      </c>
      <c r="D40" s="7"/>
      <c r="E40" s="7"/>
    </row>
    <row r="41" spans="1:5" x14ac:dyDescent="0.3">
      <c r="A41" s="2" t="s">
        <v>167</v>
      </c>
      <c r="B41" s="2" t="s">
        <v>168</v>
      </c>
      <c r="C41" s="7"/>
      <c r="D41" s="7"/>
      <c r="E41" s="7"/>
    </row>
    <row r="42" spans="1:5" x14ac:dyDescent="0.3">
      <c r="A42" s="2" t="s">
        <v>170</v>
      </c>
      <c r="B42" s="2" t="s">
        <v>171</v>
      </c>
      <c r="C42" s="7"/>
      <c r="D42" s="7"/>
      <c r="E42" s="7"/>
    </row>
    <row r="43" spans="1:5" x14ac:dyDescent="0.3">
      <c r="A43" s="2" t="s">
        <v>174</v>
      </c>
      <c r="B43" s="2" t="s">
        <v>175</v>
      </c>
      <c r="C43" s="7"/>
      <c r="D43" s="7"/>
      <c r="E43" s="7"/>
    </row>
    <row r="44" spans="1:5" x14ac:dyDescent="0.3">
      <c r="A44" s="2" t="s">
        <v>178</v>
      </c>
      <c r="B44" s="2" t="s">
        <v>179</v>
      </c>
      <c r="C44" s="7"/>
      <c r="D44" s="7"/>
      <c r="E44" s="7"/>
    </row>
    <row r="45" spans="1:5" x14ac:dyDescent="0.3">
      <c r="A45" s="2" t="s">
        <v>181</v>
      </c>
      <c r="B45" s="2" t="s">
        <v>182</v>
      </c>
      <c r="C45" s="7"/>
      <c r="D45" s="7"/>
      <c r="E45" s="7"/>
    </row>
    <row r="46" spans="1:5" x14ac:dyDescent="0.3">
      <c r="A46" s="2" t="s">
        <v>185</v>
      </c>
      <c r="B46" s="2" t="s">
        <v>186</v>
      </c>
      <c r="C46" s="7"/>
      <c r="D46" s="7"/>
      <c r="E46" s="7"/>
    </row>
    <row r="47" spans="1:5" x14ac:dyDescent="0.3">
      <c r="A47" s="2" t="s">
        <v>188</v>
      </c>
      <c r="B47" s="2" t="s">
        <v>189</v>
      </c>
      <c r="C47" s="7"/>
      <c r="D47" s="7"/>
      <c r="E47" s="7"/>
    </row>
    <row r="48" spans="1:5" x14ac:dyDescent="0.3">
      <c r="A48" s="2" t="s">
        <v>191</v>
      </c>
      <c r="B48" s="2" t="s">
        <v>192</v>
      </c>
      <c r="C48" s="7"/>
      <c r="D48" s="7"/>
      <c r="E48" s="7"/>
    </row>
    <row r="49" spans="1:5" x14ac:dyDescent="0.3">
      <c r="A49" s="2" t="s">
        <v>194</v>
      </c>
      <c r="B49" s="2" t="s">
        <v>195</v>
      </c>
      <c r="C49" s="7"/>
      <c r="D49" s="7"/>
      <c r="E49" s="7"/>
    </row>
    <row r="50" spans="1:5" x14ac:dyDescent="0.3">
      <c r="A50" s="2" t="s">
        <v>196</v>
      </c>
      <c r="B50" s="2" t="s">
        <v>197</v>
      </c>
      <c r="C50" s="7"/>
      <c r="D50" s="7"/>
      <c r="E50" s="7"/>
    </row>
    <row r="51" spans="1:5" x14ac:dyDescent="0.3">
      <c r="A51" s="2" t="s">
        <v>201</v>
      </c>
      <c r="B51" s="2" t="s">
        <v>202</v>
      </c>
      <c r="C51" s="7"/>
      <c r="D51" s="7"/>
      <c r="E51" s="7"/>
    </row>
    <row r="52" spans="1:5" x14ac:dyDescent="0.3">
      <c r="A52" s="2" t="s">
        <v>205</v>
      </c>
      <c r="B52" s="2" t="s">
        <v>206</v>
      </c>
      <c r="C52" s="7"/>
      <c r="D52" s="7"/>
      <c r="E52" s="7"/>
    </row>
    <row r="53" spans="1:5" x14ac:dyDescent="0.3">
      <c r="A53" s="2" t="s">
        <v>208</v>
      </c>
      <c r="B53" s="2" t="s">
        <v>209</v>
      </c>
      <c r="C53" s="7"/>
      <c r="D53" s="7"/>
      <c r="E53" s="7"/>
    </row>
    <row r="54" spans="1:5" x14ac:dyDescent="0.3">
      <c r="A54" s="2" t="s">
        <v>211</v>
      </c>
      <c r="B54" s="2" t="s">
        <v>212</v>
      </c>
      <c r="C54" s="7"/>
      <c r="D54" s="7"/>
      <c r="E54" s="7"/>
    </row>
    <row r="55" spans="1:5" x14ac:dyDescent="0.3">
      <c r="A55" s="2" t="s">
        <v>215</v>
      </c>
      <c r="B55" s="2" t="s">
        <v>216</v>
      </c>
      <c r="C55" s="7"/>
      <c r="D55" s="7"/>
      <c r="E55" s="7"/>
    </row>
    <row r="56" spans="1:5" x14ac:dyDescent="0.3">
      <c r="A56" s="2" t="s">
        <v>219</v>
      </c>
      <c r="B56" s="2" t="s">
        <v>220</v>
      </c>
      <c r="C56" s="7"/>
      <c r="D56" s="7"/>
      <c r="E56" s="7"/>
    </row>
    <row r="57" spans="1:5" x14ac:dyDescent="0.3">
      <c r="A57" s="2" t="s">
        <v>223</v>
      </c>
      <c r="B57" s="2" t="s">
        <v>224</v>
      </c>
      <c r="C57" s="7"/>
      <c r="D57" s="7"/>
      <c r="E57" s="7"/>
    </row>
    <row r="58" spans="1:5" x14ac:dyDescent="0.3">
      <c r="A58" s="2" t="s">
        <v>226</v>
      </c>
      <c r="B58" s="2" t="s">
        <v>227</v>
      </c>
      <c r="C58" s="7"/>
      <c r="D58" s="7"/>
      <c r="E58" s="7"/>
    </row>
    <row r="59" spans="1:5" x14ac:dyDescent="0.3">
      <c r="A59" s="2" t="s">
        <v>230</v>
      </c>
      <c r="B59" s="2" t="s">
        <v>231</v>
      </c>
      <c r="C59" s="7"/>
      <c r="D59" s="7"/>
      <c r="E59" s="7"/>
    </row>
    <row r="60" spans="1:5" x14ac:dyDescent="0.3">
      <c r="A60" s="2" t="s">
        <v>235</v>
      </c>
      <c r="B60" s="2" t="s">
        <v>236</v>
      </c>
      <c r="C60" s="7"/>
      <c r="D60" s="7"/>
      <c r="E60" s="7"/>
    </row>
    <row r="61" spans="1:5" x14ac:dyDescent="0.3">
      <c r="A61" s="2" t="s">
        <v>243</v>
      </c>
      <c r="B61" s="2" t="s">
        <v>244</v>
      </c>
      <c r="C61" s="7"/>
      <c r="D61" s="7"/>
      <c r="E61" s="7"/>
    </row>
    <row r="62" spans="1:5" x14ac:dyDescent="0.3">
      <c r="A62" s="2" t="s">
        <v>247</v>
      </c>
      <c r="B62" s="2" t="s">
        <v>248</v>
      </c>
      <c r="C62" s="7"/>
      <c r="D62" s="7"/>
      <c r="E62" s="7"/>
    </row>
    <row r="63" spans="1:5" x14ac:dyDescent="0.3">
      <c r="A63" s="2" t="s">
        <v>251</v>
      </c>
      <c r="B63" s="2" t="s">
        <v>252</v>
      </c>
      <c r="C63" s="7"/>
      <c r="D63" s="7"/>
      <c r="E63" s="7"/>
    </row>
    <row r="64" spans="1:5" x14ac:dyDescent="0.3">
      <c r="A64" s="2" t="s">
        <v>255</v>
      </c>
      <c r="B64" s="2" t="s">
        <v>256</v>
      </c>
      <c r="C64" s="7"/>
      <c r="D64" s="7"/>
      <c r="E64" s="7"/>
    </row>
    <row r="65" spans="1:5" x14ac:dyDescent="0.3">
      <c r="A65" s="2" t="s">
        <v>261</v>
      </c>
      <c r="B65" s="2" t="s">
        <v>262</v>
      </c>
      <c r="C65" s="7"/>
      <c r="D65" s="7"/>
      <c r="E65" s="7"/>
    </row>
    <row r="66" spans="1:5" x14ac:dyDescent="0.3">
      <c r="A66" s="2" t="s">
        <v>265</v>
      </c>
      <c r="B66" s="2" t="s">
        <v>266</v>
      </c>
      <c r="C66" s="7"/>
      <c r="D66" s="7"/>
      <c r="E66" s="7"/>
    </row>
    <row r="67" spans="1:5" x14ac:dyDescent="0.3">
      <c r="A67" s="2" t="s">
        <v>269</v>
      </c>
      <c r="B67" s="2" t="s">
        <v>270</v>
      </c>
      <c r="C67" s="7"/>
      <c r="D67" s="7"/>
      <c r="E67" s="7"/>
    </row>
    <row r="68" spans="1:5" x14ac:dyDescent="0.3">
      <c r="A68" s="2" t="s">
        <v>273</v>
      </c>
      <c r="B68" s="2" t="s">
        <v>274</v>
      </c>
      <c r="C68" s="7"/>
      <c r="D68" s="7"/>
      <c r="E68" s="7"/>
    </row>
    <row r="69" spans="1:5" x14ac:dyDescent="0.3">
      <c r="A69" s="2" t="s">
        <v>277</v>
      </c>
      <c r="B69" s="2" t="s">
        <v>278</v>
      </c>
      <c r="C69" s="7"/>
      <c r="D69" s="7"/>
      <c r="E69" s="7"/>
    </row>
    <row r="70" spans="1:5" x14ac:dyDescent="0.3">
      <c r="A70" s="2" t="s">
        <v>279</v>
      </c>
      <c r="B70" s="2" t="s">
        <v>280</v>
      </c>
      <c r="C70" s="7"/>
      <c r="D70" s="7"/>
      <c r="E70" s="7"/>
    </row>
    <row r="71" spans="1:5" x14ac:dyDescent="0.3">
      <c r="A71" s="2" t="s">
        <v>283</v>
      </c>
      <c r="B71" s="2" t="s">
        <v>284</v>
      </c>
      <c r="C71" s="7"/>
      <c r="D71" s="7"/>
      <c r="E71" s="7"/>
    </row>
    <row r="72" spans="1:5" x14ac:dyDescent="0.3">
      <c r="A72" s="2" t="s">
        <v>286</v>
      </c>
      <c r="B72" s="2" t="s">
        <v>287</v>
      </c>
      <c r="C72" s="7"/>
      <c r="D72" s="7"/>
      <c r="E72" s="7"/>
    </row>
    <row r="73" spans="1:5" x14ac:dyDescent="0.3">
      <c r="A73" s="2" t="s">
        <v>290</v>
      </c>
      <c r="B73" s="2" t="s">
        <v>291</v>
      </c>
      <c r="C73" s="7"/>
      <c r="D73" s="7"/>
      <c r="E73" s="7"/>
    </row>
    <row r="74" spans="1:5" x14ac:dyDescent="0.3">
      <c r="A74" s="2" t="s">
        <v>294</v>
      </c>
      <c r="B74" s="2" t="s">
        <v>295</v>
      </c>
      <c r="C74" s="7"/>
      <c r="D74" s="7"/>
      <c r="E74" s="7"/>
    </row>
    <row r="75" spans="1:5" x14ac:dyDescent="0.3">
      <c r="A75" s="2" t="s">
        <v>297</v>
      </c>
      <c r="B75" s="2" t="s">
        <v>298</v>
      </c>
      <c r="C75" s="7"/>
      <c r="D75" s="7"/>
      <c r="E75" s="7"/>
    </row>
    <row r="76" spans="1:5" x14ac:dyDescent="0.3">
      <c r="A76" s="2" t="s">
        <v>303</v>
      </c>
      <c r="B76" s="2" t="s">
        <v>304</v>
      </c>
      <c r="C76" s="7"/>
      <c r="D76" s="7"/>
      <c r="E76" s="7"/>
    </row>
    <row r="77" spans="1:5" x14ac:dyDescent="0.3">
      <c r="A77" s="2" t="s">
        <v>307</v>
      </c>
      <c r="B77" s="2" t="s">
        <v>308</v>
      </c>
      <c r="C77" s="7"/>
      <c r="D77" s="7"/>
      <c r="E77" s="7"/>
    </row>
    <row r="78" spans="1:5" x14ac:dyDescent="0.3">
      <c r="A78" s="2" t="s">
        <v>311</v>
      </c>
      <c r="B78" s="2" t="s">
        <v>312</v>
      </c>
      <c r="C78" s="7"/>
      <c r="D78" s="7"/>
      <c r="E78" s="7"/>
    </row>
    <row r="79" spans="1:5" x14ac:dyDescent="0.3">
      <c r="A79" s="2" t="s">
        <v>314</v>
      </c>
      <c r="B79" s="2" t="s">
        <v>315</v>
      </c>
      <c r="C79" s="7"/>
      <c r="D79" s="7"/>
      <c r="E79" s="7"/>
    </row>
    <row r="80" spans="1:5" x14ac:dyDescent="0.3">
      <c r="A80" s="2" t="s">
        <v>317</v>
      </c>
      <c r="B80" s="2" t="s">
        <v>318</v>
      </c>
      <c r="C80" s="7"/>
      <c r="D80" s="7"/>
      <c r="E80" s="7"/>
    </row>
    <row r="81" spans="1:5" x14ac:dyDescent="0.3">
      <c r="A81" s="2" t="s">
        <v>320</v>
      </c>
      <c r="B81" s="2" t="s">
        <v>321</v>
      </c>
      <c r="C81" s="7"/>
      <c r="D81" s="7"/>
      <c r="E81" s="7"/>
    </row>
    <row r="82" spans="1:5" x14ac:dyDescent="0.3">
      <c r="A82" s="2" t="s">
        <v>324</v>
      </c>
      <c r="B82" s="2" t="s">
        <v>325</v>
      </c>
      <c r="C82" s="7"/>
      <c r="D82" s="7"/>
      <c r="E82" s="7"/>
    </row>
    <row r="83" spans="1:5" x14ac:dyDescent="0.3">
      <c r="A83" s="2" t="s">
        <v>327</v>
      </c>
      <c r="B83" s="2" t="s">
        <v>328</v>
      </c>
      <c r="C83" s="7"/>
      <c r="D83" s="7"/>
      <c r="E83" s="7"/>
    </row>
    <row r="84" spans="1:5" x14ac:dyDescent="0.3">
      <c r="A84" s="2" t="s">
        <v>331</v>
      </c>
      <c r="B84" s="2" t="s">
        <v>332</v>
      </c>
      <c r="C84" s="7"/>
      <c r="D84" s="7"/>
      <c r="E84" s="7"/>
    </row>
    <row r="85" spans="1:5" x14ac:dyDescent="0.3">
      <c r="A85" s="2" t="s">
        <v>334</v>
      </c>
      <c r="B85" s="2" t="s">
        <v>335</v>
      </c>
      <c r="C85" s="7"/>
      <c r="D85" s="7"/>
      <c r="E85" s="7"/>
    </row>
    <row r="86" spans="1:5" x14ac:dyDescent="0.3">
      <c r="A86" s="2" t="s">
        <v>337</v>
      </c>
      <c r="B86" s="2" t="s">
        <v>338</v>
      </c>
      <c r="C86" s="7"/>
      <c r="D86" s="7"/>
      <c r="E86" s="7"/>
    </row>
    <row r="87" spans="1:5" x14ac:dyDescent="0.3">
      <c r="A87" s="2" t="s">
        <v>341</v>
      </c>
      <c r="B87" s="2" t="s">
        <v>342</v>
      </c>
      <c r="C87" s="7"/>
      <c r="D87" s="7"/>
      <c r="E87" s="7"/>
    </row>
    <row r="88" spans="1:5" x14ac:dyDescent="0.3">
      <c r="A88" s="2" t="s">
        <v>344</v>
      </c>
      <c r="B88" s="2" t="s">
        <v>345</v>
      </c>
      <c r="C88" s="7"/>
      <c r="D88" s="7"/>
      <c r="E88" s="7"/>
    </row>
    <row r="89" spans="1:5" x14ac:dyDescent="0.3">
      <c r="A89" s="2" t="s">
        <v>346</v>
      </c>
      <c r="B89" s="2" t="s">
        <v>347</v>
      </c>
      <c r="C89" s="7"/>
      <c r="D89" s="7"/>
      <c r="E89" s="7"/>
    </row>
    <row r="90" spans="1:5" x14ac:dyDescent="0.3">
      <c r="A90" s="2" t="s">
        <v>350</v>
      </c>
      <c r="B90" s="2" t="s">
        <v>351</v>
      </c>
      <c r="C90" s="7"/>
      <c r="D90" s="7"/>
      <c r="E90" s="7"/>
    </row>
    <row r="91" spans="1:5" x14ac:dyDescent="0.3">
      <c r="A91" s="2" t="s">
        <v>355</v>
      </c>
      <c r="B91" s="2" t="s">
        <v>356</v>
      </c>
      <c r="C91" s="7"/>
      <c r="D91" s="7"/>
      <c r="E91" s="7"/>
    </row>
    <row r="92" spans="1:5" x14ac:dyDescent="0.3">
      <c r="A92" s="2" t="s">
        <v>359</v>
      </c>
      <c r="B92" s="2" t="s">
        <v>360</v>
      </c>
      <c r="C92" s="7"/>
      <c r="D92" s="7"/>
      <c r="E92" s="7"/>
    </row>
    <row r="93" spans="1:5" x14ac:dyDescent="0.3">
      <c r="A93" s="2" t="s">
        <v>362</v>
      </c>
      <c r="B93" s="2" t="s">
        <v>363</v>
      </c>
      <c r="C93" s="7"/>
      <c r="D93" s="7"/>
      <c r="E93" s="7"/>
    </row>
    <row r="94" spans="1:5" x14ac:dyDescent="0.3">
      <c r="A94" s="2" t="s">
        <v>365</v>
      </c>
      <c r="B94" s="2" t="s">
        <v>366</v>
      </c>
      <c r="C94" s="7"/>
      <c r="D94" s="7"/>
      <c r="E94" s="7"/>
    </row>
    <row r="95" spans="1:5" x14ac:dyDescent="0.3">
      <c r="A95" s="2" t="s">
        <v>368</v>
      </c>
      <c r="B95" s="2" t="s">
        <v>369</v>
      </c>
      <c r="C95" s="7"/>
      <c r="D95" s="7"/>
      <c r="E95" s="7"/>
    </row>
    <row r="96" spans="1:5" x14ac:dyDescent="0.3">
      <c r="A96" s="2" t="s">
        <v>371</v>
      </c>
      <c r="B96" s="2" t="s">
        <v>372</v>
      </c>
      <c r="C96" s="7"/>
      <c r="D96" s="7"/>
      <c r="E96" s="7"/>
    </row>
    <row r="97" spans="1:5" x14ac:dyDescent="0.3">
      <c r="A97" s="2" t="s">
        <v>374</v>
      </c>
      <c r="B97" s="2" t="s">
        <v>375</v>
      </c>
      <c r="C97" s="7"/>
      <c r="D97" s="7"/>
      <c r="E97" s="7"/>
    </row>
    <row r="98" spans="1:5" x14ac:dyDescent="0.3">
      <c r="A98" s="2" t="s">
        <v>378</v>
      </c>
      <c r="B98" s="2" t="s">
        <v>379</v>
      </c>
      <c r="C98" s="7"/>
      <c r="D98" s="7"/>
      <c r="E98" s="7"/>
    </row>
    <row r="99" spans="1:5" x14ac:dyDescent="0.3">
      <c r="A99" s="2" t="s">
        <v>386</v>
      </c>
      <c r="B99" s="2" t="s">
        <v>387</v>
      </c>
      <c r="C99" s="7"/>
      <c r="D99" s="7"/>
      <c r="E99" s="7"/>
    </row>
    <row r="100" spans="1:5" x14ac:dyDescent="0.3">
      <c r="A100" s="2" t="s">
        <v>390</v>
      </c>
      <c r="B100" s="2" t="s">
        <v>391</v>
      </c>
      <c r="C100" s="7"/>
      <c r="D100" s="7"/>
      <c r="E100" s="7"/>
    </row>
    <row r="101" spans="1:5" x14ac:dyDescent="0.3">
      <c r="A101" s="2" t="s">
        <v>394</v>
      </c>
      <c r="B101" s="2" t="s">
        <v>395</v>
      </c>
      <c r="C101" s="7"/>
      <c r="D101" s="7"/>
      <c r="E101" s="7"/>
    </row>
    <row r="102" spans="1:5" x14ac:dyDescent="0.3">
      <c r="A102" s="2" t="s">
        <v>397</v>
      </c>
      <c r="B102" s="2" t="s">
        <v>398</v>
      </c>
      <c r="C102" s="7"/>
      <c r="D102" s="7"/>
      <c r="E102" s="7"/>
    </row>
    <row r="103" spans="1:5" x14ac:dyDescent="0.3">
      <c r="A103" s="2" t="s">
        <v>405</v>
      </c>
      <c r="B103" s="2" t="s">
        <v>406</v>
      </c>
      <c r="C103" s="7"/>
      <c r="D103" s="7"/>
      <c r="E103" s="7"/>
    </row>
    <row r="104" spans="1:5" x14ac:dyDescent="0.3">
      <c r="A104" s="2" t="s">
        <v>409</v>
      </c>
      <c r="B104" s="2" t="s">
        <v>410</v>
      </c>
      <c r="C104" s="7"/>
      <c r="D104" s="7"/>
      <c r="E104" s="7"/>
    </row>
    <row r="105" spans="1:5" x14ac:dyDescent="0.3">
      <c r="A105" s="2" t="s">
        <v>411</v>
      </c>
      <c r="B105" s="2" t="s">
        <v>412</v>
      </c>
      <c r="C105" s="7"/>
      <c r="D105" s="7"/>
      <c r="E105" s="7"/>
    </row>
    <row r="106" spans="1:5" x14ac:dyDescent="0.3">
      <c r="A106" s="2" t="s">
        <v>414</v>
      </c>
      <c r="B106" s="2" t="s">
        <v>415</v>
      </c>
      <c r="C106" s="7"/>
      <c r="D106" s="7"/>
      <c r="E106" s="7"/>
    </row>
    <row r="107" spans="1:5" x14ac:dyDescent="0.3">
      <c r="A107" s="2" t="s">
        <v>418</v>
      </c>
      <c r="B107" s="2" t="s">
        <v>419</v>
      </c>
      <c r="C107" s="7"/>
      <c r="D107" s="7"/>
      <c r="E107" s="7"/>
    </row>
    <row r="108" spans="1:5" x14ac:dyDescent="0.3">
      <c r="A108" s="2" t="s">
        <v>421</v>
      </c>
      <c r="B108" s="2" t="s">
        <v>422</v>
      </c>
      <c r="C108" s="7"/>
      <c r="D108" s="7"/>
      <c r="E108" s="7"/>
    </row>
    <row r="109" spans="1:5" x14ac:dyDescent="0.3">
      <c r="A109" s="2" t="s">
        <v>423</v>
      </c>
      <c r="B109" s="2" t="s">
        <v>424</v>
      </c>
      <c r="C109" s="7"/>
      <c r="D109" s="7"/>
      <c r="E109" s="7"/>
    </row>
    <row r="110" spans="1:5" x14ac:dyDescent="0.3">
      <c r="A110" s="2" t="s">
        <v>426</v>
      </c>
      <c r="B110" s="2" t="s">
        <v>427</v>
      </c>
      <c r="C110" s="7"/>
      <c r="D110" s="7"/>
      <c r="E110" s="7"/>
    </row>
    <row r="111" spans="1:5" x14ac:dyDescent="0.3">
      <c r="A111" s="2" t="s">
        <v>428</v>
      </c>
      <c r="B111" s="2" t="s">
        <v>429</v>
      </c>
      <c r="C111" s="7"/>
      <c r="D111" s="7"/>
      <c r="E111" s="7"/>
    </row>
    <row r="112" spans="1:5" x14ac:dyDescent="0.3">
      <c r="A112" s="2" t="s">
        <v>431</v>
      </c>
      <c r="B112" s="2" t="s">
        <v>432</v>
      </c>
      <c r="C112" s="7"/>
      <c r="D112" s="7"/>
      <c r="E112" s="7"/>
    </row>
    <row r="113" spans="1:5" x14ac:dyDescent="0.3">
      <c r="A113" s="2" t="s">
        <v>435</v>
      </c>
      <c r="B113" s="2" t="s">
        <v>436</v>
      </c>
      <c r="C113" s="7"/>
      <c r="D113" s="7"/>
      <c r="E113" s="7"/>
    </row>
    <row r="114" spans="1:5" x14ac:dyDescent="0.3">
      <c r="A114" s="2" t="s">
        <v>441</v>
      </c>
      <c r="B114" s="2" t="s">
        <v>442</v>
      </c>
      <c r="C114" s="7"/>
      <c r="D114" s="7"/>
      <c r="E114" s="7"/>
    </row>
    <row r="115" spans="1:5" x14ac:dyDescent="0.3">
      <c r="A115" s="2" t="s">
        <v>444</v>
      </c>
      <c r="B115" s="2" t="s">
        <v>445</v>
      </c>
      <c r="C115" s="7"/>
      <c r="D115" s="7"/>
      <c r="E115" s="7"/>
    </row>
    <row r="116" spans="1:5" x14ac:dyDescent="0.3">
      <c r="A116" s="2" t="s">
        <v>446</v>
      </c>
      <c r="B116" s="2" t="s">
        <v>447</v>
      </c>
      <c r="C116" s="7"/>
      <c r="D116" s="7"/>
      <c r="E116" s="7"/>
    </row>
    <row r="117" spans="1:5" x14ac:dyDescent="0.3">
      <c r="A117" s="2" t="s">
        <v>448</v>
      </c>
      <c r="B117" s="2" t="s">
        <v>449</v>
      </c>
      <c r="C117" s="7"/>
      <c r="D117" s="7"/>
      <c r="E117" s="7"/>
    </row>
    <row r="118" spans="1:5" x14ac:dyDescent="0.3">
      <c r="A118" s="2" t="s">
        <v>455</v>
      </c>
      <c r="B118" s="2" t="s">
        <v>456</v>
      </c>
      <c r="C118" s="7"/>
      <c r="D118" s="7"/>
      <c r="E118" s="7"/>
    </row>
    <row r="119" spans="1:5" x14ac:dyDescent="0.3">
      <c r="A119" s="2" t="s">
        <v>458</v>
      </c>
      <c r="B119" s="2" t="s">
        <v>459</v>
      </c>
      <c r="C119" s="7"/>
      <c r="D119" s="7"/>
      <c r="E119" s="7"/>
    </row>
    <row r="120" spans="1:5" x14ac:dyDescent="0.3">
      <c r="A120" s="2" t="s">
        <v>462</v>
      </c>
      <c r="B120" s="2" t="s">
        <v>463</v>
      </c>
      <c r="C120" s="7"/>
      <c r="D120" s="7"/>
      <c r="E120" s="7"/>
    </row>
    <row r="121" spans="1:5" x14ac:dyDescent="0.3">
      <c r="A121" s="2" t="s">
        <v>464</v>
      </c>
      <c r="B121" s="2" t="s">
        <v>465</v>
      </c>
      <c r="C121" s="7"/>
      <c r="D121" s="7"/>
      <c r="E121" s="7"/>
    </row>
    <row r="122" spans="1:5" x14ac:dyDescent="0.3">
      <c r="A122" s="2" t="s">
        <v>469</v>
      </c>
      <c r="B122" s="2" t="s">
        <v>470</v>
      </c>
      <c r="C122" s="7"/>
      <c r="D122" s="7"/>
      <c r="E122" s="7"/>
    </row>
    <row r="123" spans="1:5" x14ac:dyDescent="0.3">
      <c r="A123" s="2" t="s">
        <v>473</v>
      </c>
      <c r="B123" s="2" t="s">
        <v>474</v>
      </c>
      <c r="C123" s="7"/>
      <c r="D123" s="7"/>
      <c r="E123" s="7"/>
    </row>
    <row r="124" spans="1:5" x14ac:dyDescent="0.3">
      <c r="A124" s="2" t="s">
        <v>477</v>
      </c>
      <c r="B124" s="2" t="s">
        <v>478</v>
      </c>
      <c r="C124" s="7"/>
      <c r="D124" s="7"/>
      <c r="E124" s="7"/>
    </row>
    <row r="125" spans="1:5" x14ac:dyDescent="0.3">
      <c r="A125" s="2" t="s">
        <v>480</v>
      </c>
      <c r="B125" s="2" t="s">
        <v>481</v>
      </c>
      <c r="C125" s="7"/>
      <c r="D125" s="7"/>
      <c r="E125" s="7"/>
    </row>
    <row r="126" spans="1:5" x14ac:dyDescent="0.3">
      <c r="A126" s="2" t="s">
        <v>483</v>
      </c>
      <c r="B126" s="2" t="s">
        <v>484</v>
      </c>
      <c r="C126" s="7"/>
      <c r="D126" s="7"/>
      <c r="E126" s="7"/>
    </row>
    <row r="127" spans="1:5" x14ac:dyDescent="0.3">
      <c r="A127" s="2" t="s">
        <v>487</v>
      </c>
      <c r="B127" s="2" t="s">
        <v>488</v>
      </c>
      <c r="C127" s="7"/>
      <c r="D127" s="7"/>
      <c r="E127" s="7"/>
    </row>
    <row r="128" spans="1:5" x14ac:dyDescent="0.3">
      <c r="A128" s="2" t="s">
        <v>489</v>
      </c>
      <c r="B128" s="2" t="s">
        <v>490</v>
      </c>
      <c r="C128" s="7"/>
      <c r="D128" s="7"/>
      <c r="E128" s="7"/>
    </row>
    <row r="129" spans="1:5" x14ac:dyDescent="0.3">
      <c r="A129" s="2" t="s">
        <v>491</v>
      </c>
      <c r="B129" s="2" t="s">
        <v>492</v>
      </c>
      <c r="C129" s="7"/>
      <c r="D129" s="7"/>
      <c r="E129" s="7"/>
    </row>
    <row r="130" spans="1:5" x14ac:dyDescent="0.3">
      <c r="A130" s="2" t="s">
        <v>494</v>
      </c>
      <c r="B130" s="2" t="s">
        <v>495</v>
      </c>
      <c r="C130" s="7"/>
      <c r="D130" s="7"/>
      <c r="E130" s="7"/>
    </row>
    <row r="131" spans="1:5" x14ac:dyDescent="0.3">
      <c r="A131" s="2" t="s">
        <v>497</v>
      </c>
      <c r="B131" s="2" t="s">
        <v>498</v>
      </c>
      <c r="C131" s="7"/>
      <c r="D131" s="7"/>
      <c r="E131" s="7"/>
    </row>
    <row r="132" spans="1:5" x14ac:dyDescent="0.3">
      <c r="A132" s="2" t="s">
        <v>501</v>
      </c>
      <c r="B132" s="2" t="s">
        <v>502</v>
      </c>
      <c r="C132" s="7"/>
      <c r="D132" s="7"/>
      <c r="E132" s="7"/>
    </row>
    <row r="133" spans="1:5" x14ac:dyDescent="0.3">
      <c r="A133" s="2" t="s">
        <v>505</v>
      </c>
      <c r="B133" s="2" t="s">
        <v>506</v>
      </c>
      <c r="C133" s="7"/>
      <c r="D133" s="7"/>
      <c r="E133" s="7"/>
    </row>
    <row r="134" spans="1:5" x14ac:dyDescent="0.3">
      <c r="A134" s="2" t="s">
        <v>509</v>
      </c>
      <c r="B134" s="2" t="s">
        <v>510</v>
      </c>
      <c r="C134" s="7"/>
      <c r="D134" s="7"/>
      <c r="E134" s="7"/>
    </row>
    <row r="135" spans="1:5" x14ac:dyDescent="0.3">
      <c r="A135" s="2" t="s">
        <v>512</v>
      </c>
      <c r="B135" s="2" t="s">
        <v>513</v>
      </c>
      <c r="C135" s="7"/>
      <c r="D135" s="7"/>
      <c r="E135" s="7"/>
    </row>
    <row r="136" spans="1:5" x14ac:dyDescent="0.3">
      <c r="A136" s="2" t="s">
        <v>516</v>
      </c>
      <c r="B136" s="2" t="s">
        <v>517</v>
      </c>
      <c r="C136" s="7"/>
      <c r="D136" s="7"/>
      <c r="E136" s="7"/>
    </row>
    <row r="137" spans="1:5" x14ac:dyDescent="0.3">
      <c r="A137" s="2" t="s">
        <v>519</v>
      </c>
      <c r="B137" s="2" t="s">
        <v>520</v>
      </c>
      <c r="C137" s="7"/>
      <c r="D137" s="7"/>
      <c r="E137" s="7"/>
    </row>
    <row r="138" spans="1:5" x14ac:dyDescent="0.3">
      <c r="A138" s="2" t="s">
        <v>522</v>
      </c>
      <c r="B138" s="2" t="s">
        <v>523</v>
      </c>
      <c r="C138" s="7"/>
      <c r="D138" s="7"/>
      <c r="E138" s="7"/>
    </row>
    <row r="139" spans="1:5" x14ac:dyDescent="0.3">
      <c r="A139" s="2" t="s">
        <v>525</v>
      </c>
      <c r="B139" s="2" t="s">
        <v>526</v>
      </c>
      <c r="C139" s="7"/>
      <c r="D139" s="7"/>
      <c r="E139" s="7"/>
    </row>
    <row r="140" spans="1:5" x14ac:dyDescent="0.3">
      <c r="A140" s="2" t="s">
        <v>528</v>
      </c>
      <c r="B140" s="2" t="s">
        <v>529</v>
      </c>
      <c r="C140" s="7"/>
      <c r="D140" s="7"/>
      <c r="E140" s="7"/>
    </row>
    <row r="141" spans="1:5" x14ac:dyDescent="0.3">
      <c r="A141" s="2" t="s">
        <v>532</v>
      </c>
      <c r="B141" s="2" t="s">
        <v>533</v>
      </c>
      <c r="C141" s="7"/>
      <c r="D141" s="7"/>
      <c r="E141" s="7"/>
    </row>
    <row r="142" spans="1:5" x14ac:dyDescent="0.3">
      <c r="A142" s="2" t="s">
        <v>536</v>
      </c>
      <c r="B142" s="2" t="s">
        <v>537</v>
      </c>
      <c r="C142" s="7"/>
      <c r="D142" s="7"/>
      <c r="E142" s="7"/>
    </row>
    <row r="143" spans="1:5" x14ac:dyDescent="0.3">
      <c r="A143" s="2" t="s">
        <v>539</v>
      </c>
      <c r="B143" s="2" t="s">
        <v>540</v>
      </c>
      <c r="C143" s="7"/>
      <c r="D143" s="7"/>
      <c r="E143" s="7"/>
    </row>
    <row r="144" spans="1:5" x14ac:dyDescent="0.3">
      <c r="A144" s="2" t="s">
        <v>542</v>
      </c>
      <c r="B144" s="2" t="s">
        <v>543</v>
      </c>
      <c r="C144" s="7"/>
      <c r="D144" s="7"/>
      <c r="E144" s="7"/>
    </row>
    <row r="145" spans="1:5" x14ac:dyDescent="0.3">
      <c r="A145" s="2" t="s">
        <v>550</v>
      </c>
      <c r="B145" s="2" t="s">
        <v>551</v>
      </c>
      <c r="C145" s="7"/>
      <c r="D145" s="7"/>
      <c r="E145" s="7"/>
    </row>
    <row r="146" spans="1:5" x14ac:dyDescent="0.3">
      <c r="A146" s="2" t="s">
        <v>553</v>
      </c>
      <c r="B146" s="2" t="s">
        <v>554</v>
      </c>
      <c r="C146" s="7"/>
      <c r="D146" s="7"/>
      <c r="E146" s="7"/>
    </row>
    <row r="147" spans="1:5" x14ac:dyDescent="0.3">
      <c r="A147" s="2" t="s">
        <v>556</v>
      </c>
      <c r="B147" s="2" t="s">
        <v>557</v>
      </c>
      <c r="C147" s="7"/>
      <c r="D147" s="7"/>
      <c r="E147" s="7"/>
    </row>
    <row r="148" spans="1:5" x14ac:dyDescent="0.3">
      <c r="A148" s="2" t="s">
        <v>559</v>
      </c>
      <c r="B148" s="2" t="s">
        <v>560</v>
      </c>
      <c r="C148" s="7"/>
      <c r="D148" s="7"/>
      <c r="E148" s="7"/>
    </row>
    <row r="149" spans="1:5" x14ac:dyDescent="0.3">
      <c r="A149" s="2" t="s">
        <v>563</v>
      </c>
      <c r="B149" s="2" t="s">
        <v>564</v>
      </c>
      <c r="C149" s="7"/>
      <c r="D149" s="7"/>
      <c r="E149" s="7"/>
    </row>
    <row r="150" spans="1:5" x14ac:dyDescent="0.3">
      <c r="A150" s="2" t="s">
        <v>567</v>
      </c>
      <c r="B150" s="2" t="s">
        <v>568</v>
      </c>
      <c r="C150" s="7"/>
      <c r="D150" s="7"/>
      <c r="E150" s="7"/>
    </row>
    <row r="151" spans="1:5" x14ac:dyDescent="0.3">
      <c r="A151" s="2" t="s">
        <v>570</v>
      </c>
      <c r="B151" s="2" t="s">
        <v>571</v>
      </c>
      <c r="C151" s="7"/>
      <c r="D151" s="7"/>
      <c r="E151" s="7"/>
    </row>
    <row r="152" spans="1:5" x14ac:dyDescent="0.3">
      <c r="A152" s="2" t="s">
        <v>574</v>
      </c>
      <c r="B152" s="2" t="s">
        <v>575</v>
      </c>
      <c r="C152" s="7"/>
      <c r="D152" s="7"/>
      <c r="E152" s="7"/>
    </row>
    <row r="153" spans="1:5" x14ac:dyDescent="0.3">
      <c r="A153" s="2" t="s">
        <v>578</v>
      </c>
      <c r="B153" s="2" t="s">
        <v>579</v>
      </c>
      <c r="C153" s="7"/>
      <c r="D153" s="7"/>
      <c r="E153" s="7"/>
    </row>
    <row r="154" spans="1:5" x14ac:dyDescent="0.3">
      <c r="A154" s="2" t="s">
        <v>582</v>
      </c>
      <c r="B154" s="2" t="s">
        <v>583</v>
      </c>
      <c r="C154" s="7"/>
      <c r="D154" s="7"/>
      <c r="E154" s="7"/>
    </row>
    <row r="155" spans="1:5" x14ac:dyDescent="0.3">
      <c r="A155" s="2" t="s">
        <v>584</v>
      </c>
      <c r="B155" s="2" t="s">
        <v>585</v>
      </c>
      <c r="C155" s="7"/>
      <c r="D155" s="7"/>
      <c r="E155" s="7"/>
    </row>
    <row r="156" spans="1:5" x14ac:dyDescent="0.3">
      <c r="A156" s="2" t="s">
        <v>587</v>
      </c>
      <c r="B156" s="2" t="s">
        <v>588</v>
      </c>
      <c r="C156" s="7"/>
      <c r="D156" s="7"/>
      <c r="E156" s="7"/>
    </row>
    <row r="157" spans="1:5" x14ac:dyDescent="0.3">
      <c r="A157" s="2" t="s">
        <v>591</v>
      </c>
      <c r="B157" s="2" t="s">
        <v>592</v>
      </c>
      <c r="C157" s="7"/>
      <c r="D157" s="7"/>
      <c r="E157" s="7"/>
    </row>
    <row r="158" spans="1:5" x14ac:dyDescent="0.3">
      <c r="A158" s="2" t="s">
        <v>593</v>
      </c>
      <c r="B158" s="2" t="s">
        <v>594</v>
      </c>
      <c r="C158" s="7"/>
      <c r="D158" s="7"/>
      <c r="E158" s="7"/>
    </row>
    <row r="159" spans="1:5" x14ac:dyDescent="0.3">
      <c r="A159" s="2" t="s">
        <v>598</v>
      </c>
      <c r="B159" s="2" t="s">
        <v>599</v>
      </c>
      <c r="C159" s="7"/>
      <c r="D159" s="7"/>
      <c r="E159" s="7"/>
    </row>
    <row r="160" spans="1:5" x14ac:dyDescent="0.3">
      <c r="A160" s="2" t="s">
        <v>603</v>
      </c>
      <c r="B160" s="2" t="s">
        <v>604</v>
      </c>
      <c r="C160" s="7"/>
      <c r="D160" s="7"/>
      <c r="E160" s="7"/>
    </row>
    <row r="161" spans="1:5" x14ac:dyDescent="0.3">
      <c r="A161" s="2" t="s">
        <v>607</v>
      </c>
      <c r="B161" s="2" t="s">
        <v>608</v>
      </c>
      <c r="C161" s="7"/>
      <c r="D161" s="7"/>
      <c r="E161" s="7"/>
    </row>
    <row r="162" spans="1:5" x14ac:dyDescent="0.3">
      <c r="A162" s="2" t="s">
        <v>611</v>
      </c>
      <c r="B162" s="2" t="s">
        <v>612</v>
      </c>
      <c r="C162" s="7"/>
      <c r="D162" s="7"/>
      <c r="E162" s="7"/>
    </row>
    <row r="163" spans="1:5" x14ac:dyDescent="0.3">
      <c r="A163" s="2" t="s">
        <v>618</v>
      </c>
      <c r="B163" s="2" t="s">
        <v>619</v>
      </c>
      <c r="C163" s="7"/>
      <c r="D163" s="7"/>
      <c r="E163" s="7"/>
    </row>
    <row r="164" spans="1:5" x14ac:dyDescent="0.3">
      <c r="A164" s="2" t="s">
        <v>622</v>
      </c>
      <c r="B164" s="2" t="s">
        <v>623</v>
      </c>
      <c r="C164" s="7"/>
      <c r="D164" s="7"/>
      <c r="E164" s="7"/>
    </row>
    <row r="165" spans="1:5" x14ac:dyDescent="0.3">
      <c r="A165" s="2" t="s">
        <v>625</v>
      </c>
      <c r="B165" s="2" t="s">
        <v>626</v>
      </c>
      <c r="C165" s="7"/>
      <c r="D165" s="7"/>
      <c r="E165" s="7"/>
    </row>
    <row r="166" spans="1:5" x14ac:dyDescent="0.3">
      <c r="A166" s="2" t="s">
        <v>628</v>
      </c>
      <c r="B166" s="2" t="s">
        <v>629</v>
      </c>
      <c r="C166" s="7"/>
      <c r="D166" s="7"/>
      <c r="E166" s="7"/>
    </row>
    <row r="167" spans="1:5" x14ac:dyDescent="0.3">
      <c r="A167" s="2" t="s">
        <v>632</v>
      </c>
      <c r="B167" s="2" t="s">
        <v>633</v>
      </c>
      <c r="C167" s="7"/>
      <c r="D167" s="7"/>
      <c r="E167" s="7"/>
    </row>
    <row r="168" spans="1:5" x14ac:dyDescent="0.3">
      <c r="A168" s="2" t="s">
        <v>634</v>
      </c>
      <c r="B168" s="2" t="s">
        <v>635</v>
      </c>
      <c r="C168" s="7"/>
      <c r="D168" s="7"/>
      <c r="E168" s="7"/>
    </row>
    <row r="169" spans="1:5" x14ac:dyDescent="0.3">
      <c r="A169" s="2" t="s">
        <v>638</v>
      </c>
      <c r="B169" s="2" t="s">
        <v>639</v>
      </c>
      <c r="C169" s="7"/>
      <c r="D169" s="7"/>
      <c r="E169" s="7"/>
    </row>
    <row r="170" spans="1:5" x14ac:dyDescent="0.3">
      <c r="A170" s="2" t="s">
        <v>640</v>
      </c>
      <c r="B170" s="2" t="s">
        <v>641</v>
      </c>
      <c r="C170" s="7"/>
      <c r="D170" s="7"/>
      <c r="E170" s="7"/>
    </row>
    <row r="171" spans="1:5" x14ac:dyDescent="0.3">
      <c r="A171" s="2" t="s">
        <v>643</v>
      </c>
      <c r="B171" s="2" t="s">
        <v>644</v>
      </c>
      <c r="C171" s="7"/>
      <c r="D171" s="7"/>
      <c r="E171" s="7"/>
    </row>
    <row r="172" spans="1:5" x14ac:dyDescent="0.3">
      <c r="A172" s="2" t="s">
        <v>645</v>
      </c>
      <c r="B172" s="2" t="s">
        <v>646</v>
      </c>
      <c r="C172" s="7"/>
      <c r="D172" s="7"/>
      <c r="E172" s="7"/>
    </row>
    <row r="173" spans="1:5" x14ac:dyDescent="0.3">
      <c r="A173" s="2" t="s">
        <v>649</v>
      </c>
      <c r="B173" s="2" t="s">
        <v>650</v>
      </c>
      <c r="C173" s="7"/>
      <c r="D173" s="7"/>
      <c r="E173" s="7"/>
    </row>
    <row r="174" spans="1:5" x14ac:dyDescent="0.3">
      <c r="A174" s="2" t="s">
        <v>653</v>
      </c>
      <c r="B174" s="2" t="s">
        <v>654</v>
      </c>
      <c r="C174" s="7"/>
      <c r="D174" s="7"/>
      <c r="E174" s="7"/>
    </row>
    <row r="175" spans="1:5" x14ac:dyDescent="0.3">
      <c r="A175" s="2" t="s">
        <v>656</v>
      </c>
      <c r="B175" s="2" t="s">
        <v>657</v>
      </c>
      <c r="C175" s="7"/>
      <c r="D175" s="7"/>
      <c r="E175" s="7"/>
    </row>
    <row r="176" spans="1:5" x14ac:dyDescent="0.3">
      <c r="A176" s="2" t="s">
        <v>660</v>
      </c>
      <c r="B176" s="2" t="s">
        <v>661</v>
      </c>
      <c r="C176" s="7"/>
      <c r="D176" s="7"/>
      <c r="E176" s="7"/>
    </row>
    <row r="177" spans="1:5" x14ac:dyDescent="0.3">
      <c r="A177" s="2" t="s">
        <v>663</v>
      </c>
      <c r="B177" s="2" t="s">
        <v>664</v>
      </c>
      <c r="C177" s="7"/>
      <c r="D177" s="7"/>
      <c r="E177" s="7"/>
    </row>
    <row r="178" spans="1:5" x14ac:dyDescent="0.3">
      <c r="A178" s="2" t="s">
        <v>666</v>
      </c>
      <c r="B178" s="2" t="s">
        <v>667</v>
      </c>
      <c r="C178" s="7"/>
      <c r="D178" s="7"/>
      <c r="E178" s="7"/>
    </row>
    <row r="179" spans="1:5" x14ac:dyDescent="0.3">
      <c r="A179" s="2" t="s">
        <v>670</v>
      </c>
      <c r="B179" s="2" t="s">
        <v>671</v>
      </c>
      <c r="C179" s="7"/>
      <c r="D179" s="7"/>
      <c r="E179" s="7"/>
    </row>
    <row r="180" spans="1:5" x14ac:dyDescent="0.3">
      <c r="A180" s="2" t="s">
        <v>674</v>
      </c>
      <c r="B180" s="2" t="s">
        <v>675</v>
      </c>
      <c r="C180" s="7"/>
      <c r="D180" s="7"/>
      <c r="E180" s="7"/>
    </row>
    <row r="181" spans="1:5" x14ac:dyDescent="0.3">
      <c r="A181" s="2" t="s">
        <v>676</v>
      </c>
      <c r="B181" s="2" t="s">
        <v>677</v>
      </c>
      <c r="C181" s="7"/>
      <c r="D181" s="7"/>
      <c r="E181" s="7"/>
    </row>
    <row r="182" spans="1:5" x14ac:dyDescent="0.3">
      <c r="A182" s="2" t="s">
        <v>681</v>
      </c>
      <c r="B182" s="2" t="s">
        <v>682</v>
      </c>
      <c r="C182" s="7"/>
      <c r="D182" s="7"/>
      <c r="E182" s="7"/>
    </row>
    <row r="183" spans="1:5" x14ac:dyDescent="0.3">
      <c r="A183" s="2" t="s">
        <v>685</v>
      </c>
      <c r="B183" s="2" t="s">
        <v>686</v>
      </c>
      <c r="C183" s="7"/>
      <c r="D183" s="7"/>
      <c r="E183" s="7"/>
    </row>
    <row r="184" spans="1:5" x14ac:dyDescent="0.3">
      <c r="A184" s="2" t="s">
        <v>689</v>
      </c>
      <c r="B184" s="2" t="s">
        <v>690</v>
      </c>
      <c r="C184" s="7"/>
      <c r="D184" s="7"/>
      <c r="E184" s="7"/>
    </row>
    <row r="185" spans="1:5" x14ac:dyDescent="0.3">
      <c r="A185" s="2" t="s">
        <v>692</v>
      </c>
      <c r="B185" s="2" t="s">
        <v>693</v>
      </c>
      <c r="C185" s="7"/>
      <c r="D185" s="7"/>
      <c r="E185" s="7"/>
    </row>
    <row r="186" spans="1:5" x14ac:dyDescent="0.3">
      <c r="A186" s="2" t="s">
        <v>695</v>
      </c>
      <c r="B186" s="2" t="s">
        <v>696</v>
      </c>
      <c r="C186" s="7"/>
      <c r="D186" s="7"/>
      <c r="E186" s="7"/>
    </row>
    <row r="187" spans="1:5" x14ac:dyDescent="0.3">
      <c r="A187" s="2" t="s">
        <v>699</v>
      </c>
      <c r="B187" s="2" t="s">
        <v>700</v>
      </c>
      <c r="C187" s="7"/>
      <c r="D187" s="7"/>
      <c r="E187" s="7"/>
    </row>
    <row r="188" spans="1:5" x14ac:dyDescent="0.3">
      <c r="A188" s="2" t="s">
        <v>702</v>
      </c>
      <c r="B188" s="2" t="s">
        <v>703</v>
      </c>
      <c r="C188" s="7"/>
      <c r="D188" s="7"/>
      <c r="E188" s="7"/>
    </row>
    <row r="189" spans="1:5" x14ac:dyDescent="0.3">
      <c r="A189" s="2" t="s">
        <v>705</v>
      </c>
      <c r="B189" s="2" t="s">
        <v>706</v>
      </c>
      <c r="C189" s="7"/>
      <c r="D189" s="7"/>
      <c r="E189" s="7"/>
    </row>
    <row r="190" spans="1:5" x14ac:dyDescent="0.3">
      <c r="A190" s="2" t="s">
        <v>709</v>
      </c>
      <c r="B190" s="2" t="s">
        <v>710</v>
      </c>
      <c r="C190" s="7"/>
      <c r="D190" s="7"/>
      <c r="E190" s="7"/>
    </row>
    <row r="191" spans="1:5" x14ac:dyDescent="0.3">
      <c r="A191" s="2" t="s">
        <v>713</v>
      </c>
      <c r="B191" s="2" t="s">
        <v>714</v>
      </c>
      <c r="C191" s="7"/>
      <c r="D191" s="7"/>
      <c r="E191" s="7"/>
    </row>
    <row r="192" spans="1:5" x14ac:dyDescent="0.3">
      <c r="A192" s="2" t="s">
        <v>717</v>
      </c>
      <c r="B192" s="2" t="s">
        <v>718</v>
      </c>
      <c r="C192" s="7"/>
      <c r="D192" s="7"/>
      <c r="E192" s="7"/>
    </row>
    <row r="193" spans="1:5" x14ac:dyDescent="0.3">
      <c r="A193" s="2" t="s">
        <v>721</v>
      </c>
      <c r="B193" s="2" t="s">
        <v>722</v>
      </c>
      <c r="C193" s="7"/>
      <c r="D193" s="7"/>
      <c r="E193" s="7"/>
    </row>
    <row r="194" spans="1:5" x14ac:dyDescent="0.3">
      <c r="A194" s="2" t="s">
        <v>725</v>
      </c>
      <c r="B194" s="2" t="s">
        <v>726</v>
      </c>
      <c r="C194" s="7"/>
      <c r="D194" s="7"/>
      <c r="E194" s="7"/>
    </row>
    <row r="195" spans="1:5" x14ac:dyDescent="0.3">
      <c r="A195" s="2" t="s">
        <v>729</v>
      </c>
      <c r="B195" s="2" t="s">
        <v>730</v>
      </c>
      <c r="C195" s="7"/>
      <c r="D195" s="7"/>
      <c r="E195" s="7"/>
    </row>
    <row r="196" spans="1:5" x14ac:dyDescent="0.3">
      <c r="A196" s="2" t="s">
        <v>733</v>
      </c>
      <c r="B196" s="2" t="s">
        <v>734</v>
      </c>
      <c r="C196" s="7"/>
      <c r="D196" s="7"/>
      <c r="E196" s="7"/>
    </row>
    <row r="197" spans="1:5" x14ac:dyDescent="0.3">
      <c r="A197" s="2" t="s">
        <v>735</v>
      </c>
      <c r="B197" s="2" t="s">
        <v>736</v>
      </c>
      <c r="C197" s="7"/>
      <c r="D197" s="7"/>
      <c r="E197" s="7"/>
    </row>
    <row r="198" spans="1:5" x14ac:dyDescent="0.3">
      <c r="A198" s="2" t="s">
        <v>738</v>
      </c>
      <c r="B198" s="2" t="s">
        <v>739</v>
      </c>
      <c r="C198" s="7"/>
      <c r="D198" s="7"/>
      <c r="E198" s="7"/>
    </row>
    <row r="199" spans="1:5" x14ac:dyDescent="0.3">
      <c r="A199" s="2" t="s">
        <v>742</v>
      </c>
      <c r="B199" s="2" t="s">
        <v>743</v>
      </c>
      <c r="C199" s="7"/>
      <c r="D199" s="7"/>
      <c r="E199" s="7"/>
    </row>
    <row r="200" spans="1:5" x14ac:dyDescent="0.3">
      <c r="A200" s="2" t="s">
        <v>744</v>
      </c>
      <c r="B200" s="2" t="s">
        <v>745</v>
      </c>
      <c r="C200" s="7"/>
      <c r="D200" s="7"/>
      <c r="E200" s="7"/>
    </row>
    <row r="201" spans="1:5" x14ac:dyDescent="0.3">
      <c r="A201" s="2" t="s">
        <v>746</v>
      </c>
      <c r="B201" s="2" t="s">
        <v>747</v>
      </c>
      <c r="C201" s="7"/>
      <c r="D201" s="7"/>
      <c r="E201" s="7"/>
    </row>
    <row r="202" spans="1:5" x14ac:dyDescent="0.3">
      <c r="A202" s="2" t="s">
        <v>750</v>
      </c>
      <c r="B202" s="2" t="s">
        <v>751</v>
      </c>
      <c r="C202" s="7"/>
      <c r="D202" s="7"/>
      <c r="E202" s="7"/>
    </row>
    <row r="203" spans="1:5" x14ac:dyDescent="0.3">
      <c r="A203" s="2" t="s">
        <v>754</v>
      </c>
      <c r="B203" s="2" t="s">
        <v>755</v>
      </c>
      <c r="C203" s="7"/>
      <c r="D203" s="7"/>
      <c r="E203" s="7"/>
    </row>
    <row r="204" spans="1:5" x14ac:dyDescent="0.3">
      <c r="A204" s="2" t="s">
        <v>757</v>
      </c>
      <c r="B204" s="2" t="s">
        <v>758</v>
      </c>
      <c r="C204" s="7"/>
      <c r="D204" s="7"/>
      <c r="E204" s="7"/>
    </row>
    <row r="205" spans="1:5" x14ac:dyDescent="0.3">
      <c r="A205" s="2" t="s">
        <v>761</v>
      </c>
      <c r="B205" s="2" t="s">
        <v>762</v>
      </c>
      <c r="C205" s="7"/>
      <c r="D205" s="7"/>
      <c r="E205" s="7"/>
    </row>
    <row r="206" spans="1:5" x14ac:dyDescent="0.3">
      <c r="A206" s="2" t="s">
        <v>765</v>
      </c>
      <c r="B206" s="2" t="s">
        <v>766</v>
      </c>
      <c r="C206" s="7"/>
      <c r="D206" s="7"/>
      <c r="E206" s="7"/>
    </row>
    <row r="207" spans="1:5" x14ac:dyDescent="0.3">
      <c r="A207" s="2" t="s">
        <v>768</v>
      </c>
      <c r="B207" s="2" t="s">
        <v>769</v>
      </c>
      <c r="C207" s="7"/>
      <c r="D207" s="7"/>
      <c r="E207" s="7"/>
    </row>
    <row r="208" spans="1:5" x14ac:dyDescent="0.3">
      <c r="A208" s="2" t="s">
        <v>771</v>
      </c>
      <c r="B208" s="2" t="s">
        <v>772</v>
      </c>
      <c r="C208" s="7"/>
      <c r="D208" s="7"/>
      <c r="E208" s="7"/>
    </row>
    <row r="209" spans="1:5" x14ac:dyDescent="0.3">
      <c r="A209" s="2" t="s">
        <v>774</v>
      </c>
      <c r="B209" s="2" t="s">
        <v>775</v>
      </c>
      <c r="C209" s="7" t="s">
        <v>1681</v>
      </c>
      <c r="D209" s="7"/>
      <c r="E209" s="7"/>
    </row>
    <row r="210" spans="1:5" x14ac:dyDescent="0.3">
      <c r="A210" s="2" t="s">
        <v>778</v>
      </c>
      <c r="B210" s="2" t="s">
        <v>779</v>
      </c>
      <c r="C210" s="7"/>
      <c r="D210" s="7"/>
      <c r="E210" s="7"/>
    </row>
    <row r="211" spans="1:5" x14ac:dyDescent="0.3">
      <c r="A211" s="2" t="s">
        <v>782</v>
      </c>
      <c r="B211" s="2" t="s">
        <v>783</v>
      </c>
      <c r="C211" s="7"/>
      <c r="D211" s="7"/>
      <c r="E211" s="7"/>
    </row>
    <row r="212" spans="1:5" x14ac:dyDescent="0.3">
      <c r="A212" s="2" t="s">
        <v>786</v>
      </c>
      <c r="B212" s="2" t="s">
        <v>787</v>
      </c>
      <c r="C212" s="7"/>
      <c r="D212" s="7"/>
      <c r="E212" s="7"/>
    </row>
    <row r="213" spans="1:5" x14ac:dyDescent="0.3">
      <c r="A213" s="2" t="s">
        <v>790</v>
      </c>
      <c r="B213" s="2" t="s">
        <v>791</v>
      </c>
      <c r="C213" s="7" t="s">
        <v>1682</v>
      </c>
      <c r="D213" s="7"/>
      <c r="E213" s="7"/>
    </row>
    <row r="214" spans="1:5" x14ac:dyDescent="0.3">
      <c r="A214" s="2" t="s">
        <v>793</v>
      </c>
      <c r="B214" s="2" t="s">
        <v>794</v>
      </c>
      <c r="C214" s="7"/>
      <c r="D214" s="7"/>
      <c r="E214" s="7"/>
    </row>
    <row r="215" spans="1:5" x14ac:dyDescent="0.3">
      <c r="A215" s="2" t="s">
        <v>796</v>
      </c>
      <c r="B215" s="2" t="s">
        <v>797</v>
      </c>
      <c r="C215" s="7"/>
      <c r="D215" s="7"/>
      <c r="E215" s="7"/>
    </row>
    <row r="216" spans="1:5" x14ac:dyDescent="0.3">
      <c r="A216" s="2" t="s">
        <v>799</v>
      </c>
      <c r="B216" s="2" t="s">
        <v>800</v>
      </c>
      <c r="C216" s="7"/>
      <c r="D216" s="7"/>
      <c r="E216" s="7"/>
    </row>
    <row r="217" spans="1:5" x14ac:dyDescent="0.3">
      <c r="A217" s="2" t="s">
        <v>807</v>
      </c>
      <c r="B217" s="2" t="s">
        <v>808</v>
      </c>
      <c r="C217" s="7"/>
      <c r="D217" s="7"/>
      <c r="E217" s="7"/>
    </row>
    <row r="218" spans="1:5" x14ac:dyDescent="0.3">
      <c r="A218" s="2" t="s">
        <v>810</v>
      </c>
      <c r="B218" s="2" t="s">
        <v>811</v>
      </c>
      <c r="C218" s="7"/>
      <c r="D218" s="7"/>
      <c r="E218" s="7"/>
    </row>
    <row r="219" spans="1:5" x14ac:dyDescent="0.3">
      <c r="A219" s="2" t="s">
        <v>814</v>
      </c>
      <c r="B219" s="2" t="s">
        <v>815</v>
      </c>
      <c r="C219" s="7"/>
      <c r="D219" s="7"/>
      <c r="E219" s="7"/>
    </row>
    <row r="220" spans="1:5" x14ac:dyDescent="0.3">
      <c r="A220" s="2" t="s">
        <v>817</v>
      </c>
      <c r="B220" s="2" t="s">
        <v>818</v>
      </c>
      <c r="C220" s="7"/>
      <c r="D220" s="7"/>
      <c r="E220" s="7"/>
    </row>
    <row r="221" spans="1:5" x14ac:dyDescent="0.3">
      <c r="A221" s="2" t="s">
        <v>820</v>
      </c>
      <c r="B221" s="2" t="s">
        <v>821</v>
      </c>
      <c r="C221" s="7"/>
      <c r="D221" s="7"/>
      <c r="E221" s="7"/>
    </row>
    <row r="222" spans="1:5" x14ac:dyDescent="0.3">
      <c r="A222" s="2" t="s">
        <v>822</v>
      </c>
      <c r="B222" s="2" t="s">
        <v>823</v>
      </c>
      <c r="C222" s="7"/>
      <c r="D222" s="7"/>
      <c r="E222" s="7"/>
    </row>
    <row r="223" spans="1:5" x14ac:dyDescent="0.3">
      <c r="A223" s="2" t="s">
        <v>825</v>
      </c>
      <c r="B223" s="2" t="s">
        <v>826</v>
      </c>
      <c r="C223" s="7"/>
      <c r="D223" s="7"/>
      <c r="E223" s="7"/>
    </row>
    <row r="224" spans="1:5" x14ac:dyDescent="0.3">
      <c r="A224" s="2" t="s">
        <v>828</v>
      </c>
      <c r="B224" s="2" t="s">
        <v>829</v>
      </c>
      <c r="C224" s="7"/>
      <c r="D224" s="7"/>
      <c r="E224" s="7"/>
    </row>
    <row r="225" spans="1:5" x14ac:dyDescent="0.3">
      <c r="A225" s="2" t="s">
        <v>832</v>
      </c>
      <c r="B225" s="2" t="s">
        <v>833</v>
      </c>
      <c r="C225" s="7"/>
      <c r="D225" s="7"/>
      <c r="E225" s="7"/>
    </row>
    <row r="226" spans="1:5" x14ac:dyDescent="0.3">
      <c r="A226" s="2" t="s">
        <v>835</v>
      </c>
      <c r="B226" s="2" t="s">
        <v>836</v>
      </c>
      <c r="C226" s="7"/>
      <c r="D226" s="7"/>
      <c r="E226" s="7"/>
    </row>
    <row r="227" spans="1:5" x14ac:dyDescent="0.3">
      <c r="A227" s="2" t="s">
        <v>839</v>
      </c>
      <c r="B227" s="2" t="s">
        <v>840</v>
      </c>
      <c r="C227" s="7"/>
      <c r="D227" s="7"/>
      <c r="E227" s="7"/>
    </row>
    <row r="228" spans="1:5" x14ac:dyDescent="0.3">
      <c r="A228" s="2" t="s">
        <v>843</v>
      </c>
      <c r="B228" s="2" t="s">
        <v>844</v>
      </c>
      <c r="C228" s="7"/>
      <c r="D228" s="7"/>
      <c r="E228" s="7"/>
    </row>
    <row r="229" spans="1:5" x14ac:dyDescent="0.3">
      <c r="A229" s="2" t="s">
        <v>846</v>
      </c>
      <c r="B229" s="2" t="s">
        <v>847</v>
      </c>
      <c r="C229" s="7"/>
      <c r="D229" s="7"/>
      <c r="E229" s="7"/>
    </row>
    <row r="230" spans="1:5" x14ac:dyDescent="0.3">
      <c r="A230" s="2" t="s">
        <v>851</v>
      </c>
      <c r="B230" s="2" t="s">
        <v>852</v>
      </c>
      <c r="C230" s="7"/>
      <c r="D230" s="7"/>
      <c r="E230" s="7"/>
    </row>
    <row r="231" spans="1:5" x14ac:dyDescent="0.3">
      <c r="A231" s="2" t="s">
        <v>855</v>
      </c>
      <c r="B231" s="2" t="s">
        <v>856</v>
      </c>
      <c r="C231" s="7"/>
      <c r="D231" s="7"/>
      <c r="E231" s="7"/>
    </row>
    <row r="232" spans="1:5" x14ac:dyDescent="0.3">
      <c r="A232" s="2" t="s">
        <v>859</v>
      </c>
      <c r="B232" s="2" t="s">
        <v>860</v>
      </c>
      <c r="C232" s="7"/>
      <c r="D232" s="7"/>
      <c r="E232" s="7"/>
    </row>
    <row r="233" spans="1:5" x14ac:dyDescent="0.3">
      <c r="A233" s="2" t="s">
        <v>863</v>
      </c>
      <c r="B233" s="2" t="s">
        <v>864</v>
      </c>
      <c r="C233" s="7"/>
      <c r="D233" s="7"/>
      <c r="E233" s="7"/>
    </row>
    <row r="234" spans="1:5" x14ac:dyDescent="0.3">
      <c r="A234" s="2" t="s">
        <v>866</v>
      </c>
      <c r="B234" s="2" t="s">
        <v>867</v>
      </c>
      <c r="C234" s="7"/>
      <c r="D234" s="7"/>
      <c r="E234" s="7"/>
    </row>
    <row r="235" spans="1:5" x14ac:dyDescent="0.3">
      <c r="A235" s="2" t="s">
        <v>868</v>
      </c>
      <c r="B235" s="2" t="s">
        <v>869</v>
      </c>
      <c r="C235" s="7"/>
      <c r="D235" s="7"/>
      <c r="E235" s="7"/>
    </row>
    <row r="236" spans="1:5" x14ac:dyDescent="0.3">
      <c r="A236" s="2" t="s">
        <v>871</v>
      </c>
      <c r="B236" s="2" t="s">
        <v>872</v>
      </c>
      <c r="C236" s="7"/>
      <c r="D236" s="7"/>
      <c r="E236" s="7"/>
    </row>
    <row r="237" spans="1:5" x14ac:dyDescent="0.3">
      <c r="A237" s="2" t="s">
        <v>874</v>
      </c>
      <c r="B237" s="2" t="s">
        <v>875</v>
      </c>
      <c r="C237" s="7"/>
      <c r="D237" s="7"/>
      <c r="E237" s="7"/>
    </row>
    <row r="238" spans="1:5" x14ac:dyDescent="0.3">
      <c r="A238" s="2" t="s">
        <v>878</v>
      </c>
      <c r="B238" s="2" t="s">
        <v>879</v>
      </c>
      <c r="C238" s="7"/>
      <c r="D238" s="7"/>
      <c r="E238" s="7"/>
    </row>
    <row r="239" spans="1:5" x14ac:dyDescent="0.3">
      <c r="A239" s="2" t="s">
        <v>880</v>
      </c>
      <c r="B239" s="2" t="s">
        <v>881</v>
      </c>
      <c r="C239" s="7"/>
      <c r="D239" s="7"/>
      <c r="E239" s="7"/>
    </row>
    <row r="240" spans="1:5" x14ac:dyDescent="0.3">
      <c r="A240" s="2" t="s">
        <v>883</v>
      </c>
      <c r="B240" s="2" t="s">
        <v>884</v>
      </c>
      <c r="C240" s="7"/>
      <c r="D240" s="7"/>
      <c r="E240" s="7"/>
    </row>
    <row r="241" spans="1:5" x14ac:dyDescent="0.3">
      <c r="A241" s="2" t="s">
        <v>887</v>
      </c>
      <c r="B241" s="2" t="s">
        <v>888</v>
      </c>
      <c r="C241" s="7" t="s">
        <v>1683</v>
      </c>
      <c r="D241" s="7"/>
      <c r="E241" s="7"/>
    </row>
    <row r="242" spans="1:5" x14ac:dyDescent="0.3">
      <c r="A242" s="2" t="s">
        <v>890</v>
      </c>
      <c r="B242" s="2" t="s">
        <v>891</v>
      </c>
      <c r="C242" s="7"/>
      <c r="D242" s="7"/>
      <c r="E242" s="7"/>
    </row>
    <row r="243" spans="1:5" x14ac:dyDescent="0.3">
      <c r="A243" s="2" t="s">
        <v>894</v>
      </c>
      <c r="B243" s="2" t="s">
        <v>895</v>
      </c>
      <c r="C243" s="7"/>
      <c r="D243" s="7"/>
      <c r="E243" s="7"/>
    </row>
    <row r="244" spans="1:5" x14ac:dyDescent="0.3">
      <c r="A244" s="2" t="s">
        <v>897</v>
      </c>
      <c r="B244" s="2" t="s">
        <v>898</v>
      </c>
      <c r="C244" s="7"/>
      <c r="D244" s="7"/>
      <c r="E244" s="7"/>
    </row>
    <row r="245" spans="1:5" x14ac:dyDescent="0.3">
      <c r="A245" s="2" t="s">
        <v>900</v>
      </c>
      <c r="B245" s="2" t="s">
        <v>901</v>
      </c>
      <c r="C245" s="7"/>
      <c r="D245" s="7"/>
      <c r="E245" s="7"/>
    </row>
    <row r="246" spans="1:5" x14ac:dyDescent="0.3">
      <c r="A246" s="2" t="s">
        <v>903</v>
      </c>
      <c r="B246" s="2" t="s">
        <v>904</v>
      </c>
      <c r="C246" s="7"/>
      <c r="D246" s="7"/>
      <c r="E246" s="7"/>
    </row>
    <row r="247" spans="1:5" x14ac:dyDescent="0.3">
      <c r="A247" s="2" t="s">
        <v>907</v>
      </c>
      <c r="B247" s="2" t="s">
        <v>908</v>
      </c>
      <c r="C247" s="7"/>
      <c r="D247" s="7"/>
      <c r="E247" s="7"/>
    </row>
    <row r="248" spans="1:5" x14ac:dyDescent="0.3">
      <c r="A248" s="2" t="s">
        <v>911</v>
      </c>
      <c r="B248" s="2" t="s">
        <v>912</v>
      </c>
      <c r="C248" s="7"/>
      <c r="D248" s="7"/>
      <c r="E248" s="7"/>
    </row>
    <row r="249" spans="1:5" x14ac:dyDescent="0.3">
      <c r="A249" s="2" t="s">
        <v>914</v>
      </c>
      <c r="B249" s="2" t="s">
        <v>915</v>
      </c>
      <c r="C249" s="7"/>
      <c r="D249" s="7"/>
      <c r="E249" s="7"/>
    </row>
    <row r="250" spans="1:5" x14ac:dyDescent="0.3">
      <c r="A250" s="2" t="s">
        <v>918</v>
      </c>
      <c r="B250" s="2" t="s">
        <v>919</v>
      </c>
      <c r="C250" s="7"/>
      <c r="D250" s="7"/>
      <c r="E250" s="7"/>
    </row>
    <row r="251" spans="1:5" x14ac:dyDescent="0.3">
      <c r="A251" s="2" t="s">
        <v>925</v>
      </c>
      <c r="B251" s="2" t="s">
        <v>926</v>
      </c>
      <c r="C251" s="7"/>
      <c r="D251" s="7"/>
      <c r="E251" s="7"/>
    </row>
    <row r="252" spans="1:5" x14ac:dyDescent="0.3">
      <c r="A252" s="2" t="s">
        <v>929</v>
      </c>
      <c r="B252" s="2" t="s">
        <v>930</v>
      </c>
      <c r="C252" s="7"/>
      <c r="D252" s="7"/>
      <c r="E252" s="7"/>
    </row>
    <row r="253" spans="1:5" x14ac:dyDescent="0.3">
      <c r="A253" s="2" t="s">
        <v>933</v>
      </c>
      <c r="B253" s="2" t="s">
        <v>934</v>
      </c>
      <c r="C253" s="7"/>
      <c r="D253" s="7"/>
      <c r="E253" s="7"/>
    </row>
    <row r="254" spans="1:5" x14ac:dyDescent="0.3">
      <c r="A254" s="2" t="s">
        <v>937</v>
      </c>
      <c r="B254" s="2" t="s">
        <v>938</v>
      </c>
      <c r="C254" s="7"/>
      <c r="D254" s="7"/>
      <c r="E254" s="7"/>
    </row>
    <row r="255" spans="1:5" x14ac:dyDescent="0.3">
      <c r="A255" s="2" t="s">
        <v>941</v>
      </c>
      <c r="B255" s="2" t="s">
        <v>942</v>
      </c>
      <c r="C255" s="7"/>
      <c r="D255" s="7"/>
      <c r="E255" s="7"/>
    </row>
    <row r="256" spans="1:5" x14ac:dyDescent="0.3">
      <c r="A256" s="2" t="s">
        <v>948</v>
      </c>
      <c r="B256" s="2" t="s">
        <v>949</v>
      </c>
      <c r="C256" s="7"/>
      <c r="D256" s="7"/>
      <c r="E256" s="7"/>
    </row>
    <row r="257" spans="1:5" x14ac:dyDescent="0.3">
      <c r="A257" s="2" t="s">
        <v>950</v>
      </c>
      <c r="B257" s="2" t="s">
        <v>951</v>
      </c>
      <c r="C257" s="7"/>
      <c r="D257" s="7"/>
      <c r="E257" s="7"/>
    </row>
    <row r="258" spans="1:5" x14ac:dyDescent="0.3">
      <c r="A258" s="2" t="s">
        <v>953</v>
      </c>
      <c r="B258" s="2" t="s">
        <v>954</v>
      </c>
      <c r="C258" s="7"/>
      <c r="D258" s="7"/>
      <c r="E258" s="7"/>
    </row>
    <row r="259" spans="1:5" x14ac:dyDescent="0.3">
      <c r="A259" s="2" t="s">
        <v>956</v>
      </c>
      <c r="B259" s="2" t="s">
        <v>957</v>
      </c>
      <c r="C259" s="7"/>
      <c r="D259" s="7"/>
      <c r="E259" s="7"/>
    </row>
    <row r="260" spans="1:5" x14ac:dyDescent="0.3">
      <c r="A260" s="2" t="s">
        <v>960</v>
      </c>
      <c r="B260" s="2" t="s">
        <v>961</v>
      </c>
      <c r="C260" s="7"/>
      <c r="D260" s="7"/>
      <c r="E260" s="7"/>
    </row>
    <row r="261" spans="1:5" x14ac:dyDescent="0.3">
      <c r="A261" s="2" t="s">
        <v>968</v>
      </c>
      <c r="B261" s="2" t="s">
        <v>969</v>
      </c>
      <c r="C261" s="7"/>
      <c r="D261" s="7"/>
      <c r="E261" s="7"/>
    </row>
    <row r="262" spans="1:5" x14ac:dyDescent="0.3">
      <c r="A262" s="2" t="s">
        <v>974</v>
      </c>
      <c r="B262" s="2" t="s">
        <v>975</v>
      </c>
      <c r="C262" s="7"/>
      <c r="D262" s="7"/>
      <c r="E262" s="7"/>
    </row>
    <row r="263" spans="1:5" x14ac:dyDescent="0.3">
      <c r="A263" s="2" t="s">
        <v>978</v>
      </c>
      <c r="B263" s="2" t="s">
        <v>979</v>
      </c>
      <c r="C263" s="7"/>
      <c r="D263" s="7"/>
      <c r="E263" s="7"/>
    </row>
    <row r="264" spans="1:5" x14ac:dyDescent="0.3">
      <c r="A264" s="2" t="s">
        <v>982</v>
      </c>
      <c r="B264" s="2" t="s">
        <v>983</v>
      </c>
      <c r="C264" s="7"/>
      <c r="D264" s="7"/>
      <c r="E264" s="7"/>
    </row>
    <row r="265" spans="1:5" x14ac:dyDescent="0.3">
      <c r="A265" s="2" t="s">
        <v>986</v>
      </c>
      <c r="B265" s="2" t="s">
        <v>987</v>
      </c>
      <c r="C265" s="7"/>
      <c r="D265" s="7"/>
      <c r="E265" s="7"/>
    </row>
    <row r="266" spans="1:5" x14ac:dyDescent="0.3">
      <c r="A266" s="2" t="s">
        <v>990</v>
      </c>
      <c r="B266" s="2" t="s">
        <v>991</v>
      </c>
      <c r="C266" s="7"/>
      <c r="D266" s="7"/>
      <c r="E266" s="7"/>
    </row>
    <row r="267" spans="1:5" x14ac:dyDescent="0.3">
      <c r="A267" s="2" t="s">
        <v>998</v>
      </c>
      <c r="B267" s="2" t="s">
        <v>999</v>
      </c>
      <c r="C267" s="7"/>
      <c r="D267" s="7"/>
      <c r="E267" s="7"/>
    </row>
    <row r="268" spans="1:5" x14ac:dyDescent="0.3">
      <c r="A268" s="2" t="s">
        <v>1002</v>
      </c>
      <c r="B268" s="2" t="s">
        <v>1003</v>
      </c>
      <c r="C268" s="7"/>
      <c r="D268" s="7"/>
      <c r="E268" s="7"/>
    </row>
    <row r="269" spans="1:5" x14ac:dyDescent="0.3">
      <c r="A269" s="2" t="s">
        <v>1006</v>
      </c>
      <c r="B269" s="2" t="s">
        <v>1007</v>
      </c>
      <c r="C269" s="7"/>
      <c r="D269" s="7"/>
      <c r="E269" s="7"/>
    </row>
    <row r="270" spans="1:5" x14ac:dyDescent="0.3">
      <c r="A270" s="2" t="s">
        <v>1013</v>
      </c>
      <c r="B270" s="2" t="s">
        <v>1014</v>
      </c>
      <c r="C270" s="7"/>
      <c r="D270" s="7"/>
      <c r="E270" s="7"/>
    </row>
    <row r="271" spans="1:5" x14ac:dyDescent="0.3">
      <c r="A271" s="2" t="s">
        <v>1017</v>
      </c>
      <c r="B271" s="2" t="s">
        <v>1018</v>
      </c>
      <c r="C271" s="7"/>
      <c r="D271" s="7"/>
      <c r="E271" s="7"/>
    </row>
    <row r="272" spans="1:5" x14ac:dyDescent="0.3">
      <c r="A272" s="2" t="s">
        <v>1020</v>
      </c>
      <c r="B272" s="2" t="s">
        <v>1021</v>
      </c>
      <c r="C272" s="7"/>
      <c r="D272" s="7"/>
      <c r="E272" s="7"/>
    </row>
    <row r="273" spans="1:5" x14ac:dyDescent="0.3">
      <c r="A273" s="2" t="s">
        <v>1023</v>
      </c>
      <c r="B273" s="2" t="s">
        <v>1024</v>
      </c>
      <c r="C273" s="7"/>
      <c r="D273" s="7"/>
      <c r="E273" s="7"/>
    </row>
    <row r="274" spans="1:5" x14ac:dyDescent="0.3">
      <c r="A274" s="2" t="s">
        <v>1027</v>
      </c>
      <c r="B274" s="2" t="s">
        <v>1028</v>
      </c>
      <c r="C274" s="7"/>
      <c r="D274" s="7"/>
      <c r="E274" s="7"/>
    </row>
    <row r="275" spans="1:5" x14ac:dyDescent="0.3">
      <c r="A275" s="2" t="s">
        <v>1030</v>
      </c>
      <c r="B275" s="2" t="s">
        <v>1031</v>
      </c>
      <c r="C275" s="7"/>
      <c r="D275" s="7"/>
      <c r="E275" s="7"/>
    </row>
    <row r="276" spans="1:5" x14ac:dyDescent="0.3">
      <c r="A276" s="2" t="s">
        <v>1033</v>
      </c>
      <c r="B276" s="2" t="s">
        <v>1034</v>
      </c>
      <c r="C276" s="7"/>
      <c r="D276" s="7"/>
      <c r="E276" s="7"/>
    </row>
    <row r="277" spans="1:5" x14ac:dyDescent="0.3">
      <c r="A277" s="2" t="s">
        <v>1036</v>
      </c>
      <c r="B277" s="2" t="s">
        <v>1037</v>
      </c>
      <c r="C277" s="7"/>
      <c r="D277" s="7"/>
      <c r="E277" s="7"/>
    </row>
    <row r="278" spans="1:5" x14ac:dyDescent="0.3">
      <c r="A278" s="2" t="s">
        <v>1040</v>
      </c>
      <c r="B278" s="2" t="s">
        <v>1041</v>
      </c>
      <c r="C278" s="7"/>
      <c r="D278" s="7"/>
      <c r="E278" s="7"/>
    </row>
    <row r="279" spans="1:5" x14ac:dyDescent="0.3">
      <c r="A279" s="2" t="s">
        <v>1044</v>
      </c>
      <c r="B279" s="2" t="s">
        <v>1045</v>
      </c>
      <c r="C279" s="7"/>
      <c r="D279" s="7"/>
      <c r="E279" s="7"/>
    </row>
    <row r="280" spans="1:5" x14ac:dyDescent="0.3">
      <c r="A280" s="2" t="s">
        <v>1048</v>
      </c>
      <c r="B280" s="2" t="s">
        <v>1049</v>
      </c>
      <c r="C280" s="7"/>
      <c r="D280" s="7"/>
      <c r="E280" s="7"/>
    </row>
    <row r="281" spans="1:5" x14ac:dyDescent="0.3">
      <c r="A281" s="2" t="s">
        <v>1052</v>
      </c>
      <c r="B281" s="2" t="s">
        <v>1053</v>
      </c>
      <c r="C281" s="7"/>
      <c r="D281" s="7"/>
      <c r="E281" s="7"/>
    </row>
    <row r="282" spans="1:5" x14ac:dyDescent="0.3">
      <c r="A282" s="2" t="s">
        <v>1056</v>
      </c>
      <c r="B282" s="2" t="s">
        <v>1057</v>
      </c>
      <c r="C282" s="7"/>
      <c r="D282" s="7"/>
      <c r="E282" s="7"/>
    </row>
    <row r="283" spans="1:5" x14ac:dyDescent="0.3">
      <c r="A283" s="2" t="s">
        <v>1063</v>
      </c>
      <c r="B283" s="2" t="s">
        <v>1064</v>
      </c>
      <c r="C283" s="7"/>
      <c r="D283" s="7"/>
      <c r="E283" s="7"/>
    </row>
    <row r="284" spans="1:5" x14ac:dyDescent="0.3">
      <c r="A284" s="2" t="s">
        <v>1067</v>
      </c>
      <c r="B284" s="2" t="s">
        <v>1068</v>
      </c>
      <c r="C284" s="7"/>
      <c r="D284" s="7"/>
      <c r="E284" s="7"/>
    </row>
    <row r="285" spans="1:5" x14ac:dyDescent="0.3">
      <c r="A285" s="2" t="s">
        <v>1074</v>
      </c>
      <c r="B285" s="2" t="s">
        <v>1075</v>
      </c>
      <c r="C285" s="7"/>
      <c r="D285" s="7"/>
      <c r="E285" s="7"/>
    </row>
    <row r="286" spans="1:5" x14ac:dyDescent="0.3">
      <c r="A286" s="2" t="s">
        <v>1078</v>
      </c>
      <c r="B286" s="2" t="s">
        <v>1079</v>
      </c>
      <c r="C286" s="7" t="s">
        <v>1684</v>
      </c>
      <c r="D286" s="7"/>
      <c r="E286" s="7"/>
    </row>
    <row r="287" spans="1:5" x14ac:dyDescent="0.3">
      <c r="A287" s="2" t="s">
        <v>1083</v>
      </c>
      <c r="B287" s="2" t="s">
        <v>1084</v>
      </c>
      <c r="C287" s="7"/>
      <c r="D287" s="7"/>
      <c r="E287" s="7"/>
    </row>
    <row r="288" spans="1:5" x14ac:dyDescent="0.3">
      <c r="A288" s="2" t="s">
        <v>1086</v>
      </c>
      <c r="B288" s="2" t="s">
        <v>1087</v>
      </c>
      <c r="C288" s="7"/>
      <c r="D288" s="7"/>
      <c r="E288" s="7"/>
    </row>
    <row r="289" spans="1:5" x14ac:dyDescent="0.3">
      <c r="A289" s="2" t="s">
        <v>1088</v>
      </c>
      <c r="B289" s="2" t="s">
        <v>1089</v>
      </c>
      <c r="C289" s="7"/>
      <c r="D289" s="7"/>
      <c r="E289" s="7"/>
    </row>
    <row r="290" spans="1:5" x14ac:dyDescent="0.3">
      <c r="A290" s="2" t="s">
        <v>1091</v>
      </c>
      <c r="B290" s="2" t="s">
        <v>1092</v>
      </c>
      <c r="C290" s="7" t="s">
        <v>1685</v>
      </c>
      <c r="D290" s="7"/>
      <c r="E290" s="7"/>
    </row>
    <row r="291" spans="1:5" x14ac:dyDescent="0.3">
      <c r="A291" s="2" t="s">
        <v>1686</v>
      </c>
      <c r="B291" s="2" t="s">
        <v>1095</v>
      </c>
      <c r="C291" s="7"/>
      <c r="D291" s="7"/>
      <c r="E291" s="7"/>
    </row>
    <row r="292" spans="1:5" x14ac:dyDescent="0.3">
      <c r="A292" s="2" t="s">
        <v>1097</v>
      </c>
      <c r="B292" s="2" t="s">
        <v>1687</v>
      </c>
      <c r="C292" s="7"/>
      <c r="D292" s="7"/>
      <c r="E292" s="7"/>
    </row>
    <row r="293" spans="1:5" x14ac:dyDescent="0.3">
      <c r="A293" s="2" t="s">
        <v>1101</v>
      </c>
      <c r="B293" s="2" t="s">
        <v>1102</v>
      </c>
      <c r="C293" s="7"/>
      <c r="D293" s="7"/>
      <c r="E293" s="7"/>
    </row>
    <row r="294" spans="1:5" x14ac:dyDescent="0.3">
      <c r="A294" s="2" t="s">
        <v>1104</v>
      </c>
      <c r="B294" s="2" t="s">
        <v>1105</v>
      </c>
      <c r="C294" s="7"/>
      <c r="D294" s="7"/>
      <c r="E294" s="7"/>
    </row>
    <row r="295" spans="1:5" x14ac:dyDescent="0.3">
      <c r="A295" s="2" t="s">
        <v>1107</v>
      </c>
      <c r="B295" s="2" t="s">
        <v>1108</v>
      </c>
      <c r="C295" s="7" t="s">
        <v>1688</v>
      </c>
      <c r="D295" s="7" t="s">
        <v>1689</v>
      </c>
      <c r="E295" s="7" t="s">
        <v>1690</v>
      </c>
    </row>
    <row r="296" spans="1:5" x14ac:dyDescent="0.3">
      <c r="A296" s="2" t="s">
        <v>1114</v>
      </c>
      <c r="B296" s="2" t="s">
        <v>1115</v>
      </c>
      <c r="C296" s="7"/>
      <c r="D296" s="7"/>
      <c r="E296" s="7"/>
    </row>
    <row r="297" spans="1:5" x14ac:dyDescent="0.3">
      <c r="A297" s="2" t="s">
        <v>1119</v>
      </c>
      <c r="B297" s="2" t="s">
        <v>1120</v>
      </c>
      <c r="C297" s="7"/>
      <c r="D297" s="7"/>
      <c r="E297" s="7"/>
    </row>
    <row r="298" spans="1:5" x14ac:dyDescent="0.3">
      <c r="A298" s="2" t="s">
        <v>1121</v>
      </c>
      <c r="B298" s="2" t="s">
        <v>1122</v>
      </c>
      <c r="C298" s="7"/>
      <c r="D298" s="7"/>
      <c r="E298" s="7"/>
    </row>
    <row r="299" spans="1:5" x14ac:dyDescent="0.3">
      <c r="A299" s="2" t="s">
        <v>1124</v>
      </c>
      <c r="B299" s="2" t="s">
        <v>1125</v>
      </c>
      <c r="C299" s="7"/>
      <c r="D299" s="7"/>
      <c r="E299" s="7"/>
    </row>
    <row r="300" spans="1:5" ht="30.15" x14ac:dyDescent="0.3">
      <c r="A300" s="2" t="s">
        <v>1127</v>
      </c>
      <c r="B300" s="2" t="s">
        <v>1128</v>
      </c>
      <c r="C300" s="7"/>
      <c r="D300" s="7"/>
      <c r="E300" s="7"/>
    </row>
    <row r="301" spans="1:5" x14ac:dyDescent="0.3">
      <c r="A301" s="2" t="s">
        <v>1131</v>
      </c>
      <c r="B301" s="2" t="s">
        <v>1132</v>
      </c>
      <c r="C301" s="7"/>
      <c r="D301" s="7"/>
      <c r="E301" s="7"/>
    </row>
    <row r="302" spans="1:5" x14ac:dyDescent="0.3">
      <c r="A302" s="2" t="s">
        <v>1135</v>
      </c>
      <c r="B302" s="2" t="s">
        <v>1136</v>
      </c>
      <c r="C302" s="7"/>
      <c r="D302" s="7"/>
      <c r="E302" s="7"/>
    </row>
    <row r="303" spans="1:5" x14ac:dyDescent="0.3">
      <c r="A303" s="2" t="s">
        <v>1138</v>
      </c>
      <c r="B303" s="2" t="s">
        <v>1139</v>
      </c>
      <c r="C303" s="7"/>
      <c r="D303" s="7"/>
      <c r="E303" s="7"/>
    </row>
    <row r="304" spans="1:5" x14ac:dyDescent="0.3">
      <c r="A304" s="2" t="s">
        <v>1140</v>
      </c>
      <c r="B304" s="2" t="s">
        <v>1141</v>
      </c>
      <c r="C304" s="7"/>
      <c r="D304" s="7"/>
      <c r="E304" s="7"/>
    </row>
    <row r="305" spans="1:5" x14ac:dyDescent="0.3">
      <c r="A305" s="2" t="s">
        <v>1143</v>
      </c>
      <c r="B305" s="2" t="s">
        <v>1144</v>
      </c>
      <c r="C305" s="7"/>
      <c r="D305" s="7"/>
      <c r="E305" s="7"/>
    </row>
    <row r="306" spans="1:5" x14ac:dyDescent="0.3">
      <c r="A306" s="2" t="s">
        <v>1147</v>
      </c>
      <c r="B306" s="2" t="s">
        <v>1148</v>
      </c>
      <c r="C306" s="7"/>
      <c r="D306" s="7"/>
      <c r="E306" s="7"/>
    </row>
    <row r="307" spans="1:5" x14ac:dyDescent="0.3">
      <c r="A307" s="2" t="s">
        <v>1150</v>
      </c>
      <c r="B307" s="2" t="s">
        <v>1151</v>
      </c>
      <c r="C307" s="7"/>
      <c r="D307" s="7"/>
      <c r="E307" s="7"/>
    </row>
    <row r="308" spans="1:5" x14ac:dyDescent="0.3">
      <c r="A308" s="2" t="s">
        <v>1153</v>
      </c>
      <c r="B308" s="2" t="s">
        <v>1154</v>
      </c>
      <c r="C308" s="7"/>
      <c r="D308" s="7"/>
      <c r="E308" s="7"/>
    </row>
    <row r="309" spans="1:5" x14ac:dyDescent="0.3">
      <c r="A309" s="2" t="s">
        <v>1156</v>
      </c>
      <c r="B309" s="2" t="s">
        <v>1157</v>
      </c>
      <c r="C309" s="7"/>
      <c r="D309" s="7"/>
      <c r="E309" s="7"/>
    </row>
    <row r="310" spans="1:5" x14ac:dyDescent="0.3">
      <c r="A310" s="2" t="s">
        <v>1158</v>
      </c>
      <c r="B310" s="2" t="s">
        <v>1159</v>
      </c>
      <c r="C310" s="7"/>
      <c r="D310" s="7"/>
      <c r="E310" s="7"/>
    </row>
    <row r="311" spans="1:5" x14ac:dyDescent="0.3">
      <c r="A311" s="2" t="s">
        <v>1163</v>
      </c>
      <c r="B311" s="2" t="s">
        <v>1164</v>
      </c>
      <c r="C311" s="7"/>
      <c r="D311" s="7"/>
      <c r="E311" s="7"/>
    </row>
    <row r="312" spans="1:5" x14ac:dyDescent="0.3">
      <c r="A312" s="2" t="s">
        <v>1166</v>
      </c>
      <c r="B312" s="2" t="s">
        <v>1167</v>
      </c>
      <c r="C312" s="7"/>
      <c r="D312" s="7"/>
      <c r="E312" s="7"/>
    </row>
    <row r="313" spans="1:5" x14ac:dyDescent="0.3">
      <c r="A313" s="2" t="s">
        <v>1169</v>
      </c>
      <c r="B313" s="2" t="s">
        <v>1170</v>
      </c>
      <c r="C313" s="7"/>
      <c r="D313" s="7"/>
      <c r="E313" s="7"/>
    </row>
    <row r="314" spans="1:5" x14ac:dyDescent="0.3">
      <c r="A314" s="2" t="s">
        <v>1172</v>
      </c>
      <c r="B314" s="2" t="s">
        <v>1173</v>
      </c>
      <c r="C314" s="7"/>
      <c r="D314" s="7"/>
      <c r="E314" s="7"/>
    </row>
    <row r="315" spans="1:5" x14ac:dyDescent="0.3">
      <c r="A315" s="2" t="s">
        <v>1176</v>
      </c>
      <c r="B315" s="2" t="s">
        <v>1177</v>
      </c>
      <c r="C315" s="7"/>
      <c r="D315" s="7"/>
      <c r="E315" s="7"/>
    </row>
    <row r="316" spans="1:5" x14ac:dyDescent="0.3">
      <c r="A316" s="2" t="s">
        <v>1180</v>
      </c>
      <c r="B316" s="2" t="s">
        <v>1181</v>
      </c>
      <c r="C316" s="7"/>
      <c r="D316" s="7"/>
      <c r="E316" s="7"/>
    </row>
    <row r="317" spans="1:5" x14ac:dyDescent="0.3">
      <c r="A317" s="2" t="s">
        <v>1184</v>
      </c>
      <c r="B317" s="2" t="s">
        <v>1185</v>
      </c>
      <c r="C317" s="7"/>
      <c r="D317" s="7"/>
      <c r="E317" s="7"/>
    </row>
    <row r="318" spans="1:5" x14ac:dyDescent="0.3">
      <c r="A318" s="2" t="s">
        <v>1186</v>
      </c>
      <c r="B318" s="2" t="s">
        <v>1187</v>
      </c>
      <c r="C318" s="7"/>
      <c r="D318" s="7"/>
      <c r="E318" s="7"/>
    </row>
    <row r="319" spans="1:5" x14ac:dyDescent="0.3">
      <c r="A319" s="2" t="s">
        <v>1189</v>
      </c>
      <c r="B319" s="2" t="s">
        <v>1190</v>
      </c>
      <c r="C319" s="7"/>
      <c r="D319" s="7"/>
      <c r="E319" s="7"/>
    </row>
    <row r="320" spans="1:5" x14ac:dyDescent="0.3">
      <c r="A320" s="2" t="s">
        <v>1192</v>
      </c>
      <c r="B320" s="2" t="s">
        <v>1193</v>
      </c>
      <c r="C320" s="7" t="s">
        <v>1691</v>
      </c>
      <c r="D320" s="7"/>
      <c r="E320" s="7"/>
    </row>
    <row r="321" spans="1:5" x14ac:dyDescent="0.3">
      <c r="A321" s="2" t="s">
        <v>1196</v>
      </c>
      <c r="B321" s="2" t="s">
        <v>1197</v>
      </c>
      <c r="C321" s="7"/>
      <c r="D321" s="7"/>
      <c r="E321" s="7"/>
    </row>
    <row r="322" spans="1:5" x14ac:dyDescent="0.3">
      <c r="A322" s="2" t="s">
        <v>1199</v>
      </c>
      <c r="B322" s="2" t="s">
        <v>1200</v>
      </c>
      <c r="C322" s="7"/>
      <c r="D322" s="7"/>
      <c r="E322" s="7"/>
    </row>
    <row r="323" spans="1:5" x14ac:dyDescent="0.3">
      <c r="A323" s="2" t="s">
        <v>1201</v>
      </c>
      <c r="B323" s="2" t="s">
        <v>1202</v>
      </c>
      <c r="C323" s="7"/>
      <c r="D323" s="7"/>
      <c r="E323" s="7"/>
    </row>
    <row r="324" spans="1:5" x14ac:dyDescent="0.3">
      <c r="A324" s="2" t="s">
        <v>1204</v>
      </c>
      <c r="B324" s="2" t="s">
        <v>1205</v>
      </c>
      <c r="C324" s="7"/>
      <c r="D324" s="7"/>
      <c r="E324" s="7"/>
    </row>
    <row r="325" spans="1:5" x14ac:dyDescent="0.3">
      <c r="A325" s="2" t="s">
        <v>1207</v>
      </c>
      <c r="B325" s="2" t="s">
        <v>1208</v>
      </c>
      <c r="C325" s="7"/>
      <c r="D325" s="7"/>
      <c r="E325" s="7"/>
    </row>
    <row r="326" spans="1:5" x14ac:dyDescent="0.3">
      <c r="A326" s="2" t="s">
        <v>1211</v>
      </c>
      <c r="B326" s="2" t="s">
        <v>1212</v>
      </c>
      <c r="C326" s="7"/>
      <c r="D326" s="7"/>
      <c r="E326" s="7"/>
    </row>
    <row r="327" spans="1:5" x14ac:dyDescent="0.3">
      <c r="A327" s="2" t="s">
        <v>1217</v>
      </c>
      <c r="B327" s="2" t="s">
        <v>1218</v>
      </c>
      <c r="C327" s="7"/>
      <c r="D327" s="7"/>
      <c r="E327" s="7"/>
    </row>
    <row r="328" spans="1:5" x14ac:dyDescent="0.3">
      <c r="A328" s="2" t="s">
        <v>1220</v>
      </c>
      <c r="B328" s="2" t="s">
        <v>1221</v>
      </c>
      <c r="C328" s="7"/>
      <c r="D328" s="7"/>
      <c r="E328" s="7"/>
    </row>
    <row r="329" spans="1:5" x14ac:dyDescent="0.3">
      <c r="A329" s="2" t="s">
        <v>1224</v>
      </c>
      <c r="B329" s="2" t="s">
        <v>1225</v>
      </c>
      <c r="C329" s="7"/>
      <c r="D329" s="7"/>
      <c r="E329" s="7"/>
    </row>
    <row r="330" spans="1:5" x14ac:dyDescent="0.3">
      <c r="A330" s="2" t="s">
        <v>1228</v>
      </c>
      <c r="B330" s="2" t="s">
        <v>1229</v>
      </c>
      <c r="C330" s="7"/>
      <c r="D330" s="7"/>
      <c r="E330" s="7"/>
    </row>
    <row r="331" spans="1:5" x14ac:dyDescent="0.3">
      <c r="A331" s="2" t="s">
        <v>1232</v>
      </c>
      <c r="B331" s="2" t="s">
        <v>1233</v>
      </c>
      <c r="C331" s="7"/>
      <c r="D331" s="7"/>
      <c r="E331" s="7"/>
    </row>
    <row r="332" spans="1:5" x14ac:dyDescent="0.3">
      <c r="A332" s="2" t="s">
        <v>1236</v>
      </c>
      <c r="B332" s="2" t="s">
        <v>1237</v>
      </c>
      <c r="C332" s="7"/>
      <c r="D332" s="7"/>
      <c r="E332" s="7"/>
    </row>
    <row r="333" spans="1:5" x14ac:dyDescent="0.3">
      <c r="A333" s="2" t="s">
        <v>1238</v>
      </c>
      <c r="B333" s="2" t="s">
        <v>1239</v>
      </c>
      <c r="C333" s="7"/>
      <c r="D333" s="7"/>
      <c r="E333" s="7"/>
    </row>
    <row r="334" spans="1:5" x14ac:dyDescent="0.3">
      <c r="A334" s="2" t="s">
        <v>1240</v>
      </c>
      <c r="B334" s="2" t="s">
        <v>1241</v>
      </c>
      <c r="C334" s="7"/>
      <c r="D334" s="7"/>
      <c r="E334" s="7"/>
    </row>
    <row r="335" spans="1:5" x14ac:dyDescent="0.3">
      <c r="A335" s="2" t="s">
        <v>1243</v>
      </c>
      <c r="B335" s="2" t="s">
        <v>1244</v>
      </c>
      <c r="C335" s="7"/>
      <c r="D335" s="7"/>
      <c r="E335" s="7"/>
    </row>
    <row r="336" spans="1:5" x14ac:dyDescent="0.3">
      <c r="A336" s="2" t="s">
        <v>1247</v>
      </c>
      <c r="B336" s="2" t="s">
        <v>1248</v>
      </c>
      <c r="C336" s="7"/>
      <c r="D336" s="7"/>
      <c r="E336" s="7"/>
    </row>
    <row r="337" spans="1:5" x14ac:dyDescent="0.3">
      <c r="A337" s="2" t="s">
        <v>1250</v>
      </c>
      <c r="B337" s="2" t="s">
        <v>1251</v>
      </c>
      <c r="C337" s="7"/>
      <c r="D337" s="7"/>
      <c r="E337" s="7"/>
    </row>
    <row r="338" spans="1:5" x14ac:dyDescent="0.3">
      <c r="A338" s="2" t="s">
        <v>1252</v>
      </c>
      <c r="B338" s="2" t="s">
        <v>1253</v>
      </c>
      <c r="C338" s="7"/>
      <c r="D338" s="7"/>
      <c r="E338" s="7"/>
    </row>
    <row r="339" spans="1:5" x14ac:dyDescent="0.3">
      <c r="A339" s="2" t="s">
        <v>1256</v>
      </c>
      <c r="B339" s="2" t="s">
        <v>1257</v>
      </c>
      <c r="C339" s="7"/>
      <c r="D339" s="7"/>
      <c r="E339" s="7"/>
    </row>
    <row r="340" spans="1:5" x14ac:dyDescent="0.3">
      <c r="A340" s="2" t="s">
        <v>1262</v>
      </c>
      <c r="B340" s="2" t="s">
        <v>1263</v>
      </c>
      <c r="C340" s="7"/>
      <c r="D340" s="7"/>
      <c r="E340" s="7"/>
    </row>
    <row r="341" spans="1:5" x14ac:dyDescent="0.3">
      <c r="A341" s="2" t="s">
        <v>1269</v>
      </c>
      <c r="B341" s="2" t="s">
        <v>1270</v>
      </c>
      <c r="C341" s="7"/>
      <c r="D341" s="7"/>
      <c r="E341" s="7"/>
    </row>
    <row r="342" spans="1:5" x14ac:dyDescent="0.3">
      <c r="A342" s="2" t="s">
        <v>1272</v>
      </c>
      <c r="B342" s="2" t="s">
        <v>1273</v>
      </c>
      <c r="C342" s="7"/>
      <c r="D342" s="7"/>
      <c r="E342" s="7"/>
    </row>
    <row r="343" spans="1:5" x14ac:dyDescent="0.3">
      <c r="A343" s="2" t="s">
        <v>1276</v>
      </c>
      <c r="B343" s="2" t="s">
        <v>1277</v>
      </c>
      <c r="C343" s="7"/>
      <c r="D343" s="7"/>
      <c r="E343" s="7"/>
    </row>
    <row r="344" spans="1:5" x14ac:dyDescent="0.3">
      <c r="A344" s="2" t="s">
        <v>1280</v>
      </c>
      <c r="B344" s="2" t="s">
        <v>1281</v>
      </c>
      <c r="C344" s="7"/>
      <c r="D344" s="7"/>
      <c r="E344" s="7"/>
    </row>
    <row r="345" spans="1:5" x14ac:dyDescent="0.3">
      <c r="A345" s="2" t="s">
        <v>1284</v>
      </c>
      <c r="B345" s="2" t="s">
        <v>1285</v>
      </c>
      <c r="C345" s="7"/>
      <c r="D345" s="7"/>
      <c r="E345" s="7"/>
    </row>
    <row r="346" spans="1:5" x14ac:dyDescent="0.3">
      <c r="A346" s="2" t="s">
        <v>1286</v>
      </c>
      <c r="B346" s="2" t="s">
        <v>1287</v>
      </c>
      <c r="C346" s="7"/>
      <c r="D346" s="7"/>
      <c r="E346" s="7"/>
    </row>
    <row r="347" spans="1:5" x14ac:dyDescent="0.3">
      <c r="A347" s="2" t="s">
        <v>1289</v>
      </c>
      <c r="B347" s="2" t="s">
        <v>1290</v>
      </c>
      <c r="C347" s="7"/>
      <c r="D347" s="7"/>
      <c r="E347" s="7"/>
    </row>
    <row r="348" spans="1:5" x14ac:dyDescent="0.3">
      <c r="A348" s="2" t="s">
        <v>1297</v>
      </c>
      <c r="B348" s="2" t="s">
        <v>1298</v>
      </c>
      <c r="C348" s="7"/>
      <c r="D348" s="7"/>
      <c r="E348" s="7"/>
    </row>
    <row r="349" spans="1:5" x14ac:dyDescent="0.3">
      <c r="A349" s="2" t="s">
        <v>1301</v>
      </c>
      <c r="B349" s="2" t="s">
        <v>1302</v>
      </c>
      <c r="C349" s="7"/>
      <c r="D349" s="7"/>
      <c r="E349" s="7"/>
    </row>
    <row r="350" spans="1:5" x14ac:dyDescent="0.3">
      <c r="A350" s="2" t="s">
        <v>1309</v>
      </c>
      <c r="B350" s="2" t="s">
        <v>1310</v>
      </c>
      <c r="C350" s="7"/>
      <c r="D350" s="7"/>
      <c r="E350" s="7"/>
    </row>
    <row r="351" spans="1:5" x14ac:dyDescent="0.3">
      <c r="A351" s="2" t="s">
        <v>1313</v>
      </c>
      <c r="B351" s="2" t="s">
        <v>1314</v>
      </c>
      <c r="C351" s="7"/>
      <c r="D351" s="7"/>
      <c r="E351" s="7"/>
    </row>
    <row r="352" spans="1:5" x14ac:dyDescent="0.3">
      <c r="A352" s="2" t="s">
        <v>1319</v>
      </c>
      <c r="B352" s="2" t="s">
        <v>1320</v>
      </c>
      <c r="C352" s="7"/>
      <c r="D352" s="7"/>
      <c r="E352" s="7"/>
    </row>
    <row r="353" spans="1:5" x14ac:dyDescent="0.3">
      <c r="A353" s="2" t="s">
        <v>1323</v>
      </c>
      <c r="B353" s="2" t="s">
        <v>1324</v>
      </c>
      <c r="C353" s="7"/>
      <c r="D353" s="7"/>
      <c r="E353" s="7"/>
    </row>
    <row r="354" spans="1:5" x14ac:dyDescent="0.3">
      <c r="A354" s="2" t="s">
        <v>1327</v>
      </c>
      <c r="B354" s="2" t="s">
        <v>1328</v>
      </c>
      <c r="C354" s="7"/>
      <c r="D354" s="7"/>
      <c r="E354" s="7"/>
    </row>
    <row r="355" spans="1:5" x14ac:dyDescent="0.3">
      <c r="A355" s="2" t="s">
        <v>1330</v>
      </c>
      <c r="B355" s="2" t="s">
        <v>1331</v>
      </c>
      <c r="C355" s="7"/>
      <c r="D355" s="7"/>
      <c r="E355" s="7"/>
    </row>
    <row r="356" spans="1:5" x14ac:dyDescent="0.3">
      <c r="A356" s="2" t="s">
        <v>1333</v>
      </c>
      <c r="B356" s="2" t="s">
        <v>1334</v>
      </c>
      <c r="C356" s="7"/>
      <c r="D356" s="7"/>
      <c r="E356" s="7"/>
    </row>
    <row r="357" spans="1:5" x14ac:dyDescent="0.3">
      <c r="A357" s="2" t="s">
        <v>1336</v>
      </c>
      <c r="B357" s="2" t="s">
        <v>1337</v>
      </c>
      <c r="C357" s="7"/>
      <c r="D357" s="7"/>
      <c r="E357" s="7"/>
    </row>
    <row r="358" spans="1:5" x14ac:dyDescent="0.3">
      <c r="A358" s="2" t="s">
        <v>1339</v>
      </c>
      <c r="B358" s="2" t="s">
        <v>1340</v>
      </c>
      <c r="C358" s="7"/>
      <c r="D358" s="7"/>
      <c r="E358" s="7"/>
    </row>
    <row r="359" spans="1:5" x14ac:dyDescent="0.3">
      <c r="A359" s="2" t="s">
        <v>1342</v>
      </c>
      <c r="B359" s="2" t="s">
        <v>1343</v>
      </c>
      <c r="C359" s="7"/>
      <c r="D359" s="7"/>
      <c r="E359" s="7"/>
    </row>
    <row r="360" spans="1:5" x14ac:dyDescent="0.3">
      <c r="A360" s="2" t="s">
        <v>1349</v>
      </c>
      <c r="B360" s="2" t="s">
        <v>1350</v>
      </c>
      <c r="C360" s="7"/>
      <c r="D360" s="7"/>
      <c r="E360" s="7"/>
    </row>
    <row r="361" spans="1:5" x14ac:dyDescent="0.3">
      <c r="A361" s="2" t="s">
        <v>1353</v>
      </c>
      <c r="B361" s="2" t="s">
        <v>1354</v>
      </c>
      <c r="C361" s="7"/>
      <c r="D361" s="7"/>
      <c r="E361" s="7"/>
    </row>
    <row r="362" spans="1:5" x14ac:dyDescent="0.3">
      <c r="A362" s="2" t="s">
        <v>1356</v>
      </c>
      <c r="B362" s="2" t="s">
        <v>1357</v>
      </c>
      <c r="C362" s="7"/>
      <c r="D362" s="7"/>
      <c r="E362" s="7"/>
    </row>
    <row r="363" spans="1:5" x14ac:dyDescent="0.3">
      <c r="A363" s="2" t="s">
        <v>1359</v>
      </c>
      <c r="B363" s="2" t="s">
        <v>1360</v>
      </c>
      <c r="C363" s="7"/>
      <c r="D363" s="7"/>
      <c r="E363" s="7"/>
    </row>
    <row r="364" spans="1:5" x14ac:dyDescent="0.3">
      <c r="A364" s="2" t="s">
        <v>1366</v>
      </c>
      <c r="B364" s="2" t="s">
        <v>1367</v>
      </c>
      <c r="C364" s="7"/>
      <c r="D364" s="7"/>
      <c r="E364" s="7"/>
    </row>
    <row r="365" spans="1:5" x14ac:dyDescent="0.3">
      <c r="A365" s="2" t="s">
        <v>1368</v>
      </c>
      <c r="B365" s="2" t="s">
        <v>1369</v>
      </c>
      <c r="C365" s="7" t="s">
        <v>1692</v>
      </c>
      <c r="D365" s="7"/>
      <c r="E365" s="7"/>
    </row>
    <row r="366" spans="1:5" x14ac:dyDescent="0.3">
      <c r="A366" s="2" t="s">
        <v>1375</v>
      </c>
      <c r="B366" s="2" t="s">
        <v>1376</v>
      </c>
      <c r="C366" s="7"/>
      <c r="D366" s="7"/>
      <c r="E366" s="7"/>
    </row>
    <row r="367" spans="1:5" x14ac:dyDescent="0.3">
      <c r="A367" s="2" t="s">
        <v>1379</v>
      </c>
      <c r="B367" s="2" t="s">
        <v>1380</v>
      </c>
      <c r="C367" s="7"/>
      <c r="D367" s="7"/>
      <c r="E367" s="7"/>
    </row>
    <row r="368" spans="1:5" x14ac:dyDescent="0.3">
      <c r="A368" s="2" t="s">
        <v>1383</v>
      </c>
      <c r="B368" s="2" t="s">
        <v>1384</v>
      </c>
      <c r="C368" s="7"/>
      <c r="D368" s="7"/>
      <c r="E368" s="7"/>
    </row>
    <row r="369" spans="1:5" x14ac:dyDescent="0.3">
      <c r="A369" s="2" t="s">
        <v>1386</v>
      </c>
      <c r="B369" s="2" t="s">
        <v>1387</v>
      </c>
      <c r="C369" s="7"/>
      <c r="D369" s="7"/>
      <c r="E369" s="7"/>
    </row>
    <row r="370" spans="1:5" x14ac:dyDescent="0.3">
      <c r="A370" s="2" t="s">
        <v>1388</v>
      </c>
      <c r="B370" s="2" t="s">
        <v>1389</v>
      </c>
      <c r="C370" s="7"/>
      <c r="D370" s="7"/>
      <c r="E370" s="7"/>
    </row>
    <row r="371" spans="1:5" x14ac:dyDescent="0.3">
      <c r="A371" s="2" t="s">
        <v>1391</v>
      </c>
      <c r="B371" s="2" t="s">
        <v>1392</v>
      </c>
      <c r="C371" s="7"/>
      <c r="D371" s="7"/>
      <c r="E371" s="7"/>
    </row>
    <row r="372" spans="1:5" x14ac:dyDescent="0.3">
      <c r="A372" s="2" t="s">
        <v>1395</v>
      </c>
      <c r="B372" s="2" t="s">
        <v>1396</v>
      </c>
      <c r="C372" s="7" t="s">
        <v>1693</v>
      </c>
      <c r="D372" s="7"/>
      <c r="E372" s="7"/>
    </row>
    <row r="373" spans="1:5" x14ac:dyDescent="0.3">
      <c r="A373" s="2" t="s">
        <v>1399</v>
      </c>
      <c r="B373" s="2" t="s">
        <v>1400</v>
      </c>
      <c r="C373" s="7" t="s">
        <v>1694</v>
      </c>
      <c r="D373" s="7" t="s">
        <v>1695</v>
      </c>
      <c r="E373" s="7" t="s">
        <v>1696</v>
      </c>
    </row>
    <row r="374" spans="1:5" x14ac:dyDescent="0.3">
      <c r="A374" s="2" t="s">
        <v>1402</v>
      </c>
      <c r="B374" s="2" t="s">
        <v>1403</v>
      </c>
      <c r="C374" s="7"/>
      <c r="D374" s="7"/>
      <c r="E374" s="7"/>
    </row>
    <row r="375" spans="1:5" x14ac:dyDescent="0.3">
      <c r="A375" s="2" t="s">
        <v>1405</v>
      </c>
      <c r="B375" s="2" t="s">
        <v>1406</v>
      </c>
      <c r="C375" s="7"/>
      <c r="D375" s="7"/>
      <c r="E375" s="7"/>
    </row>
    <row r="376" spans="1:5" x14ac:dyDescent="0.3">
      <c r="A376" s="2" t="s">
        <v>1409</v>
      </c>
      <c r="B376" s="2" t="s">
        <v>1410</v>
      </c>
      <c r="C376" s="7"/>
      <c r="D376" s="7"/>
      <c r="E376" s="7"/>
    </row>
    <row r="377" spans="1:5" x14ac:dyDescent="0.3">
      <c r="A377" s="2" t="s">
        <v>1412</v>
      </c>
      <c r="B377" s="2" t="s">
        <v>1413</v>
      </c>
      <c r="C377" s="7"/>
      <c r="D377" s="7"/>
      <c r="E377" s="7"/>
    </row>
    <row r="378" spans="1:5" x14ac:dyDescent="0.3">
      <c r="A378" s="2" t="s">
        <v>1416</v>
      </c>
      <c r="B378" s="2" t="s">
        <v>1417</v>
      </c>
      <c r="C378" s="7"/>
      <c r="D378" s="7"/>
      <c r="E378" s="7"/>
    </row>
    <row r="379" spans="1:5" x14ac:dyDescent="0.3">
      <c r="A379" s="2" t="s">
        <v>1419</v>
      </c>
      <c r="B379" s="2" t="s">
        <v>1420</v>
      </c>
      <c r="C379" s="7"/>
      <c r="D379" s="7"/>
      <c r="E379" s="7"/>
    </row>
    <row r="380" spans="1:5" x14ac:dyDescent="0.3">
      <c r="A380" s="2" t="s">
        <v>1422</v>
      </c>
      <c r="B380" s="2" t="s">
        <v>1423</v>
      </c>
      <c r="C380" s="7"/>
      <c r="D380" s="7"/>
      <c r="E380" s="7"/>
    </row>
    <row r="381" spans="1:5" x14ac:dyDescent="0.3">
      <c r="A381" s="2" t="s">
        <v>1425</v>
      </c>
      <c r="B381" s="2" t="s">
        <v>1426</v>
      </c>
      <c r="C381" s="7"/>
      <c r="D381" s="7"/>
      <c r="E381" s="7"/>
    </row>
    <row r="382" spans="1:5" x14ac:dyDescent="0.3">
      <c r="A382" s="2" t="s">
        <v>1427</v>
      </c>
      <c r="B382" s="2" t="s">
        <v>1428</v>
      </c>
      <c r="C382" s="7"/>
      <c r="D382" s="7"/>
      <c r="E382" s="7"/>
    </row>
    <row r="383" spans="1:5" x14ac:dyDescent="0.3">
      <c r="A383" s="2" t="s">
        <v>1430</v>
      </c>
      <c r="B383" s="2" t="s">
        <v>1431</v>
      </c>
      <c r="C383" s="7"/>
      <c r="D383" s="7"/>
      <c r="E383" s="7"/>
    </row>
    <row r="384" spans="1:5" x14ac:dyDescent="0.3">
      <c r="A384" s="2" t="s">
        <v>1434</v>
      </c>
      <c r="B384" s="2" t="s">
        <v>1435</v>
      </c>
      <c r="C384" s="7"/>
      <c r="D384" s="7"/>
      <c r="E384" s="7"/>
    </row>
    <row r="385" spans="1:5" x14ac:dyDescent="0.3">
      <c r="A385" s="2" t="s">
        <v>1438</v>
      </c>
      <c r="B385" s="2" t="s">
        <v>1439</v>
      </c>
      <c r="C385" s="7" t="s">
        <v>1697</v>
      </c>
      <c r="D385" s="7"/>
      <c r="E385" s="7"/>
    </row>
    <row r="386" spans="1:5" x14ac:dyDescent="0.3">
      <c r="A386" s="2" t="s">
        <v>1446</v>
      </c>
      <c r="B386" s="2" t="s">
        <v>1447</v>
      </c>
      <c r="C386" s="7"/>
      <c r="D386" s="7"/>
      <c r="E386" s="7"/>
    </row>
    <row r="387" spans="1:5" x14ac:dyDescent="0.3">
      <c r="A387" s="2" t="s">
        <v>1449</v>
      </c>
      <c r="B387" s="2" t="s">
        <v>1450</v>
      </c>
      <c r="C387" s="7"/>
      <c r="D387" s="7"/>
      <c r="E387" s="7"/>
    </row>
    <row r="388" spans="1:5" x14ac:dyDescent="0.3">
      <c r="A388" s="2" t="s">
        <v>1453</v>
      </c>
      <c r="B388" s="2" t="s">
        <v>1454</v>
      </c>
      <c r="C388" s="7"/>
      <c r="D388" s="7"/>
      <c r="E388" s="7"/>
    </row>
    <row r="389" spans="1:5" x14ac:dyDescent="0.3">
      <c r="A389" s="2" t="s">
        <v>1457</v>
      </c>
      <c r="B389" s="2" t="s">
        <v>1458</v>
      </c>
      <c r="C389" s="7" t="s">
        <v>1698</v>
      </c>
      <c r="D389" s="7"/>
      <c r="E389" s="7"/>
    </row>
    <row r="390" spans="1:5" x14ac:dyDescent="0.3">
      <c r="A390" s="2" t="s">
        <v>1461</v>
      </c>
      <c r="B390" s="2" t="s">
        <v>1462</v>
      </c>
      <c r="C390" s="7"/>
      <c r="D390" s="7"/>
      <c r="E390" s="7"/>
    </row>
    <row r="391" spans="1:5" x14ac:dyDescent="0.3">
      <c r="A391" s="2" t="s">
        <v>1464</v>
      </c>
      <c r="B391" s="2" t="s">
        <v>1465</v>
      </c>
      <c r="C391" s="7"/>
      <c r="D391" s="7"/>
      <c r="E391" s="7"/>
    </row>
    <row r="392" spans="1:5" x14ac:dyDescent="0.3">
      <c r="A392" s="2" t="s">
        <v>1467</v>
      </c>
      <c r="B392" s="2" t="s">
        <v>1468</v>
      </c>
      <c r="C392" s="7"/>
      <c r="D392" s="7"/>
      <c r="E392" s="7"/>
    </row>
    <row r="393" spans="1:5" x14ac:dyDescent="0.3">
      <c r="A393" s="2" t="s">
        <v>1470</v>
      </c>
      <c r="B393" s="2" t="s">
        <v>1471</v>
      </c>
      <c r="C393" s="7" t="s">
        <v>1699</v>
      </c>
      <c r="D393" s="7"/>
      <c r="E393" s="7"/>
    </row>
    <row r="394" spans="1:5" x14ac:dyDescent="0.3">
      <c r="A394" s="2" t="s">
        <v>1473</v>
      </c>
      <c r="B394" s="2" t="s">
        <v>1474</v>
      </c>
      <c r="C394" s="7"/>
      <c r="D394" s="7"/>
      <c r="E394" s="7"/>
    </row>
    <row r="395" spans="1:5" x14ac:dyDescent="0.3">
      <c r="A395" s="2" t="s">
        <v>1479</v>
      </c>
      <c r="B395" s="2" t="s">
        <v>1480</v>
      </c>
      <c r="C395" s="7"/>
      <c r="D395" s="7"/>
      <c r="E395" s="7"/>
    </row>
    <row r="396" spans="1:5" x14ac:dyDescent="0.3">
      <c r="A396" s="2" t="s">
        <v>1483</v>
      </c>
      <c r="B396" s="2" t="s">
        <v>1484</v>
      </c>
      <c r="C396" s="7"/>
      <c r="D396" s="7"/>
      <c r="E396" s="7"/>
    </row>
    <row r="397" spans="1:5" x14ac:dyDescent="0.3">
      <c r="A397" s="2" t="s">
        <v>1487</v>
      </c>
      <c r="B397" s="2" t="s">
        <v>1488</v>
      </c>
      <c r="C397" s="7"/>
      <c r="D397" s="7"/>
      <c r="E397" s="7"/>
    </row>
    <row r="398" spans="1:5" x14ac:dyDescent="0.3">
      <c r="A398" s="2" t="s">
        <v>1491</v>
      </c>
      <c r="B398" s="2" t="s">
        <v>1492</v>
      </c>
      <c r="C398" s="7"/>
      <c r="D398" s="7"/>
      <c r="E398" s="7"/>
    </row>
    <row r="399" spans="1:5" x14ac:dyDescent="0.3">
      <c r="A399" s="2" t="s">
        <v>1493</v>
      </c>
      <c r="B399" s="2" t="s">
        <v>1494</v>
      </c>
      <c r="C399" s="7"/>
      <c r="D399" s="7"/>
      <c r="E399" s="7"/>
    </row>
    <row r="400" spans="1:5" x14ac:dyDescent="0.3">
      <c r="A400" s="2" t="s">
        <v>1495</v>
      </c>
      <c r="B400" s="2" t="s">
        <v>1496</v>
      </c>
      <c r="C400" s="7"/>
      <c r="D400" s="7"/>
      <c r="E400" s="7"/>
    </row>
    <row r="401" spans="1:5" x14ac:dyDescent="0.3">
      <c r="A401" s="2" t="s">
        <v>1497</v>
      </c>
      <c r="B401" s="2" t="s">
        <v>1498</v>
      </c>
      <c r="C401" s="7"/>
      <c r="D401" s="7"/>
      <c r="E401" s="7"/>
    </row>
    <row r="402" spans="1:5" x14ac:dyDescent="0.3">
      <c r="A402" s="2" t="s">
        <v>1501</v>
      </c>
      <c r="B402" s="2" t="s">
        <v>1502</v>
      </c>
      <c r="C402" s="7" t="s">
        <v>1700</v>
      </c>
      <c r="D402" s="7"/>
      <c r="E402" s="7"/>
    </row>
    <row r="403" spans="1:5" x14ac:dyDescent="0.3">
      <c r="A403" s="2" t="s">
        <v>1504</v>
      </c>
      <c r="B403" s="2" t="s">
        <v>1505</v>
      </c>
      <c r="C403" s="7"/>
      <c r="D403" s="7"/>
      <c r="E403" s="7"/>
    </row>
    <row r="404" spans="1:5" x14ac:dyDescent="0.3">
      <c r="A404" s="2" t="s">
        <v>1508</v>
      </c>
      <c r="B404" s="2" t="s">
        <v>1509</v>
      </c>
      <c r="C404" s="7"/>
      <c r="D404" s="7"/>
      <c r="E404" s="7"/>
    </row>
    <row r="405" spans="1:5" x14ac:dyDescent="0.3">
      <c r="A405" s="2" t="s">
        <v>1512</v>
      </c>
      <c r="B405" s="2" t="s">
        <v>1513</v>
      </c>
      <c r="C405" s="7"/>
      <c r="D405" s="7"/>
      <c r="E405" s="7"/>
    </row>
    <row r="406" spans="1:5" x14ac:dyDescent="0.3">
      <c r="A406" s="2" t="s">
        <v>1516</v>
      </c>
      <c r="B406" s="2" t="s">
        <v>1517</v>
      </c>
      <c r="C406" s="7"/>
      <c r="D406" s="7"/>
      <c r="E406" s="7"/>
    </row>
    <row r="407" spans="1:5" x14ac:dyDescent="0.3">
      <c r="A407" s="2" t="s">
        <v>1519</v>
      </c>
      <c r="B407" s="2" t="s">
        <v>1520</v>
      </c>
      <c r="C407" s="7"/>
      <c r="D407" s="7"/>
      <c r="E407" s="7"/>
    </row>
    <row r="408" spans="1:5" x14ac:dyDescent="0.3">
      <c r="A408" s="2" t="s">
        <v>1523</v>
      </c>
      <c r="B408" s="2" t="s">
        <v>1524</v>
      </c>
      <c r="C408" s="7" t="s">
        <v>1701</v>
      </c>
      <c r="D408" s="7" t="s">
        <v>1702</v>
      </c>
      <c r="E408" s="7" t="s">
        <v>1703</v>
      </c>
    </row>
    <row r="409" spans="1:5" x14ac:dyDescent="0.3">
      <c r="A409" s="2" t="s">
        <v>1527</v>
      </c>
      <c r="B409" s="2" t="s">
        <v>1528</v>
      </c>
      <c r="C409" s="7"/>
      <c r="D409" s="7"/>
      <c r="E409" s="7"/>
    </row>
    <row r="410" spans="1:5" x14ac:dyDescent="0.3">
      <c r="A410" s="2" t="s">
        <v>1531</v>
      </c>
      <c r="B410" s="2" t="s">
        <v>1532</v>
      </c>
      <c r="C410" s="7"/>
      <c r="D410" s="7"/>
      <c r="E410" s="7"/>
    </row>
    <row r="411" spans="1:5" x14ac:dyDescent="0.3">
      <c r="A411" s="2" t="s">
        <v>1538</v>
      </c>
      <c r="B411" s="2" t="s">
        <v>1539</v>
      </c>
      <c r="C411" s="7"/>
      <c r="D411" s="7"/>
      <c r="E411" s="7"/>
    </row>
    <row r="412" spans="1:5" x14ac:dyDescent="0.3">
      <c r="A412" s="2" t="s">
        <v>1542</v>
      </c>
      <c r="B412" s="2" t="s">
        <v>1543</v>
      </c>
      <c r="C412" s="7"/>
      <c r="D412" s="7"/>
      <c r="E412" s="7"/>
    </row>
    <row r="413" spans="1:5" x14ac:dyDescent="0.3">
      <c r="A413" s="2" t="s">
        <v>1546</v>
      </c>
      <c r="B413" s="2" t="s">
        <v>1547</v>
      </c>
      <c r="C413" s="7"/>
      <c r="D413" s="7"/>
      <c r="E413" s="7"/>
    </row>
    <row r="414" spans="1:5" x14ac:dyDescent="0.3">
      <c r="A414" s="2" t="s">
        <v>1548</v>
      </c>
      <c r="B414" s="2" t="s">
        <v>1549</v>
      </c>
      <c r="C414" s="7"/>
      <c r="D414" s="7"/>
      <c r="E414" s="7"/>
    </row>
    <row r="415" spans="1:5" x14ac:dyDescent="0.3">
      <c r="A415" s="2" t="s">
        <v>1550</v>
      </c>
      <c r="B415" s="2" t="s">
        <v>1551</v>
      </c>
      <c r="C415" s="7"/>
      <c r="D415" s="7"/>
      <c r="E415" s="7"/>
    </row>
    <row r="416" spans="1:5" x14ac:dyDescent="0.3">
      <c r="A416" s="2" t="s">
        <v>1552</v>
      </c>
      <c r="B416" s="2" t="s">
        <v>1553</v>
      </c>
      <c r="C416" s="7"/>
      <c r="D416" s="7"/>
      <c r="E416" s="7"/>
    </row>
    <row r="417" spans="1:5" x14ac:dyDescent="0.3">
      <c r="A417" s="2" t="s">
        <v>1556</v>
      </c>
      <c r="B417" s="2" t="s">
        <v>1557</v>
      </c>
      <c r="C417" s="7"/>
      <c r="D417" s="7"/>
      <c r="E417" s="7"/>
    </row>
    <row r="418" spans="1:5" x14ac:dyDescent="0.3">
      <c r="A418" s="2" t="s">
        <v>1559</v>
      </c>
      <c r="B418" s="2" t="s">
        <v>1560</v>
      </c>
      <c r="C418" s="7"/>
      <c r="D418" s="7"/>
      <c r="E418" s="7"/>
    </row>
    <row r="419" spans="1:5" x14ac:dyDescent="0.3">
      <c r="A419" s="2" t="s">
        <v>1562</v>
      </c>
      <c r="B419" s="2" t="s">
        <v>1563</v>
      </c>
      <c r="C419" s="7"/>
      <c r="D419" s="7"/>
      <c r="E419" s="7"/>
    </row>
    <row r="420" spans="1:5" x14ac:dyDescent="0.3">
      <c r="A420" s="2" t="s">
        <v>1565</v>
      </c>
      <c r="B420" s="2" t="s">
        <v>1566</v>
      </c>
      <c r="C420" s="7"/>
      <c r="D420" s="7"/>
      <c r="E420" s="7"/>
    </row>
    <row r="421" spans="1:5" x14ac:dyDescent="0.3">
      <c r="A421" s="2" t="s">
        <v>1568</v>
      </c>
      <c r="B421" s="2" t="s">
        <v>1569</v>
      </c>
      <c r="C421" s="7"/>
      <c r="D421" s="7"/>
      <c r="E421" s="7"/>
    </row>
    <row r="422" spans="1:5" x14ac:dyDescent="0.3">
      <c r="A422" s="2" t="s">
        <v>1572</v>
      </c>
      <c r="B422" s="2" t="s">
        <v>1573</v>
      </c>
      <c r="C422" s="7"/>
      <c r="D422" s="7"/>
      <c r="E422" s="7"/>
    </row>
    <row r="423" spans="1:5" x14ac:dyDescent="0.3">
      <c r="A423" s="2" t="s">
        <v>1575</v>
      </c>
      <c r="B423" s="2" t="s">
        <v>1576</v>
      </c>
      <c r="C423" s="7"/>
      <c r="D423" s="7"/>
      <c r="E423" s="7"/>
    </row>
    <row r="424" spans="1:5" x14ac:dyDescent="0.3">
      <c r="A424" s="2" t="s">
        <v>1578</v>
      </c>
      <c r="B424" s="2" t="s">
        <v>1579</v>
      </c>
      <c r="C424" s="7"/>
      <c r="D424" s="7"/>
      <c r="E424" s="7"/>
    </row>
    <row r="425" spans="1:5" x14ac:dyDescent="0.3">
      <c r="A425" s="2" t="s">
        <v>1581</v>
      </c>
      <c r="B425" s="2" t="s">
        <v>1582</v>
      </c>
      <c r="C425" s="7"/>
      <c r="D425" s="7"/>
      <c r="E425" s="7"/>
    </row>
    <row r="426" spans="1:5" x14ac:dyDescent="0.3">
      <c r="A426" s="2" t="s">
        <v>1585</v>
      </c>
      <c r="B426" s="2" t="s">
        <v>1586</v>
      </c>
      <c r="C426" s="7"/>
      <c r="D426" s="7"/>
      <c r="E426" s="7"/>
    </row>
    <row r="427" spans="1:5" x14ac:dyDescent="0.3">
      <c r="A427" s="2" t="s">
        <v>1589</v>
      </c>
      <c r="B427" s="2" t="s">
        <v>1590</v>
      </c>
      <c r="C427" s="7"/>
      <c r="D427" s="7"/>
      <c r="E427" s="7"/>
    </row>
    <row r="428" spans="1:5" x14ac:dyDescent="0.3">
      <c r="A428" s="2" t="s">
        <v>1595</v>
      </c>
      <c r="B428" s="2" t="s">
        <v>1596</v>
      </c>
      <c r="C428" s="7"/>
      <c r="D428" s="7"/>
      <c r="E428" s="7"/>
    </row>
    <row r="429" spans="1:5" x14ac:dyDescent="0.3">
      <c r="A429" s="2" t="s">
        <v>1598</v>
      </c>
      <c r="B429" s="2" t="s">
        <v>1599</v>
      </c>
      <c r="C429" s="7"/>
      <c r="D429" s="7"/>
      <c r="E429" s="7"/>
    </row>
    <row r="430" spans="1:5" x14ac:dyDescent="0.3">
      <c r="A430" s="2" t="s">
        <v>1600</v>
      </c>
      <c r="B430" s="2" t="s">
        <v>1601</v>
      </c>
      <c r="C430" s="7"/>
      <c r="D430" s="7"/>
      <c r="E430" s="7"/>
    </row>
    <row r="431" spans="1:5" x14ac:dyDescent="0.3">
      <c r="A431" s="2" t="s">
        <v>1604</v>
      </c>
      <c r="B431" s="2" t="s">
        <v>1605</v>
      </c>
      <c r="C431" s="7"/>
      <c r="D431" s="7"/>
      <c r="E431" s="7"/>
    </row>
    <row r="432" spans="1:5" x14ac:dyDescent="0.3">
      <c r="A432" s="2" t="s">
        <v>1606</v>
      </c>
      <c r="B432" s="2" t="s">
        <v>1607</v>
      </c>
      <c r="C432" s="7"/>
      <c r="D432" s="7"/>
      <c r="E432" s="7"/>
    </row>
    <row r="433" spans="1:5" x14ac:dyDescent="0.3">
      <c r="A433" s="2" t="s">
        <v>1610</v>
      </c>
      <c r="B433" s="2" t="s">
        <v>1611</v>
      </c>
      <c r="C433" s="7"/>
      <c r="D433" s="7"/>
      <c r="E433" s="7"/>
    </row>
    <row r="434" spans="1:5" x14ac:dyDescent="0.3">
      <c r="A434" s="2" t="s">
        <v>1614</v>
      </c>
      <c r="B434" s="2" t="s">
        <v>1615</v>
      </c>
      <c r="C434" s="7"/>
      <c r="D434" s="7"/>
      <c r="E434" s="7"/>
    </row>
    <row r="435" spans="1:5" x14ac:dyDescent="0.3">
      <c r="A435" s="2" t="s">
        <v>1618</v>
      </c>
      <c r="B435" s="2" t="s">
        <v>1619</v>
      </c>
      <c r="C435" s="7"/>
      <c r="D435" s="7"/>
      <c r="E435" s="7"/>
    </row>
    <row r="436" spans="1:5" x14ac:dyDescent="0.3">
      <c r="A436" s="2" t="s">
        <v>1621</v>
      </c>
      <c r="B436" s="2" t="s">
        <v>1622</v>
      </c>
      <c r="C436" s="7"/>
      <c r="D436" s="7"/>
      <c r="E436" s="7"/>
    </row>
    <row r="437" spans="1:5" x14ac:dyDescent="0.3">
      <c r="A437" s="2" t="s">
        <v>1624</v>
      </c>
      <c r="B437" s="2" t="s">
        <v>1625</v>
      </c>
      <c r="C437" s="7"/>
      <c r="D437" s="7"/>
      <c r="E437" s="7"/>
    </row>
    <row r="438" spans="1:5" x14ac:dyDescent="0.3">
      <c r="A438" s="2" t="s">
        <v>1626</v>
      </c>
      <c r="B438" s="2" t="s">
        <v>1627</v>
      </c>
      <c r="C438" s="7"/>
      <c r="D438" s="7"/>
      <c r="E438" s="7"/>
    </row>
    <row r="439" spans="1:5" x14ac:dyDescent="0.3">
      <c r="A439" s="2" t="s">
        <v>1629</v>
      </c>
      <c r="B439" s="2" t="s">
        <v>1630</v>
      </c>
      <c r="C439" s="7"/>
      <c r="D439" s="7"/>
      <c r="E439" s="7"/>
    </row>
    <row r="440" spans="1:5" x14ac:dyDescent="0.3">
      <c r="A440" s="2" t="s">
        <v>1632</v>
      </c>
      <c r="B440" s="2" t="s">
        <v>1633</v>
      </c>
      <c r="C440" s="7"/>
      <c r="D440" s="7"/>
      <c r="E440" s="7"/>
    </row>
    <row r="441" spans="1:5" x14ac:dyDescent="0.3">
      <c r="A441" s="2" t="s">
        <v>1635</v>
      </c>
      <c r="B441" s="2" t="s">
        <v>1636</v>
      </c>
      <c r="C441" s="7"/>
      <c r="D441" s="7"/>
      <c r="E441" s="7"/>
    </row>
    <row r="442" spans="1:5" x14ac:dyDescent="0.3">
      <c r="A442" s="2" t="s">
        <v>1639</v>
      </c>
      <c r="B442" s="2" t="s">
        <v>1640</v>
      </c>
      <c r="C442" s="7"/>
      <c r="D442" s="7"/>
      <c r="E442" s="7"/>
    </row>
    <row r="443" spans="1:5" x14ac:dyDescent="0.3">
      <c r="A443" s="2" t="s">
        <v>1641</v>
      </c>
      <c r="B443" s="2" t="s">
        <v>1642</v>
      </c>
      <c r="C443" s="7"/>
      <c r="D443" s="7"/>
      <c r="E443" s="7"/>
    </row>
    <row r="444" spans="1:5" x14ac:dyDescent="0.3">
      <c r="A444" s="2" t="s">
        <v>1645</v>
      </c>
      <c r="B444" s="2" t="s">
        <v>1646</v>
      </c>
      <c r="C444" s="7"/>
      <c r="D444" s="7"/>
      <c r="E444" s="7"/>
    </row>
    <row r="445" spans="1:5" x14ac:dyDescent="0.3">
      <c r="A445" s="2" t="s">
        <v>1647</v>
      </c>
      <c r="B445" s="2" t="s">
        <v>1648</v>
      </c>
      <c r="C445" s="7"/>
      <c r="D445" s="7"/>
      <c r="E445" s="7"/>
    </row>
    <row r="446" spans="1:5" x14ac:dyDescent="0.3">
      <c r="A446" s="2" t="s">
        <v>1651</v>
      </c>
      <c r="B446" s="2" t="s">
        <v>1652</v>
      </c>
      <c r="C446" s="7"/>
      <c r="D446" s="7"/>
      <c r="E446" s="7"/>
    </row>
    <row r="447" spans="1:5" x14ac:dyDescent="0.3">
      <c r="A447" s="2" t="s">
        <v>1654</v>
      </c>
      <c r="B447" s="2" t="s">
        <v>1655</v>
      </c>
      <c r="C447" s="7"/>
      <c r="D447" s="7"/>
      <c r="E447" s="7"/>
    </row>
    <row r="448" spans="1:5" x14ac:dyDescent="0.3">
      <c r="A448" s="2" t="s">
        <v>1657</v>
      </c>
      <c r="B448" s="2" t="s">
        <v>1658</v>
      </c>
      <c r="C448" s="7"/>
      <c r="D448" s="7"/>
      <c r="E448" s="7"/>
    </row>
    <row r="449" spans="1:5" x14ac:dyDescent="0.3">
      <c r="A449" s="2" t="s">
        <v>1659</v>
      </c>
      <c r="B449" s="2" t="s">
        <v>1660</v>
      </c>
      <c r="C449" s="7"/>
      <c r="D449" s="7"/>
      <c r="E449" s="7"/>
    </row>
    <row r="450" spans="1:5" x14ac:dyDescent="0.3">
      <c r="A450" s="2" t="s">
        <v>1662</v>
      </c>
      <c r="B450" s="2" t="s">
        <v>1663</v>
      </c>
      <c r="C450" s="7"/>
      <c r="D450" s="7"/>
      <c r="E450" s="7"/>
    </row>
    <row r="451" spans="1:5" ht="30.15" x14ac:dyDescent="0.3">
      <c r="A451" s="2" t="s">
        <v>1669</v>
      </c>
      <c r="B451" s="2" t="s">
        <v>1670</v>
      </c>
      <c r="C451" s="7"/>
      <c r="D451" s="7"/>
      <c r="E451" s="7"/>
    </row>
    <row r="452" spans="1:5" x14ac:dyDescent="0.3">
      <c r="A452" s="2" t="s">
        <v>1672</v>
      </c>
      <c r="B452" s="2" t="s">
        <v>1673</v>
      </c>
      <c r="C452" s="7"/>
      <c r="D452" s="7"/>
      <c r="E452" s="7"/>
    </row>
  </sheetData>
  <sortState xmlns:xlrd2="http://schemas.microsoft.com/office/spreadsheetml/2017/richdata2" ref="A2:E452">
    <sortCondition ref="B2:B452"/>
  </sortState>
  <conditionalFormatting sqref="C2:D216 C218:D452">
    <cfRule type="expression" dxfId="8" priority="8">
      <formula>"MOD(ROW(),2)"</formula>
    </cfRule>
    <cfRule type="expression" dxfId="7" priority="9">
      <formula>"MOD(ROW(),2)"</formula>
    </cfRule>
  </conditionalFormatting>
  <conditionalFormatting sqref="A2:B452">
    <cfRule type="expression" dxfId="6" priority="5">
      <formula>"MOD(ROW(),2)"</formula>
    </cfRule>
    <cfRule type="expression" dxfId="5" priority="6">
      <formula>"MOD(ROW(),2)"</formula>
    </cfRule>
  </conditionalFormatting>
  <conditionalFormatting sqref="A1:A1048576">
    <cfRule type="duplicateValues" dxfId="4" priority="4"/>
  </conditionalFormatting>
  <conditionalFormatting sqref="B1:B1048576">
    <cfRule type="duplicateValues" dxfId="3" priority="3"/>
  </conditionalFormatting>
  <conditionalFormatting sqref="A1:A452">
    <cfRule type="duplicateValues" dxfId="2" priority="7"/>
  </conditionalFormatting>
  <conditionalFormatting sqref="E2:E216 E218:E452">
    <cfRule type="expression" dxfId="1" priority="1">
      <formula>"MOD(ROW(),2)"</formula>
    </cfRule>
    <cfRule type="expression" dxfId="0" priority="2">
      <formula>"MOD(ROW(),2)"</formula>
    </cfRule>
  </conditionalFormatting>
  <pageMargins left="0.7" right="0.7" top="0.75" bottom="0.75" header="0.3" footer="0.3"/>
  <pageSetup paperSize="11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Master</vt:lpstr>
      <vt:lpstr>Kitchen Kettle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Chad Linthicum</dc:creator>
  <cp:keywords/>
  <dc:description/>
  <cp:lastModifiedBy>Chad Wick</cp:lastModifiedBy>
  <cp:revision/>
  <dcterms:created xsi:type="dcterms:W3CDTF">2021-12-01T21:44:45Z</dcterms:created>
  <dcterms:modified xsi:type="dcterms:W3CDTF">2022-05-06T18:45:30Z</dcterms:modified>
  <cp:category/>
  <cp:contentStatus/>
</cp:coreProperties>
</file>