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Sheet4" sheetId="2" r:id="rId5"/>
    <sheet state="visible" name="Input Sheet" sheetId="3" r:id="rId6"/>
  </sheets>
  <definedNames/>
  <calcPr/>
</workbook>
</file>

<file path=xl/sharedStrings.xml><?xml version="1.0" encoding="utf-8"?>
<sst xmlns="http://schemas.openxmlformats.org/spreadsheetml/2006/main" count="133" uniqueCount="35">
  <si>
    <t>Week Number</t>
  </si>
  <si>
    <t>Day 1</t>
  </si>
  <si>
    <t>Exercise</t>
  </si>
  <si>
    <t>Intensity</t>
  </si>
  <si>
    <t>Reps</t>
  </si>
  <si>
    <t>Warm Up Quality</t>
  </si>
  <si>
    <t>Min. Sets</t>
  </si>
  <si>
    <t>Sets to RPE 8</t>
  </si>
  <si>
    <t>Exercise Performance</t>
  </si>
  <si>
    <t>Squat</t>
  </si>
  <si>
    <t>Bench</t>
  </si>
  <si>
    <t>Snatch Grip Deadlift</t>
  </si>
  <si>
    <t>Preacher Curls</t>
  </si>
  <si>
    <t>Day 2</t>
  </si>
  <si>
    <t>Deadlift</t>
  </si>
  <si>
    <t>OHP</t>
  </si>
  <si>
    <t xml:space="preserve">Pull Ups </t>
  </si>
  <si>
    <t>Day 3</t>
  </si>
  <si>
    <t>Cable Flies</t>
  </si>
  <si>
    <t>Day 4</t>
  </si>
  <si>
    <t>Lateral Raise</t>
  </si>
  <si>
    <t>Day 5</t>
  </si>
  <si>
    <t>Tempo Squat</t>
  </si>
  <si>
    <t>Leg Extension</t>
  </si>
  <si>
    <t>Note: Tempo Squats only 3,2,1 week1/2 week 3/4 week 5/6</t>
  </si>
  <si>
    <t>Warm Up Rating</t>
  </si>
  <si>
    <t>Min Sets</t>
  </si>
  <si>
    <t>Week</t>
  </si>
  <si>
    <t>Reps Comp</t>
  </si>
  <si>
    <t>Intensity Comp</t>
  </si>
  <si>
    <t>Reps T2</t>
  </si>
  <si>
    <t>Intensity T2</t>
  </si>
  <si>
    <t>Comp Lift</t>
  </si>
  <si>
    <t>Max</t>
  </si>
  <si>
    <t>T2 Lift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</si>
</sst>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000000"/>
      <name val="Montserrat"/>
    </font>
    <font>
      <color theme="1"/>
      <name val="Arial"/>
    </font>
    <font>
      <sz val="12.0"/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829079"/>
        <bgColor rgb="FF82907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readingOrder="0" vertical="bottom"/>
    </xf>
    <xf borderId="3" fillId="3" fontId="3" numFmtId="0" xfId="0" applyAlignment="1" applyBorder="1" applyFill="1" applyFont="1">
      <alignment vertical="bottom"/>
    </xf>
    <xf borderId="3" fillId="3" fontId="3" numFmtId="0" xfId="0" applyAlignment="1" applyBorder="1" applyFont="1">
      <alignment readingOrder="0" vertical="bottom"/>
    </xf>
    <xf borderId="3" fillId="4" fontId="3" numFmtId="0" xfId="0" applyAlignment="1" applyBorder="1" applyFill="1" applyFont="1">
      <alignment vertical="bottom"/>
    </xf>
    <xf borderId="3" fillId="4" fontId="3" numFmtId="0" xfId="0" applyAlignment="1" applyBorder="1" applyFont="1">
      <alignment readingOrder="0" vertical="bottom"/>
    </xf>
    <xf borderId="3" fillId="4" fontId="2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4" fillId="2" fontId="2" numFmtId="0" xfId="0" applyAlignment="1" applyBorder="1" applyFont="1">
      <alignment readingOrder="0"/>
    </xf>
    <xf borderId="0" fillId="0" fontId="2" numFmtId="0" xfId="0" applyAlignment="1" applyFont="1">
      <alignment horizontal="right" readingOrder="0"/>
    </xf>
    <xf borderId="0" fillId="3" fontId="2" numFmtId="0" xfId="0" applyAlignment="1" applyFont="1">
      <alignment horizontal="right" readingOrder="0"/>
    </xf>
    <xf borderId="0" fillId="3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5" fillId="3" fontId="2" numFmtId="0" xfId="0" applyAlignment="1" applyBorder="1" applyFont="1">
      <alignment readingOrder="0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29"/>
    <col customWidth="1" min="3" max="3" width="16.43"/>
    <col customWidth="1" min="5" max="5" width="21.0"/>
    <col customWidth="1" min="7" max="7" width="17.29"/>
    <col customWidth="1" min="8" max="8" width="26.0"/>
  </cols>
  <sheetData>
    <row r="1">
      <c r="B1" s="1" t="s">
        <v>0</v>
      </c>
      <c r="C1" s="2">
        <v>1.0</v>
      </c>
      <c r="D1" s="3"/>
      <c r="E1" s="3"/>
      <c r="F1" s="3"/>
      <c r="G1" s="3"/>
      <c r="H1" s="3"/>
    </row>
    <row r="2">
      <c r="B2" s="3"/>
      <c r="C2" s="3"/>
      <c r="D2" s="3"/>
      <c r="E2" s="3"/>
      <c r="F2" s="3"/>
      <c r="G2" s="3"/>
      <c r="H2" s="3"/>
      <c r="I2" s="3"/>
    </row>
    <row r="3">
      <c r="B3" s="4" t="s">
        <v>1</v>
      </c>
      <c r="C3" s="5"/>
      <c r="D3" s="5"/>
      <c r="E3" s="5"/>
      <c r="F3" s="5"/>
      <c r="G3" s="5"/>
      <c r="H3" s="5"/>
    </row>
    <row r="4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7" t="s">
        <v>7</v>
      </c>
      <c r="H4" s="6" t="s">
        <v>8</v>
      </c>
    </row>
    <row r="5">
      <c r="B5" s="8" t="s">
        <v>9</v>
      </c>
      <c r="C5" s="8">
        <f>vlookup(C$1, 'Input Sheet'!B$16 : 'Input Sheet'!F$21, 3, FALSE) * vlookup(B5, 'Input Sheet'!B$24 : 'Input Sheet'!C$26, 2, FALSE)</f>
        <v>369.5</v>
      </c>
      <c r="D5" s="8">
        <f>vlookup(C$1, 'Input Sheet'!B$16 : 'Input Sheet'!F$21, 2, FALSE)</f>
        <v>7</v>
      </c>
      <c r="E5" s="9"/>
      <c r="F5" s="8">
        <f>VLOOKUP(E5, 'Input Sheet'!B$3:'Input Sheet'!C$13, 2, FALSE) </f>
        <v>1</v>
      </c>
      <c r="G5" s="9"/>
      <c r="H5" s="8"/>
    </row>
    <row r="6">
      <c r="B6" s="10" t="s">
        <v>10</v>
      </c>
      <c r="C6" s="10">
        <f>vlookup(C$1, 'Input Sheet'!B$16 : 'Input Sheet'!F$21, 3, FALSE) * vlookup(B6, 'Input Sheet'!B$24 : 'Input Sheet'!C$26, 2, FALSE)</f>
        <v>247.565</v>
      </c>
      <c r="D6" s="10">
        <f>vlookup(C$1, 'Input Sheet'!B$16 : 'Input Sheet'!F$21, 2, FALSE)</f>
        <v>7</v>
      </c>
      <c r="E6" s="10"/>
      <c r="F6" s="10">
        <f>VLOOKUP(E6, 'Input Sheet'!B$3:'Input Sheet'!C$13, 2, FALSE) </f>
        <v>1</v>
      </c>
      <c r="G6" s="10"/>
      <c r="H6" s="10"/>
    </row>
    <row r="7">
      <c r="B7" s="9" t="s">
        <v>11</v>
      </c>
      <c r="C7" s="8">
        <f>vlookup(C$1, 'Input Sheet'!B$16 : 'Input Sheet'!F$21, 5, FALSE) * vlookup(B7, 'Input Sheet'!B$29 : 'Input Sheet'!C$31, 2, FALSE)</f>
        <v>247.565</v>
      </c>
      <c r="D7" s="8">
        <f>vlookup(C$1, 'Input Sheet'!B$16 : 'Input Sheet'!F$21, 4, FALSE)</f>
        <v>7</v>
      </c>
      <c r="E7" s="8"/>
      <c r="F7" s="8">
        <f>VLOOKUP(E7, 'Input Sheet'!B$3:'Input Sheet'!C$13, 2, FALSE) </f>
        <v>1</v>
      </c>
      <c r="G7" s="8"/>
      <c r="H7" s="8"/>
    </row>
    <row r="8">
      <c r="B8" s="11" t="s">
        <v>12</v>
      </c>
      <c r="C8" s="10"/>
      <c r="D8" s="10">
        <v>8.0</v>
      </c>
      <c r="E8" s="10"/>
      <c r="F8" s="10">
        <v>3.0</v>
      </c>
      <c r="G8" s="10"/>
      <c r="H8" s="12"/>
    </row>
    <row r="10">
      <c r="B10" s="13" t="s">
        <v>13</v>
      </c>
      <c r="C10" s="5"/>
      <c r="D10" s="5"/>
      <c r="E10" s="5"/>
      <c r="F10" s="5"/>
      <c r="G10" s="5"/>
      <c r="H10" s="5"/>
    </row>
    <row r="11">
      <c r="B11" s="6" t="s">
        <v>2</v>
      </c>
      <c r="C11" s="6" t="s">
        <v>3</v>
      </c>
      <c r="D11" s="6" t="s">
        <v>4</v>
      </c>
      <c r="E11" s="7" t="s">
        <v>5</v>
      </c>
      <c r="F11" s="7" t="s">
        <v>6</v>
      </c>
      <c r="G11" s="7" t="s">
        <v>7</v>
      </c>
      <c r="H11" s="6" t="s">
        <v>8</v>
      </c>
    </row>
    <row r="12">
      <c r="B12" s="9" t="s">
        <v>14</v>
      </c>
      <c r="C12" s="8">
        <f>vlookup(C$1, 'Input Sheet'!B$16 : 'Input Sheet'!F$21, 3, FALSE) * vlookup(B12, 'Input Sheet'!B$24 : 'Input Sheet'!C$26, 2, FALSE)</f>
        <v>443.4</v>
      </c>
      <c r="D12" s="8">
        <f>vlookup(C$1, 'Input Sheet'!B$16 : 'Input Sheet'!F$21, 2, FALSE)</f>
        <v>7</v>
      </c>
      <c r="E12" s="8"/>
      <c r="F12" s="8">
        <f>VLOOKUP(E12, 'Input Sheet'!B$3:'Input Sheet'!C$13, 2, FALSE) </f>
        <v>1</v>
      </c>
      <c r="G12" s="8"/>
      <c r="H12" s="8"/>
    </row>
    <row r="13">
      <c r="B13" s="11" t="s">
        <v>15</v>
      </c>
      <c r="C13" s="10">
        <f>vlookup(C$1, 'Input Sheet'!B$16 : 'Input Sheet'!F$21, 5, FALSE) * vlookup(B13, 'Input Sheet'!B$29 : 'Input Sheet'!C$31, 2, FALSE)</f>
        <v>166.275</v>
      </c>
      <c r="D13" s="10">
        <f>vlookup(C$1, 'Input Sheet'!B$16 : 'Input Sheet'!F$21, 4, FALSE)</f>
        <v>7</v>
      </c>
      <c r="E13" s="10"/>
      <c r="F13" s="10">
        <f>VLOOKUP(E13, 'Input Sheet'!B$3:'Input Sheet'!C$13, 2, FALSE) </f>
        <v>1</v>
      </c>
      <c r="G13" s="10"/>
      <c r="H13" s="10"/>
    </row>
    <row r="14">
      <c r="B14" s="8"/>
      <c r="C14" s="8"/>
      <c r="D14" s="8"/>
      <c r="E14" s="8"/>
      <c r="F14" s="8">
        <f>VLOOKUP(E14, 'Input Sheet'!B$3:'Input Sheet'!C$13, 2, FALSE) </f>
        <v>1</v>
      </c>
      <c r="G14" s="8"/>
      <c r="H14" s="8"/>
    </row>
    <row r="15">
      <c r="B15" s="11" t="s">
        <v>16</v>
      </c>
      <c r="C15" s="10"/>
      <c r="D15" s="10">
        <v>8.0</v>
      </c>
      <c r="E15" s="10"/>
      <c r="F15" s="10">
        <v>3.0</v>
      </c>
      <c r="G15" s="10"/>
      <c r="H15" s="12"/>
    </row>
    <row r="17">
      <c r="B17" s="13" t="s">
        <v>17</v>
      </c>
      <c r="C17" s="5"/>
      <c r="D17" s="5"/>
      <c r="E17" s="5"/>
      <c r="F17" s="5"/>
      <c r="G17" s="5"/>
      <c r="H17" s="5"/>
    </row>
    <row r="18">
      <c r="B18" s="6" t="s">
        <v>2</v>
      </c>
      <c r="C18" s="6" t="s">
        <v>3</v>
      </c>
      <c r="D18" s="6" t="s">
        <v>4</v>
      </c>
      <c r="E18" s="7" t="s">
        <v>5</v>
      </c>
      <c r="F18" s="7" t="s">
        <v>6</v>
      </c>
      <c r="G18" s="7" t="s">
        <v>7</v>
      </c>
      <c r="H18" s="6" t="s">
        <v>8</v>
      </c>
    </row>
    <row r="19">
      <c r="B19" s="9" t="s">
        <v>9</v>
      </c>
      <c r="C19" s="8">
        <f>vlookup(C$1, 'Input Sheet'!B$16 : 'Input Sheet'!F$21, 3, FALSE) * vlookup(B19, 'Input Sheet'!B$24 : 'Input Sheet'!C$26, 2, FALSE)</f>
        <v>369.5</v>
      </c>
      <c r="D19" s="8">
        <f>vlookup(C$1, 'Input Sheet'!B$16 : 'Input Sheet'!F$21, 2, FALSE)</f>
        <v>7</v>
      </c>
      <c r="E19" s="8"/>
      <c r="F19" s="8">
        <f>VLOOKUP(E19, 'Input Sheet'!B$3:'Input Sheet'!C$13, 2, FALSE) </f>
        <v>1</v>
      </c>
      <c r="G19" s="8"/>
      <c r="H19" s="8"/>
    </row>
    <row r="20">
      <c r="B20" s="11" t="s">
        <v>11</v>
      </c>
      <c r="C20" s="10">
        <f>vlookup(C$1, 'Input Sheet'!B$16 : 'Input Sheet'!F$21, 5, FALSE) * vlookup(B20, 'Input Sheet'!B$29 : 'Input Sheet'!C$31, 2, FALSE)</f>
        <v>247.565</v>
      </c>
      <c r="D20" s="10">
        <f>vlookup(C$1, 'Input Sheet'!B$16 : 'Input Sheet'!F$21, 4, FALSE)</f>
        <v>7</v>
      </c>
      <c r="E20" s="10"/>
      <c r="F20" s="10">
        <f>VLOOKUP(E20, 'Input Sheet'!B$3:'Input Sheet'!C$13, 2, FALSE) </f>
        <v>1</v>
      </c>
      <c r="G20" s="10"/>
      <c r="H20" s="10"/>
    </row>
    <row r="21">
      <c r="B21" s="8"/>
      <c r="C21" s="8"/>
      <c r="D21" s="8"/>
      <c r="E21" s="8"/>
      <c r="F21" s="8">
        <f>VLOOKUP(E21, 'Input Sheet'!B$3:'Input Sheet'!C$13, 2, FALSE) </f>
        <v>1</v>
      </c>
      <c r="G21" s="8"/>
      <c r="H21" s="8"/>
    </row>
    <row r="22">
      <c r="B22" s="11" t="s">
        <v>18</v>
      </c>
      <c r="C22" s="10"/>
      <c r="D22" s="10">
        <v>8.0</v>
      </c>
      <c r="E22" s="10"/>
      <c r="F22" s="10">
        <v>3.0</v>
      </c>
      <c r="G22" s="10"/>
      <c r="H22" s="12"/>
    </row>
    <row r="24">
      <c r="B24" s="13" t="s">
        <v>19</v>
      </c>
      <c r="C24" s="5"/>
      <c r="D24" s="5"/>
      <c r="E24" s="5"/>
      <c r="F24" s="5"/>
      <c r="G24" s="5"/>
      <c r="H24" s="5"/>
    </row>
    <row r="25">
      <c r="B25" s="6" t="s">
        <v>2</v>
      </c>
      <c r="C25" s="6" t="s">
        <v>3</v>
      </c>
      <c r="D25" s="6" t="s">
        <v>4</v>
      </c>
      <c r="E25" s="7" t="s">
        <v>5</v>
      </c>
      <c r="F25" s="7" t="s">
        <v>6</v>
      </c>
      <c r="G25" s="7" t="s">
        <v>7</v>
      </c>
      <c r="H25" s="6" t="s">
        <v>8</v>
      </c>
    </row>
    <row r="26">
      <c r="B26" s="9" t="s">
        <v>14</v>
      </c>
      <c r="C26" s="8">
        <f>vlookup(C$1, 'Input Sheet'!B$16 : 'Input Sheet'!F$21, 3, FALSE) * vlookup(B26, 'Input Sheet'!B$24 : 'Input Sheet'!C$26, 2, FALSE)</f>
        <v>443.4</v>
      </c>
      <c r="D26" s="8">
        <f>vlookup(C$1, 'Input Sheet'!B$16 : 'Input Sheet'!F$21, 2, FALSE)</f>
        <v>7</v>
      </c>
      <c r="E26" s="8"/>
      <c r="F26" s="8">
        <f>VLOOKUP(E26, 'Input Sheet'!B$3:'Input Sheet'!C$13, 2, FALSE) </f>
        <v>1</v>
      </c>
      <c r="G26" s="8"/>
      <c r="H26" s="8"/>
    </row>
    <row r="27">
      <c r="B27" s="11" t="s">
        <v>15</v>
      </c>
      <c r="C27" s="10">
        <f>vlookup(C$1, 'Input Sheet'!B$16 : 'Input Sheet'!F$21, 5, FALSE) * vlookup(B27, 'Input Sheet'!B$29 : 'Input Sheet'!C$31, 2, FALSE)</f>
        <v>166.275</v>
      </c>
      <c r="D27" s="10">
        <f>vlookup(C$1, 'Input Sheet'!B$16 : 'Input Sheet'!F$21, 4, FALSE)</f>
        <v>7</v>
      </c>
      <c r="E27" s="10"/>
      <c r="F27" s="10">
        <f>VLOOKUP(E27, 'Input Sheet'!B$3:'Input Sheet'!C$13, 2, FALSE) </f>
        <v>1</v>
      </c>
      <c r="G27" s="10"/>
      <c r="H27" s="10"/>
    </row>
    <row r="28">
      <c r="B28" s="9"/>
      <c r="C28" s="8"/>
      <c r="D28" s="8"/>
      <c r="E28" s="8"/>
      <c r="F28" s="8">
        <f>VLOOKUP(E28, 'Input Sheet'!B$3:'Input Sheet'!C$13, 2, FALSE) </f>
        <v>1</v>
      </c>
      <c r="G28" s="8"/>
      <c r="H28" s="8"/>
    </row>
    <row r="29">
      <c r="B29" s="11" t="s">
        <v>20</v>
      </c>
      <c r="C29" s="10"/>
      <c r="D29" s="10">
        <v>8.0</v>
      </c>
      <c r="E29" s="10"/>
      <c r="F29" s="10">
        <v>3.0</v>
      </c>
      <c r="G29" s="10"/>
      <c r="H29" s="12"/>
    </row>
    <row r="31">
      <c r="B31" s="13" t="s">
        <v>21</v>
      </c>
      <c r="C31" s="5"/>
      <c r="D31" s="5"/>
      <c r="E31" s="5"/>
      <c r="F31" s="5"/>
      <c r="G31" s="5"/>
      <c r="H31" s="5"/>
    </row>
    <row r="32">
      <c r="B32" s="6" t="s">
        <v>2</v>
      </c>
      <c r="C32" s="6" t="s">
        <v>3</v>
      </c>
      <c r="D32" s="6" t="s">
        <v>4</v>
      </c>
      <c r="E32" s="7" t="s">
        <v>5</v>
      </c>
      <c r="F32" s="7" t="s">
        <v>6</v>
      </c>
      <c r="G32" s="7" t="s">
        <v>7</v>
      </c>
      <c r="H32" s="6" t="s">
        <v>8</v>
      </c>
    </row>
    <row r="33">
      <c r="B33" s="9" t="s">
        <v>10</v>
      </c>
      <c r="C33" s="8">
        <f>vlookup(C$1, 'Input Sheet'!B$16 : 'Input Sheet'!F$21, 3, FALSE) * vlookup(B33, 'Input Sheet'!B$24 : 'Input Sheet'!C$26, 2, FALSE)</f>
        <v>247.565</v>
      </c>
      <c r="D33" s="8">
        <f>vlookup(C$1, 'Input Sheet'!B$16 : 'Input Sheet'!F$21, 2, FALSE)</f>
        <v>7</v>
      </c>
      <c r="E33" s="8"/>
      <c r="F33" s="8">
        <f>VLOOKUP(E33, 'Input Sheet'!B$3:'Input Sheet'!C$13, 2, FALSE) </f>
        <v>1</v>
      </c>
      <c r="G33" s="8"/>
      <c r="H33" s="8"/>
    </row>
    <row r="34">
      <c r="B34" s="11" t="s">
        <v>22</v>
      </c>
      <c r="C34" s="10">
        <f>vlookup(C$1, 'Input Sheet'!B$16 : 'Input Sheet'!F$21, 5, FALSE) * vlookup(B34, 'Input Sheet'!B$29 : 'Input Sheet'!C$31, 2, FALSE)</f>
        <v>332.55</v>
      </c>
      <c r="D34" s="10">
        <f>vlookup(C$1, 'Input Sheet'!B$16 : 'Input Sheet'!F$21, 4, FALSE)</f>
        <v>7</v>
      </c>
      <c r="E34" s="10"/>
      <c r="F34" s="10">
        <f>VLOOKUP(E34, 'Input Sheet'!B$3:'Input Sheet'!C$13, 2, FALSE) </f>
        <v>1</v>
      </c>
      <c r="G34" s="10"/>
      <c r="H34" s="10"/>
    </row>
    <row r="35">
      <c r="B35" s="8"/>
      <c r="C35" s="8"/>
      <c r="D35" s="8"/>
      <c r="E35" s="8"/>
      <c r="F35" s="8">
        <f>VLOOKUP(E35, 'Input Sheet'!B$3:'Input Sheet'!C$13, 2, FALSE) </f>
        <v>1</v>
      </c>
      <c r="G35" s="8"/>
      <c r="H35" s="8"/>
    </row>
    <row r="36">
      <c r="B36" s="11" t="s">
        <v>23</v>
      </c>
      <c r="C36" s="10"/>
      <c r="D36" s="10">
        <v>8.0</v>
      </c>
      <c r="E36" s="10"/>
      <c r="F36" s="10">
        <v>3.0</v>
      </c>
      <c r="G36" s="10"/>
      <c r="H36" s="12"/>
    </row>
    <row r="38">
      <c r="B38" s="14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2">
        <v>1.0</v>
      </c>
      <c r="D1" s="3"/>
      <c r="E1" s="3"/>
      <c r="F1" s="3"/>
      <c r="G1" s="3"/>
      <c r="H1" s="3"/>
    </row>
    <row r="2">
      <c r="B2" s="3"/>
      <c r="C2" s="3"/>
      <c r="D2" s="3"/>
      <c r="E2" s="3"/>
      <c r="F2" s="3"/>
      <c r="G2" s="3"/>
      <c r="H2" s="3"/>
    </row>
    <row r="3">
      <c r="B3" s="4" t="s">
        <v>1</v>
      </c>
      <c r="C3" s="5"/>
      <c r="D3" s="5"/>
      <c r="E3" s="5"/>
      <c r="F3" s="5"/>
      <c r="G3" s="5"/>
      <c r="H3" s="5"/>
    </row>
    <row r="4">
      <c r="B4" s="6" t="s">
        <v>2</v>
      </c>
      <c r="C4" s="6" t="s">
        <v>3</v>
      </c>
      <c r="D4" s="6" t="s">
        <v>4</v>
      </c>
      <c r="E4" s="7" t="s">
        <v>5</v>
      </c>
      <c r="F4" s="7" t="s">
        <v>6</v>
      </c>
      <c r="G4" s="7" t="s">
        <v>7</v>
      </c>
      <c r="H4" s="6" t="s">
        <v>8</v>
      </c>
    </row>
    <row r="5">
      <c r="B5" s="8" t="s">
        <v>9</v>
      </c>
      <c r="C5" s="8">
        <f>vlookup(C$1, 'Input Sheet'!B$16 : 'Input Sheet'!F$21, 3, FALSE) * vlookup(B5, 'Input Sheet'!B$24 : 'Input Sheet'!C$26, 2, FALSE)</f>
        <v>369.5</v>
      </c>
      <c r="D5" s="8">
        <f>vlookup(C$1, 'Input Sheet'!B$16 : 'Input Sheet'!F$21, 2, FALSE)</f>
        <v>7</v>
      </c>
      <c r="E5" s="9"/>
      <c r="F5" s="8">
        <f>VLOOKUP(E5, 'Input Sheet'!B$3:'Input Sheet'!C$13, 2, FALSE) </f>
        <v>1</v>
      </c>
      <c r="G5" s="9"/>
      <c r="H5" s="8"/>
    </row>
    <row r="6">
      <c r="B6" s="10" t="s">
        <v>10</v>
      </c>
      <c r="C6" s="10">
        <f>vlookup(C$1, 'Input Sheet'!B$16 : 'Input Sheet'!F$21, 3, FALSE) * vlookup(B6, 'Input Sheet'!B$24 : 'Input Sheet'!C$26, 2, FALSE)</f>
        <v>247.565</v>
      </c>
      <c r="D6" s="10">
        <f>vlookup(C$1, 'Input Sheet'!B$16 : 'Input Sheet'!F$21, 2, FALSE)</f>
        <v>7</v>
      </c>
      <c r="E6" s="10"/>
      <c r="F6" s="10">
        <f>VLOOKUP(E6, 'Input Sheet'!B$3:'Input Sheet'!C$13, 2, FALSE) </f>
        <v>1</v>
      </c>
      <c r="G6" s="10"/>
      <c r="H6" s="10"/>
    </row>
    <row r="7">
      <c r="B7" s="9" t="s">
        <v>11</v>
      </c>
      <c r="C7" s="8">
        <f>vlookup(C$1, 'Input Sheet'!B$16 : 'Input Sheet'!F$21, 5, FALSE) * vlookup(B7, 'Input Sheet'!B$29 : 'Input Sheet'!C$31, 2, FALSE)</f>
        <v>247.565</v>
      </c>
      <c r="D7" s="8">
        <f>vlookup(C$1, 'Input Sheet'!B$16 : 'Input Sheet'!F$21, 4, FALSE)</f>
        <v>7</v>
      </c>
      <c r="E7" s="8"/>
      <c r="F7" s="8">
        <f>VLOOKUP(E7, 'Input Sheet'!B$3:'Input Sheet'!C$13, 2, FALSE) </f>
        <v>1</v>
      </c>
      <c r="G7" s="8"/>
      <c r="H7" s="8"/>
    </row>
    <row r="8">
      <c r="B8" s="11" t="s">
        <v>12</v>
      </c>
      <c r="C8" s="10"/>
      <c r="D8" s="10">
        <v>8.0</v>
      </c>
      <c r="E8" s="10"/>
      <c r="F8" s="10">
        <v>3.0</v>
      </c>
      <c r="G8" s="10"/>
      <c r="H8" s="12"/>
    </row>
    <row r="10">
      <c r="B10" s="13" t="s">
        <v>13</v>
      </c>
      <c r="C10" s="5"/>
      <c r="D10" s="5"/>
      <c r="E10" s="5"/>
      <c r="F10" s="5"/>
      <c r="G10" s="5"/>
      <c r="H10" s="5"/>
    </row>
    <row r="11">
      <c r="B11" s="6" t="s">
        <v>2</v>
      </c>
      <c r="C11" s="6" t="s">
        <v>3</v>
      </c>
      <c r="D11" s="6" t="s">
        <v>4</v>
      </c>
      <c r="E11" s="7" t="s">
        <v>5</v>
      </c>
      <c r="F11" s="7" t="s">
        <v>6</v>
      </c>
      <c r="G11" s="7" t="s">
        <v>7</v>
      </c>
      <c r="H11" s="6" t="s">
        <v>8</v>
      </c>
    </row>
    <row r="12">
      <c r="B12" s="9" t="s">
        <v>14</v>
      </c>
      <c r="C12" s="8">
        <f>vlookup(C$1, 'Input Sheet'!B$16 : 'Input Sheet'!F$21, 3, FALSE) * vlookup(B12, 'Input Sheet'!B$24 : 'Input Sheet'!C$26, 2, FALSE)</f>
        <v>443.4</v>
      </c>
      <c r="D12" s="8">
        <f>vlookup(C$1, 'Input Sheet'!B$16 : 'Input Sheet'!F$21, 2, FALSE)</f>
        <v>7</v>
      </c>
      <c r="E12" s="8"/>
      <c r="F12" s="8">
        <f>VLOOKUP(E12, 'Input Sheet'!B$3:'Input Sheet'!C$13, 2, FALSE) </f>
        <v>1</v>
      </c>
      <c r="G12" s="8"/>
      <c r="H12" s="8"/>
    </row>
    <row r="13">
      <c r="B13" s="11" t="s">
        <v>15</v>
      </c>
      <c r="C13" s="10">
        <f>vlookup(C$1, 'Input Sheet'!B$16 : 'Input Sheet'!F$21, 5, FALSE) * vlookup(B13, 'Input Sheet'!B$29 : 'Input Sheet'!C$31, 2, FALSE)</f>
        <v>166.275</v>
      </c>
      <c r="D13" s="10">
        <f>vlookup(C$1, 'Input Sheet'!B$16 : 'Input Sheet'!F$21, 4, FALSE)</f>
        <v>7</v>
      </c>
      <c r="E13" s="10"/>
      <c r="F13" s="10">
        <f>VLOOKUP(E13, 'Input Sheet'!B$3:'Input Sheet'!C$13, 2, FALSE) </f>
        <v>1</v>
      </c>
      <c r="G13" s="10"/>
      <c r="H13" s="10"/>
    </row>
    <row r="14">
      <c r="B14" s="8"/>
      <c r="C14" s="8"/>
      <c r="D14" s="8"/>
      <c r="E14" s="8"/>
      <c r="F14" s="8">
        <f>VLOOKUP(E14, 'Input Sheet'!B$3:'Input Sheet'!C$13, 2, FALSE) </f>
        <v>1</v>
      </c>
      <c r="G14" s="8"/>
      <c r="H14" s="8"/>
    </row>
    <row r="15">
      <c r="B15" s="11" t="s">
        <v>16</v>
      </c>
      <c r="C15" s="10"/>
      <c r="D15" s="10">
        <v>8.0</v>
      </c>
      <c r="E15" s="10"/>
      <c r="F15" s="10">
        <v>3.0</v>
      </c>
      <c r="G15" s="10"/>
      <c r="H15" s="12"/>
    </row>
    <row r="17">
      <c r="B17" s="13" t="s">
        <v>17</v>
      </c>
      <c r="C17" s="5"/>
      <c r="D17" s="5"/>
      <c r="E17" s="5"/>
      <c r="F17" s="5"/>
      <c r="G17" s="5"/>
      <c r="H17" s="5"/>
    </row>
    <row r="18">
      <c r="B18" s="6" t="s">
        <v>2</v>
      </c>
      <c r="C18" s="6" t="s">
        <v>3</v>
      </c>
      <c r="D18" s="6" t="s">
        <v>4</v>
      </c>
      <c r="E18" s="7" t="s">
        <v>5</v>
      </c>
      <c r="F18" s="7" t="s">
        <v>6</v>
      </c>
      <c r="G18" s="7" t="s">
        <v>7</v>
      </c>
      <c r="H18" s="6" t="s">
        <v>8</v>
      </c>
    </row>
    <row r="19">
      <c r="B19" s="9" t="s">
        <v>9</v>
      </c>
      <c r="C19" s="8">
        <f>vlookup(C$1, 'Input Sheet'!B$16 : 'Input Sheet'!F$21, 3, FALSE) * vlookup(B19, 'Input Sheet'!B$24 : 'Input Sheet'!C$26, 2, FALSE)</f>
        <v>369.5</v>
      </c>
      <c r="D19" s="8">
        <f>vlookup(C$1, 'Input Sheet'!B$16 : 'Input Sheet'!F$21, 2, FALSE)</f>
        <v>7</v>
      </c>
      <c r="E19" s="8"/>
      <c r="F19" s="8">
        <f>VLOOKUP(E19, 'Input Sheet'!B$3:'Input Sheet'!C$13, 2, FALSE) </f>
        <v>1</v>
      </c>
      <c r="G19" s="8"/>
      <c r="H19" s="8"/>
    </row>
    <row r="20">
      <c r="B20" s="11" t="s">
        <v>11</v>
      </c>
      <c r="C20" s="10">
        <f>vlookup(C$1, 'Input Sheet'!B$16 : 'Input Sheet'!F$21, 5, FALSE) * vlookup(B20, 'Input Sheet'!B$29 : 'Input Sheet'!C$31, 2, FALSE)</f>
        <v>247.565</v>
      </c>
      <c r="D20" s="10">
        <f>vlookup(C$1, 'Input Sheet'!B$16 : 'Input Sheet'!F$21, 4, FALSE)</f>
        <v>7</v>
      </c>
      <c r="E20" s="10"/>
      <c r="F20" s="10">
        <f>VLOOKUP(E20, 'Input Sheet'!B$3:'Input Sheet'!C$13, 2, FALSE) </f>
        <v>1</v>
      </c>
      <c r="G20" s="10"/>
      <c r="H20" s="10"/>
    </row>
    <row r="21">
      <c r="B21" s="8"/>
      <c r="C21" s="8"/>
      <c r="D21" s="8"/>
      <c r="E21" s="8"/>
      <c r="F21" s="8">
        <f>VLOOKUP(E21, 'Input Sheet'!B$3:'Input Sheet'!C$13, 2, FALSE) </f>
        <v>1</v>
      </c>
      <c r="G21" s="8"/>
      <c r="H21" s="8"/>
    </row>
    <row r="22">
      <c r="B22" s="11" t="s">
        <v>18</v>
      </c>
      <c r="C22" s="10"/>
      <c r="D22" s="10">
        <v>8.0</v>
      </c>
      <c r="E22" s="10"/>
      <c r="F22" s="10">
        <v>3.0</v>
      </c>
      <c r="G22" s="10"/>
      <c r="H22" s="12"/>
    </row>
    <row r="24">
      <c r="B24" s="13" t="s">
        <v>19</v>
      </c>
      <c r="C24" s="5"/>
      <c r="D24" s="5"/>
      <c r="E24" s="5"/>
      <c r="F24" s="5"/>
      <c r="G24" s="5"/>
      <c r="H24" s="5"/>
    </row>
    <row r="25">
      <c r="B25" s="6" t="s">
        <v>2</v>
      </c>
      <c r="C25" s="6" t="s">
        <v>3</v>
      </c>
      <c r="D25" s="6" t="s">
        <v>4</v>
      </c>
      <c r="E25" s="7" t="s">
        <v>5</v>
      </c>
      <c r="F25" s="7" t="s">
        <v>6</v>
      </c>
      <c r="G25" s="7" t="s">
        <v>7</v>
      </c>
      <c r="H25" s="6" t="s">
        <v>8</v>
      </c>
    </row>
    <row r="26">
      <c r="B26" s="9" t="s">
        <v>14</v>
      </c>
      <c r="C26" s="8">
        <f>vlookup(C$1, 'Input Sheet'!B$16 : 'Input Sheet'!F$21, 3, FALSE) * vlookup(B26, 'Input Sheet'!B$24 : 'Input Sheet'!C$26, 2, FALSE)</f>
        <v>443.4</v>
      </c>
      <c r="D26" s="8">
        <f>vlookup(C$1, 'Input Sheet'!B$16 : 'Input Sheet'!F$21, 2, FALSE)</f>
        <v>7</v>
      </c>
      <c r="E26" s="8"/>
      <c r="F26" s="8">
        <f>VLOOKUP(E26, 'Input Sheet'!B$3:'Input Sheet'!C$13, 2, FALSE) </f>
        <v>1</v>
      </c>
      <c r="G26" s="8"/>
      <c r="H26" s="8"/>
    </row>
    <row r="27">
      <c r="B27" s="11" t="s">
        <v>15</v>
      </c>
      <c r="C27" s="10">
        <f>vlookup(C$1, 'Input Sheet'!B$16 : 'Input Sheet'!F$21, 5, FALSE) * vlookup(B27, 'Input Sheet'!B$29 : 'Input Sheet'!C$31, 2, FALSE)</f>
        <v>166.275</v>
      </c>
      <c r="D27" s="10">
        <f>vlookup(C$1, 'Input Sheet'!B$16 : 'Input Sheet'!F$21, 4, FALSE)</f>
        <v>7</v>
      </c>
      <c r="E27" s="10"/>
      <c r="F27" s="10">
        <f>VLOOKUP(E27, 'Input Sheet'!B$3:'Input Sheet'!C$13, 2, FALSE) </f>
        <v>1</v>
      </c>
      <c r="G27" s="10"/>
      <c r="H27" s="10"/>
    </row>
    <row r="28">
      <c r="B28" s="9"/>
      <c r="C28" s="8"/>
      <c r="D28" s="8"/>
      <c r="E28" s="8"/>
      <c r="F28" s="8">
        <f>VLOOKUP(E28, 'Input Sheet'!B$3:'Input Sheet'!C$13, 2, FALSE) </f>
        <v>1</v>
      </c>
      <c r="G28" s="8"/>
      <c r="H28" s="8"/>
    </row>
    <row r="29">
      <c r="B29" s="11" t="s">
        <v>20</v>
      </c>
      <c r="C29" s="10"/>
      <c r="D29" s="10">
        <v>8.0</v>
      </c>
      <c r="E29" s="10"/>
      <c r="F29" s="10">
        <v>3.0</v>
      </c>
      <c r="G29" s="10"/>
      <c r="H29" s="12"/>
    </row>
    <row r="31">
      <c r="B31" s="13" t="s">
        <v>21</v>
      </c>
      <c r="C31" s="5"/>
      <c r="D31" s="5"/>
      <c r="E31" s="5"/>
      <c r="F31" s="5"/>
      <c r="G31" s="5"/>
      <c r="H31" s="5"/>
    </row>
    <row r="32">
      <c r="B32" s="6" t="s">
        <v>2</v>
      </c>
      <c r="C32" s="6" t="s">
        <v>3</v>
      </c>
      <c r="D32" s="6" t="s">
        <v>4</v>
      </c>
      <c r="E32" s="7" t="s">
        <v>5</v>
      </c>
      <c r="F32" s="7" t="s">
        <v>6</v>
      </c>
      <c r="G32" s="7" t="s">
        <v>7</v>
      </c>
      <c r="H32" s="6" t="s">
        <v>8</v>
      </c>
    </row>
    <row r="33">
      <c r="B33" s="9" t="s">
        <v>10</v>
      </c>
      <c r="C33" s="8">
        <f>vlookup(C$1, 'Input Sheet'!B$16 : 'Input Sheet'!F$21, 3, FALSE) * vlookup(B33, 'Input Sheet'!B$24 : 'Input Sheet'!C$26, 2, FALSE)</f>
        <v>247.565</v>
      </c>
      <c r="D33" s="8">
        <f>vlookup(C$1, 'Input Sheet'!B$16 : 'Input Sheet'!F$21, 2, FALSE)</f>
        <v>7</v>
      </c>
      <c r="E33" s="8"/>
      <c r="F33" s="8">
        <f>VLOOKUP(E33, 'Input Sheet'!B$3:'Input Sheet'!C$13, 2, FALSE) </f>
        <v>1</v>
      </c>
      <c r="G33" s="8"/>
      <c r="H33" s="8"/>
    </row>
    <row r="34">
      <c r="B34" s="11" t="s">
        <v>22</v>
      </c>
      <c r="C34" s="10">
        <f>vlookup(C$1, 'Input Sheet'!B$16 : 'Input Sheet'!F$21, 5, FALSE) * vlookup(B34, 'Input Sheet'!B$29 : 'Input Sheet'!C$31, 2, FALSE)</f>
        <v>332.55</v>
      </c>
      <c r="D34" s="10">
        <f>vlookup(C$1, 'Input Sheet'!B$16 : 'Input Sheet'!F$21, 4, FALSE)</f>
        <v>7</v>
      </c>
      <c r="E34" s="10"/>
      <c r="F34" s="10">
        <f>VLOOKUP(E34, 'Input Sheet'!B$3:'Input Sheet'!C$13, 2, FALSE) </f>
        <v>1</v>
      </c>
      <c r="G34" s="10"/>
      <c r="H34" s="10"/>
    </row>
    <row r="35">
      <c r="B35" s="8"/>
      <c r="C35" s="8"/>
      <c r="D35" s="8"/>
      <c r="E35" s="8"/>
      <c r="F35" s="8">
        <f>VLOOKUP(E35, 'Input Sheet'!B$3:'Input Sheet'!C$13, 2, FALSE) </f>
        <v>1</v>
      </c>
      <c r="G35" s="8"/>
      <c r="H35" s="8"/>
    </row>
    <row r="36">
      <c r="B36" s="11" t="s">
        <v>23</v>
      </c>
      <c r="C36" s="10"/>
      <c r="D36" s="10">
        <v>8.0</v>
      </c>
      <c r="E36" s="10"/>
      <c r="F36" s="10">
        <v>3.0</v>
      </c>
      <c r="G36" s="10"/>
      <c r="H36" s="12"/>
    </row>
    <row r="38">
      <c r="B38" s="14" t="s"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</cols>
  <sheetData>
    <row r="2">
      <c r="B2" s="15" t="s">
        <v>25</v>
      </c>
      <c r="C2" s="15" t="s">
        <v>26</v>
      </c>
    </row>
    <row r="3">
      <c r="B3" s="16">
        <v>0.0</v>
      </c>
      <c r="C3" s="16">
        <v>1.0</v>
      </c>
    </row>
    <row r="4">
      <c r="B4" s="17">
        <v>1.0</v>
      </c>
      <c r="C4" s="17">
        <v>1.0</v>
      </c>
    </row>
    <row r="5">
      <c r="B5" s="16">
        <v>2.0</v>
      </c>
      <c r="C5" s="16">
        <v>1.0</v>
      </c>
    </row>
    <row r="6">
      <c r="B6" s="18">
        <v>3.0</v>
      </c>
      <c r="C6" s="18">
        <v>1.0</v>
      </c>
    </row>
    <row r="7">
      <c r="B7" s="14">
        <v>4.0</v>
      </c>
      <c r="C7" s="14">
        <v>1.0</v>
      </c>
    </row>
    <row r="8">
      <c r="B8" s="18">
        <v>5.0</v>
      </c>
      <c r="C8" s="18">
        <v>2.0</v>
      </c>
    </row>
    <row r="9">
      <c r="B9" s="14">
        <v>6.0</v>
      </c>
      <c r="C9" s="14">
        <v>2.0</v>
      </c>
    </row>
    <row r="10">
      <c r="B10" s="18">
        <v>7.0</v>
      </c>
      <c r="C10" s="18">
        <v>2.0</v>
      </c>
    </row>
    <row r="11">
      <c r="B11" s="14">
        <v>8.0</v>
      </c>
      <c r="C11" s="14">
        <v>3.0</v>
      </c>
    </row>
    <row r="12">
      <c r="B12" s="18">
        <v>9.0</v>
      </c>
      <c r="C12" s="18">
        <v>3.0</v>
      </c>
    </row>
    <row r="13">
      <c r="B13" s="19">
        <v>10.0</v>
      </c>
      <c r="C13" s="19">
        <v>3.0</v>
      </c>
    </row>
    <row r="15">
      <c r="B15" s="15" t="s">
        <v>27</v>
      </c>
      <c r="C15" s="15" t="s">
        <v>28</v>
      </c>
      <c r="D15" s="15" t="s">
        <v>29</v>
      </c>
      <c r="E15" s="15" t="s">
        <v>30</v>
      </c>
      <c r="F15" s="15" t="s">
        <v>31</v>
      </c>
    </row>
    <row r="16">
      <c r="B16" s="14">
        <v>1.0</v>
      </c>
      <c r="C16" s="14">
        <v>7.0</v>
      </c>
      <c r="D16" s="14">
        <v>0.739</v>
      </c>
      <c r="E16" s="14">
        <v>7.0</v>
      </c>
      <c r="F16" s="14">
        <v>0.739</v>
      </c>
    </row>
    <row r="17">
      <c r="B17" s="18">
        <v>2.0</v>
      </c>
      <c r="C17" s="18">
        <v>7.0</v>
      </c>
      <c r="D17" s="18">
        <v>0.75</v>
      </c>
      <c r="E17" s="18">
        <v>7.0</v>
      </c>
      <c r="F17" s="18">
        <v>0.75</v>
      </c>
    </row>
    <row r="18">
      <c r="B18" s="14">
        <v>3.0</v>
      </c>
      <c r="C18" s="14">
        <v>4.0</v>
      </c>
      <c r="D18" s="14">
        <v>0.811</v>
      </c>
      <c r="E18" s="14">
        <v>5.0</v>
      </c>
      <c r="F18" s="14">
        <v>0.786</v>
      </c>
    </row>
    <row r="19">
      <c r="B19" s="18">
        <v>4.0</v>
      </c>
      <c r="C19" s="18">
        <v>4.0</v>
      </c>
      <c r="D19" s="18">
        <v>0.825</v>
      </c>
      <c r="E19" s="18">
        <v>5.0</v>
      </c>
      <c r="F19" s="18">
        <v>0.8</v>
      </c>
    </row>
    <row r="20">
      <c r="B20" s="14">
        <v>5.0</v>
      </c>
      <c r="C20" s="14">
        <v>2.0</v>
      </c>
      <c r="D20" s="14">
        <v>0.863</v>
      </c>
      <c r="E20" s="14">
        <v>4.0</v>
      </c>
      <c r="F20" s="14">
        <v>0.811</v>
      </c>
    </row>
    <row r="21">
      <c r="B21" s="20">
        <v>6.0</v>
      </c>
      <c r="C21" s="20">
        <v>2.0</v>
      </c>
      <c r="D21" s="20">
        <v>0.875</v>
      </c>
      <c r="E21" s="20">
        <v>4.0</v>
      </c>
      <c r="F21" s="20">
        <v>0.825</v>
      </c>
    </row>
    <row r="23">
      <c r="B23" s="15" t="s">
        <v>32</v>
      </c>
      <c r="C23" s="15" t="s">
        <v>33</v>
      </c>
    </row>
    <row r="24">
      <c r="B24" s="14" t="s">
        <v>9</v>
      </c>
      <c r="C24" s="14">
        <v>500.0</v>
      </c>
    </row>
    <row r="25">
      <c r="B25" s="18" t="s">
        <v>10</v>
      </c>
      <c r="C25" s="18">
        <v>335.0</v>
      </c>
    </row>
    <row r="26">
      <c r="B26" s="19" t="s">
        <v>14</v>
      </c>
      <c r="C26" s="19">
        <v>600.0</v>
      </c>
    </row>
    <row r="28">
      <c r="B28" s="15" t="s">
        <v>34</v>
      </c>
      <c r="C28" s="15" t="s">
        <v>33</v>
      </c>
    </row>
    <row r="29">
      <c r="A29" s="21"/>
      <c r="B29" s="14" t="s">
        <v>22</v>
      </c>
      <c r="C29" s="14">
        <v>450.0</v>
      </c>
    </row>
    <row r="30">
      <c r="B30" s="18" t="s">
        <v>15</v>
      </c>
      <c r="C30" s="18">
        <v>225.0</v>
      </c>
    </row>
    <row r="31">
      <c r="B31" s="19" t="s">
        <v>11</v>
      </c>
      <c r="C31" s="19">
        <v>335.0</v>
      </c>
    </row>
    <row r="33">
      <c r="B33" s="14"/>
    </row>
    <row r="34">
      <c r="B34" s="14"/>
    </row>
  </sheetData>
  <drawing r:id="rId1"/>
</worksheet>
</file>