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1820" activeTab="1"/>
  </bookViews>
  <sheets>
    <sheet name="Data" sheetId="1" r:id="rId1"/>
    <sheet name="Pivot" sheetId="2" r:id="rId2"/>
    <sheet name="Sheet3" sheetId="3" r:id="rId3"/>
    <sheet name="Sheet6" sheetId="6" r:id="rId4"/>
  </sheets>
  <definedNames>
    <definedName name="_xlnm._FilterDatabase" localSheetId="0" hidden="1">Data!$A$1:$S$1331</definedName>
  </definedNames>
  <calcPr calcId="145621"/>
  <pivotCaches>
    <pivotCache cacheId="38" r:id="rId5"/>
    <pivotCache cacheId="46" r:id="rId6"/>
  </pivotCaches>
</workbook>
</file>

<file path=xl/calcChain.xml><?xml version="1.0" encoding="utf-8"?>
<calcChain xmlns="http://schemas.openxmlformats.org/spreadsheetml/2006/main">
  <c r="M31" i="2" l="1"/>
  <c r="M32" i="2"/>
  <c r="M33" i="2"/>
  <c r="M34" i="2"/>
  <c r="M35" i="2"/>
  <c r="M30" i="2"/>
  <c r="M43" i="2"/>
  <c r="M44" i="2"/>
  <c r="M45" i="2"/>
  <c r="M46" i="2"/>
  <c r="M47" i="2"/>
  <c r="M42" i="2"/>
  <c r="J47" i="2"/>
  <c r="J48" i="2"/>
  <c r="L47" i="2"/>
  <c r="K47" i="2" s="1"/>
  <c r="L46" i="2"/>
  <c r="K46" i="2" s="1"/>
  <c r="J46" i="2"/>
  <c r="L45" i="2"/>
  <c r="K45" i="2" s="1"/>
  <c r="J45" i="2"/>
  <c r="L44" i="2"/>
  <c r="K44" i="2" s="1"/>
  <c r="J44" i="2"/>
  <c r="L43" i="2"/>
  <c r="K43" i="2" s="1"/>
  <c r="J43" i="2"/>
  <c r="L42" i="2"/>
  <c r="K42" i="2" s="1"/>
  <c r="J42" i="2"/>
  <c r="J30" i="2"/>
  <c r="K34" i="2"/>
  <c r="J31" i="2"/>
  <c r="J32" i="2"/>
  <c r="J33" i="2"/>
  <c r="J34" i="2"/>
  <c r="J35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2" i="1"/>
  <c r="P2" i="1"/>
  <c r="L30" i="2"/>
  <c r="L31" i="2"/>
  <c r="L32" i="2"/>
  <c r="L33" i="2"/>
  <c r="L34" i="2"/>
  <c r="L35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2" i="1"/>
  <c r="K31" i="2"/>
  <c r="K32" i="2"/>
  <c r="K33" i="2"/>
  <c r="K35" i="2"/>
  <c r="K36" i="2"/>
  <c r="K30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L24" i="2"/>
  <c r="N24" i="2" s="1"/>
  <c r="L23" i="2"/>
  <c r="N23" i="2" s="1"/>
  <c r="L22" i="2"/>
  <c r="N22" i="2" s="1"/>
  <c r="L21" i="2"/>
  <c r="N21" i="2" s="1"/>
  <c r="L20" i="2"/>
  <c r="N20" i="2" s="1"/>
  <c r="L19" i="2"/>
  <c r="N19" i="2" s="1"/>
  <c r="L7" i="2"/>
  <c r="N7" i="2" s="1"/>
  <c r="L8" i="2"/>
  <c r="N8" i="2" s="1"/>
  <c r="L9" i="2"/>
  <c r="N9" i="2" s="1"/>
  <c r="L10" i="2"/>
  <c r="N10" i="2" s="1"/>
  <c r="L11" i="2"/>
  <c r="M11" i="2" s="1"/>
  <c r="L6" i="2"/>
  <c r="N6" i="2" s="1"/>
  <c r="I24" i="2"/>
  <c r="K24" i="2" s="1"/>
  <c r="I23" i="2"/>
  <c r="J23" i="2" s="1"/>
  <c r="I22" i="2"/>
  <c r="J22" i="2" s="1"/>
  <c r="I21" i="2"/>
  <c r="J21" i="2" s="1"/>
  <c r="I20" i="2"/>
  <c r="K20" i="2" s="1"/>
  <c r="I19" i="2"/>
  <c r="J19" i="2" s="1"/>
  <c r="I6" i="2"/>
  <c r="K6" i="2" s="1"/>
  <c r="I7" i="2"/>
  <c r="J7" i="2" s="1"/>
  <c r="I8" i="2"/>
  <c r="K8" i="2" s="1"/>
  <c r="I9" i="2"/>
  <c r="J9" i="2" s="1"/>
  <c r="I11" i="2"/>
  <c r="J11" i="2" s="1"/>
  <c r="I10" i="2"/>
  <c r="J10" i="2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2" i="1"/>
  <c r="M11" i="1"/>
  <c r="M2" i="1"/>
  <c r="M3" i="1"/>
  <c r="M4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K48" i="2"/>
  <c r="J36" i="2"/>
  <c r="M6" i="2" l="1"/>
  <c r="M8" i="2"/>
  <c r="M10" i="2"/>
  <c r="M19" i="2"/>
  <c r="M21" i="2"/>
  <c r="M23" i="2"/>
  <c r="M7" i="2"/>
  <c r="M9" i="2"/>
  <c r="N11" i="2"/>
  <c r="M20" i="2"/>
  <c r="M22" i="2"/>
  <c r="M24" i="2"/>
  <c r="K21" i="2"/>
  <c r="K22" i="2"/>
  <c r="K19" i="2"/>
  <c r="K23" i="2"/>
  <c r="J20" i="2"/>
  <c r="J24" i="2"/>
  <c r="J6" i="2"/>
  <c r="K10" i="2"/>
  <c r="J8" i="2"/>
  <c r="K11" i="2"/>
  <c r="K9" i="2"/>
  <c r="K7" i="2"/>
</calcChain>
</file>

<file path=xl/sharedStrings.xml><?xml version="1.0" encoding="utf-8"?>
<sst xmlns="http://schemas.openxmlformats.org/spreadsheetml/2006/main" count="1440" uniqueCount="591">
  <si>
    <t>userId</t>
  </si>
  <si>
    <t>DateRated</t>
  </si>
  <si>
    <t>LastMovieId</t>
  </si>
  <si>
    <t>HoldOutMovieId</t>
  </si>
  <si>
    <t>MinMovieID</t>
  </si>
  <si>
    <t>MaxMovieID</t>
  </si>
  <si>
    <t>FirstRating</t>
  </si>
  <si>
    <t>HoldOutRating</t>
  </si>
  <si>
    <t>CosSim</t>
  </si>
  <si>
    <t>n</t>
  </si>
  <si>
    <t>RatingDiff</t>
  </si>
  <si>
    <t>2009-12-01 06:24:59.000</t>
  </si>
  <si>
    <t>1996-04-13 14:01:17.000</t>
  </si>
  <si>
    <t>2002-05-02 02:22:58.000</t>
  </si>
  <si>
    <t>2010-12-30 19:21:03.000</t>
  </si>
  <si>
    <t>1998-03-30 10:38:01.000</t>
  </si>
  <si>
    <t>1996-10-29 12:47:00.000</t>
  </si>
  <si>
    <t>1996-03-30 21:14:06.000</t>
  </si>
  <si>
    <t>1997-05-06 16:42:50.000</t>
  </si>
  <si>
    <t>2001-03-27 22:47:08.000</t>
  </si>
  <si>
    <t>1997-04-04 22:48:13.000</t>
  </si>
  <si>
    <t>2011-08-25 14:43:47.000</t>
  </si>
  <si>
    <t>2002-10-09 13:10:12.000</t>
  </si>
  <si>
    <t>2002-12-02 04:10:30.000</t>
  </si>
  <si>
    <t>2001-05-22 16:48:20.000</t>
  </si>
  <si>
    <t>1996-10-10 20:12:45.000</t>
  </si>
  <si>
    <t>1996-07-03 19:07:59.000</t>
  </si>
  <si>
    <t>2002-10-09 04:34:17.000</t>
  </si>
  <si>
    <t>1996-04-17 07:12:24.000</t>
  </si>
  <si>
    <t>2009-09-17 00:30:55.000</t>
  </si>
  <si>
    <t>2000-08-03 16:51:56.000</t>
  </si>
  <si>
    <t>2001-11-14 06:14:25.000</t>
  </si>
  <si>
    <t>1996-04-05 04:58:13.000</t>
  </si>
  <si>
    <t>2007-11-30 23:49:28.000</t>
  </si>
  <si>
    <t>1997-06-25 21:40:48.000</t>
  </si>
  <si>
    <t>2001-10-09 00:11:54.000</t>
  </si>
  <si>
    <t>1996-07-09 02:16:08.000</t>
  </si>
  <si>
    <t>1996-08-05 18:13:37.000</t>
  </si>
  <si>
    <t>1996-04-17 20:14:38.000</t>
  </si>
  <si>
    <t>1996-05-10 19:50:37.000</t>
  </si>
  <si>
    <t>1997-01-02 09:11:27.000</t>
  </si>
  <si>
    <t>2001-02-06 05:21:30.000</t>
  </si>
  <si>
    <t>1997-03-20 21:26:44.000</t>
  </si>
  <si>
    <t>2000-02-03 04:41:36.000</t>
  </si>
  <si>
    <t>1997-03-30 19:38:25.000</t>
  </si>
  <si>
    <t>1996-11-06 15:01:32.000</t>
  </si>
  <si>
    <t>1996-10-12 07:38:23.000</t>
  </si>
  <si>
    <t>1999-10-02 00:54:51.000</t>
  </si>
  <si>
    <t>1996-03-28 10:01:22.000</t>
  </si>
  <si>
    <t>1996-04-28 15:31:25.000</t>
  </si>
  <si>
    <t>2012-09-04 19:28:04.000</t>
  </si>
  <si>
    <t>2002-03-24 23:52:03.000</t>
  </si>
  <si>
    <t>1997-01-22 17:44:45.000</t>
  </si>
  <si>
    <t>1997-02-10 11:41:28.000</t>
  </si>
  <si>
    <t>1996-05-13 14:43:47.000</t>
  </si>
  <si>
    <t>1996-05-23 19:24:47.000</t>
  </si>
  <si>
    <t>2002-04-25 03:57:16.000</t>
  </si>
  <si>
    <t>2007-11-08 04:56:19.000</t>
  </si>
  <si>
    <t>2014-02-28 12:44:28.000</t>
  </si>
  <si>
    <t>1997-06-18 13:16:13.000</t>
  </si>
  <si>
    <t>1996-03-29 08:11:10.000</t>
  </si>
  <si>
    <t>2000-01-18 01:09:21.000</t>
  </si>
  <si>
    <t>2000-11-19 09:00:57.000</t>
  </si>
  <si>
    <t>2000-01-29 00:26:29.000</t>
  </si>
  <si>
    <t>1996-04-09 09:28:22.000</t>
  </si>
  <si>
    <t>1999-11-24 23:00:00.000</t>
  </si>
  <si>
    <t>1996-08-07 07:12:15.000</t>
  </si>
  <si>
    <t>1997-04-28 20:12:58.000</t>
  </si>
  <si>
    <t>1997-06-10 14:19:28.000</t>
  </si>
  <si>
    <t>1999-11-09 17:50:25.000</t>
  </si>
  <si>
    <t>2009-06-17 03:31:18.000</t>
  </si>
  <si>
    <t>1996-04-14 14:25:37.000</t>
  </si>
  <si>
    <t>1996-10-02 14:24:44.000</t>
  </si>
  <si>
    <t>2005-10-23 02:04:04.000</t>
  </si>
  <si>
    <t>2012-05-30 13:05:39.000</t>
  </si>
  <si>
    <t>1996-07-09 18:33:34.000</t>
  </si>
  <si>
    <t>2002-05-07 18:27:33.000</t>
  </si>
  <si>
    <t>1996-05-24 08:59:02.000</t>
  </si>
  <si>
    <t>1996-11-27 09:17:34.000</t>
  </si>
  <si>
    <t>1996-05-03 12:16:39.000</t>
  </si>
  <si>
    <t>2005-03-18 23:26:03.000</t>
  </si>
  <si>
    <t>1997-03-08 15:29:34.000</t>
  </si>
  <si>
    <t>1997-05-11 11:44:22.000</t>
  </si>
  <si>
    <t>1997-03-25 19:26:44.000</t>
  </si>
  <si>
    <t>1999-12-28 19:44:33.000</t>
  </si>
  <si>
    <t>1996-06-06 14:14:16.000</t>
  </si>
  <si>
    <t>1997-01-07 15:39:53.000</t>
  </si>
  <si>
    <t>1996-05-05 19:16:02.000</t>
  </si>
  <si>
    <t>1997-01-24 09:37:54.000</t>
  </si>
  <si>
    <t>2010-12-06 09:53:12.000</t>
  </si>
  <si>
    <t>2005-10-18 08:06:24.000</t>
  </si>
  <si>
    <t>1997-03-24 01:40:06.000</t>
  </si>
  <si>
    <t>1996-10-18 17:41:01.000</t>
  </si>
  <si>
    <t>1996-11-10 19:40:29.000</t>
  </si>
  <si>
    <t>2002-02-15 13:26:22.000</t>
  </si>
  <si>
    <t>1996-12-30 21:12:08.000</t>
  </si>
  <si>
    <t>1996-12-27 05:35:11.000</t>
  </si>
  <si>
    <t>1999-12-24 13:20:35.000</t>
  </si>
  <si>
    <t>1996-07-17 13:47:24.000</t>
  </si>
  <si>
    <t>1997-05-08 14:39:10.000</t>
  </si>
  <si>
    <t>1997-03-10 14:35:31.000</t>
  </si>
  <si>
    <t>1997-06-11 17:26:59.000</t>
  </si>
  <si>
    <t>2002-09-27 02:06:40.000</t>
  </si>
  <si>
    <t>1996-07-01 07:42:44.000</t>
  </si>
  <si>
    <t>1996-09-20 04:47:37.000</t>
  </si>
  <si>
    <t>2002-02-22 12:42:43.000</t>
  </si>
  <si>
    <t>2006-07-22 15:54:57.000</t>
  </si>
  <si>
    <t>1996-11-07 14:58:34.000</t>
  </si>
  <si>
    <t>1996-06-29 17:25:54.000</t>
  </si>
  <si>
    <t>1997-03-31 17:40:11.000</t>
  </si>
  <si>
    <t>2012-12-21 21:05:59.000</t>
  </si>
  <si>
    <t>2000-08-07 20:03:43.000</t>
  </si>
  <si>
    <t>1996-08-01 21:38:44.000</t>
  </si>
  <si>
    <t>2004-02-19 13:10:42.000</t>
  </si>
  <si>
    <t>1996-10-19 19:22:07.000</t>
  </si>
  <si>
    <t>1998-04-03 12:33:21.000</t>
  </si>
  <si>
    <t>2004-05-01 18:51:12.000</t>
  </si>
  <si>
    <t>1996-04-14 09:18:56.000</t>
  </si>
  <si>
    <t>2002-01-04 20:54:35.000</t>
  </si>
  <si>
    <t>1996-07-20 09:46:06.000</t>
  </si>
  <si>
    <t>1996-05-05 17:49:10.000</t>
  </si>
  <si>
    <t>1996-03-28 21:11:52.000</t>
  </si>
  <si>
    <t>1996-05-21 15:12:01.000</t>
  </si>
  <si>
    <t>1996-04-09 16:50:22.000</t>
  </si>
  <si>
    <t>1997-07-18 07:59:29.000</t>
  </si>
  <si>
    <t>1997-03-25 07:55:58.000</t>
  </si>
  <si>
    <t>1996-06-01 18:35:40.000</t>
  </si>
  <si>
    <t>1999-04-29 12:03:15.000</t>
  </si>
  <si>
    <t>1996-05-19 04:49:36.000</t>
  </si>
  <si>
    <t>1996-04-30 20:25:42.000</t>
  </si>
  <si>
    <t>1998-09-13 00:20:18.000</t>
  </si>
  <si>
    <t>1997-01-24 04:11:03.000</t>
  </si>
  <si>
    <t>2000-02-27 14:51:48.000</t>
  </si>
  <si>
    <t>1997-05-20 06:55:17.000</t>
  </si>
  <si>
    <t>1996-10-31 15:02:12.000</t>
  </si>
  <si>
    <t>1996-05-17 21:58:50.000</t>
  </si>
  <si>
    <t>1996-05-31 18:20:35.000</t>
  </si>
  <si>
    <t>1996-06-16 23:33:06.000</t>
  </si>
  <si>
    <t>2013-12-27 04:16:09.000</t>
  </si>
  <si>
    <t>2009-05-30 18:18:25.000</t>
  </si>
  <si>
    <t>1997-06-07 09:27:01.000</t>
  </si>
  <si>
    <t>1997-06-22 19:25:55.000</t>
  </si>
  <si>
    <t>1999-12-27 18:45:24.000</t>
  </si>
  <si>
    <t>2006-12-26 16:34:32.000</t>
  </si>
  <si>
    <t>1996-07-23 11:08:28.000</t>
  </si>
  <si>
    <t>1997-06-09 20:19:24.000</t>
  </si>
  <si>
    <t>1996-04-13 11:36:58.000</t>
  </si>
  <si>
    <t>1996-04-07 05:23:56.000</t>
  </si>
  <si>
    <t>1996-09-12 18:25:15.000</t>
  </si>
  <si>
    <t>1996-05-11 20:41:26.000</t>
  </si>
  <si>
    <t>1996-08-25 18:53:51.000</t>
  </si>
  <si>
    <t>2005-03-23 03:34:17.000</t>
  </si>
  <si>
    <t>1997-04-13 19:23:15.000</t>
  </si>
  <si>
    <t>1996-10-24 18:08:59.000</t>
  </si>
  <si>
    <t>1997-04-05 06:37:32.000</t>
  </si>
  <si>
    <t>1999-12-14 04:40:33.000</t>
  </si>
  <si>
    <t>1997-06-30 18:58:52.000</t>
  </si>
  <si>
    <t>1997-02-04 17:53:18.000</t>
  </si>
  <si>
    <t>1999-10-02 16:25:17.000</t>
  </si>
  <si>
    <t>2000-04-13 21:39:49.000</t>
  </si>
  <si>
    <t>2000-06-16 22:29:30.000</t>
  </si>
  <si>
    <t>1996-10-18 22:55:46.000</t>
  </si>
  <si>
    <t>1996-10-19 22:28:08.000</t>
  </si>
  <si>
    <t>2001-07-14 01:22:33.000</t>
  </si>
  <si>
    <t>2000-12-15 23:00:09.000</t>
  </si>
  <si>
    <t>1996-10-19 12:35:21.000</t>
  </si>
  <si>
    <t>1997-04-04 19:08:41.000</t>
  </si>
  <si>
    <t>1996-09-18 16:31:47.000</t>
  </si>
  <si>
    <t>1999-11-12 14:37:36.000</t>
  </si>
  <si>
    <t>2012-07-24 07:07:35.000</t>
  </si>
  <si>
    <t>1998-12-11 14:22:14.000</t>
  </si>
  <si>
    <t>1996-06-04 20:45:48.000</t>
  </si>
  <si>
    <t>2002-10-16 01:03:59.000</t>
  </si>
  <si>
    <t>2004-03-15 03:59:18.000</t>
  </si>
  <si>
    <t>1996-09-22 14:07:04.000</t>
  </si>
  <si>
    <t>1996-12-11 13:53:05.000</t>
  </si>
  <si>
    <t>1997-06-17 14:20:38.000</t>
  </si>
  <si>
    <t>1999-01-24 19:24:28.000</t>
  </si>
  <si>
    <t>1996-12-18 01:40:40.000</t>
  </si>
  <si>
    <t>1997-03-11 07:56:15.000</t>
  </si>
  <si>
    <t>2001-08-02 16:37:11.000</t>
  </si>
  <si>
    <t>2014-10-19 09:09:39.000</t>
  </si>
  <si>
    <t>1996-07-08 17:39:23.000</t>
  </si>
  <si>
    <t>1996-12-30 12:26:51.000</t>
  </si>
  <si>
    <t>1996-05-23 08:07:47.000</t>
  </si>
  <si>
    <t>2007-09-24 20:17:09.000</t>
  </si>
  <si>
    <t>1996-12-30 07:03:50.000</t>
  </si>
  <si>
    <t>1997-06-30 04:30:38.000</t>
  </si>
  <si>
    <t>1997-03-29 12:59:44.000</t>
  </si>
  <si>
    <t>2000-11-19 10:43:57.000</t>
  </si>
  <si>
    <t>1999-12-16 00:54:10.000</t>
  </si>
  <si>
    <t>1997-01-28 14:09:53.000</t>
  </si>
  <si>
    <t>2000-08-21 00:29:47.000</t>
  </si>
  <si>
    <t>1996-10-25 13:06:54.000</t>
  </si>
  <si>
    <t>2011-05-17 08:58:13.000</t>
  </si>
  <si>
    <t>1996-08-22 15:13:31.000</t>
  </si>
  <si>
    <t>2008-10-28 21:49:41.000</t>
  </si>
  <si>
    <t>2000-06-22 23:51:40.000</t>
  </si>
  <si>
    <t>1996-06-05 05:11:06.000</t>
  </si>
  <si>
    <t>1999-10-15 13:29:32.000</t>
  </si>
  <si>
    <t>2000-03-20 05:05:22.000</t>
  </si>
  <si>
    <t>1996-12-11 09:14:11.000</t>
  </si>
  <si>
    <t>1996-06-05 05:01:31.000</t>
  </si>
  <si>
    <t>2012-05-17 03:46:04.000</t>
  </si>
  <si>
    <t>2000-11-27 20:31:35.000</t>
  </si>
  <si>
    <t>2009-05-21 16:02:51.000</t>
  </si>
  <si>
    <t>1996-07-19 15:20:48.000</t>
  </si>
  <si>
    <t>2002-12-08 18:58:43.000</t>
  </si>
  <si>
    <t>1997-11-05 16:48:01.000</t>
  </si>
  <si>
    <t>1998-04-11 15:52:07.000</t>
  </si>
  <si>
    <t>2000-03-03 20:48:01.000</t>
  </si>
  <si>
    <t>1997-05-21 17:48:14.000</t>
  </si>
  <si>
    <t>2010-08-09 15:24:30.000</t>
  </si>
  <si>
    <t>1996-12-12 14:01:10.000</t>
  </si>
  <si>
    <t>2013-09-15 17:16:56.000</t>
  </si>
  <si>
    <t>1997-06-26 18:00:19.000</t>
  </si>
  <si>
    <t>2000-06-10 14:13:59.000</t>
  </si>
  <si>
    <t>2000-11-20 08:00:40.000</t>
  </si>
  <si>
    <t>1996-07-06 21:28:30.000</t>
  </si>
  <si>
    <t>1997-06-03 15:41:15.000</t>
  </si>
  <si>
    <t>2015-01-04 06:24:03.000</t>
  </si>
  <si>
    <t>2000-02-21 07:14:01.000</t>
  </si>
  <si>
    <t>1996-07-09 04:58:44.000</t>
  </si>
  <si>
    <t>2001-01-03 17:09:38.000</t>
  </si>
  <si>
    <t>2008-11-28 06:30:53.000</t>
  </si>
  <si>
    <t>1999-12-15 14:55:35.000</t>
  </si>
  <si>
    <t>1996-10-08 10:53:51.000</t>
  </si>
  <si>
    <t>2002-12-17 07:48:37.000</t>
  </si>
  <si>
    <t>2001-04-11 03:06:22.000</t>
  </si>
  <si>
    <t>2000-12-08 01:31:29.000</t>
  </si>
  <si>
    <t>1996-07-10 14:51:33.000</t>
  </si>
  <si>
    <t>2003-01-24 00:39:39.000</t>
  </si>
  <si>
    <t>2006-02-01 00:24:42.000</t>
  </si>
  <si>
    <t>2000-11-20 14:50:11.000</t>
  </si>
  <si>
    <t>2001-06-12 18:31:33.000</t>
  </si>
  <si>
    <t>1997-04-20 20:06:43.000</t>
  </si>
  <si>
    <t>1996-10-14 13:44:01.000</t>
  </si>
  <si>
    <t>1996-09-09 08:30:13.000</t>
  </si>
  <si>
    <t>2010-09-09 19:10:27.000</t>
  </si>
  <si>
    <t>2000-12-11 21:10:15.000</t>
  </si>
  <si>
    <t>2000-12-07 14:58:26.000</t>
  </si>
  <si>
    <t>1998-06-04 16:29:40.000</t>
  </si>
  <si>
    <t>2000-05-29 06:36:52.000</t>
  </si>
  <si>
    <t>2001-10-03 16:59:23.000</t>
  </si>
  <si>
    <t>2000-01-30 05:32:39.000</t>
  </si>
  <si>
    <t>2001-07-07 01:44:43.000</t>
  </si>
  <si>
    <t>1996-08-28 18:46:00.000</t>
  </si>
  <si>
    <t>2008-09-27 16:30:08.000</t>
  </si>
  <si>
    <t>2004-03-06 04:07:54.000</t>
  </si>
  <si>
    <t>1997-05-05 20:13:02.000</t>
  </si>
  <si>
    <t>1999-11-12 16:43:36.000</t>
  </si>
  <si>
    <t>1999-12-19 23:21:09.000</t>
  </si>
  <si>
    <t>1996-07-03 12:38:50.000</t>
  </si>
  <si>
    <t>2010-09-23 09:19:00.000</t>
  </si>
  <si>
    <t>2003-01-29 16:16:39.000</t>
  </si>
  <si>
    <t>1996-05-21 15:14:06.000</t>
  </si>
  <si>
    <t>1996-12-13 12:10:23.000</t>
  </si>
  <si>
    <t>1999-10-08 08:25:31.000</t>
  </si>
  <si>
    <t>1996-11-16 09:15:35.000</t>
  </si>
  <si>
    <t>1997-07-14 19:55:39.000</t>
  </si>
  <si>
    <t>1996-07-10 16:17:29.000</t>
  </si>
  <si>
    <t>1996-10-15 14:36:44.000</t>
  </si>
  <si>
    <t>1997-05-11 15:48:27.000</t>
  </si>
  <si>
    <t>1996-07-05 03:25:43.000</t>
  </si>
  <si>
    <t>1996-05-11 01:57:03.000</t>
  </si>
  <si>
    <t>2006-05-13 17:49:03.000</t>
  </si>
  <si>
    <t>1996-08-16 13:55:20.000</t>
  </si>
  <si>
    <t>1996-08-29 23:14:06.000</t>
  </si>
  <si>
    <t>1996-10-02 22:52:41.000</t>
  </si>
  <si>
    <t>2001-08-20 17:57:25.000</t>
  </si>
  <si>
    <t>2000-10-27 19:54:33.000</t>
  </si>
  <si>
    <t>2001-11-11 03:46:28.000</t>
  </si>
  <si>
    <t>2000-03-17 20:12:41.000</t>
  </si>
  <si>
    <t>1996-10-27 18:55:27.000</t>
  </si>
  <si>
    <t>2000-06-20 17:33:45.000</t>
  </si>
  <si>
    <t>2000-11-20 05:38:17.000</t>
  </si>
  <si>
    <t>1996-10-27 16:03:05.000</t>
  </si>
  <si>
    <t>2000-07-03 02:55:11.000</t>
  </si>
  <si>
    <t>1997-02-10 02:02:09.000</t>
  </si>
  <si>
    <t>2000-11-19 08:09:43.000</t>
  </si>
  <si>
    <t>1997-03-17 23:31:04.000</t>
  </si>
  <si>
    <t>1998-09-23 14:34:14.000</t>
  </si>
  <si>
    <t>2004-08-15 17:03:41.000</t>
  </si>
  <si>
    <t>2005-06-20 12:21:22.000</t>
  </si>
  <si>
    <t>2001-11-19 22:12:34.000</t>
  </si>
  <si>
    <t>1998-09-01 11:27:00.000</t>
  </si>
  <si>
    <t>1998-12-23 23:45:54.000</t>
  </si>
  <si>
    <t>1996-07-09 21:05:27.000</t>
  </si>
  <si>
    <t>1998-07-22 11:21:23.000</t>
  </si>
  <si>
    <t>2006-03-20 17:42:47.000</t>
  </si>
  <si>
    <t>1996-05-13 14:48:21.000</t>
  </si>
  <si>
    <t>2002-10-30 04:12:41.000</t>
  </si>
  <si>
    <t>1997-01-08 20:32:21.000</t>
  </si>
  <si>
    <t>2000-04-24 14:49:17.000</t>
  </si>
  <si>
    <t>1997-03-23 01:47:58.000</t>
  </si>
  <si>
    <t>2001-09-18 01:29:00.000</t>
  </si>
  <si>
    <t>1996-09-03 16:51:39.000</t>
  </si>
  <si>
    <t>1997-07-15 12:15:23.000</t>
  </si>
  <si>
    <t>2003-03-27 13:10:06.000</t>
  </si>
  <si>
    <t>2000-08-16 03:41:02.000</t>
  </si>
  <si>
    <t>2002-09-08 05:38:00.000</t>
  </si>
  <si>
    <t>2001-07-27 23:30:58.000</t>
  </si>
  <si>
    <t>2000-11-20 03:42:34.000</t>
  </si>
  <si>
    <t>2002-07-06 04:22:27.000</t>
  </si>
  <si>
    <t>1996-05-02 06:43:37.000</t>
  </si>
  <si>
    <t>1996-05-15 09:50:57.000</t>
  </si>
  <si>
    <t>2002-09-20 20:49:30.000</t>
  </si>
  <si>
    <t>1996-10-13 13:44:20.000</t>
  </si>
  <si>
    <t>2006-10-24 03:39:03.000</t>
  </si>
  <si>
    <t>2011-07-14 10:46:11.000</t>
  </si>
  <si>
    <t>1996-11-18 18:03:43.000</t>
  </si>
  <si>
    <t>1999-11-22 23:15:08.000</t>
  </si>
  <si>
    <t>1997-06-28 03:16:40.000</t>
  </si>
  <si>
    <t>2000-08-08 00:07:29.000</t>
  </si>
  <si>
    <t>2002-01-17 06:38:48.000</t>
  </si>
  <si>
    <t>2001-07-31 18:46:59.000</t>
  </si>
  <si>
    <t>2011-03-24 01:10:45.000</t>
  </si>
  <si>
    <t>1998-08-04 11:44:37.000</t>
  </si>
  <si>
    <t>1997-06-03 21:47:55.000</t>
  </si>
  <si>
    <t>1996-09-19 11:22:56.000</t>
  </si>
  <si>
    <t>1996-06-04 18:02:44.000</t>
  </si>
  <si>
    <t>1996-11-29 18:46:26.000</t>
  </si>
  <si>
    <t>1996-06-23 08:03:52.000</t>
  </si>
  <si>
    <t>1996-06-27 01:10:09.000</t>
  </si>
  <si>
    <t>2001-10-03 13:33:43.000</t>
  </si>
  <si>
    <t>1999-11-20 15:47:06.000</t>
  </si>
  <si>
    <t>2014-12-14 09:32:33.000</t>
  </si>
  <si>
    <t>1996-09-20 19:03:39.000</t>
  </si>
  <si>
    <t>2009-05-10 00:02:29.000</t>
  </si>
  <si>
    <t>1996-06-16 17:30:01.000</t>
  </si>
  <si>
    <t>1997-02-01 17:27:22.000</t>
  </si>
  <si>
    <t>2006-12-06 23:08:49.000</t>
  </si>
  <si>
    <t>1997-04-10 17:51:25.000</t>
  </si>
  <si>
    <t>1996-10-07 11:36:41.000</t>
  </si>
  <si>
    <t>2006-04-12 18:33:02.000</t>
  </si>
  <si>
    <t>2000-11-25 23:25:25.000</t>
  </si>
  <si>
    <t>1996-09-17 07:35:00.000</t>
  </si>
  <si>
    <t>1996-10-14 11:56:46.000</t>
  </si>
  <si>
    <t>1999-12-22 16:37:48.000</t>
  </si>
  <si>
    <t>2000-03-17 01:56:37.000</t>
  </si>
  <si>
    <t>2010-09-10 22:19:24.000</t>
  </si>
  <si>
    <t>2000-08-03 13:53:56.000</t>
  </si>
  <si>
    <t>1996-12-16 05:57:36.000</t>
  </si>
  <si>
    <t>1999-12-15 19:59:00.000</t>
  </si>
  <si>
    <t>2007-08-16 15:48:57.000</t>
  </si>
  <si>
    <t>1999-11-11 22:08:03.000</t>
  </si>
  <si>
    <t>1997-04-23 11:10:25.000</t>
  </si>
  <si>
    <t>1996-05-31 00:21:29.000</t>
  </si>
  <si>
    <t>2000-01-12 13:30:10.000</t>
  </si>
  <si>
    <t>2007-10-22 01:14:55.000</t>
  </si>
  <si>
    <t>2008-10-29 00:32:28.000</t>
  </si>
  <si>
    <t>1996-10-18 10:33:31.000</t>
  </si>
  <si>
    <t>2008-07-21 16:20:40.000</t>
  </si>
  <si>
    <t>2000-02-19 15:53:19.000</t>
  </si>
  <si>
    <t>2001-01-02 03:25:04.000</t>
  </si>
  <si>
    <t>2001-03-01 01:30:19.000</t>
  </si>
  <si>
    <t>2000-09-29 08:25:18.000</t>
  </si>
  <si>
    <t>2007-11-16 04:40:36.000</t>
  </si>
  <si>
    <t>2005-03-09 18:51:30.000</t>
  </si>
  <si>
    <t>2000-03-10 05:33:19.000</t>
  </si>
  <si>
    <t>1996-12-09 11:03:18.000</t>
  </si>
  <si>
    <t>2009-05-04 11:00:51.000</t>
  </si>
  <si>
    <t>2000-06-13 20:45:52.000</t>
  </si>
  <si>
    <t>2014-03-31 17:49:58.000</t>
  </si>
  <si>
    <t>1996-12-06 03:34:05.000</t>
  </si>
  <si>
    <t>1996-04-12 09:09:41.000</t>
  </si>
  <si>
    <t>2003-11-23 02:36:10.000</t>
  </si>
  <si>
    <t>1996-06-03 16:09:04.000</t>
  </si>
  <si>
    <t>1996-09-15 08:27:02.000</t>
  </si>
  <si>
    <t>1998-12-07 16:19:08.000</t>
  </si>
  <si>
    <t>1996-05-24 07:13:02.000</t>
  </si>
  <si>
    <t>1996-11-16 15:50:18.000</t>
  </si>
  <si>
    <t>2001-01-01 00:13:18.000</t>
  </si>
  <si>
    <t>2015-07-30 18:42:00.000</t>
  </si>
  <si>
    <t>2000-11-23 18:41:15.000</t>
  </si>
  <si>
    <t>2000-11-26 23:24:27.000</t>
  </si>
  <si>
    <t>2000-08-03 14:15:36.000</t>
  </si>
  <si>
    <t>2013-04-27 20:10:24.000</t>
  </si>
  <si>
    <t>2002-12-13 02:13:10.000</t>
  </si>
  <si>
    <t>2008-06-28 06:23:17.000</t>
  </si>
  <si>
    <t>2000-08-03 18:59:15.000</t>
  </si>
  <si>
    <t>2005-05-17 01:28:21.000</t>
  </si>
  <si>
    <t>2005-02-05 03:57:34.000</t>
  </si>
  <si>
    <t>1999-11-03 11:38:48.000</t>
  </si>
  <si>
    <t>2009-11-19 03:28:47.000</t>
  </si>
  <si>
    <t>1996-09-17 11:05:26.000</t>
  </si>
  <si>
    <t>1996-08-28 20:42:13.000</t>
  </si>
  <si>
    <t>1997-07-09 07:58:46.000</t>
  </si>
  <si>
    <t>1996-09-09 18:56:20.000</t>
  </si>
  <si>
    <t>1997-01-19 17:41:09.000</t>
  </si>
  <si>
    <t>1996-10-23 17:33:53.000</t>
  </si>
  <si>
    <t>2000-11-19 21:25:34.000</t>
  </si>
  <si>
    <t>1996-12-16 08:33:57.000</t>
  </si>
  <si>
    <t>2002-06-04 20:17:01.000</t>
  </si>
  <si>
    <t>1997-01-11 13:59:35.000</t>
  </si>
  <si>
    <t>2000-07-02 23:54:14.000</t>
  </si>
  <si>
    <t>1996-06-23 16:56:30.000</t>
  </si>
  <si>
    <t>2005-09-06 01:53:05.000</t>
  </si>
  <si>
    <t>1997-07-21 04:45:54.000</t>
  </si>
  <si>
    <t>2004-01-23 09:19:01.000</t>
  </si>
  <si>
    <t>1999-09-02 11:23:37.000</t>
  </si>
  <si>
    <t>2006-12-24 23:34:42.000</t>
  </si>
  <si>
    <t>1999-12-22 23:07:56.000</t>
  </si>
  <si>
    <t>2015-05-15 11:00:07.000</t>
  </si>
  <si>
    <t>2000-09-23 01:34:43.000</t>
  </si>
  <si>
    <t>2015-06-30 23:16:34.000</t>
  </si>
  <si>
    <t>2000-11-23 17:05:12.000</t>
  </si>
  <si>
    <t>2002-07-12 21:36:42.000</t>
  </si>
  <si>
    <t>1996-07-16 15:59:27.000</t>
  </si>
  <si>
    <t>1997-11-13 08:41:13.000</t>
  </si>
  <si>
    <t>2000-08-03 14:48:19.000</t>
  </si>
  <si>
    <t>2004-03-08 17:46:18.000</t>
  </si>
  <si>
    <t>2006-02-13 20:47:31.000</t>
  </si>
  <si>
    <t>1997-05-27 21:49:28.000</t>
  </si>
  <si>
    <t>1996-11-27 11:52:57.000</t>
  </si>
  <si>
    <t>2000-04-21 06:35:39.000</t>
  </si>
  <si>
    <t>1996-10-19 09:08:10.000</t>
  </si>
  <si>
    <t>2005-04-02 03:42:39.000</t>
  </si>
  <si>
    <t>2013-08-28 02:17:12.000</t>
  </si>
  <si>
    <t>2002-02-08 22:44:45.000</t>
  </si>
  <si>
    <t>2000-06-09 20:50:57.000</t>
  </si>
  <si>
    <t>1997-06-13 14:40:59.000</t>
  </si>
  <si>
    <t>1998-10-26 18:54:30.000</t>
  </si>
  <si>
    <t>2001-07-15 01:09:24.000</t>
  </si>
  <si>
    <t>1996-09-16 02:05:38.000</t>
  </si>
  <si>
    <t>2003-10-27 21:37:55.000</t>
  </si>
  <si>
    <t>2015-03-23 04:28:40.000</t>
  </si>
  <si>
    <t>2001-09-05 18:57:31.000</t>
  </si>
  <si>
    <t>1996-10-01 14:55:22.000</t>
  </si>
  <si>
    <t>2009-12-20 16:13:42.000</t>
  </si>
  <si>
    <t>2005-08-09 02:08:30.000</t>
  </si>
  <si>
    <t>2002-01-15 10:40:16.000</t>
  </si>
  <si>
    <t>2013-09-05 08:45:46.000</t>
  </si>
  <si>
    <t>1998-04-09 18:12:00.000</t>
  </si>
  <si>
    <t>2013-03-05 01:07:27.000</t>
  </si>
  <si>
    <t>1998-03-31 02:46:31.000</t>
  </si>
  <si>
    <t>2000-06-28 14:09:51.000</t>
  </si>
  <si>
    <t>2003-02-03 05:04:48.000</t>
  </si>
  <si>
    <t>2014-01-03 03:25:21.000</t>
  </si>
  <si>
    <t>1999-12-17 22:29:41.000</t>
  </si>
  <si>
    <t>2000-02-15 06:12:41.000</t>
  </si>
  <si>
    <t>2001-06-27 00:31:25.000</t>
  </si>
  <si>
    <t>2013-02-19 17:37:50.000</t>
  </si>
  <si>
    <t>2001-07-30 02:31:31.000</t>
  </si>
  <si>
    <t>2010-10-06 17:21:04.000</t>
  </si>
  <si>
    <t>2015-08-02 13:58:27.000</t>
  </si>
  <si>
    <t>2005-04-05 18:19:45.000</t>
  </si>
  <si>
    <t>2012-09-30 21:52:14.000</t>
  </si>
  <si>
    <t>1996-09-29 03:57:18.000</t>
  </si>
  <si>
    <t>2000-11-25 02:20:19.000</t>
  </si>
  <si>
    <t>1996-10-26 06:17:00.000</t>
  </si>
  <si>
    <t>2015-04-09 06:30:33.000</t>
  </si>
  <si>
    <t>1999-10-08 13:29:49.000</t>
  </si>
  <si>
    <t>2001-11-23 07:57:09.000</t>
  </si>
  <si>
    <t>2012-11-14 06:59:05.000</t>
  </si>
  <si>
    <t>2009-06-25 03:56:41.000</t>
  </si>
  <si>
    <t>2002-02-07 21:26:47.000</t>
  </si>
  <si>
    <t>1998-08-24 17:53:49.000</t>
  </si>
  <si>
    <t>2008-12-16 03:02:34.000</t>
  </si>
  <si>
    <t>1998-09-04 16:16:41.000</t>
  </si>
  <si>
    <t>2000-11-20 19:43:56.000</t>
  </si>
  <si>
    <t>2005-03-24 04:00:43.000</t>
  </si>
  <si>
    <t>1999-12-23 03:59:54.000</t>
  </si>
  <si>
    <t>2014-03-29 17:01:55.000</t>
  </si>
  <si>
    <t>2000-08-05 23:55:27.000</t>
  </si>
  <si>
    <t>2001-12-01 22:14:29.000</t>
  </si>
  <si>
    <t>2004-05-11 10:44:39.000</t>
  </si>
  <si>
    <t>2012-05-08 03:09:47.000</t>
  </si>
  <si>
    <t>2005-07-05 20:51:15.000</t>
  </si>
  <si>
    <t>2000-03-23 22:43:32.000</t>
  </si>
  <si>
    <t>2014-09-20 15:05:36.000</t>
  </si>
  <si>
    <t>2001-07-26 03:11:14.000</t>
  </si>
  <si>
    <t>2000-11-20 07:17:20.000</t>
  </si>
  <si>
    <t>2015-05-16 02:07:08.000</t>
  </si>
  <si>
    <t>2000-11-02 15:30:27.000</t>
  </si>
  <si>
    <t>2002-07-31 15:37:57.000</t>
  </si>
  <si>
    <t>2002-02-11 02:03:32.000</t>
  </si>
  <si>
    <t>2008-02-11 08:15:39.000</t>
  </si>
  <si>
    <t>1998-12-14 23:36:44.000</t>
  </si>
  <si>
    <t>2009-03-22 14:26:11.000</t>
  </si>
  <si>
    <t>1997-04-22 16:25:39.000</t>
  </si>
  <si>
    <t>1996-04-15 16:13:56.000</t>
  </si>
  <si>
    <t>1999-11-01 14:10:18.000</t>
  </si>
  <si>
    <t>1997-07-18 15:22:56.000</t>
  </si>
  <si>
    <t>2014-12-06 20:48:37.000</t>
  </si>
  <si>
    <t>2009-06-23 04:00:49.000</t>
  </si>
  <si>
    <t>1996-06-25 20:07:35.000</t>
  </si>
  <si>
    <t>1996-10-21 12:04:35.000</t>
  </si>
  <si>
    <t>2013-09-18 01:41:38.000</t>
  </si>
  <si>
    <t>2008-03-18 10:14:22.000</t>
  </si>
  <si>
    <t>2004-01-15 02:58:52.000</t>
  </si>
  <si>
    <t>2013-01-26 03:55:45.000</t>
  </si>
  <si>
    <t>2010-02-21 08:57:29.000</t>
  </si>
  <si>
    <t>2014-01-20 19:28:51.000</t>
  </si>
  <si>
    <t>2008-06-02 08:21:56.000</t>
  </si>
  <si>
    <t>1999-09-30 23:34:31.000</t>
  </si>
  <si>
    <t>2015-02-16 00:10:17.000</t>
  </si>
  <si>
    <t>2005-07-14 08:36:21.000</t>
  </si>
  <si>
    <t>1999-10-09 01:42:56.000</t>
  </si>
  <si>
    <t>2009-02-07 15:48:44.000</t>
  </si>
  <si>
    <t>2005-11-06 13:02:45.000</t>
  </si>
  <si>
    <t>2000-11-23 00:01:44.000</t>
  </si>
  <si>
    <t>2008-10-29 12:46:12.000</t>
  </si>
  <si>
    <t>1996-04-12 12:06:46.000</t>
  </si>
  <si>
    <t>2009-05-08 14:37:42.000</t>
  </si>
  <si>
    <t>2014-02-16 18:59:06.000</t>
  </si>
  <si>
    <t>2006-01-14 19:05:46.000</t>
  </si>
  <si>
    <t>2011-09-03 01:42:04.000</t>
  </si>
  <si>
    <t>2002-07-22 02:20:36.000</t>
  </si>
  <si>
    <t>2005-04-27 20:43:10.000</t>
  </si>
  <si>
    <t>2006-03-23 21:11:19.000</t>
  </si>
  <si>
    <t>Grand Total</t>
  </si>
  <si>
    <t>0.9-0.92</t>
  </si>
  <si>
    <t>0.92-0.94</t>
  </si>
  <si>
    <t>0.94-0.96</t>
  </si>
  <si>
    <t>0.96-0.98</t>
  </si>
  <si>
    <t>0.98-1</t>
  </si>
  <si>
    <t>Absolute Error</t>
  </si>
  <si>
    <t>&lt;0.9 or (blank)</t>
  </si>
  <si>
    <t>NrOfRatingsInDecile</t>
  </si>
  <si>
    <t>(Multiple Items)</t>
  </si>
  <si>
    <t>Mean Square Error</t>
  </si>
  <si>
    <t>StdDev of Absolute Error</t>
  </si>
  <si>
    <t>StdDev of Mean Square Error</t>
  </si>
  <si>
    <t>95%Upper AE</t>
  </si>
  <si>
    <t xml:space="preserve"> Mean Square Error</t>
  </si>
  <si>
    <t>Mean Absolute Error</t>
  </si>
  <si>
    <t>Mean Hold Out Rating</t>
  </si>
  <si>
    <t>Mean Last Movie Rated</t>
  </si>
  <si>
    <t>95%Lower AE</t>
  </si>
  <si>
    <t>SE Absolute Error</t>
  </si>
  <si>
    <t>SE MSE</t>
  </si>
  <si>
    <t>95%Upper MSE</t>
  </si>
  <si>
    <t>95%Lower MSE</t>
  </si>
  <si>
    <t>min_coratings=20</t>
  </si>
  <si>
    <t>Rating Evaluation</t>
  </si>
  <si>
    <t>Evaluation of the cosine distance metric</t>
  </si>
  <si>
    <t>RecommendedRating</t>
  </si>
  <si>
    <t>2015-02-12 15:22:30.000</t>
  </si>
  <si>
    <t>2009-02-21 03:09:20.000</t>
  </si>
  <si>
    <t>2003-05-30 04:02:30.000</t>
  </si>
  <si>
    <t>2003-01-05 11:57:02.000</t>
  </si>
  <si>
    <t>2015-06-22 02:31:37.000</t>
  </si>
  <si>
    <t>2001-12-31 04:45:56.000</t>
  </si>
  <si>
    <t>2000-07-31 09:34:57.000</t>
  </si>
  <si>
    <t>2010-05-19 22:36:42.000</t>
  </si>
  <si>
    <t>1997-01-31 05:25:53.000</t>
  </si>
  <si>
    <t>2004-01-17 18:14:51.000</t>
  </si>
  <si>
    <t>2011-06-26 10:20:11.000</t>
  </si>
  <si>
    <t>1996-06-27 20:09:36.000</t>
  </si>
  <si>
    <t>1998-04-26 14:48:07.000</t>
  </si>
  <si>
    <t>2009-07-19 01:43:24.000</t>
  </si>
  <si>
    <t>2001-09-04 05:34:34.000</t>
  </si>
  <si>
    <t>2001-10-24 17:11:57.000</t>
  </si>
  <si>
    <t>2015-05-10 16:59:07.000</t>
  </si>
  <si>
    <t>2008-03-18 19:23:55.000</t>
  </si>
  <si>
    <t>2013-11-03 20:18:35.000</t>
  </si>
  <si>
    <t>2001-06-23 00:42:02.000</t>
  </si>
  <si>
    <t>2005-03-17 20:49:46.000</t>
  </si>
  <si>
    <t>2015-05-29 09:38:06.000</t>
  </si>
  <si>
    <t>1997-01-28 14:14:23.000</t>
  </si>
  <si>
    <t>2009-07-19 05:07:55.000</t>
  </si>
  <si>
    <t>1997-02-25 20:35:51.000</t>
  </si>
  <si>
    <t>2000-02-21 22:07:02.000</t>
  </si>
  <si>
    <t>2014-12-11 01:44:33.000</t>
  </si>
  <si>
    <t>2008-01-21 20:34:42.000</t>
  </si>
  <si>
    <t>2015-07-03 11:19:38.000</t>
  </si>
  <si>
    <t>2006-03-21 22:00:31.000</t>
  </si>
  <si>
    <t>2006-07-27 01:41:39.000</t>
  </si>
  <si>
    <t>2002-07-23 19:27:14.000</t>
  </si>
  <si>
    <t>2015-07-28 10:35:33.000</t>
  </si>
  <si>
    <t>2000-12-07 17:59:27.000</t>
  </si>
  <si>
    <t>1996-09-08 05:54:56.000</t>
  </si>
  <si>
    <t>1996-07-25 14:44:06.000</t>
  </si>
  <si>
    <t>Recommendation Absolute Error</t>
  </si>
  <si>
    <t>Recommendation MSE</t>
  </si>
  <si>
    <t>Mean Recommended Rating</t>
  </si>
  <si>
    <t>MAE Recommendation</t>
  </si>
  <si>
    <t>MSE Recommendation</t>
  </si>
  <si>
    <t>RMSE Recommendation</t>
  </si>
  <si>
    <t>RandomRating</t>
  </si>
  <si>
    <t>Random Absolute Error</t>
  </si>
  <si>
    <t>Netflix: 1.054</t>
  </si>
  <si>
    <t>Lift in MAE</t>
  </si>
  <si>
    <t>Mean MAE Random Rating</t>
  </si>
  <si>
    <t>Random Mean Square Error</t>
  </si>
  <si>
    <t>MSE Random Rating</t>
  </si>
  <si>
    <t>Lift in RMSE</t>
  </si>
  <si>
    <t>RMSE Random Rating</t>
  </si>
  <si>
    <t>Lift in MSE</t>
  </si>
  <si>
    <t xml:space="preserve">Recommender is good when n&gt;20 (nr. of coratings a movie needs to have in order to be considered as a recommendation).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</si>
</sst>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9" formatCode="0.000"/>
    <numFmt numFmtId="172" formatCode="_ * #,##0.000_ ;_ * \-#,##0.0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43" fontId="2" fillId="0" borderId="0" xfId="0" applyNumberFormat="1" applyFont="1"/>
    <xf numFmtId="0" fontId="3" fillId="2" borderId="1" xfId="0" applyFont="1" applyFill="1" applyBorder="1"/>
    <xf numFmtId="43" fontId="3" fillId="2" borderId="2" xfId="0" applyNumberFormat="1" applyFont="1" applyFill="1" applyBorder="1"/>
    <xf numFmtId="0" fontId="2" fillId="3" borderId="0" xfId="0" applyFont="1" applyFill="1" applyAlignment="1">
      <alignment horizontal="left"/>
    </xf>
    <xf numFmtId="0" fontId="2" fillId="3" borderId="0" xfId="0" applyNumberFormat="1" applyFont="1" applyFill="1"/>
    <xf numFmtId="43" fontId="2" fillId="3" borderId="0" xfId="0" applyNumberFormat="1" applyFont="1" applyFill="1"/>
    <xf numFmtId="169" fontId="2" fillId="0" borderId="0" xfId="0" applyNumberFormat="1" applyFont="1"/>
    <xf numFmtId="2" fontId="2" fillId="0" borderId="0" xfId="0" applyNumberFormat="1" applyFont="1"/>
    <xf numFmtId="2" fontId="2" fillId="3" borderId="0" xfId="0" applyNumberFormat="1" applyFont="1" applyFill="1"/>
    <xf numFmtId="169" fontId="2" fillId="3" borderId="0" xfId="0" applyNumberFormat="1" applyFont="1" applyFill="1"/>
    <xf numFmtId="43" fontId="2" fillId="0" borderId="0" xfId="1" applyFont="1"/>
    <xf numFmtId="43" fontId="2" fillId="3" borderId="0" xfId="1" applyFont="1" applyFill="1"/>
    <xf numFmtId="0" fontId="4" fillId="0" borderId="0" xfId="0" applyFont="1"/>
    <xf numFmtId="0" fontId="4" fillId="0" borderId="0" xfId="0" applyFont="1" applyAlignment="1">
      <alignment horizontal="left"/>
    </xf>
    <xf numFmtId="43" fontId="3" fillId="2" borderId="1" xfId="1" applyFont="1" applyFill="1" applyBorder="1"/>
    <xf numFmtId="43" fontId="3" fillId="2" borderId="2" xfId="1" applyFont="1" applyFill="1" applyBorder="1"/>
    <xf numFmtId="43" fontId="2" fillId="4" borderId="0" xfId="1" applyFont="1" applyFill="1"/>
    <xf numFmtId="172" fontId="2" fillId="0" borderId="0" xfId="0" applyNumberFormat="1" applyFont="1"/>
    <xf numFmtId="0" fontId="2" fillId="0" borderId="0" xfId="0" applyFont="1" applyFill="1" applyAlignment="1">
      <alignment horizontal="left"/>
    </xf>
    <xf numFmtId="0" fontId="2" fillId="0" borderId="0" xfId="0" applyNumberFormat="1" applyFont="1" applyFill="1"/>
    <xf numFmtId="43" fontId="2" fillId="0" borderId="0" xfId="0" applyNumberFormat="1" applyFont="1" applyFill="1"/>
    <xf numFmtId="2" fontId="2" fillId="0" borderId="0" xfId="0" applyNumberFormat="1" applyFont="1" applyFill="1"/>
    <xf numFmtId="172" fontId="2" fillId="0" borderId="0" xfId="0" applyNumberFormat="1" applyFont="1" applyFill="1"/>
    <xf numFmtId="43" fontId="5" fillId="0" borderId="0" xfId="1" applyFont="1" applyFill="1"/>
    <xf numFmtId="43" fontId="2" fillId="5" borderId="0" xfId="1" applyFont="1" applyFill="1"/>
  </cellXfs>
  <cellStyles count="2">
    <cellStyle name="Comma" xfId="1" builtinId="3"/>
    <cellStyle name="Normal" xfId="0" builtinId="0"/>
  </cellStyles>
  <dxfs count="317"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35" formatCode="_ * #,##0.00_ ;_ * \-#,##0.00_ ;_ * &quot;-&quot;??_ ;_ @_ "/>
    </dxf>
    <dxf>
      <font>
        <sz val="9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9"/>
      </font>
    </dxf>
    <dxf>
      <numFmt numFmtId="169" formatCode="0.0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numFmt numFmtId="172" formatCode="_ * #,##0.000_ ;_ * \-#,##0.0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9"/>
      </font>
    </dxf>
    <dxf>
      <numFmt numFmtId="169" formatCode="0.0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numFmt numFmtId="172" formatCode="_ * #,##0.000_ ;_ * \-#,##0.0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9"/>
      </font>
    </dxf>
    <dxf>
      <numFmt numFmtId="169" formatCode="0.0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numFmt numFmtId="172" formatCode="_ * #,##0.000_ ;_ * \-#,##0.0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9"/>
      </font>
    </dxf>
    <dxf>
      <numFmt numFmtId="169" formatCode="0.0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numFmt numFmtId="172" formatCode="_ * #,##0.000_ ;_ * \-#,##0.0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9"/>
      </font>
    </dxf>
    <dxf>
      <numFmt numFmtId="169" formatCode="0.0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numFmt numFmtId="172" formatCode="_ * #,##0.000_ ;_ * \-#,##0.0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9"/>
      </font>
    </dxf>
    <dxf>
      <numFmt numFmtId="169" formatCode="0.0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numFmt numFmtId="172" formatCode="_ * #,##0.000_ ;_ * \-#,##0.0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font>
        <sz val="9"/>
      </font>
    </dxf>
    <dxf>
      <numFmt numFmtId="169" formatCode="0.0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numFmt numFmtId="172" formatCode="_ * #,##0.000_ ;_ * \-#,##0.0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9"/>
      </font>
    </dxf>
    <dxf>
      <numFmt numFmtId="169" formatCode="0.0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numFmt numFmtId="172" formatCode="_ * #,##0.000_ ;_ * \-#,##0.0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9"/>
      </font>
    </dxf>
    <dxf>
      <numFmt numFmtId="169" formatCode="0.0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numFmt numFmtId="172" formatCode="_ * #,##0.000_ ;_ * \-#,##0.0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9"/>
      </font>
    </dxf>
    <dxf>
      <numFmt numFmtId="169" formatCode="0.0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numFmt numFmtId="172" formatCode="_ * #,##0.000_ ;_ * \-#,##0.000_ ;_ * &quot;-&quot;??_ ;_ @_ "/>
    </dxf>
    <dxf>
      <numFmt numFmtId="35" formatCode="_ * #,##0.00_ ;_ * \-#,##0.00_ ;_ * &quot;-&quot;??_ ;_ @_ "/>
    </dxf>
    <dxf>
      <font>
        <sz val="9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9"/>
      </font>
    </dxf>
    <dxf>
      <numFmt numFmtId="169" formatCode="0.0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numFmt numFmtId="172" formatCode="_ * #,##0.000_ ;_ * \-#,##0.000_ ;_ * &quot;-&quot;??_ ;_ @_ "/>
    </dxf>
    <dxf>
      <numFmt numFmtId="35" formatCode="_ * #,##0.00_ ;_ * \-#,##0.00_ ;_ * &quot;-&quot;??_ ;_ @_ "/>
    </dxf>
    <dxf>
      <font>
        <sz val="9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9"/>
      </font>
    </dxf>
    <dxf>
      <numFmt numFmtId="169" formatCode="0.0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numFmt numFmtId="172" formatCode="_ * #,##0.000_ ;_ * \-#,##0.000_ ;_ * &quot;-&quot;??_ ;_ @_ "/>
    </dxf>
    <dxf>
      <numFmt numFmtId="35" formatCode="_ * #,##0.00_ ;_ * \-#,##0.00_ ;_ * &quot;-&quot;??_ ;_ @_ "/>
    </dxf>
    <dxf>
      <font>
        <sz val="9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9"/>
      </font>
    </dxf>
    <dxf>
      <numFmt numFmtId="169" formatCode="0.0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numFmt numFmtId="172" formatCode="_ * #,##0.000_ ;_ * \-#,##0.000_ ;_ * &quot;-&quot;??_ ;_ @_ "/>
    </dxf>
    <dxf>
      <numFmt numFmtId="35" formatCode="_ * #,##0.00_ ;_ * \-#,##0.00_ ;_ * &quot;-&quot;??_ ;_ @_ "/>
    </dxf>
    <dxf>
      <font>
        <sz val="9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9"/>
      </font>
    </dxf>
    <dxf>
      <numFmt numFmtId="169" formatCode="0.0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numFmt numFmtId="172" formatCode="_ * #,##0.000_ ;_ * \-#,##0.000_ ;_ * &quot;-&quot;??_ ;_ @_ "/>
    </dxf>
    <dxf>
      <numFmt numFmtId="35" formatCode="_ * #,##0.00_ ;_ * \-#,##0.00_ ;_ * &quot;-&quot;??_ ;_ @_ "/>
    </dxf>
    <dxf>
      <numFmt numFmtId="172" formatCode="_ * #,##0.000_ ;_ * \-#,##0.000_ ;_ * &quot;-&quot;??_ ;_ @_ "/>
    </dxf>
    <dxf>
      <numFmt numFmtId="35" formatCode="_ * #,##0.00_ ;_ * \-#,##0.00_ ;_ * &quot;-&quot;??_ ;_ @_ "/>
    </dxf>
    <dxf>
      <font>
        <sz val="9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9"/>
      </font>
    </dxf>
    <dxf>
      <numFmt numFmtId="169" formatCode="0.0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9"/>
      </font>
    </dxf>
    <dxf>
      <numFmt numFmtId="169" formatCode="0.0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numFmt numFmtId="35" formatCode="_ * #,##0.00_ ;_ * \-#,##0.00_ ;_ * &quot;-&quot;??_ ;_ @_ "/>
    </dxf>
    <dxf>
      <font>
        <sz val="9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9"/>
      </font>
    </dxf>
    <dxf>
      <numFmt numFmtId="169" formatCode="0.0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numFmt numFmtId="35" formatCode="_ * #,##0.00_ ;_ * \-#,##0.00_ ;_ * &quot;-&quot;??_ ;_ @_ "/>
    </dxf>
    <dxf>
      <font>
        <sz val="9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9"/>
      </font>
    </dxf>
    <dxf>
      <numFmt numFmtId="169" formatCode="0.0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numFmt numFmtId="35" formatCode="_ * #,##0.00_ ;_ * \-#,##0.00_ ;_ * &quot;-&quot;??_ ;_ @_ "/>
    </dxf>
    <dxf>
      <font>
        <sz val="9"/>
      </font>
    </dxf>
    <dxf>
      <font>
        <sz val="9"/>
      </font>
    </dxf>
    <dxf>
      <numFmt numFmtId="169" formatCode="0.0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numFmt numFmtId="35" formatCode="_ * #,##0.00_ ;_ * \-#,##0.00_ ;_ * &quot;-&quot;??_ ;_ @_ "/>
    </dxf>
    <dxf>
      <font>
        <sz val="9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9"/>
      </font>
    </dxf>
    <dxf>
      <numFmt numFmtId="169" formatCode="0.0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font>
        <sz val="9"/>
      </font>
    </dxf>
    <dxf>
      <font>
        <sz val="9"/>
      </font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9"/>
      </font>
    </dxf>
    <dxf>
      <numFmt numFmtId="169" formatCode="0.00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ill>
        <patternFill>
          <bgColor rgb="FFFF0000"/>
        </patternFill>
      </fill>
    </dxf>
    <dxf>
      <numFmt numFmtId="0" formatCode="General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9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9"/>
      </font>
    </dxf>
    <dxf>
      <numFmt numFmtId="35" formatCode="_ * #,##0.00_ ;_ * \-#,##0.00_ ;_ * &quot;-&quot;??_ ;_ @_ 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er Hadland" refreshedDate="42295.665303819442" createdVersion="4" refreshedVersion="4" minRefreshableVersion="3" recordCount="1331">
  <cacheSource type="worksheet">
    <worksheetSource ref="A1:N1048576" sheet="Data"/>
  </cacheSource>
  <cacheFields count="14">
    <cacheField name="userId" numFmtId="0">
      <sharedItems containsString="0" containsBlank="1" containsNumber="1" containsInteger="1" minValue="227" maxValue="234896"/>
    </cacheField>
    <cacheField name="DateRated" numFmtId="0">
      <sharedItems containsBlank="1"/>
    </cacheField>
    <cacheField name="LastMovieId" numFmtId="0">
      <sharedItems containsString="0" containsBlank="1" containsNumber="1" containsInteger="1" minValue="1" maxValue="116797"/>
    </cacheField>
    <cacheField name="HoldOutMovieId" numFmtId="0">
      <sharedItems containsString="0" containsBlank="1" containsNumber="1" containsInteger="1" minValue="1" maxValue="98809"/>
    </cacheField>
    <cacheField name="MinMovieID" numFmtId="0">
      <sharedItems containsString="0" containsBlank="1" containsNumber="1" containsInteger="1" minValue="1" maxValue="88125"/>
    </cacheField>
    <cacheField name="MaxMovieID" numFmtId="0">
      <sharedItems containsString="0" containsBlank="1" containsNumber="1" containsInteger="1" minValue="5" maxValue="116797"/>
    </cacheField>
    <cacheField name="FirstRating" numFmtId="0">
      <sharedItems containsString="0" containsBlank="1" containsNumber="1" minValue="0.5" maxValue="5"/>
    </cacheField>
    <cacheField name="HoldOutRating" numFmtId="0">
      <sharedItems containsString="0" containsBlank="1" containsNumber="1" minValue="0.5" maxValue="5"/>
    </cacheField>
    <cacheField name="CosSim" numFmtId="0">
      <sharedItems containsString="0" containsBlank="1" containsNumber="1" minValue="0.627363" maxValue="1" count="1246">
        <n v="0.627363"/>
        <n v="0.69985399999999998"/>
        <n v="0.75377799999999995"/>
        <n v="0.759355"/>
        <n v="0.79098500000000005"/>
        <n v="0.79543200000000003"/>
        <n v="0.801145"/>
        <n v="0.80934799999999996"/>
        <n v="0.82702500000000001"/>
        <n v="0.83727399999999996"/>
        <n v="0.84753699999999998"/>
        <n v="0.84863900000000003"/>
        <n v="0.85350199999999998"/>
        <n v="0.85450499999999996"/>
        <n v="0.85498700000000005"/>
        <n v="0.85772999999999999"/>
        <n v="0.86121199999999998"/>
        <n v="0.86142099999999999"/>
        <n v="0.86379600000000001"/>
        <n v="0.86675199999999997"/>
        <n v="0.86824299999999999"/>
        <n v="0.86930200000000002"/>
        <n v="0.86935899999999999"/>
        <n v="0.87029500000000004"/>
        <n v="0.87124199999999996"/>
        <n v="0.87139"/>
        <n v="0.87270499999999995"/>
        <n v="0.87390299999999999"/>
        <n v="0.87426300000000001"/>
        <n v="0.87473100000000004"/>
        <n v="0.87505699999999997"/>
        <n v="0.87536999999999998"/>
        <n v="0.87824599999999997"/>
        <n v="0.87848199999999999"/>
        <n v="0.88052200000000003"/>
        <n v="0.88090599999999997"/>
        <n v="0.88152799999999998"/>
        <n v="0.88188100000000003"/>
        <n v="0.88237399999999999"/>
        <n v="0.88370400000000005"/>
        <n v="0.88468000000000002"/>
        <n v="0.88497099999999995"/>
        <n v="0.88543799999999995"/>
        <n v="0.88572200000000001"/>
        <n v="0.88591500000000001"/>
        <n v="0.88645600000000002"/>
        <n v="0.887351"/>
        <n v="0.88735699999999995"/>
        <n v="0.88754699999999997"/>
        <n v="0.88807800000000003"/>
        <n v="0.889131"/>
        <n v="0.88939800000000002"/>
        <n v="0.88987499999999997"/>
        <n v="0.89016200000000001"/>
        <n v="0.89035500000000001"/>
        <n v="0.89067300000000005"/>
        <n v="0.890741"/>
        <n v="0.89119000000000004"/>
        <n v="0.89123399999999997"/>
        <n v="0.89150200000000002"/>
        <n v="0.891814"/>
        <n v="0.89248300000000003"/>
        <n v="0.89290000000000003"/>
        <n v="0.89295199999999997"/>
        <n v="0.89322999999999997"/>
        <n v="0.89344299999999999"/>
        <n v="0.89387300000000003"/>
        <n v="0.89443700000000004"/>
        <n v="0.89458499999999996"/>
        <n v="0.89475300000000002"/>
        <n v="0.89488800000000002"/>
        <n v="0.895289"/>
        <n v="0.89548499999999998"/>
        <n v="0.89584699999999995"/>
        <n v="0.89650399999999997"/>
        <n v="0.89673700000000001"/>
        <n v="0.89785300000000001"/>
        <n v="0.89902099999999996"/>
        <n v="0.90001200000000003"/>
        <n v="0.90036499999999997"/>
        <n v="0.90041000000000004"/>
        <n v="0.90077600000000002"/>
        <n v="0.90077700000000005"/>
        <n v="0.90130399999999999"/>
        <n v="0.90179100000000001"/>
        <n v="0.90204700000000004"/>
        <n v="0.90205199999999996"/>
        <n v="0.90245299999999995"/>
        <n v="0.90289399999999997"/>
        <n v="0.90293599999999996"/>
        <n v="0.90326399999999996"/>
        <n v="0.90350699999999995"/>
        <n v="0.90353600000000001"/>
        <n v="0.90404700000000005"/>
        <n v="0.90444000000000002"/>
        <n v="0.904644"/>
        <n v="0.904891"/>
        <n v="0.90504499999999999"/>
        <n v="0.90520400000000001"/>
        <n v="0.90585400000000005"/>
        <n v="0.90598800000000002"/>
        <n v="0.90645299999999995"/>
        <n v="0.90710000000000002"/>
        <n v="0.90729899999999997"/>
        <n v="0.90746400000000005"/>
        <n v="0.90754599999999996"/>
        <n v="0.90763499999999997"/>
        <n v="0.90773099999999995"/>
        <n v="0.90788500000000005"/>
        <n v="0.90832800000000002"/>
        <n v="0.90875899999999998"/>
        <n v="0.90883100000000006"/>
        <n v="0.90883700000000001"/>
        <n v="0.90888199999999997"/>
        <n v="0.909076"/>
        <n v="0.90931700000000004"/>
        <n v="0.90971800000000003"/>
        <n v="0.91001699999999996"/>
        <n v="0.91004700000000005"/>
        <n v="0.91049500000000005"/>
        <n v="0.91064900000000004"/>
        <n v="0.91066599999999998"/>
        <n v="0.91084200000000004"/>
        <n v="0.91091999999999995"/>
        <n v="0.911111"/>
        <n v="0.91132599999999997"/>
        <n v="0.91163700000000003"/>
        <n v="0.91170899999999999"/>
        <n v="0.91178499999999996"/>
        <n v="0.91185300000000002"/>
        <n v="0.91191199999999994"/>
        <n v="0.91213699999999998"/>
        <n v="0.912161"/>
        <n v="0.91220199999999996"/>
        <n v="0.91225000000000001"/>
        <n v="0.91248899999999999"/>
        <n v="0.912547"/>
        <n v="0.91275700000000004"/>
        <n v="0.91287700000000005"/>
        <n v="0.91289500000000001"/>
        <n v="0.91293599999999997"/>
        <n v="0.91325999999999996"/>
        <n v="0.91326799999999997"/>
        <n v="0.91327499999999995"/>
        <n v="0.91336600000000001"/>
        <n v="0.91384699999999996"/>
        <n v="0.91390099999999996"/>
        <n v="0.91439499999999996"/>
        <n v="0.91490499999999997"/>
        <n v="0.91498699999999999"/>
        <n v="0.91520299999999999"/>
        <n v="0.91528600000000004"/>
        <n v="0.91559599999999997"/>
        <n v="0.91560900000000001"/>
        <n v="0.91591400000000001"/>
        <n v="0.91627499999999995"/>
        <n v="0.91657200000000005"/>
        <n v="0.91678000000000004"/>
        <n v="0.91736799999999996"/>
        <n v="0.91737400000000002"/>
        <n v="0.91747699999999999"/>
        <n v="0.91772500000000001"/>
        <n v="0.91777500000000001"/>
        <n v="0.91779900000000003"/>
        <n v="0.91783999999999999"/>
        <n v="0.91792200000000002"/>
        <n v="0.91813999999999996"/>
        <n v="0.91817800000000005"/>
        <n v="0.91819099999999998"/>
        <n v="0.91834899999999997"/>
        <n v="0.91839400000000004"/>
        <n v="0.91908299999999998"/>
        <n v="0.91919300000000004"/>
        <n v="0.91921399999999998"/>
        <n v="0.91942699999999999"/>
        <n v="0.91973499999999997"/>
        <n v="0.91978599999999999"/>
        <n v="0.92017099999999996"/>
        <n v="0.92020999999999997"/>
        <n v="0.92022300000000001"/>
        <n v="0.92023999999999995"/>
        <n v="0.92026300000000005"/>
        <n v="0.92120599999999997"/>
        <n v="0.92122400000000004"/>
        <n v="0.92130000000000001"/>
        <n v="0.92141700000000004"/>
        <n v="0.92152800000000001"/>
        <n v="0.92170399999999997"/>
        <n v="0.92194900000000002"/>
        <n v="0.922037"/>
        <n v="0.92203800000000002"/>
        <n v="0.92213400000000001"/>
        <n v="0.92219600000000002"/>
        <n v="0.92223900000000003"/>
        <n v="0.92235299999999998"/>
        <n v="0.92235500000000004"/>
        <n v="0.92251300000000003"/>
        <n v="0.92268300000000003"/>
        <n v="0.922736"/>
        <n v="0.92274500000000004"/>
        <n v="0.92283300000000001"/>
        <n v="0.92303500000000005"/>
        <n v="0.92309699999999995"/>
        <n v="0.92309799999999997"/>
        <n v="0.92317899999999997"/>
        <n v="0.92327700000000001"/>
        <n v="0.92331799999999997"/>
        <n v="0.92338100000000001"/>
        <n v="0.92347999999999997"/>
        <n v="0.92352500000000004"/>
        <n v="0.92354700000000001"/>
        <n v="0.92372100000000001"/>
        <n v="0.92379100000000003"/>
        <n v="0.92383499999999996"/>
        <n v="0.92388599999999999"/>
        <n v="0.92404299999999995"/>
        <n v="0.92405199999999998"/>
        <n v="0.92423900000000003"/>
        <n v="0.92425999999999997"/>
        <n v="0.924593"/>
        <n v="0.92471599999999998"/>
        <n v="0.92475700000000005"/>
        <n v="0.92484900000000003"/>
        <n v="0.92485700000000004"/>
        <n v="0.92522499999999996"/>
        <n v="0.92530699999999999"/>
        <n v="0.92548900000000001"/>
        <n v="0.92578400000000005"/>
        <n v="0.92581999999999998"/>
        <n v="0.92586500000000005"/>
        <n v="0.92606599999999994"/>
        <n v="0.92620800000000003"/>
        <n v="0.92622099999999996"/>
        <n v="0.92622300000000002"/>
        <n v="0.92623500000000003"/>
        <n v="0.92631699999999995"/>
        <n v="0.92634099999999997"/>
        <n v="0.92665900000000001"/>
        <n v="0.926844"/>
        <n v="0.92686299999999999"/>
        <n v="0.92689500000000002"/>
        <n v="0.92694600000000005"/>
        <n v="0.92700099999999996"/>
        <n v="0.92708000000000002"/>
        <n v="0.92713699999999999"/>
        <n v="0.92716900000000002"/>
        <n v="0.92736399999999997"/>
        <n v="0.92737999999999998"/>
        <n v="0.92740299999999998"/>
        <n v="0.92763899999999999"/>
        <n v="0.92770600000000003"/>
        <n v="0.92779900000000004"/>
        <n v="0.92784"/>
        <n v="0.927844"/>
        <n v="0.92795499999999997"/>
        <n v="0.92800499999999997"/>
        <n v="0.92800700000000003"/>
        <n v="0.92801900000000004"/>
        <n v="0.92806500000000003"/>
        <n v="0.92814799999999997"/>
        <n v="0.92821799999999999"/>
        <n v="0.92844800000000005"/>
        <n v="0.92862900000000004"/>
        <n v="0.92865500000000001"/>
        <n v="0.92873099999999997"/>
        <n v="0.92873300000000003"/>
        <n v="0.92874999999999996"/>
        <n v="0.92878099999999997"/>
        <n v="0.92879"/>
        <n v="0.92880499999999999"/>
        <n v="0.92887900000000001"/>
        <n v="0.92898899999999995"/>
        <n v="0.92910800000000004"/>
        <n v="0.92924099999999998"/>
        <n v="0.92928900000000003"/>
        <n v="0.92944899999999997"/>
        <n v="0.92957500000000004"/>
        <n v="0.92958300000000005"/>
        <n v="0.92970799999999998"/>
        <n v="0.92974999999999997"/>
        <n v="0.92975200000000002"/>
        <n v="0.92982100000000001"/>
        <n v="0.92991400000000002"/>
        <n v="0.92991999999999997"/>
        <n v="0.92998099999999995"/>
        <n v="0.93007099999999998"/>
        <n v="0.93014399999999997"/>
        <n v="0.930149"/>
        <n v="0.93015899999999996"/>
        <n v="0.93023900000000004"/>
        <n v="0.93024300000000004"/>
        <n v="0.930261"/>
        <n v="0.93026900000000001"/>
        <n v="0.930369"/>
        <n v="0.93050299999999997"/>
        <n v="0.930508"/>
        <n v="0.930589"/>
        <n v="0.93072200000000005"/>
        <n v="0.93077699999999997"/>
        <n v="0.93101900000000004"/>
        <n v="0.93112099999999998"/>
        <n v="0.93122400000000005"/>
        <n v="0.93125599999999997"/>
        <n v="0.93126799999999998"/>
        <n v="0.93129099999999998"/>
        <n v="0.93138699999999996"/>
        <n v="0.93140100000000003"/>
        <n v="0.931473"/>
        <n v="0.93162800000000001"/>
        <n v="0.93167299999999997"/>
        <n v="0.93186999999999998"/>
        <n v="0.931952"/>
        <n v="0.93200400000000005"/>
        <n v="0.93202499999999999"/>
        <n v="0.932033"/>
        <n v="0.93216399999999999"/>
        <n v="0.93230000000000002"/>
        <n v="0.93255200000000005"/>
        <n v="0.932562"/>
        <n v="0.93258799999999997"/>
        <n v="0.93263099999999999"/>
        <n v="0.93266800000000005"/>
        <n v="0.93267"/>
        <n v="0.93276499999999996"/>
        <n v="0.93286400000000003"/>
        <n v="0.93304799999999999"/>
        <n v="0.93305800000000005"/>
        <n v="0.93307899999999999"/>
        <n v="0.93313199999999996"/>
        <n v="0.93315499999999996"/>
        <n v="0.933338"/>
        <n v="0.93333900000000003"/>
        <n v="0.933477"/>
        <n v="0.93348200000000003"/>
        <n v="0.93351200000000001"/>
        <n v="0.93354099999999995"/>
        <n v="0.93359199999999998"/>
        <n v="0.93368300000000004"/>
        <n v="0.93370900000000001"/>
        <n v="0.93389200000000006"/>
        <n v="0.93390099999999998"/>
        <n v="0.93395799999999995"/>
        <n v="0.93397799999999997"/>
        <n v="0.93398499999999995"/>
        <n v="0.93411200000000005"/>
        <n v="0.93420199999999998"/>
        <n v="0.93431699999999995"/>
        <n v="0.93436799999999998"/>
        <n v="0.93445299999999998"/>
        <n v="0.934616"/>
        <n v="0.93464999999999998"/>
        <n v="0.93467999999999996"/>
        <n v="0.93468700000000005"/>
        <n v="0.93474400000000002"/>
        <n v="0.93477600000000005"/>
        <n v="0.93479900000000005"/>
        <n v="0.93481300000000001"/>
        <n v="0.93483700000000003"/>
        <n v="0.93492900000000001"/>
        <n v="0.93505700000000003"/>
        <n v="0.93511100000000003"/>
        <n v="0.93518699999999999"/>
        <n v="0.93538100000000002"/>
        <n v="0.93541600000000003"/>
        <n v="0.93549000000000004"/>
        <n v="0.93552500000000005"/>
        <n v="0.93555999999999995"/>
        <n v="0.93564800000000004"/>
        <n v="0.93566199999999999"/>
        <n v="0.93582399999999999"/>
        <n v="0.93594900000000003"/>
        <n v="0.93600700000000003"/>
        <n v="0.93604399999999999"/>
        <n v="0.93605499999999997"/>
        <n v="0.93609699999999996"/>
        <n v="0.93612399999999996"/>
        <n v="0.93624200000000002"/>
        <n v="0.93632899999999997"/>
        <n v="0.93634300000000004"/>
        <n v="0.93638399999999999"/>
        <n v="0.93645400000000001"/>
        <n v="0.93653699999999995"/>
        <n v="0.93663200000000002"/>
        <n v="0.93665200000000004"/>
        <n v="0.93666700000000003"/>
        <n v="0.93666899999999997"/>
        <n v="0.93671400000000005"/>
        <n v="0.93674000000000002"/>
        <n v="0.93690300000000004"/>
        <n v="0.93693700000000002"/>
        <n v="0.93696100000000004"/>
        <n v="0.93696599999999997"/>
        <n v="0.93697399999999997"/>
        <n v="0.937087"/>
        <n v="0.93716299999999997"/>
        <n v="0.93720400000000004"/>
        <n v="0.93726500000000001"/>
        <n v="0.93727499999999997"/>
        <n v="0.93743500000000002"/>
        <n v="0.937446"/>
        <n v="0.93752599999999997"/>
        <n v="0.93757199999999996"/>
        <n v="0.93767299999999998"/>
        <n v="0.93773300000000004"/>
        <n v="0.93776899999999996"/>
        <n v="0.93779999999999997"/>
        <n v="0.93783300000000003"/>
        <n v="0.93787699999999996"/>
        <n v="0.93791400000000003"/>
        <n v="0.93793000000000004"/>
        <n v="0.93793400000000005"/>
        <n v="0.938083"/>
        <n v="0.93816200000000005"/>
        <n v="0.93829300000000004"/>
        <n v="0.93831500000000001"/>
        <n v="0.93831799999999999"/>
        <n v="0.93838999999999995"/>
        <n v="0.93840299999999999"/>
        <n v="0.93840400000000002"/>
        <n v="0.93842000000000003"/>
        <n v="0.93842099999999995"/>
        <n v="0.938473"/>
        <n v="0.93860399999999999"/>
        <n v="0.93865399999999999"/>
        <n v="0.93865500000000002"/>
        <n v="0.93866899999999998"/>
        <n v="0.93885200000000002"/>
        <n v="0.93885600000000002"/>
        <n v="0.93892900000000001"/>
        <n v="0.93898899999999996"/>
        <n v="0.93914299999999995"/>
        <n v="0.93923299999999998"/>
        <n v="0.93938500000000003"/>
        <n v="0.93938900000000003"/>
        <n v="0.93948900000000002"/>
        <n v="0.93956700000000004"/>
        <n v="0.93966700000000003"/>
        <n v="0.93971400000000005"/>
        <n v="0.93971700000000002"/>
        <n v="0.93974599999999997"/>
        <n v="0.93989999999999996"/>
        <n v="0.93990099999999999"/>
        <n v="0.93995600000000001"/>
        <n v="0.93998599999999999"/>
        <n v="0.94006699999999999"/>
        <n v="0.94011100000000003"/>
        <n v="0.940137"/>
        <n v="0.94018199999999996"/>
        <n v="0.94023999999999996"/>
        <n v="0.940303"/>
        <n v="0.94030999999999998"/>
        <n v="0.94032300000000002"/>
        <n v="0.94037300000000001"/>
        <n v="0.94060999999999995"/>
        <n v="0.94071899999999997"/>
        <n v="0.94076400000000004"/>
        <n v="0.94083899999999998"/>
        <n v="0.94084500000000004"/>
        <n v="0.94113800000000003"/>
        <n v="0.94117600000000001"/>
        <n v="0.94128000000000001"/>
        <n v="0.94132400000000005"/>
        <n v="0.94132700000000002"/>
        <n v="0.94136299999999995"/>
        <n v="0.94137800000000005"/>
        <n v="0.94137899999999997"/>
        <n v="0.94139099999999998"/>
        <n v="0.94139300000000004"/>
        <n v="0.94142099999999995"/>
        <n v="0.94150199999999995"/>
        <n v="0.94150800000000001"/>
        <n v="0.94152400000000003"/>
        <n v="0.94158900000000001"/>
        <n v="0.94163399999999997"/>
        <n v="0.94164899999999996"/>
        <n v="0.94170900000000002"/>
        <n v="0.94184100000000004"/>
        <n v="0.941855"/>
        <n v="0.94187100000000001"/>
        <n v="0.94199200000000005"/>
        <n v="0.94202399999999997"/>
        <n v="0.94204299999999996"/>
        <n v="0.94204399999999999"/>
        <n v="0.94209299999999996"/>
        <n v="0.94210099999999997"/>
        <n v="0.94221999999999995"/>
        <n v="0.94225199999999998"/>
        <n v="0.94227499999999997"/>
        <n v="0.94238599999999995"/>
        <n v="0.94240699999999999"/>
        <n v="0.94248100000000001"/>
        <n v="0.9425"/>
        <n v="0.94253600000000004"/>
        <n v="0.94256899999999999"/>
        <n v="0.94260100000000002"/>
        <n v="0.94262000000000001"/>
        <n v="0.94268399999999997"/>
        <n v="0.94269800000000004"/>
        <n v="0.94269899999999995"/>
        <n v="0.94270200000000004"/>
        <n v="0.94270900000000002"/>
        <n v="0.94275699999999996"/>
        <n v="0.94281300000000001"/>
        <n v="0.94290200000000002"/>
        <n v="0.94301199999999996"/>
        <n v="0.94301500000000005"/>
        <n v="0.94305799999999995"/>
        <n v="0.943075"/>
        <n v="0.94312700000000005"/>
        <n v="0.94329600000000002"/>
        <n v="0.94346699999999994"/>
        <n v="0.94348299999999996"/>
        <n v="0.94354099999999996"/>
        <n v="0.94358500000000001"/>
        <n v="0.94361600000000001"/>
        <n v="0.94370200000000004"/>
        <n v="0.94374000000000002"/>
        <n v="0.94376599999999999"/>
        <n v="0.94384900000000005"/>
        <n v="0.94386300000000001"/>
        <n v="0.94386499999999995"/>
        <n v="0.94402299999999995"/>
        <n v="0.94403300000000001"/>
        <n v="0.94403400000000004"/>
        <n v="0.94403599999999999"/>
        <n v="0.94419699999999995"/>
        <n v="0.94427000000000005"/>
        <n v="0.94432199999999999"/>
        <n v="0.94437000000000004"/>
        <n v="0.94445999999999997"/>
        <n v="0.94446300000000005"/>
        <n v="0.94449300000000003"/>
        <n v="0.94449700000000003"/>
        <n v="0.944546"/>
        <n v="0.9446"/>
        <n v="0.94462400000000002"/>
        <n v="0.94464499999999996"/>
        <n v="0.94467999999999996"/>
        <n v="0.94474400000000003"/>
        <n v="0.94479400000000002"/>
        <n v="0.94479800000000003"/>
        <n v="0.94488399999999995"/>
        <n v="0.94498000000000004"/>
        <n v="0.94502200000000003"/>
        <n v="0.945025"/>
        <n v="0.94505899999999998"/>
        <n v="0.94515099999999996"/>
        <n v="0.94515199999999999"/>
        <n v="0.94526200000000005"/>
        <n v="0.94528299999999998"/>
        <n v="0.94542700000000002"/>
        <n v="0.94542999999999999"/>
        <n v="0.94548699999999997"/>
        <n v="0.94552000000000003"/>
        <n v="0.94565100000000002"/>
        <n v="0.94566799999999995"/>
        <n v="0.94567999999999997"/>
        <n v="0.94581400000000004"/>
        <n v="0.94581800000000005"/>
        <n v="0.945878"/>
        <n v="0.94588700000000003"/>
        <n v="0.94589800000000002"/>
        <n v="0.94594500000000004"/>
        <n v="0.94603199999999998"/>
        <n v="0.94605300000000003"/>
        <n v="0.94606699999999999"/>
        <n v="0.94612700000000005"/>
        <n v="0.94616999999999996"/>
        <n v="0.94617399999999996"/>
        <n v="0.94619200000000003"/>
        <n v="0.94625599999999999"/>
        <n v="0.94629099999999999"/>
        <n v="0.94633"/>
        <n v="0.94637000000000004"/>
        <n v="0.94641500000000001"/>
        <n v="0.94644899999999998"/>
        <n v="0.94651099999999999"/>
        <n v="0.94655699999999998"/>
        <n v="0.94662900000000005"/>
        <n v="0.94671400000000006"/>
        <n v="0.94676000000000005"/>
        <n v="0.946793"/>
        <n v="0.94691499999999995"/>
        <n v="0.94692600000000005"/>
        <n v="0.94693899999999998"/>
        <n v="0.94694800000000001"/>
        <n v="0.94696400000000003"/>
        <n v="0.94703599999999999"/>
        <n v="0.94708199999999998"/>
        <n v="0.94714100000000001"/>
        <n v="0.94715300000000002"/>
        <n v="0.94720400000000005"/>
        <n v="0.94725599999999999"/>
        <n v="0.94729699999999994"/>
        <n v="0.94732400000000005"/>
        <n v="0.94738699999999998"/>
        <n v="0.94742099999999996"/>
        <n v="0.94753600000000004"/>
        <n v="0.94758600000000004"/>
        <n v="0.947627"/>
        <n v="0.94770200000000004"/>
        <n v="0.94771000000000005"/>
        <n v="0.94798099999999996"/>
        <n v="0.94807699999999995"/>
        <n v="0.94814500000000002"/>
        <n v="0.94822300000000004"/>
        <n v="0.948237"/>
        <n v="0.94823999999999997"/>
        <n v="0.94828900000000005"/>
        <n v="0.94833000000000001"/>
        <n v="0.94844099999999998"/>
        <n v="0.94845699999999999"/>
        <n v="0.948573"/>
        <n v="0.94859400000000005"/>
        <n v="0.94863200000000003"/>
        <n v="0.948658"/>
        <n v="0.94873200000000002"/>
        <n v="0.948824"/>
        <n v="0.94883799999999996"/>
        <n v="0.94884000000000002"/>
        <n v="0.94891700000000001"/>
        <n v="0.94894900000000004"/>
        <n v="0.949021"/>
        <n v="0.94903999999999999"/>
        <n v="0.94905200000000001"/>
        <n v="0.94908800000000004"/>
        <n v="0.94912099999999999"/>
        <n v="0.949152"/>
        <n v="0.94915499999999997"/>
        <n v="0.94916"/>
        <n v="0.94917300000000004"/>
        <n v="0.949187"/>
        <n v="0.94922700000000004"/>
        <n v="0.94923500000000005"/>
        <n v="0.949299"/>
        <n v="0.94936100000000001"/>
        <n v="0.94938900000000004"/>
        <n v="0.94944799999999996"/>
        <n v="0.94947000000000004"/>
        <n v="0.94949099999999997"/>
        <n v="0.94955800000000001"/>
        <n v="0.94964199999999999"/>
        <n v="0.94964599999999999"/>
        <n v="0.94979199999999997"/>
        <n v="0.94984999999999997"/>
        <n v="0.94992200000000004"/>
        <n v="0.94992799999999999"/>
        <n v="0.95002500000000001"/>
        <n v="0.95006599999999997"/>
        <n v="0.95009900000000003"/>
        <n v="0.95019399999999998"/>
        <n v="0.95019900000000002"/>
        <n v="0.950206"/>
        <n v="0.95029300000000005"/>
        <n v="0.95030599999999998"/>
        <n v="0.95031500000000002"/>
        <n v="0.95039499999999999"/>
        <n v="0.95049600000000001"/>
        <n v="0.95061300000000004"/>
        <n v="0.95065100000000002"/>
        <n v="0.95066099999999998"/>
        <n v="0.95067699999999999"/>
        <n v="0.95074899999999996"/>
        <n v="0.95079100000000005"/>
        <n v="0.95083099999999998"/>
        <n v="0.95090699999999995"/>
        <n v="0.951048"/>
        <n v="0.95110799999999995"/>
        <n v="0.95113199999999998"/>
        <n v="0.95114900000000002"/>
        <n v="0.951152"/>
        <n v="0.95121199999999995"/>
        <n v="0.95135599999999998"/>
        <n v="0.95139700000000005"/>
        <n v="0.95142499999999997"/>
        <n v="0.95152599999999998"/>
        <n v="0.95153100000000002"/>
        <n v="0.95154399999999995"/>
        <n v="0.95158900000000002"/>
        <n v="0.95162199999999997"/>
        <n v="0.951824"/>
        <n v="0.95182800000000001"/>
        <n v="0.95183399999999996"/>
        <n v="0.951874"/>
        <n v="0.95188499999999998"/>
        <n v="0.95193099999999997"/>
        <n v="0.95194500000000004"/>
        <n v="0.95194900000000005"/>
        <n v="0.95198099999999997"/>
        <n v="0.95204699999999998"/>
        <n v="0.95214699999999997"/>
        <n v="0.95221"/>
        <n v="0.95227799999999996"/>
        <n v="0.95230499999999996"/>
        <n v="0.95235800000000004"/>
        <n v="0.952376"/>
        <n v="0.95240800000000003"/>
        <n v="0.95243"/>
        <n v="0.95248500000000003"/>
        <n v="0.95249499999999998"/>
        <n v="0.95259199999999999"/>
        <n v="0.95263200000000003"/>
        <n v="0.95264599999999999"/>
        <n v="0.95265999999999995"/>
        <n v="0.95267199999999996"/>
        <n v="0.95269400000000004"/>
        <n v="0.95270500000000002"/>
        <n v="0.95274000000000003"/>
        <n v="0.95277699999999999"/>
        <n v="0.952816"/>
        <n v="0.95284100000000005"/>
        <n v="0.95284500000000005"/>
        <n v="0.95285299999999995"/>
        <n v="0.95294000000000001"/>
        <n v="0.95294800000000002"/>
        <n v="0.95294900000000005"/>
        <n v="0.95298000000000005"/>
        <n v="0.95300099999999999"/>
        <n v="0.953009"/>
        <n v="0.95301100000000005"/>
        <n v="0.95308300000000001"/>
        <n v="0.95312399999999997"/>
        <n v="0.95324600000000004"/>
        <n v="0.95326100000000002"/>
        <n v="0.95329299999999995"/>
        <n v="0.95330700000000002"/>
        <n v="0.95332899999999998"/>
        <n v="0.95334300000000005"/>
        <n v="0.95338100000000003"/>
        <n v="0.95338900000000004"/>
        <n v="0.95341100000000001"/>
        <n v="0.95343500000000003"/>
        <n v="0.95343699999999998"/>
        <n v="0.95344099999999998"/>
        <n v="0.95351799999999998"/>
        <n v="0.95352499999999996"/>
        <n v="0.95357599999999998"/>
        <n v="0.95358900000000002"/>
        <n v="0.95362599999999997"/>
        <n v="0.95370299999999997"/>
        <n v="0.953735"/>
        <n v="0.95380200000000004"/>
        <n v="0.95384599999999997"/>
        <n v="0.953901"/>
        <n v="0.95391400000000004"/>
        <n v="0.95393899999999998"/>
        <n v="0.95394800000000002"/>
        <n v="0.95395300000000005"/>
        <n v="0.95402500000000001"/>
        <n v="0.95404800000000001"/>
        <n v="0.95420400000000005"/>
        <n v="0.954264"/>
        <n v="0.95428299999999999"/>
        <n v="0.95429799999999998"/>
        <n v="0.954403"/>
        <n v="0.95443699999999998"/>
        <n v="0.95448500000000003"/>
        <n v="0.95450699999999999"/>
        <n v="0.954515"/>
        <n v="0.95451600000000003"/>
        <n v="0.95467000000000002"/>
        <n v="0.95477400000000001"/>
        <n v="0.95477599999999996"/>
        <n v="0.95481799999999994"/>
        <n v="0.95482199999999995"/>
        <n v="0.95484000000000002"/>
        <n v="0.95489500000000005"/>
        <n v="0.95491400000000004"/>
        <n v="0.95491999999999999"/>
        <n v="0.95493700000000004"/>
        <n v="0.95496099999999995"/>
        <n v="0.95497500000000002"/>
        <n v="0.95500600000000002"/>
        <n v="0.95501800000000003"/>
        <n v="0.95505300000000004"/>
        <n v="0.95509699999999997"/>
        <n v="0.95513000000000003"/>
        <n v="0.95514600000000005"/>
        <n v="0.95521199999999995"/>
        <n v="0.95528299999999999"/>
        <n v="0.955341"/>
        <n v="0.95535000000000003"/>
        <n v="0.95538500000000004"/>
        <n v="0.95538800000000001"/>
        <n v="0.955426"/>
        <n v="0.95547599999999999"/>
        <n v="0.95552499999999996"/>
        <n v="0.95552800000000004"/>
        <n v="0.95554899999999998"/>
        <n v="0.95555299999999999"/>
        <n v="0.95557099999999995"/>
        <n v="0.95557400000000003"/>
        <n v="0.955619"/>
        <n v="0.95563699999999996"/>
        <n v="0.95568600000000004"/>
        <n v="0.95570500000000003"/>
        <n v="0.95573600000000003"/>
        <n v="0.95573900000000001"/>
        <n v="0.95578600000000002"/>
        <n v="0.95584199999999997"/>
        <n v="0.95590600000000003"/>
        <n v="0.95590900000000001"/>
        <n v="0.95602900000000002"/>
        <n v="0.95610700000000004"/>
        <n v="0.95613400000000004"/>
        <n v="0.95618400000000003"/>
        <n v="0.95626"/>
        <n v="0.95628899999999994"/>
        <n v="0.95631100000000002"/>
        <n v="0.95631500000000003"/>
        <n v="0.95644799999999996"/>
        <n v="0.95649099999999998"/>
        <n v="0.95651200000000003"/>
        <n v="0.956654"/>
        <n v="0.95665500000000003"/>
        <n v="0.95670999999999995"/>
        <n v="0.95673900000000001"/>
        <n v="0.95674000000000003"/>
        <n v="0.95677299999999998"/>
        <n v="0.956789"/>
        <n v="0.95681000000000005"/>
        <n v="0.95690200000000003"/>
        <n v="0.95690500000000001"/>
        <n v="0.95701599999999998"/>
        <n v="0.95701899999999995"/>
        <n v="0.95708099999999996"/>
        <n v="0.95708599999999999"/>
        <n v="0.95709100000000003"/>
        <n v="0.95709299999999997"/>
        <n v="0.95709599999999995"/>
        <n v="0.957098"/>
        <n v="0.957117"/>
        <n v="0.95714500000000002"/>
        <n v="0.95720300000000003"/>
        <n v="0.95724100000000001"/>
        <n v="0.95734900000000001"/>
        <n v="0.95743500000000004"/>
        <n v="0.95743900000000004"/>
        <n v="0.95746299999999995"/>
        <n v="0.95752599999999999"/>
        <n v="0.95772400000000002"/>
        <n v="0.95772599999999997"/>
        <n v="0.95775100000000002"/>
        <n v="0.95779700000000001"/>
        <n v="0.95781899999999998"/>
        <n v="0.95782100000000003"/>
        <n v="0.95783099999999999"/>
        <n v="0.95785600000000004"/>
        <n v="0.95792600000000006"/>
        <n v="0.95809599999999995"/>
        <n v="0.95812799999999998"/>
        <n v="0.95820099999999997"/>
        <n v="0.95821900000000004"/>
        <n v="0.95835800000000004"/>
        <n v="0.95837399999999995"/>
        <n v="0.95840000000000003"/>
        <n v="0.95841600000000005"/>
        <n v="0.95846100000000001"/>
        <n v="0.95846500000000001"/>
        <n v="0.95847400000000005"/>
        <n v="0.95849600000000001"/>
        <n v="0.95851600000000003"/>
        <n v="0.95859499999999997"/>
        <n v="0.95863600000000004"/>
        <n v="0.95864499999999997"/>
        <n v="0.95872100000000005"/>
        <n v="0.95883499999999999"/>
        <n v="0.95887199999999995"/>
        <n v="0.95887999999999995"/>
        <n v="0.95888499999999999"/>
        <n v="0.95891400000000004"/>
        <n v="0.95927899999999999"/>
        <n v="0.95929200000000003"/>
        <n v="0.95929699999999996"/>
        <n v="0.95930199999999999"/>
        <n v="0.95937300000000003"/>
        <n v="0.95939099999999999"/>
        <n v="0.95941100000000001"/>
        <n v="0.959426"/>
        <n v="0.95943900000000004"/>
        <n v="0.95946699999999996"/>
        <n v="0.95948599999999995"/>
        <n v="0.95954499999999998"/>
        <n v="0.95962700000000001"/>
        <n v="0.95965100000000003"/>
        <n v="0.95969300000000002"/>
        <n v="0.95972599999999997"/>
        <n v="0.95973600000000003"/>
        <n v="0.95974199999999998"/>
        <n v="0.95976099999999998"/>
        <n v="0.95980900000000002"/>
        <n v="0.95981700000000003"/>
        <n v="0.95996599999999999"/>
        <n v="0.95999199999999996"/>
        <n v="0.96001000000000003"/>
        <n v="0.96002799999999999"/>
        <n v="0.96002900000000002"/>
        <n v="0.960059"/>
        <n v="0.96008099999999996"/>
        <n v="0.96014200000000005"/>
        <n v="0.96015499999999998"/>
        <n v="0.96015799999999996"/>
        <n v="0.96015899999999998"/>
        <n v="0.96021199999999995"/>
        <n v="0.96021800000000002"/>
        <n v="0.96026699999999998"/>
        <n v="0.96030499999999996"/>
        <n v="0.96035199999999998"/>
        <n v="0.96038199999999996"/>
        <n v="0.96039200000000002"/>
        <n v="0.96041399999999999"/>
        <n v="0.96051299999999995"/>
        <n v="0.96052499999999996"/>
        <n v="0.96065400000000001"/>
        <n v="0.96068299999999995"/>
        <n v="0.96069000000000004"/>
        <n v="0.96081399999999995"/>
        <n v="0.96085299999999996"/>
        <n v="0.96097900000000003"/>
        <n v="0.96105799999999997"/>
        <n v="0.96109500000000003"/>
        <n v="0.96111000000000002"/>
        <n v="0.96111599999999997"/>
        <n v="0.96117699999999995"/>
        <n v="0.96119900000000003"/>
        <n v="0.96124399999999999"/>
        <n v="0.96136600000000005"/>
        <n v="0.96142399999999995"/>
        <n v="0.96145800000000003"/>
        <n v="0.96150999999999998"/>
        <n v="0.96153100000000002"/>
        <n v="0.96157800000000004"/>
        <n v="0.96162800000000004"/>
        <n v="0.9617"/>
        <n v="0.96174400000000004"/>
        <n v="0.96177699999999999"/>
        <n v="0.96186300000000002"/>
        <n v="0.96190100000000001"/>
        <n v="0.96194299999999999"/>
        <n v="0.96199900000000005"/>
        <n v="0.962032"/>
        <n v="0.96204699999999999"/>
        <n v="0.96206400000000003"/>
        <n v="0.96206599999999998"/>
        <n v="0.96211199999999997"/>
        <n v="0.96219699999999997"/>
        <n v="0.962229"/>
        <n v="0.962279"/>
        <n v="0.96228199999999997"/>
        <n v="0.962283"/>
        <n v="0.96228899999999995"/>
        <n v="0.96240300000000001"/>
        <n v="0.96240800000000004"/>
        <n v="0.96250199999999997"/>
        <n v="0.96252700000000002"/>
        <n v="0.96253299999999997"/>
        <n v="0.96254499999999998"/>
        <n v="0.96258699999999997"/>
        <n v="0.96259499999999998"/>
        <n v="0.96267499999999995"/>
        <n v="0.96269199999999999"/>
        <n v="0.96271799999999996"/>
        <n v="0.96274599999999999"/>
        <n v="0.96274700000000002"/>
        <n v="0.96282299999999998"/>
        <n v="0.96282900000000005"/>
        <n v="0.96284999999999998"/>
        <n v="0.96290299999999995"/>
        <n v="0.962947"/>
        <n v="0.96301499999999995"/>
        <n v="0.96311199999999997"/>
        <n v="0.96316400000000002"/>
        <n v="0.96317600000000003"/>
        <n v="0.96323599999999998"/>
        <n v="0.96328800000000003"/>
        <n v="0.963314"/>
        <n v="0.96332399999999996"/>
        <n v="0.96344099999999999"/>
        <n v="0.96345499999999995"/>
        <n v="0.963534"/>
        <n v="0.96357599999999999"/>
        <n v="0.96358500000000002"/>
        <n v="0.96359300000000003"/>
        <n v="0.96367700000000001"/>
        <n v="0.96368699999999996"/>
        <n v="0.96370400000000001"/>
        <n v="0.96371499999999999"/>
        <n v="0.96371700000000005"/>
        <n v="0.96387699999999998"/>
        <n v="0.963924"/>
        <n v="0.96399299999999999"/>
        <n v="0.964117"/>
        <n v="0.96412299999999995"/>
        <n v="0.96413099999999996"/>
        <n v="0.96414299999999997"/>
        <n v="0.96418300000000001"/>
        <n v="0.96419100000000002"/>
        <n v="0.96421400000000002"/>
        <n v="0.96423099999999995"/>
        <n v="0.96423599999999998"/>
        <n v="0.96423899999999996"/>
        <n v="0.96425799999999995"/>
        <n v="0.96429200000000004"/>
        <n v="0.96434600000000004"/>
        <n v="0.96437300000000004"/>
        <n v="0.96442000000000005"/>
        <n v="0.96445899999999996"/>
        <n v="0.96452700000000002"/>
        <n v="0.96476499999999998"/>
        <n v="0.965028"/>
        <n v="0.965059"/>
        <n v="0.96510499999999999"/>
        <n v="0.96510799999999997"/>
        <n v="0.96512500000000001"/>
        <n v="0.96516299999999999"/>
        <n v="0.96518800000000005"/>
        <n v="0.96534799999999998"/>
        <n v="0.96553100000000003"/>
        <n v="0.96555999999999997"/>
        <n v="0.96556500000000001"/>
        <n v="0.96556600000000004"/>
        <n v="0.96560500000000005"/>
        <n v="0.96568600000000004"/>
        <n v="0.96586799999999995"/>
        <n v="0.96588200000000002"/>
        <n v="0.96588300000000005"/>
        <n v="0.96601999999999999"/>
        <n v="0.96607299999999996"/>
        <n v="0.96617699999999995"/>
        <n v="0.96618400000000004"/>
        <n v="0.96618800000000005"/>
        <n v="0.96623700000000001"/>
        <n v="0.96626299999999998"/>
        <n v="0.96628199999999997"/>
        <n v="0.96631500000000004"/>
        <n v="0.96639399999999998"/>
        <n v="0.96640899999999996"/>
        <n v="0.96641699999999997"/>
        <n v="0.96656200000000003"/>
        <n v="0.96667599999999998"/>
        <n v="0.96670100000000003"/>
        <n v="0.96671700000000005"/>
        <n v="0.96678900000000001"/>
        <n v="0.96684499999999995"/>
        <n v="0.966893"/>
        <n v="0.96689400000000003"/>
        <n v="0.96690299999999996"/>
        <n v="0.96691400000000005"/>
        <n v="0.96721999999999997"/>
        <n v="0.96722900000000001"/>
        <n v="0.96735199999999999"/>
        <n v="0.967364"/>
        <n v="0.96736599999999995"/>
        <n v="0.96736699999999998"/>
        <n v="0.96738299999999999"/>
        <n v="0.96740300000000001"/>
        <n v="0.96741299999999997"/>
        <n v="0.96749099999999999"/>
        <n v="0.96749300000000005"/>
        <n v="0.96749700000000005"/>
        <n v="0.967499"/>
        <n v="0.967503"/>
        <n v="0.96760599999999997"/>
        <n v="0.967642"/>
        <n v="0.96774300000000002"/>
        <n v="0.96777500000000005"/>
        <n v="0.96778900000000001"/>
        <n v="0.96782500000000005"/>
        <n v="0.96785200000000005"/>
        <n v="0.96791199999999999"/>
        <n v="0.96798600000000001"/>
        <n v="0.96802999999999995"/>
        <n v="0.96806000000000003"/>
        <n v="0.96809800000000001"/>
        <n v="0.96826100000000004"/>
        <n v="0.96827600000000003"/>
        <n v="0.96835000000000004"/>
        <n v="0.96835499999999997"/>
        <n v="0.96841999999999995"/>
        <n v="0.96850099999999995"/>
        <n v="0.96867099999999995"/>
        <n v="0.96869700000000003"/>
        <n v="0.96878299999999995"/>
        <n v="0.96883300000000006"/>
        <n v="0.96896700000000002"/>
        <n v="0.96897999999999995"/>
        <n v="0.96905300000000005"/>
        <n v="0.96910799999999997"/>
        <n v="0.96922200000000003"/>
        <n v="0.96922900000000001"/>
        <n v="0.96927200000000002"/>
        <n v="0.96929600000000005"/>
        <n v="0.96931100000000003"/>
        <n v="0.969387"/>
        <n v="0.969391"/>
        <n v="0.96940499999999996"/>
        <n v="0.96941999999999995"/>
        <n v="0.96950999999999998"/>
        <n v="0.96952700000000003"/>
        <n v="0.96970000000000001"/>
        <n v="0.96972999999999998"/>
        <n v="0.96981399999999995"/>
        <n v="0.96994199999999997"/>
        <n v="0.97000600000000003"/>
        <n v="0.97012600000000004"/>
        <n v="0.97014299999999998"/>
        <n v="0.97024999999999995"/>
        <n v="0.97028800000000004"/>
        <n v="0.970391"/>
        <n v="0.97042499999999998"/>
        <n v="0.97061500000000001"/>
        <n v="0.97065999999999997"/>
        <n v="0.97067700000000001"/>
        <n v="0.970777"/>
        <n v="0.97079099999999996"/>
        <n v="0.97089300000000001"/>
        <n v="0.97089999999999999"/>
        <n v="0.970916"/>
        <n v="0.97098899999999999"/>
        <n v="0.97106499999999996"/>
        <n v="0.97109000000000001"/>
        <n v="0.97110700000000005"/>
        <n v="0.97111000000000003"/>
        <n v="0.97117299999999995"/>
        <n v="0.97118199999999999"/>
        <n v="0.97129699999999997"/>
        <n v="0.97137799999999996"/>
        <n v="0.97141299999999997"/>
        <n v="0.97144399999999997"/>
        <n v="0.97154499999999999"/>
        <n v="0.97155599999999998"/>
        <n v="0.97161699999999995"/>
        <n v="0.97174099999999997"/>
        <n v="0.97178900000000001"/>
        <n v="0.97181099999999998"/>
        <n v="0.97188300000000005"/>
        <n v="0.97199000000000002"/>
        <n v="0.97199899999999995"/>
        <n v="0.97215300000000004"/>
        <n v="0.97217500000000001"/>
        <n v="0.97229699999999997"/>
        <n v="0.97237200000000001"/>
        <n v="0.97240899999999997"/>
        <n v="0.97242899999999999"/>
        <n v="0.97248699999999999"/>
        <n v="0.97254300000000005"/>
        <n v="0.97255499999999995"/>
        <n v="0.97256200000000004"/>
        <n v="0.97273799999999999"/>
        <n v="0.97277100000000005"/>
        <n v="0.97280500000000003"/>
        <n v="0.97281200000000001"/>
        <n v="0.97282500000000005"/>
        <n v="0.97290900000000002"/>
        <n v="0.97298700000000005"/>
        <n v="0.97305799999999998"/>
        <n v="0.97308499999999998"/>
        <n v="0.97313099999999997"/>
        <n v="0.97320499999999999"/>
        <n v="0.97342200000000001"/>
        <n v="0.97343400000000002"/>
        <n v="0.97348699999999999"/>
        <n v="0.97378900000000002"/>
        <n v="0.97390900000000002"/>
        <n v="0.97399199999999997"/>
        <n v="0.97411999999999999"/>
        <n v="0.97412600000000005"/>
        <n v="0.974213"/>
        <n v="0.97439200000000004"/>
        <n v="0.97440000000000004"/>
        <n v="0.97471099999999999"/>
        <n v="0.97477899999999995"/>
        <n v="0.97511400000000004"/>
        <n v="0.97524100000000002"/>
        <n v="0.97551699999999997"/>
        <n v="0.97562499999999996"/>
        <n v="0.97570199999999996"/>
        <n v="0.97592999999999996"/>
        <n v="0.97608899999999998"/>
        <n v="0.97613499999999997"/>
        <n v="0.97635400000000006"/>
        <n v="0.97656799999999999"/>
        <n v="0.97664200000000001"/>
        <n v="0.97683699999999996"/>
        <n v="0.97700799999999999"/>
        <n v="0.97704400000000002"/>
        <n v="0.97746599999999995"/>
        <n v="0.97758199999999995"/>
        <n v="0.97769799999999996"/>
        <n v="0.97775999999999996"/>
        <n v="0.97781399999999996"/>
        <n v="0.97830099999999998"/>
        <n v="0.97843000000000002"/>
        <n v="0.978599"/>
        <n v="0.97928499999999996"/>
        <n v="0.97941400000000001"/>
        <n v="0.97957099999999997"/>
        <n v="0.979572"/>
        <n v="0.980213"/>
        <n v="0.98040700000000003"/>
        <n v="0.980742"/>
        <n v="0.98083799999999999"/>
        <n v="0.98086700000000004"/>
        <n v="0.98097800000000002"/>
        <n v="0.98102100000000003"/>
        <n v="0.98115600000000003"/>
        <n v="0.98190299999999997"/>
        <n v="0.98193799999999998"/>
        <n v="0.98194800000000004"/>
        <n v="0.98195500000000002"/>
        <n v="0.98206000000000004"/>
        <n v="0.98232200000000003"/>
        <n v="0.98263999999999996"/>
        <n v="0.98277199999999998"/>
        <n v="0.98319900000000005"/>
        <n v="0.98321000000000003"/>
        <n v="0.98341699999999999"/>
        <n v="0.98436000000000001"/>
        <n v="0.98468"/>
        <n v="0.98473200000000005"/>
        <n v="0.98482000000000003"/>
        <n v="0.98519500000000004"/>
        <n v="0.98637900000000001"/>
        <n v="0.98659799999999997"/>
        <n v="0.98713300000000004"/>
        <n v="0.98752600000000001"/>
        <n v="0.98767700000000003"/>
        <n v="0.98836900000000005"/>
        <n v="0.98865199999999998"/>
        <n v="0.98869799999999997"/>
        <n v="0.98876500000000001"/>
        <n v="0.98994899999999997"/>
        <n v="0.99063400000000001"/>
        <n v="0.99124100000000004"/>
        <n v="0.99240700000000004"/>
        <n v="0.99253800000000003"/>
        <n v="0.99345700000000003"/>
        <n v="0.99385900000000005"/>
        <n v="0.99469200000000002"/>
        <n v="0.99472899999999997"/>
        <n v="0.99582899999999996"/>
        <n v="0.997054"/>
        <n v="0.99730799999999997"/>
        <n v="0.99832100000000001"/>
        <n v="1"/>
        <m/>
      </sharedItems>
      <fieldGroup base="8">
        <rangePr autoStart="0" autoEnd="0" startNum="0.9" endNum="1" groupInterval="0.02"/>
        <groupItems count="7">
          <s v="&lt;0.9 or (blank)"/>
          <s v="0.9-0.92"/>
          <s v="0.92-0.94"/>
          <s v="0.94-0.96"/>
          <s v="0.96-0.98"/>
          <s v="0.98-1"/>
          <s v="&gt;1"/>
        </groupItems>
      </fieldGroup>
    </cacheField>
    <cacheField name="n" numFmtId="0">
      <sharedItems containsString="0" containsBlank="1" containsNumber="1" containsInteger="1" minValue="1" maxValue="934" count="424">
        <n v="8"/>
        <n v="3"/>
        <n v="2"/>
        <n v="12"/>
        <n v="14"/>
        <n v="23"/>
        <n v="7"/>
        <n v="16"/>
        <n v="10"/>
        <n v="28"/>
        <n v="71"/>
        <n v="13"/>
        <n v="22"/>
        <n v="20"/>
        <n v="90"/>
        <n v="19"/>
        <n v="31"/>
        <n v="6"/>
        <n v="106"/>
        <n v="43"/>
        <n v="30"/>
        <n v="125"/>
        <n v="11"/>
        <n v="83"/>
        <n v="17"/>
        <n v="103"/>
        <n v="46"/>
        <n v="191"/>
        <n v="42"/>
        <n v="201"/>
        <n v="38"/>
        <n v="4"/>
        <n v="15"/>
        <n v="29"/>
        <n v="62"/>
        <n v="203"/>
        <n v="18"/>
        <n v="199"/>
        <n v="99"/>
        <n v="27"/>
        <n v="86"/>
        <n v="322"/>
        <n v="89"/>
        <n v="39"/>
        <n v="53"/>
        <n v="173"/>
        <n v="114"/>
        <n v="211"/>
        <n v="137"/>
        <n v="32"/>
        <n v="139"/>
        <n v="75"/>
        <n v="101"/>
        <n v="77"/>
        <n v="284"/>
        <n v="54"/>
        <n v="35"/>
        <n v="65"/>
        <n v="158"/>
        <n v="24"/>
        <n v="97"/>
        <n v="278"/>
        <n v="73"/>
        <n v="157"/>
        <n v="50"/>
        <n v="34"/>
        <n v="93"/>
        <n v="192"/>
        <n v="311"/>
        <n v="52"/>
        <n v="361"/>
        <n v="279"/>
        <n v="282"/>
        <n v="558"/>
        <n v="91"/>
        <n v="5"/>
        <n v="252"/>
        <n v="33"/>
        <n v="239"/>
        <n v="324"/>
        <n v="306"/>
        <n v="121"/>
        <n v="118"/>
        <n v="128"/>
        <n v="92"/>
        <n v="117"/>
        <n v="78"/>
        <n v="98"/>
        <n v="264"/>
        <n v="494"/>
        <n v="228"/>
        <n v="49"/>
        <n v="87"/>
        <n v="21"/>
        <n v="51"/>
        <n v="224"/>
        <n v="502"/>
        <n v="136"/>
        <n v="176"/>
        <n v="274"/>
        <n v="148"/>
        <n v="109"/>
        <n v="349"/>
        <n v="79"/>
        <n v="142"/>
        <n v="58"/>
        <n v="364"/>
        <n v="198"/>
        <n v="171"/>
        <n v="325"/>
        <n v="127"/>
        <n v="334"/>
        <n v="350"/>
        <n v="57"/>
        <n v="141"/>
        <n v="66"/>
        <n v="74"/>
        <n v="174"/>
        <n v="37"/>
        <n v="397"/>
        <n v="102"/>
        <n v="229"/>
        <n v="247"/>
        <n v="41"/>
        <n v="140"/>
        <n v="180"/>
        <n v="326"/>
        <n v="414"/>
        <n v="45"/>
        <n v="59"/>
        <n v="56"/>
        <n v="167"/>
        <n v="26"/>
        <n v="321"/>
        <n v="85"/>
        <n v="9"/>
        <n v="122"/>
        <n v="186"/>
        <n v="630"/>
        <n v="144"/>
        <n v="516"/>
        <n v="166"/>
        <n v="48"/>
        <n v="147"/>
        <n v="151"/>
        <n v="96"/>
        <n v="187"/>
        <n v="521"/>
        <n v="276"/>
        <n v="47"/>
        <n v="115"/>
        <n v="164"/>
        <n v="138"/>
        <n v="150"/>
        <n v="104"/>
        <n v="193"/>
        <n v="413"/>
        <n v="100"/>
        <n v="94"/>
        <n v="124"/>
        <n v="503"/>
        <n v="547"/>
        <n v="123"/>
        <n v="36"/>
        <n v="210"/>
        <n v="82"/>
        <n v="215"/>
        <n v="25"/>
        <n v="159"/>
        <n v="250"/>
        <n v="184"/>
        <n v="190"/>
        <n v="88"/>
        <n v="154"/>
        <n v="236"/>
        <n v="255"/>
        <n v="258"/>
        <n v="204"/>
        <n v="277"/>
        <n v="265"/>
        <n v="64"/>
        <n v="61"/>
        <n v="624"/>
        <n v="131"/>
        <n v="269"/>
        <n v="205"/>
        <n v="55"/>
        <n v="84"/>
        <n v="194"/>
        <n v="95"/>
        <n v="315"/>
        <n v="161"/>
        <n v="440"/>
        <n v="197"/>
        <n v="67"/>
        <n v="341"/>
        <n v="116"/>
        <n v="317"/>
        <n v="169"/>
        <n v="196"/>
        <n v="368"/>
        <n v="373"/>
        <n v="81"/>
        <n v="238"/>
        <n v="335"/>
        <n v="478"/>
        <n v="360"/>
        <n v="232"/>
        <n v="132"/>
        <n v="179"/>
        <n v="163"/>
        <n v="170"/>
        <n v="529"/>
        <n v="129"/>
        <n v="300"/>
        <n v="298"/>
        <n v="246"/>
        <n v="605"/>
        <n v="113"/>
        <n v="409"/>
        <n v="126"/>
        <n v="183"/>
        <n v="130"/>
        <n v="475"/>
        <n v="207"/>
        <n v="162"/>
        <n v="172"/>
        <n v="419"/>
        <n v="153"/>
        <n v="271"/>
        <n v="425"/>
        <n v="338"/>
        <n v="200"/>
        <n v="243"/>
        <n v="237"/>
        <n v="152"/>
        <n v="275"/>
        <n v="304"/>
        <n v="44"/>
        <n v="318"/>
        <n v="175"/>
        <n v="120"/>
        <n v="402"/>
        <n v="327"/>
        <n v="531"/>
        <n v="134"/>
        <n v="182"/>
        <n v="415"/>
        <n v="146"/>
        <n v="289"/>
        <n v="386"/>
        <n v="323"/>
        <n v="143"/>
        <n v="313"/>
        <n v="212"/>
        <n v="225"/>
        <n v="305"/>
        <n v="381"/>
        <n v="156"/>
        <n v="218"/>
        <n v="309"/>
        <n v="242"/>
        <n v="149"/>
        <n v="646"/>
        <n v="418"/>
        <n v="208"/>
        <n v="336"/>
        <n v="287"/>
        <n v="219"/>
        <n v="312"/>
        <n v="254"/>
        <n v="111"/>
        <n v="432"/>
        <n v="286"/>
        <n v="332"/>
        <n v="666"/>
        <n v="60"/>
        <n v="226"/>
        <n v="263"/>
        <n v="367"/>
        <n v="339"/>
        <n v="251"/>
        <n v="160"/>
        <n v="68"/>
        <n v="358"/>
        <n v="357"/>
        <n v="72"/>
        <n v="514"/>
        <n v="459"/>
        <n v="617"/>
        <n v="486"/>
        <n v="280"/>
        <n v="544"/>
        <n v="110"/>
        <n v="112"/>
        <n v="206"/>
        <n v="135"/>
        <n v="209"/>
        <n v="421"/>
        <n v="181"/>
        <n v="316"/>
        <n v="523"/>
        <n v="501"/>
        <n v="355"/>
        <n v="248"/>
        <n v="40"/>
        <n v="70"/>
        <n v="464"/>
        <n v="548"/>
        <n v="220"/>
        <n v="549"/>
        <n v="202"/>
        <n v="76"/>
        <n v="609"/>
        <n v="436"/>
        <n v="498"/>
        <n v="423"/>
        <n v="256"/>
        <n v="270"/>
        <n v="482"/>
        <n v="410"/>
        <n v="382"/>
        <n v="376"/>
        <n v="165"/>
        <n v="307"/>
        <n v="604"/>
        <n v="69"/>
        <n v="437"/>
        <n v="556"/>
        <n v="429"/>
        <n v="329"/>
        <n v="345"/>
        <n v="333"/>
        <n v="439"/>
        <n v="546"/>
        <n v="438"/>
        <n v="634"/>
        <n v="661"/>
        <n v="354"/>
        <n v="447"/>
        <n v="188"/>
        <n v="119"/>
        <n v="214"/>
        <n v="730"/>
        <n v="257"/>
        <n v="216"/>
        <n v="297"/>
        <n v="288"/>
        <n v="302"/>
        <n v="560"/>
        <n v="233"/>
        <n v="893"/>
        <n v="363"/>
        <n v="292"/>
        <n v="383"/>
        <n v="460"/>
        <n v="635"/>
        <n v="267"/>
        <n v="241"/>
        <n v="262"/>
        <n v="222"/>
        <n v="133"/>
        <n v="461"/>
        <n v="618"/>
        <n v="533"/>
        <n v="272"/>
        <n v="344"/>
        <n v="468"/>
        <n v="235"/>
        <n v="434"/>
        <n v="189"/>
        <n v="480"/>
        <n v="536"/>
        <n v="63"/>
        <n v="708"/>
        <n v="782"/>
        <n v="428"/>
        <n v="353"/>
        <n v="643"/>
        <n v="535"/>
        <n v="448"/>
        <n v="372"/>
        <n v="794"/>
        <n v="594"/>
        <n v="710"/>
        <n v="299"/>
        <n v="285"/>
        <n v="449"/>
        <n v="803"/>
        <n v="359"/>
        <n v="713"/>
        <n v="561"/>
        <n v="589"/>
        <n v="337"/>
        <n v="934"/>
        <n v="378"/>
        <n v="290"/>
        <n v="399"/>
        <n v="80"/>
        <n v="749"/>
        <n v="457"/>
        <n v="231"/>
        <n v="408"/>
        <n v="500"/>
        <n v="392"/>
        <n v="389"/>
        <n v="424"/>
        <n v="249"/>
        <n v="497"/>
        <n v="629"/>
        <n v="693"/>
        <n v="642"/>
        <n v="400"/>
        <n v="530"/>
        <n v="545"/>
        <n v="340"/>
        <n v="496"/>
        <n v="706"/>
        <n v="660"/>
        <n v="789"/>
        <n v="677"/>
        <n v="580"/>
        <n v="1"/>
        <m/>
      </sharedItems>
    </cacheField>
    <cacheField name="RatingDiff" numFmtId="0">
      <sharedItems containsString="0" containsBlank="1" containsNumber="1" minValue="-3" maxValue="3"/>
    </cacheField>
    <cacheField name="RecommendedRating" numFmtId="0">
      <sharedItems containsString="0" containsBlank="1" containsNumber="1" minValue="0.5" maxValue="5"/>
    </cacheField>
    <cacheField name="Absolute Error" numFmtId="0">
      <sharedItems containsString="0" containsBlank="1" containsNumber="1" minValue="0" maxValue="4.5"/>
    </cacheField>
    <cacheField name="Mean Square Error" numFmtId="0">
      <sharedItems containsString="0" containsBlank="1" containsNumber="1" minValue="0" maxValue="2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rister Hadland" refreshedDate="42295.688934953701" createdVersion="4" refreshedVersion="4" minRefreshableVersion="3" recordCount="1331">
  <cacheSource type="worksheet">
    <worksheetSource ref="A1:S1048576" sheet="Data"/>
  </cacheSource>
  <cacheFields count="19">
    <cacheField name="userId" numFmtId="0">
      <sharedItems containsString="0" containsBlank="1" containsNumber="1" containsInteger="1" minValue="227" maxValue="234896"/>
    </cacheField>
    <cacheField name="DateRated" numFmtId="0">
      <sharedItems containsBlank="1"/>
    </cacheField>
    <cacheField name="LastMovieId" numFmtId="0">
      <sharedItems containsString="0" containsBlank="1" containsNumber="1" containsInteger="1" minValue="1" maxValue="116797"/>
    </cacheField>
    <cacheField name="HoldOutMovieId" numFmtId="0">
      <sharedItems containsString="0" containsBlank="1" containsNumber="1" containsInteger="1" minValue="1" maxValue="98809"/>
    </cacheField>
    <cacheField name="MinMovieID" numFmtId="0">
      <sharedItems containsString="0" containsBlank="1" containsNumber="1" containsInteger="1" minValue="1" maxValue="88125"/>
    </cacheField>
    <cacheField name="MaxMovieID" numFmtId="0">
      <sharedItems containsString="0" containsBlank="1" containsNumber="1" containsInteger="1" minValue="5" maxValue="116797"/>
    </cacheField>
    <cacheField name="FirstRating" numFmtId="0">
      <sharedItems containsString="0" containsBlank="1" containsNumber="1" minValue="0.5" maxValue="5"/>
    </cacheField>
    <cacheField name="HoldOutRating" numFmtId="0">
      <sharedItems containsString="0" containsBlank="1" containsNumber="1" minValue="0.5" maxValue="5"/>
    </cacheField>
    <cacheField name="CosSim" numFmtId="0">
      <sharedItems containsString="0" containsBlank="1" containsNumber="1" minValue="0.627363" maxValue="1" count="1246">
        <n v="0.627363"/>
        <n v="0.69985399999999998"/>
        <n v="0.75377799999999995"/>
        <n v="0.759355"/>
        <n v="0.79098500000000005"/>
        <n v="0.79543200000000003"/>
        <n v="0.801145"/>
        <n v="0.80934799999999996"/>
        <n v="0.82702500000000001"/>
        <n v="0.83727399999999996"/>
        <n v="0.84753699999999998"/>
        <n v="0.84863900000000003"/>
        <n v="0.85350199999999998"/>
        <n v="0.85450499999999996"/>
        <n v="0.85498700000000005"/>
        <n v="0.85772999999999999"/>
        <n v="0.86121199999999998"/>
        <n v="0.86142099999999999"/>
        <n v="0.86379600000000001"/>
        <n v="0.86675199999999997"/>
        <n v="0.86824299999999999"/>
        <n v="0.86930200000000002"/>
        <n v="0.86935899999999999"/>
        <n v="0.87029500000000004"/>
        <n v="0.87124199999999996"/>
        <n v="0.87139"/>
        <n v="0.87270499999999995"/>
        <n v="0.87390299999999999"/>
        <n v="0.87426300000000001"/>
        <n v="0.87473100000000004"/>
        <n v="0.87505699999999997"/>
        <n v="0.87536999999999998"/>
        <n v="0.87824599999999997"/>
        <n v="0.87848199999999999"/>
        <n v="0.88052200000000003"/>
        <n v="0.88090599999999997"/>
        <n v="0.88152799999999998"/>
        <n v="0.88188100000000003"/>
        <n v="0.88237399999999999"/>
        <n v="0.88370400000000005"/>
        <n v="0.88468000000000002"/>
        <n v="0.88497099999999995"/>
        <n v="0.88543799999999995"/>
        <n v="0.88572200000000001"/>
        <n v="0.88591500000000001"/>
        <n v="0.88645600000000002"/>
        <n v="0.887351"/>
        <n v="0.88735699999999995"/>
        <n v="0.88754699999999997"/>
        <n v="0.88807800000000003"/>
        <n v="0.889131"/>
        <n v="0.88939800000000002"/>
        <n v="0.88987499999999997"/>
        <n v="0.89016200000000001"/>
        <n v="0.89035500000000001"/>
        <n v="0.89067300000000005"/>
        <n v="0.890741"/>
        <n v="0.89119000000000004"/>
        <n v="0.89123399999999997"/>
        <n v="0.89150200000000002"/>
        <n v="0.891814"/>
        <n v="0.89248300000000003"/>
        <n v="0.89290000000000003"/>
        <n v="0.89295199999999997"/>
        <n v="0.89322999999999997"/>
        <n v="0.89344299999999999"/>
        <n v="0.89387300000000003"/>
        <n v="0.89443700000000004"/>
        <n v="0.89458499999999996"/>
        <n v="0.89475300000000002"/>
        <n v="0.89488800000000002"/>
        <n v="0.895289"/>
        <n v="0.89548499999999998"/>
        <n v="0.89584699999999995"/>
        <n v="0.89650399999999997"/>
        <n v="0.89673700000000001"/>
        <n v="0.89785300000000001"/>
        <n v="0.89902099999999996"/>
        <n v="0.90001200000000003"/>
        <n v="0.90036499999999997"/>
        <n v="0.90041000000000004"/>
        <n v="0.90077600000000002"/>
        <n v="0.90077700000000005"/>
        <n v="0.90130399999999999"/>
        <n v="0.90179100000000001"/>
        <n v="0.90204700000000004"/>
        <n v="0.90205199999999996"/>
        <n v="0.90245299999999995"/>
        <n v="0.90289399999999997"/>
        <n v="0.90293599999999996"/>
        <n v="0.90326399999999996"/>
        <n v="0.90350699999999995"/>
        <n v="0.90353600000000001"/>
        <n v="0.90404700000000005"/>
        <n v="0.90444000000000002"/>
        <n v="0.904644"/>
        <n v="0.904891"/>
        <n v="0.90504499999999999"/>
        <n v="0.90520400000000001"/>
        <n v="0.90585400000000005"/>
        <n v="0.90598800000000002"/>
        <n v="0.90645299999999995"/>
        <n v="0.90710000000000002"/>
        <n v="0.90729899999999997"/>
        <n v="0.90746400000000005"/>
        <n v="0.90754599999999996"/>
        <n v="0.90763499999999997"/>
        <n v="0.90773099999999995"/>
        <n v="0.90788500000000005"/>
        <n v="0.90832800000000002"/>
        <n v="0.90875899999999998"/>
        <n v="0.90883100000000006"/>
        <n v="0.90883700000000001"/>
        <n v="0.90888199999999997"/>
        <n v="0.909076"/>
        <n v="0.90931700000000004"/>
        <n v="0.90971800000000003"/>
        <n v="0.91001699999999996"/>
        <n v="0.91004700000000005"/>
        <n v="0.91049500000000005"/>
        <n v="0.91064900000000004"/>
        <n v="0.91066599999999998"/>
        <n v="0.91084200000000004"/>
        <n v="0.91091999999999995"/>
        <n v="0.911111"/>
        <n v="0.91132599999999997"/>
        <n v="0.91163700000000003"/>
        <n v="0.91170899999999999"/>
        <n v="0.91178499999999996"/>
        <n v="0.91185300000000002"/>
        <n v="0.91191199999999994"/>
        <n v="0.91213699999999998"/>
        <n v="0.912161"/>
        <n v="0.91220199999999996"/>
        <n v="0.91225000000000001"/>
        <n v="0.91248899999999999"/>
        <n v="0.912547"/>
        <n v="0.91275700000000004"/>
        <n v="0.91287700000000005"/>
        <n v="0.91289500000000001"/>
        <n v="0.91293599999999997"/>
        <n v="0.91325999999999996"/>
        <n v="0.91326799999999997"/>
        <n v="0.91327499999999995"/>
        <n v="0.91336600000000001"/>
        <n v="0.91384699999999996"/>
        <n v="0.91390099999999996"/>
        <n v="0.91439499999999996"/>
        <n v="0.91490499999999997"/>
        <n v="0.91498699999999999"/>
        <n v="0.91520299999999999"/>
        <n v="0.91528600000000004"/>
        <n v="0.91559599999999997"/>
        <n v="0.91560900000000001"/>
        <n v="0.91591400000000001"/>
        <n v="0.91627499999999995"/>
        <n v="0.91657200000000005"/>
        <n v="0.91678000000000004"/>
        <n v="0.91736799999999996"/>
        <n v="0.91737400000000002"/>
        <n v="0.91747699999999999"/>
        <n v="0.91772500000000001"/>
        <n v="0.91777500000000001"/>
        <n v="0.91779900000000003"/>
        <n v="0.91783999999999999"/>
        <n v="0.91792200000000002"/>
        <n v="0.91813999999999996"/>
        <n v="0.91817800000000005"/>
        <n v="0.91819099999999998"/>
        <n v="0.91834899999999997"/>
        <n v="0.91839400000000004"/>
        <n v="0.91908299999999998"/>
        <n v="0.91919300000000004"/>
        <n v="0.91921399999999998"/>
        <n v="0.91942699999999999"/>
        <n v="0.91973499999999997"/>
        <n v="0.91978599999999999"/>
        <n v="0.92017099999999996"/>
        <n v="0.92020999999999997"/>
        <n v="0.92022300000000001"/>
        <n v="0.92023999999999995"/>
        <n v="0.92026300000000005"/>
        <n v="0.92120599999999997"/>
        <n v="0.92122400000000004"/>
        <n v="0.92130000000000001"/>
        <n v="0.92141700000000004"/>
        <n v="0.92152800000000001"/>
        <n v="0.92170399999999997"/>
        <n v="0.92194900000000002"/>
        <n v="0.922037"/>
        <n v="0.92203800000000002"/>
        <n v="0.92213400000000001"/>
        <n v="0.92219600000000002"/>
        <n v="0.92223900000000003"/>
        <n v="0.92235299999999998"/>
        <n v="0.92235500000000004"/>
        <n v="0.92251300000000003"/>
        <n v="0.92268300000000003"/>
        <n v="0.922736"/>
        <n v="0.92274500000000004"/>
        <n v="0.92283300000000001"/>
        <n v="0.92303500000000005"/>
        <n v="0.92309699999999995"/>
        <n v="0.92309799999999997"/>
        <n v="0.92317899999999997"/>
        <n v="0.92327700000000001"/>
        <n v="0.92331799999999997"/>
        <n v="0.92338100000000001"/>
        <n v="0.92347999999999997"/>
        <n v="0.92352500000000004"/>
        <n v="0.92354700000000001"/>
        <n v="0.92372100000000001"/>
        <n v="0.92379100000000003"/>
        <n v="0.92383499999999996"/>
        <n v="0.92388599999999999"/>
        <n v="0.92404299999999995"/>
        <n v="0.92405199999999998"/>
        <n v="0.92423900000000003"/>
        <n v="0.92425999999999997"/>
        <n v="0.924593"/>
        <n v="0.92471599999999998"/>
        <n v="0.92475700000000005"/>
        <n v="0.92484900000000003"/>
        <n v="0.92485700000000004"/>
        <n v="0.92522499999999996"/>
        <n v="0.92530699999999999"/>
        <n v="0.92548900000000001"/>
        <n v="0.92578400000000005"/>
        <n v="0.92581999999999998"/>
        <n v="0.92586500000000005"/>
        <n v="0.92606599999999994"/>
        <n v="0.92620800000000003"/>
        <n v="0.92622099999999996"/>
        <n v="0.92622300000000002"/>
        <n v="0.92623500000000003"/>
        <n v="0.92631699999999995"/>
        <n v="0.92634099999999997"/>
        <n v="0.92665900000000001"/>
        <n v="0.926844"/>
        <n v="0.92686299999999999"/>
        <n v="0.92689500000000002"/>
        <n v="0.92694600000000005"/>
        <n v="0.92700099999999996"/>
        <n v="0.92708000000000002"/>
        <n v="0.92713699999999999"/>
        <n v="0.92716900000000002"/>
        <n v="0.92736399999999997"/>
        <n v="0.92737999999999998"/>
        <n v="0.92740299999999998"/>
        <n v="0.92763899999999999"/>
        <n v="0.92770600000000003"/>
        <n v="0.92779900000000004"/>
        <n v="0.92784"/>
        <n v="0.927844"/>
        <n v="0.92795499999999997"/>
        <n v="0.92800499999999997"/>
        <n v="0.92800700000000003"/>
        <n v="0.92801900000000004"/>
        <n v="0.92806500000000003"/>
        <n v="0.92814799999999997"/>
        <n v="0.92821799999999999"/>
        <n v="0.92844800000000005"/>
        <n v="0.92862900000000004"/>
        <n v="0.92865500000000001"/>
        <n v="0.92873099999999997"/>
        <n v="0.92873300000000003"/>
        <n v="0.92874999999999996"/>
        <n v="0.92878099999999997"/>
        <n v="0.92879"/>
        <n v="0.92880499999999999"/>
        <n v="0.92887900000000001"/>
        <n v="0.92898899999999995"/>
        <n v="0.92910800000000004"/>
        <n v="0.92924099999999998"/>
        <n v="0.92928900000000003"/>
        <n v="0.92944899999999997"/>
        <n v="0.92957500000000004"/>
        <n v="0.92958300000000005"/>
        <n v="0.92970799999999998"/>
        <n v="0.92974999999999997"/>
        <n v="0.92975200000000002"/>
        <n v="0.92982100000000001"/>
        <n v="0.92991400000000002"/>
        <n v="0.92991999999999997"/>
        <n v="0.92998099999999995"/>
        <n v="0.93007099999999998"/>
        <n v="0.93014399999999997"/>
        <n v="0.930149"/>
        <n v="0.93015899999999996"/>
        <n v="0.93023900000000004"/>
        <n v="0.93024300000000004"/>
        <n v="0.930261"/>
        <n v="0.93026900000000001"/>
        <n v="0.930369"/>
        <n v="0.93050299999999997"/>
        <n v="0.930508"/>
        <n v="0.930589"/>
        <n v="0.93072200000000005"/>
        <n v="0.93077699999999997"/>
        <n v="0.93101900000000004"/>
        <n v="0.93112099999999998"/>
        <n v="0.93122400000000005"/>
        <n v="0.93125599999999997"/>
        <n v="0.93126799999999998"/>
        <n v="0.93129099999999998"/>
        <n v="0.93138699999999996"/>
        <n v="0.93140100000000003"/>
        <n v="0.931473"/>
        <n v="0.93162800000000001"/>
        <n v="0.93167299999999997"/>
        <n v="0.93186999999999998"/>
        <n v="0.931952"/>
        <n v="0.93200400000000005"/>
        <n v="0.93202499999999999"/>
        <n v="0.932033"/>
        <n v="0.93216399999999999"/>
        <n v="0.93230000000000002"/>
        <n v="0.93255200000000005"/>
        <n v="0.932562"/>
        <n v="0.93258799999999997"/>
        <n v="0.93263099999999999"/>
        <n v="0.93266800000000005"/>
        <n v="0.93267"/>
        <n v="0.93276499999999996"/>
        <n v="0.93286400000000003"/>
        <n v="0.93304799999999999"/>
        <n v="0.93305800000000005"/>
        <n v="0.93307899999999999"/>
        <n v="0.93313199999999996"/>
        <n v="0.93315499999999996"/>
        <n v="0.933338"/>
        <n v="0.93333900000000003"/>
        <n v="0.933477"/>
        <n v="0.93348200000000003"/>
        <n v="0.93351200000000001"/>
        <n v="0.93354099999999995"/>
        <n v="0.93359199999999998"/>
        <n v="0.93368300000000004"/>
        <n v="0.93370900000000001"/>
        <n v="0.93389200000000006"/>
        <n v="0.93390099999999998"/>
        <n v="0.93395799999999995"/>
        <n v="0.93397799999999997"/>
        <n v="0.93398499999999995"/>
        <n v="0.93411200000000005"/>
        <n v="0.93420199999999998"/>
        <n v="0.93431699999999995"/>
        <n v="0.93436799999999998"/>
        <n v="0.93445299999999998"/>
        <n v="0.934616"/>
        <n v="0.93464999999999998"/>
        <n v="0.93467999999999996"/>
        <n v="0.93468700000000005"/>
        <n v="0.93474400000000002"/>
        <n v="0.93477600000000005"/>
        <n v="0.93479900000000005"/>
        <n v="0.93481300000000001"/>
        <n v="0.93483700000000003"/>
        <n v="0.93492900000000001"/>
        <n v="0.93505700000000003"/>
        <n v="0.93511100000000003"/>
        <n v="0.93518699999999999"/>
        <n v="0.93538100000000002"/>
        <n v="0.93541600000000003"/>
        <n v="0.93549000000000004"/>
        <n v="0.93552500000000005"/>
        <n v="0.93555999999999995"/>
        <n v="0.93564800000000004"/>
        <n v="0.93566199999999999"/>
        <n v="0.93582399999999999"/>
        <n v="0.93594900000000003"/>
        <n v="0.93600700000000003"/>
        <n v="0.93604399999999999"/>
        <n v="0.93605499999999997"/>
        <n v="0.93609699999999996"/>
        <n v="0.93612399999999996"/>
        <n v="0.93624200000000002"/>
        <n v="0.93632899999999997"/>
        <n v="0.93634300000000004"/>
        <n v="0.93638399999999999"/>
        <n v="0.93645400000000001"/>
        <n v="0.93653699999999995"/>
        <n v="0.93663200000000002"/>
        <n v="0.93665200000000004"/>
        <n v="0.93666700000000003"/>
        <n v="0.93666899999999997"/>
        <n v="0.93671400000000005"/>
        <n v="0.93674000000000002"/>
        <n v="0.93690300000000004"/>
        <n v="0.93693700000000002"/>
        <n v="0.93696100000000004"/>
        <n v="0.93696599999999997"/>
        <n v="0.93697399999999997"/>
        <n v="0.937087"/>
        <n v="0.93716299999999997"/>
        <n v="0.93720400000000004"/>
        <n v="0.93726500000000001"/>
        <n v="0.93727499999999997"/>
        <n v="0.93743500000000002"/>
        <n v="0.937446"/>
        <n v="0.93752599999999997"/>
        <n v="0.93757199999999996"/>
        <n v="0.93767299999999998"/>
        <n v="0.93773300000000004"/>
        <n v="0.93776899999999996"/>
        <n v="0.93779999999999997"/>
        <n v="0.93783300000000003"/>
        <n v="0.93787699999999996"/>
        <n v="0.93791400000000003"/>
        <n v="0.93793000000000004"/>
        <n v="0.93793400000000005"/>
        <n v="0.938083"/>
        <n v="0.93816200000000005"/>
        <n v="0.93829300000000004"/>
        <n v="0.93831500000000001"/>
        <n v="0.93831799999999999"/>
        <n v="0.93838999999999995"/>
        <n v="0.93840299999999999"/>
        <n v="0.93840400000000002"/>
        <n v="0.93842000000000003"/>
        <n v="0.93842099999999995"/>
        <n v="0.938473"/>
        <n v="0.93860399999999999"/>
        <n v="0.93865399999999999"/>
        <n v="0.93865500000000002"/>
        <n v="0.93866899999999998"/>
        <n v="0.93885200000000002"/>
        <n v="0.93885600000000002"/>
        <n v="0.93892900000000001"/>
        <n v="0.93898899999999996"/>
        <n v="0.93914299999999995"/>
        <n v="0.93923299999999998"/>
        <n v="0.93938500000000003"/>
        <n v="0.93938900000000003"/>
        <n v="0.93948900000000002"/>
        <n v="0.93956700000000004"/>
        <n v="0.93966700000000003"/>
        <n v="0.93971400000000005"/>
        <n v="0.93971700000000002"/>
        <n v="0.93974599999999997"/>
        <n v="0.93989999999999996"/>
        <n v="0.93990099999999999"/>
        <n v="0.93995600000000001"/>
        <n v="0.93998599999999999"/>
        <n v="0.94006699999999999"/>
        <n v="0.94011100000000003"/>
        <n v="0.940137"/>
        <n v="0.94018199999999996"/>
        <n v="0.94023999999999996"/>
        <n v="0.940303"/>
        <n v="0.94030999999999998"/>
        <n v="0.94032300000000002"/>
        <n v="0.94037300000000001"/>
        <n v="0.94060999999999995"/>
        <n v="0.94071899999999997"/>
        <n v="0.94076400000000004"/>
        <n v="0.94083899999999998"/>
        <n v="0.94084500000000004"/>
        <n v="0.94113800000000003"/>
        <n v="0.94117600000000001"/>
        <n v="0.94128000000000001"/>
        <n v="0.94132400000000005"/>
        <n v="0.94132700000000002"/>
        <n v="0.94136299999999995"/>
        <n v="0.94137800000000005"/>
        <n v="0.94137899999999997"/>
        <n v="0.94139099999999998"/>
        <n v="0.94139300000000004"/>
        <n v="0.94142099999999995"/>
        <n v="0.94150199999999995"/>
        <n v="0.94150800000000001"/>
        <n v="0.94152400000000003"/>
        <n v="0.94158900000000001"/>
        <n v="0.94163399999999997"/>
        <n v="0.94164899999999996"/>
        <n v="0.94170900000000002"/>
        <n v="0.94184100000000004"/>
        <n v="0.941855"/>
        <n v="0.94187100000000001"/>
        <n v="0.94199200000000005"/>
        <n v="0.94202399999999997"/>
        <n v="0.94204299999999996"/>
        <n v="0.94204399999999999"/>
        <n v="0.94209299999999996"/>
        <n v="0.94210099999999997"/>
        <n v="0.94221999999999995"/>
        <n v="0.94225199999999998"/>
        <n v="0.94227499999999997"/>
        <n v="0.94238599999999995"/>
        <n v="0.94240699999999999"/>
        <n v="0.94248100000000001"/>
        <n v="0.9425"/>
        <n v="0.94253600000000004"/>
        <n v="0.94256899999999999"/>
        <n v="0.94260100000000002"/>
        <n v="0.94262000000000001"/>
        <n v="0.94268399999999997"/>
        <n v="0.94269800000000004"/>
        <n v="0.94269899999999995"/>
        <n v="0.94270200000000004"/>
        <n v="0.94270900000000002"/>
        <n v="0.94275699999999996"/>
        <n v="0.94281300000000001"/>
        <n v="0.94290200000000002"/>
        <n v="0.94301199999999996"/>
        <n v="0.94301500000000005"/>
        <n v="0.94305799999999995"/>
        <n v="0.943075"/>
        <n v="0.94312700000000005"/>
        <n v="0.94329600000000002"/>
        <n v="0.94346699999999994"/>
        <n v="0.94348299999999996"/>
        <n v="0.94354099999999996"/>
        <n v="0.94358500000000001"/>
        <n v="0.94361600000000001"/>
        <n v="0.94370200000000004"/>
        <n v="0.94374000000000002"/>
        <n v="0.94376599999999999"/>
        <n v="0.94384900000000005"/>
        <n v="0.94386300000000001"/>
        <n v="0.94386499999999995"/>
        <n v="0.94402299999999995"/>
        <n v="0.94403300000000001"/>
        <n v="0.94403400000000004"/>
        <n v="0.94403599999999999"/>
        <n v="0.94419699999999995"/>
        <n v="0.94427000000000005"/>
        <n v="0.94432199999999999"/>
        <n v="0.94437000000000004"/>
        <n v="0.94445999999999997"/>
        <n v="0.94446300000000005"/>
        <n v="0.94449300000000003"/>
        <n v="0.94449700000000003"/>
        <n v="0.944546"/>
        <n v="0.9446"/>
        <n v="0.94462400000000002"/>
        <n v="0.94464499999999996"/>
        <n v="0.94467999999999996"/>
        <n v="0.94474400000000003"/>
        <n v="0.94479400000000002"/>
        <n v="0.94479800000000003"/>
        <n v="0.94488399999999995"/>
        <n v="0.94498000000000004"/>
        <n v="0.94502200000000003"/>
        <n v="0.945025"/>
        <n v="0.94505899999999998"/>
        <n v="0.94515099999999996"/>
        <n v="0.94515199999999999"/>
        <n v="0.94526200000000005"/>
        <n v="0.94528299999999998"/>
        <n v="0.94542700000000002"/>
        <n v="0.94542999999999999"/>
        <n v="0.94548699999999997"/>
        <n v="0.94552000000000003"/>
        <n v="0.94565100000000002"/>
        <n v="0.94566799999999995"/>
        <n v="0.94567999999999997"/>
        <n v="0.94581400000000004"/>
        <n v="0.94581800000000005"/>
        <n v="0.945878"/>
        <n v="0.94588700000000003"/>
        <n v="0.94589800000000002"/>
        <n v="0.94594500000000004"/>
        <n v="0.94603199999999998"/>
        <n v="0.94605300000000003"/>
        <n v="0.94606699999999999"/>
        <n v="0.94612700000000005"/>
        <n v="0.94616999999999996"/>
        <n v="0.94617399999999996"/>
        <n v="0.94619200000000003"/>
        <n v="0.94625599999999999"/>
        <n v="0.94629099999999999"/>
        <n v="0.94633"/>
        <n v="0.94637000000000004"/>
        <n v="0.94641500000000001"/>
        <n v="0.94644899999999998"/>
        <n v="0.94651099999999999"/>
        <n v="0.94655699999999998"/>
        <n v="0.94662900000000005"/>
        <n v="0.94671400000000006"/>
        <n v="0.94676000000000005"/>
        <n v="0.946793"/>
        <n v="0.94691499999999995"/>
        <n v="0.94692600000000005"/>
        <n v="0.94693899999999998"/>
        <n v="0.94694800000000001"/>
        <n v="0.94696400000000003"/>
        <n v="0.94703599999999999"/>
        <n v="0.94708199999999998"/>
        <n v="0.94714100000000001"/>
        <n v="0.94715300000000002"/>
        <n v="0.94720400000000005"/>
        <n v="0.94725599999999999"/>
        <n v="0.94729699999999994"/>
        <n v="0.94732400000000005"/>
        <n v="0.94738699999999998"/>
        <n v="0.94742099999999996"/>
        <n v="0.94753600000000004"/>
        <n v="0.94758600000000004"/>
        <n v="0.947627"/>
        <n v="0.94770200000000004"/>
        <n v="0.94771000000000005"/>
        <n v="0.94798099999999996"/>
        <n v="0.94807699999999995"/>
        <n v="0.94814500000000002"/>
        <n v="0.94822300000000004"/>
        <n v="0.948237"/>
        <n v="0.94823999999999997"/>
        <n v="0.94828900000000005"/>
        <n v="0.94833000000000001"/>
        <n v="0.94844099999999998"/>
        <n v="0.94845699999999999"/>
        <n v="0.948573"/>
        <n v="0.94859400000000005"/>
        <n v="0.94863200000000003"/>
        <n v="0.948658"/>
        <n v="0.94873200000000002"/>
        <n v="0.948824"/>
        <n v="0.94883799999999996"/>
        <n v="0.94884000000000002"/>
        <n v="0.94891700000000001"/>
        <n v="0.94894900000000004"/>
        <n v="0.949021"/>
        <n v="0.94903999999999999"/>
        <n v="0.94905200000000001"/>
        <n v="0.94908800000000004"/>
        <n v="0.94912099999999999"/>
        <n v="0.949152"/>
        <n v="0.94915499999999997"/>
        <n v="0.94916"/>
        <n v="0.94917300000000004"/>
        <n v="0.949187"/>
        <n v="0.94922700000000004"/>
        <n v="0.94923500000000005"/>
        <n v="0.949299"/>
        <n v="0.94936100000000001"/>
        <n v="0.94938900000000004"/>
        <n v="0.94944799999999996"/>
        <n v="0.94947000000000004"/>
        <n v="0.94949099999999997"/>
        <n v="0.94955800000000001"/>
        <n v="0.94964199999999999"/>
        <n v="0.94964599999999999"/>
        <n v="0.94979199999999997"/>
        <n v="0.94984999999999997"/>
        <n v="0.94992200000000004"/>
        <n v="0.94992799999999999"/>
        <n v="0.95002500000000001"/>
        <n v="0.95006599999999997"/>
        <n v="0.95009900000000003"/>
        <n v="0.95019399999999998"/>
        <n v="0.95019900000000002"/>
        <n v="0.950206"/>
        <n v="0.95029300000000005"/>
        <n v="0.95030599999999998"/>
        <n v="0.95031500000000002"/>
        <n v="0.95039499999999999"/>
        <n v="0.95049600000000001"/>
        <n v="0.95061300000000004"/>
        <n v="0.95065100000000002"/>
        <n v="0.95066099999999998"/>
        <n v="0.95067699999999999"/>
        <n v="0.95074899999999996"/>
        <n v="0.95079100000000005"/>
        <n v="0.95083099999999998"/>
        <n v="0.95090699999999995"/>
        <n v="0.951048"/>
        <n v="0.95110799999999995"/>
        <n v="0.95113199999999998"/>
        <n v="0.95114900000000002"/>
        <n v="0.951152"/>
        <n v="0.95121199999999995"/>
        <n v="0.95135599999999998"/>
        <n v="0.95139700000000005"/>
        <n v="0.95142499999999997"/>
        <n v="0.95152599999999998"/>
        <n v="0.95153100000000002"/>
        <n v="0.95154399999999995"/>
        <n v="0.95158900000000002"/>
        <n v="0.95162199999999997"/>
        <n v="0.951824"/>
        <n v="0.95182800000000001"/>
        <n v="0.95183399999999996"/>
        <n v="0.951874"/>
        <n v="0.95188499999999998"/>
        <n v="0.95193099999999997"/>
        <n v="0.95194500000000004"/>
        <n v="0.95194900000000005"/>
        <n v="0.95198099999999997"/>
        <n v="0.95204699999999998"/>
        <n v="0.95214699999999997"/>
        <n v="0.95221"/>
        <n v="0.95227799999999996"/>
        <n v="0.95230499999999996"/>
        <n v="0.95235800000000004"/>
        <n v="0.952376"/>
        <n v="0.95240800000000003"/>
        <n v="0.95243"/>
        <n v="0.95248500000000003"/>
        <n v="0.95249499999999998"/>
        <n v="0.95259199999999999"/>
        <n v="0.95263200000000003"/>
        <n v="0.95264599999999999"/>
        <n v="0.95265999999999995"/>
        <n v="0.95267199999999996"/>
        <n v="0.95269400000000004"/>
        <n v="0.95270500000000002"/>
        <n v="0.95274000000000003"/>
        <n v="0.95277699999999999"/>
        <n v="0.952816"/>
        <n v="0.95284100000000005"/>
        <n v="0.95284500000000005"/>
        <n v="0.95285299999999995"/>
        <n v="0.95294000000000001"/>
        <n v="0.95294800000000002"/>
        <n v="0.95294900000000005"/>
        <n v="0.95298000000000005"/>
        <n v="0.95300099999999999"/>
        <n v="0.953009"/>
        <n v="0.95301100000000005"/>
        <n v="0.95308300000000001"/>
        <n v="0.95312399999999997"/>
        <n v="0.95324600000000004"/>
        <n v="0.95326100000000002"/>
        <n v="0.95329299999999995"/>
        <n v="0.95330700000000002"/>
        <n v="0.95332899999999998"/>
        <n v="0.95334300000000005"/>
        <n v="0.95338100000000003"/>
        <n v="0.95338900000000004"/>
        <n v="0.95341100000000001"/>
        <n v="0.95343500000000003"/>
        <n v="0.95343699999999998"/>
        <n v="0.95344099999999998"/>
        <n v="0.95351799999999998"/>
        <n v="0.95352499999999996"/>
        <n v="0.95357599999999998"/>
        <n v="0.95358900000000002"/>
        <n v="0.95362599999999997"/>
        <n v="0.95370299999999997"/>
        <n v="0.953735"/>
        <n v="0.95380200000000004"/>
        <n v="0.95384599999999997"/>
        <n v="0.953901"/>
        <n v="0.95391400000000004"/>
        <n v="0.95393899999999998"/>
        <n v="0.95394800000000002"/>
        <n v="0.95395300000000005"/>
        <n v="0.95402500000000001"/>
        <n v="0.95404800000000001"/>
        <n v="0.95420400000000005"/>
        <n v="0.954264"/>
        <n v="0.95428299999999999"/>
        <n v="0.95429799999999998"/>
        <n v="0.954403"/>
        <n v="0.95443699999999998"/>
        <n v="0.95448500000000003"/>
        <n v="0.95450699999999999"/>
        <n v="0.954515"/>
        <n v="0.95451600000000003"/>
        <n v="0.95467000000000002"/>
        <n v="0.95477400000000001"/>
        <n v="0.95477599999999996"/>
        <n v="0.95481799999999994"/>
        <n v="0.95482199999999995"/>
        <n v="0.95484000000000002"/>
        <n v="0.95489500000000005"/>
        <n v="0.95491400000000004"/>
        <n v="0.95491999999999999"/>
        <n v="0.95493700000000004"/>
        <n v="0.95496099999999995"/>
        <n v="0.95497500000000002"/>
        <n v="0.95500600000000002"/>
        <n v="0.95501800000000003"/>
        <n v="0.95505300000000004"/>
        <n v="0.95509699999999997"/>
        <n v="0.95513000000000003"/>
        <n v="0.95514600000000005"/>
        <n v="0.95521199999999995"/>
        <n v="0.95528299999999999"/>
        <n v="0.955341"/>
        <n v="0.95535000000000003"/>
        <n v="0.95538500000000004"/>
        <n v="0.95538800000000001"/>
        <n v="0.955426"/>
        <n v="0.95547599999999999"/>
        <n v="0.95552499999999996"/>
        <n v="0.95552800000000004"/>
        <n v="0.95554899999999998"/>
        <n v="0.95555299999999999"/>
        <n v="0.95557099999999995"/>
        <n v="0.95557400000000003"/>
        <n v="0.955619"/>
        <n v="0.95563699999999996"/>
        <n v="0.95568600000000004"/>
        <n v="0.95570500000000003"/>
        <n v="0.95573600000000003"/>
        <n v="0.95573900000000001"/>
        <n v="0.95578600000000002"/>
        <n v="0.95584199999999997"/>
        <n v="0.95590600000000003"/>
        <n v="0.95590900000000001"/>
        <n v="0.95602900000000002"/>
        <n v="0.95610700000000004"/>
        <n v="0.95613400000000004"/>
        <n v="0.95618400000000003"/>
        <n v="0.95626"/>
        <n v="0.95628899999999994"/>
        <n v="0.95631100000000002"/>
        <n v="0.95631500000000003"/>
        <n v="0.95644799999999996"/>
        <n v="0.95649099999999998"/>
        <n v="0.95651200000000003"/>
        <n v="0.956654"/>
        <n v="0.95665500000000003"/>
        <n v="0.95670999999999995"/>
        <n v="0.95673900000000001"/>
        <n v="0.95674000000000003"/>
        <n v="0.95677299999999998"/>
        <n v="0.956789"/>
        <n v="0.95681000000000005"/>
        <n v="0.95690200000000003"/>
        <n v="0.95690500000000001"/>
        <n v="0.95701599999999998"/>
        <n v="0.95701899999999995"/>
        <n v="0.95708099999999996"/>
        <n v="0.95708599999999999"/>
        <n v="0.95709100000000003"/>
        <n v="0.95709299999999997"/>
        <n v="0.95709599999999995"/>
        <n v="0.957098"/>
        <n v="0.957117"/>
        <n v="0.95714500000000002"/>
        <n v="0.95720300000000003"/>
        <n v="0.95724100000000001"/>
        <n v="0.95734900000000001"/>
        <n v="0.95743500000000004"/>
        <n v="0.95743900000000004"/>
        <n v="0.95746299999999995"/>
        <n v="0.95752599999999999"/>
        <n v="0.95772400000000002"/>
        <n v="0.95772599999999997"/>
        <n v="0.95775100000000002"/>
        <n v="0.95779700000000001"/>
        <n v="0.95781899999999998"/>
        <n v="0.95782100000000003"/>
        <n v="0.95783099999999999"/>
        <n v="0.95785600000000004"/>
        <n v="0.95792600000000006"/>
        <n v="0.95809599999999995"/>
        <n v="0.95812799999999998"/>
        <n v="0.95820099999999997"/>
        <n v="0.95821900000000004"/>
        <n v="0.95835800000000004"/>
        <n v="0.95837399999999995"/>
        <n v="0.95840000000000003"/>
        <n v="0.95841600000000005"/>
        <n v="0.95846100000000001"/>
        <n v="0.95846500000000001"/>
        <n v="0.95847400000000005"/>
        <n v="0.95849600000000001"/>
        <n v="0.95851600000000003"/>
        <n v="0.95859499999999997"/>
        <n v="0.95863600000000004"/>
        <n v="0.95864499999999997"/>
        <n v="0.95872100000000005"/>
        <n v="0.95883499999999999"/>
        <n v="0.95887199999999995"/>
        <n v="0.95887999999999995"/>
        <n v="0.95888499999999999"/>
        <n v="0.95891400000000004"/>
        <n v="0.95927899999999999"/>
        <n v="0.95929200000000003"/>
        <n v="0.95929699999999996"/>
        <n v="0.95930199999999999"/>
        <n v="0.95937300000000003"/>
        <n v="0.95939099999999999"/>
        <n v="0.95941100000000001"/>
        <n v="0.959426"/>
        <n v="0.95943900000000004"/>
        <n v="0.95946699999999996"/>
        <n v="0.95948599999999995"/>
        <n v="0.95954499999999998"/>
        <n v="0.95962700000000001"/>
        <n v="0.95965100000000003"/>
        <n v="0.95969300000000002"/>
        <n v="0.95972599999999997"/>
        <n v="0.95973600000000003"/>
        <n v="0.95974199999999998"/>
        <n v="0.95976099999999998"/>
        <n v="0.95980900000000002"/>
        <n v="0.95981700000000003"/>
        <n v="0.95996599999999999"/>
        <n v="0.95999199999999996"/>
        <n v="0.96001000000000003"/>
        <n v="0.96002799999999999"/>
        <n v="0.96002900000000002"/>
        <n v="0.960059"/>
        <n v="0.96008099999999996"/>
        <n v="0.96014200000000005"/>
        <n v="0.96015499999999998"/>
        <n v="0.96015799999999996"/>
        <n v="0.96015899999999998"/>
        <n v="0.96021199999999995"/>
        <n v="0.96021800000000002"/>
        <n v="0.96026699999999998"/>
        <n v="0.96030499999999996"/>
        <n v="0.96035199999999998"/>
        <n v="0.96038199999999996"/>
        <n v="0.96039200000000002"/>
        <n v="0.96041399999999999"/>
        <n v="0.96051299999999995"/>
        <n v="0.96052499999999996"/>
        <n v="0.96065400000000001"/>
        <n v="0.96068299999999995"/>
        <n v="0.96069000000000004"/>
        <n v="0.96081399999999995"/>
        <n v="0.96085299999999996"/>
        <n v="0.96097900000000003"/>
        <n v="0.96105799999999997"/>
        <n v="0.96109500000000003"/>
        <n v="0.96111000000000002"/>
        <n v="0.96111599999999997"/>
        <n v="0.96117699999999995"/>
        <n v="0.96119900000000003"/>
        <n v="0.96124399999999999"/>
        <n v="0.96136600000000005"/>
        <n v="0.96142399999999995"/>
        <n v="0.96145800000000003"/>
        <n v="0.96150999999999998"/>
        <n v="0.96153100000000002"/>
        <n v="0.96157800000000004"/>
        <n v="0.96162800000000004"/>
        <n v="0.9617"/>
        <n v="0.96174400000000004"/>
        <n v="0.96177699999999999"/>
        <n v="0.96186300000000002"/>
        <n v="0.96190100000000001"/>
        <n v="0.96194299999999999"/>
        <n v="0.96199900000000005"/>
        <n v="0.962032"/>
        <n v="0.96204699999999999"/>
        <n v="0.96206400000000003"/>
        <n v="0.96206599999999998"/>
        <n v="0.96211199999999997"/>
        <n v="0.96219699999999997"/>
        <n v="0.962229"/>
        <n v="0.962279"/>
        <n v="0.96228199999999997"/>
        <n v="0.962283"/>
        <n v="0.96228899999999995"/>
        <n v="0.96240300000000001"/>
        <n v="0.96240800000000004"/>
        <n v="0.96250199999999997"/>
        <n v="0.96252700000000002"/>
        <n v="0.96253299999999997"/>
        <n v="0.96254499999999998"/>
        <n v="0.96258699999999997"/>
        <n v="0.96259499999999998"/>
        <n v="0.96267499999999995"/>
        <n v="0.96269199999999999"/>
        <n v="0.96271799999999996"/>
        <n v="0.96274599999999999"/>
        <n v="0.96274700000000002"/>
        <n v="0.96282299999999998"/>
        <n v="0.96282900000000005"/>
        <n v="0.96284999999999998"/>
        <n v="0.96290299999999995"/>
        <n v="0.962947"/>
        <n v="0.96301499999999995"/>
        <n v="0.96311199999999997"/>
        <n v="0.96316400000000002"/>
        <n v="0.96317600000000003"/>
        <n v="0.96323599999999998"/>
        <n v="0.96328800000000003"/>
        <n v="0.963314"/>
        <n v="0.96332399999999996"/>
        <n v="0.96344099999999999"/>
        <n v="0.96345499999999995"/>
        <n v="0.963534"/>
        <n v="0.96357599999999999"/>
        <n v="0.96358500000000002"/>
        <n v="0.96359300000000003"/>
        <n v="0.96367700000000001"/>
        <n v="0.96368699999999996"/>
        <n v="0.96370400000000001"/>
        <n v="0.96371499999999999"/>
        <n v="0.96371700000000005"/>
        <n v="0.96387699999999998"/>
        <n v="0.963924"/>
        <n v="0.96399299999999999"/>
        <n v="0.964117"/>
        <n v="0.96412299999999995"/>
        <n v="0.96413099999999996"/>
        <n v="0.96414299999999997"/>
        <n v="0.96418300000000001"/>
        <n v="0.96419100000000002"/>
        <n v="0.96421400000000002"/>
        <n v="0.96423099999999995"/>
        <n v="0.96423599999999998"/>
        <n v="0.96423899999999996"/>
        <n v="0.96425799999999995"/>
        <n v="0.96429200000000004"/>
        <n v="0.96434600000000004"/>
        <n v="0.96437300000000004"/>
        <n v="0.96442000000000005"/>
        <n v="0.96445899999999996"/>
        <n v="0.96452700000000002"/>
        <n v="0.96476499999999998"/>
        <n v="0.965028"/>
        <n v="0.965059"/>
        <n v="0.96510499999999999"/>
        <n v="0.96510799999999997"/>
        <n v="0.96512500000000001"/>
        <n v="0.96516299999999999"/>
        <n v="0.96518800000000005"/>
        <n v="0.96534799999999998"/>
        <n v="0.96553100000000003"/>
        <n v="0.96555999999999997"/>
        <n v="0.96556500000000001"/>
        <n v="0.96556600000000004"/>
        <n v="0.96560500000000005"/>
        <n v="0.96568600000000004"/>
        <n v="0.96586799999999995"/>
        <n v="0.96588200000000002"/>
        <n v="0.96588300000000005"/>
        <n v="0.96601999999999999"/>
        <n v="0.96607299999999996"/>
        <n v="0.96617699999999995"/>
        <n v="0.96618400000000004"/>
        <n v="0.96618800000000005"/>
        <n v="0.96623700000000001"/>
        <n v="0.96626299999999998"/>
        <n v="0.96628199999999997"/>
        <n v="0.96631500000000004"/>
        <n v="0.96639399999999998"/>
        <n v="0.96640899999999996"/>
        <n v="0.96641699999999997"/>
        <n v="0.96656200000000003"/>
        <n v="0.96667599999999998"/>
        <n v="0.96670100000000003"/>
        <n v="0.96671700000000005"/>
        <n v="0.96678900000000001"/>
        <n v="0.96684499999999995"/>
        <n v="0.966893"/>
        <n v="0.96689400000000003"/>
        <n v="0.96690299999999996"/>
        <n v="0.96691400000000005"/>
        <n v="0.96721999999999997"/>
        <n v="0.96722900000000001"/>
        <n v="0.96735199999999999"/>
        <n v="0.967364"/>
        <n v="0.96736599999999995"/>
        <n v="0.96736699999999998"/>
        <n v="0.96738299999999999"/>
        <n v="0.96740300000000001"/>
        <n v="0.96741299999999997"/>
        <n v="0.96749099999999999"/>
        <n v="0.96749300000000005"/>
        <n v="0.96749700000000005"/>
        <n v="0.967499"/>
        <n v="0.967503"/>
        <n v="0.96760599999999997"/>
        <n v="0.967642"/>
        <n v="0.96774300000000002"/>
        <n v="0.96777500000000005"/>
        <n v="0.96778900000000001"/>
        <n v="0.96782500000000005"/>
        <n v="0.96785200000000005"/>
        <n v="0.96791199999999999"/>
        <n v="0.96798600000000001"/>
        <n v="0.96802999999999995"/>
        <n v="0.96806000000000003"/>
        <n v="0.96809800000000001"/>
        <n v="0.96826100000000004"/>
        <n v="0.96827600000000003"/>
        <n v="0.96835000000000004"/>
        <n v="0.96835499999999997"/>
        <n v="0.96841999999999995"/>
        <n v="0.96850099999999995"/>
        <n v="0.96867099999999995"/>
        <n v="0.96869700000000003"/>
        <n v="0.96878299999999995"/>
        <n v="0.96883300000000006"/>
        <n v="0.96896700000000002"/>
        <n v="0.96897999999999995"/>
        <n v="0.96905300000000005"/>
        <n v="0.96910799999999997"/>
        <n v="0.96922200000000003"/>
        <n v="0.96922900000000001"/>
        <n v="0.96927200000000002"/>
        <n v="0.96929600000000005"/>
        <n v="0.96931100000000003"/>
        <n v="0.969387"/>
        <n v="0.969391"/>
        <n v="0.96940499999999996"/>
        <n v="0.96941999999999995"/>
        <n v="0.96950999999999998"/>
        <n v="0.96952700000000003"/>
        <n v="0.96970000000000001"/>
        <n v="0.96972999999999998"/>
        <n v="0.96981399999999995"/>
        <n v="0.96994199999999997"/>
        <n v="0.97000600000000003"/>
        <n v="0.97012600000000004"/>
        <n v="0.97014299999999998"/>
        <n v="0.97024999999999995"/>
        <n v="0.97028800000000004"/>
        <n v="0.970391"/>
        <n v="0.97042499999999998"/>
        <n v="0.97061500000000001"/>
        <n v="0.97065999999999997"/>
        <n v="0.97067700000000001"/>
        <n v="0.970777"/>
        <n v="0.97079099999999996"/>
        <n v="0.97089300000000001"/>
        <n v="0.97089999999999999"/>
        <n v="0.970916"/>
        <n v="0.97098899999999999"/>
        <n v="0.97106499999999996"/>
        <n v="0.97109000000000001"/>
        <n v="0.97110700000000005"/>
        <n v="0.97111000000000003"/>
        <n v="0.97117299999999995"/>
        <n v="0.97118199999999999"/>
        <n v="0.97129699999999997"/>
        <n v="0.97137799999999996"/>
        <n v="0.97141299999999997"/>
        <n v="0.97144399999999997"/>
        <n v="0.97154499999999999"/>
        <n v="0.97155599999999998"/>
        <n v="0.97161699999999995"/>
        <n v="0.97174099999999997"/>
        <n v="0.97178900000000001"/>
        <n v="0.97181099999999998"/>
        <n v="0.97188300000000005"/>
        <n v="0.97199000000000002"/>
        <n v="0.97199899999999995"/>
        <n v="0.97215300000000004"/>
        <n v="0.97217500000000001"/>
        <n v="0.97229699999999997"/>
        <n v="0.97237200000000001"/>
        <n v="0.97240899999999997"/>
        <n v="0.97242899999999999"/>
        <n v="0.97248699999999999"/>
        <n v="0.97254300000000005"/>
        <n v="0.97255499999999995"/>
        <n v="0.97256200000000004"/>
        <n v="0.97273799999999999"/>
        <n v="0.97277100000000005"/>
        <n v="0.97280500000000003"/>
        <n v="0.97281200000000001"/>
        <n v="0.97282500000000005"/>
        <n v="0.97290900000000002"/>
        <n v="0.97298700000000005"/>
        <n v="0.97305799999999998"/>
        <n v="0.97308499999999998"/>
        <n v="0.97313099999999997"/>
        <n v="0.97320499999999999"/>
        <n v="0.97342200000000001"/>
        <n v="0.97343400000000002"/>
        <n v="0.97348699999999999"/>
        <n v="0.97378900000000002"/>
        <n v="0.97390900000000002"/>
        <n v="0.97399199999999997"/>
        <n v="0.97411999999999999"/>
        <n v="0.97412600000000005"/>
        <n v="0.974213"/>
        <n v="0.97439200000000004"/>
        <n v="0.97440000000000004"/>
        <n v="0.97471099999999999"/>
        <n v="0.97477899999999995"/>
        <n v="0.97511400000000004"/>
        <n v="0.97524100000000002"/>
        <n v="0.97551699999999997"/>
        <n v="0.97562499999999996"/>
        <n v="0.97570199999999996"/>
        <n v="0.97592999999999996"/>
        <n v="0.97608899999999998"/>
        <n v="0.97613499999999997"/>
        <n v="0.97635400000000006"/>
        <n v="0.97656799999999999"/>
        <n v="0.97664200000000001"/>
        <n v="0.97683699999999996"/>
        <n v="0.97700799999999999"/>
        <n v="0.97704400000000002"/>
        <n v="0.97746599999999995"/>
        <n v="0.97758199999999995"/>
        <n v="0.97769799999999996"/>
        <n v="0.97775999999999996"/>
        <n v="0.97781399999999996"/>
        <n v="0.97830099999999998"/>
        <n v="0.97843000000000002"/>
        <n v="0.978599"/>
        <n v="0.97928499999999996"/>
        <n v="0.97941400000000001"/>
        <n v="0.97957099999999997"/>
        <n v="0.979572"/>
        <n v="0.980213"/>
        <n v="0.98040700000000003"/>
        <n v="0.980742"/>
        <n v="0.98083799999999999"/>
        <n v="0.98086700000000004"/>
        <n v="0.98097800000000002"/>
        <n v="0.98102100000000003"/>
        <n v="0.98115600000000003"/>
        <n v="0.98190299999999997"/>
        <n v="0.98193799999999998"/>
        <n v="0.98194800000000004"/>
        <n v="0.98195500000000002"/>
        <n v="0.98206000000000004"/>
        <n v="0.98232200000000003"/>
        <n v="0.98263999999999996"/>
        <n v="0.98277199999999998"/>
        <n v="0.98319900000000005"/>
        <n v="0.98321000000000003"/>
        <n v="0.98341699999999999"/>
        <n v="0.98436000000000001"/>
        <n v="0.98468"/>
        <n v="0.98473200000000005"/>
        <n v="0.98482000000000003"/>
        <n v="0.98519500000000004"/>
        <n v="0.98637900000000001"/>
        <n v="0.98659799999999997"/>
        <n v="0.98713300000000004"/>
        <n v="0.98752600000000001"/>
        <n v="0.98767700000000003"/>
        <n v="0.98836900000000005"/>
        <n v="0.98865199999999998"/>
        <n v="0.98869799999999997"/>
        <n v="0.98876500000000001"/>
        <n v="0.98994899999999997"/>
        <n v="0.99063400000000001"/>
        <n v="0.99124100000000004"/>
        <n v="0.99240700000000004"/>
        <n v="0.99253800000000003"/>
        <n v="0.99345700000000003"/>
        <n v="0.99385900000000005"/>
        <n v="0.99469200000000002"/>
        <n v="0.99472899999999997"/>
        <n v="0.99582899999999996"/>
        <n v="0.997054"/>
        <n v="0.99730799999999997"/>
        <n v="0.99832100000000001"/>
        <n v="1"/>
        <m/>
      </sharedItems>
      <fieldGroup base="8">
        <rangePr autoStart="0" autoEnd="0" startNum="0.9" endNum="1" groupInterval="0.02"/>
        <groupItems count="7">
          <s v="&lt;0.9 or (blank)"/>
          <s v="0.9-0.92"/>
          <s v="0.92-0.94"/>
          <s v="0.94-0.96"/>
          <s v="0.96-0.98"/>
          <s v="0.98-1"/>
          <s v="&gt;1"/>
        </groupItems>
      </fieldGroup>
    </cacheField>
    <cacheField name="n" numFmtId="0">
      <sharedItems containsString="0" containsBlank="1" containsNumber="1" containsInteger="1" minValue="1" maxValue="934" count="424">
        <n v="8"/>
        <n v="3"/>
        <n v="2"/>
        <n v="12"/>
        <n v="14"/>
        <n v="23"/>
        <n v="7"/>
        <n v="16"/>
        <n v="10"/>
        <n v="28"/>
        <n v="71"/>
        <n v="13"/>
        <n v="22"/>
        <n v="20"/>
        <n v="90"/>
        <n v="19"/>
        <n v="31"/>
        <n v="6"/>
        <n v="106"/>
        <n v="43"/>
        <n v="30"/>
        <n v="125"/>
        <n v="11"/>
        <n v="83"/>
        <n v="17"/>
        <n v="103"/>
        <n v="46"/>
        <n v="191"/>
        <n v="42"/>
        <n v="201"/>
        <n v="38"/>
        <n v="4"/>
        <n v="15"/>
        <n v="29"/>
        <n v="62"/>
        <n v="203"/>
        <n v="18"/>
        <n v="199"/>
        <n v="99"/>
        <n v="27"/>
        <n v="86"/>
        <n v="322"/>
        <n v="89"/>
        <n v="39"/>
        <n v="53"/>
        <n v="173"/>
        <n v="114"/>
        <n v="211"/>
        <n v="137"/>
        <n v="32"/>
        <n v="139"/>
        <n v="75"/>
        <n v="101"/>
        <n v="77"/>
        <n v="284"/>
        <n v="54"/>
        <n v="35"/>
        <n v="65"/>
        <n v="158"/>
        <n v="24"/>
        <n v="97"/>
        <n v="278"/>
        <n v="73"/>
        <n v="157"/>
        <n v="50"/>
        <n v="34"/>
        <n v="93"/>
        <n v="192"/>
        <n v="311"/>
        <n v="52"/>
        <n v="361"/>
        <n v="279"/>
        <n v="282"/>
        <n v="558"/>
        <n v="91"/>
        <n v="5"/>
        <n v="252"/>
        <n v="33"/>
        <n v="239"/>
        <n v="324"/>
        <n v="306"/>
        <n v="121"/>
        <n v="118"/>
        <n v="128"/>
        <n v="92"/>
        <n v="117"/>
        <n v="78"/>
        <n v="98"/>
        <n v="264"/>
        <n v="494"/>
        <n v="228"/>
        <n v="49"/>
        <n v="87"/>
        <n v="21"/>
        <n v="51"/>
        <n v="224"/>
        <n v="502"/>
        <n v="136"/>
        <n v="176"/>
        <n v="274"/>
        <n v="148"/>
        <n v="109"/>
        <n v="349"/>
        <n v="79"/>
        <n v="142"/>
        <n v="58"/>
        <n v="364"/>
        <n v="198"/>
        <n v="171"/>
        <n v="325"/>
        <n v="127"/>
        <n v="334"/>
        <n v="350"/>
        <n v="57"/>
        <n v="141"/>
        <n v="66"/>
        <n v="74"/>
        <n v="174"/>
        <n v="37"/>
        <n v="397"/>
        <n v="102"/>
        <n v="229"/>
        <n v="247"/>
        <n v="41"/>
        <n v="140"/>
        <n v="180"/>
        <n v="326"/>
        <n v="414"/>
        <n v="45"/>
        <n v="59"/>
        <n v="56"/>
        <n v="167"/>
        <n v="26"/>
        <n v="321"/>
        <n v="85"/>
        <n v="9"/>
        <n v="122"/>
        <n v="186"/>
        <n v="630"/>
        <n v="144"/>
        <n v="516"/>
        <n v="166"/>
        <n v="48"/>
        <n v="147"/>
        <n v="151"/>
        <n v="96"/>
        <n v="187"/>
        <n v="521"/>
        <n v="276"/>
        <n v="47"/>
        <n v="115"/>
        <n v="164"/>
        <n v="138"/>
        <n v="150"/>
        <n v="104"/>
        <n v="193"/>
        <n v="413"/>
        <n v="100"/>
        <n v="94"/>
        <n v="124"/>
        <n v="503"/>
        <n v="547"/>
        <n v="123"/>
        <n v="36"/>
        <n v="210"/>
        <n v="82"/>
        <n v="215"/>
        <n v="25"/>
        <n v="159"/>
        <n v="250"/>
        <n v="184"/>
        <n v="190"/>
        <n v="88"/>
        <n v="154"/>
        <n v="236"/>
        <n v="255"/>
        <n v="258"/>
        <n v="204"/>
        <n v="277"/>
        <n v="265"/>
        <n v="64"/>
        <n v="61"/>
        <n v="624"/>
        <n v="131"/>
        <n v="269"/>
        <n v="205"/>
        <n v="55"/>
        <n v="84"/>
        <n v="194"/>
        <n v="95"/>
        <n v="315"/>
        <n v="161"/>
        <n v="440"/>
        <n v="197"/>
        <n v="67"/>
        <n v="341"/>
        <n v="116"/>
        <n v="317"/>
        <n v="169"/>
        <n v="196"/>
        <n v="368"/>
        <n v="373"/>
        <n v="81"/>
        <n v="238"/>
        <n v="335"/>
        <n v="478"/>
        <n v="360"/>
        <n v="232"/>
        <n v="132"/>
        <n v="179"/>
        <n v="163"/>
        <n v="170"/>
        <n v="529"/>
        <n v="129"/>
        <n v="300"/>
        <n v="298"/>
        <n v="246"/>
        <n v="605"/>
        <n v="113"/>
        <n v="409"/>
        <n v="126"/>
        <n v="183"/>
        <n v="130"/>
        <n v="475"/>
        <n v="207"/>
        <n v="162"/>
        <n v="172"/>
        <n v="419"/>
        <n v="153"/>
        <n v="271"/>
        <n v="425"/>
        <n v="338"/>
        <n v="200"/>
        <n v="243"/>
        <n v="237"/>
        <n v="152"/>
        <n v="275"/>
        <n v="304"/>
        <n v="44"/>
        <n v="318"/>
        <n v="175"/>
        <n v="120"/>
        <n v="402"/>
        <n v="327"/>
        <n v="531"/>
        <n v="134"/>
        <n v="182"/>
        <n v="415"/>
        <n v="146"/>
        <n v="289"/>
        <n v="386"/>
        <n v="323"/>
        <n v="143"/>
        <n v="313"/>
        <n v="212"/>
        <n v="225"/>
        <n v="305"/>
        <n v="381"/>
        <n v="156"/>
        <n v="218"/>
        <n v="309"/>
        <n v="242"/>
        <n v="149"/>
        <n v="646"/>
        <n v="418"/>
        <n v="208"/>
        <n v="336"/>
        <n v="287"/>
        <n v="219"/>
        <n v="312"/>
        <n v="254"/>
        <n v="111"/>
        <n v="432"/>
        <n v="286"/>
        <n v="332"/>
        <n v="666"/>
        <n v="60"/>
        <n v="226"/>
        <n v="263"/>
        <n v="367"/>
        <n v="339"/>
        <n v="251"/>
        <n v="160"/>
        <n v="68"/>
        <n v="358"/>
        <n v="357"/>
        <n v="72"/>
        <n v="514"/>
        <n v="459"/>
        <n v="617"/>
        <n v="486"/>
        <n v="280"/>
        <n v="544"/>
        <n v="110"/>
        <n v="112"/>
        <n v="206"/>
        <n v="135"/>
        <n v="209"/>
        <n v="421"/>
        <n v="181"/>
        <n v="316"/>
        <n v="523"/>
        <n v="501"/>
        <n v="355"/>
        <n v="248"/>
        <n v="40"/>
        <n v="70"/>
        <n v="464"/>
        <n v="548"/>
        <n v="220"/>
        <n v="549"/>
        <n v="202"/>
        <n v="76"/>
        <n v="609"/>
        <n v="436"/>
        <n v="498"/>
        <n v="423"/>
        <n v="256"/>
        <n v="270"/>
        <n v="482"/>
        <n v="410"/>
        <n v="382"/>
        <n v="376"/>
        <n v="165"/>
        <n v="307"/>
        <n v="604"/>
        <n v="69"/>
        <n v="437"/>
        <n v="556"/>
        <n v="429"/>
        <n v="329"/>
        <n v="345"/>
        <n v="333"/>
        <n v="439"/>
        <n v="546"/>
        <n v="438"/>
        <n v="634"/>
        <n v="661"/>
        <n v="354"/>
        <n v="447"/>
        <n v="188"/>
        <n v="119"/>
        <n v="214"/>
        <n v="730"/>
        <n v="257"/>
        <n v="216"/>
        <n v="297"/>
        <n v="288"/>
        <n v="302"/>
        <n v="560"/>
        <n v="233"/>
        <n v="893"/>
        <n v="363"/>
        <n v="292"/>
        <n v="383"/>
        <n v="460"/>
        <n v="635"/>
        <n v="267"/>
        <n v="241"/>
        <n v="262"/>
        <n v="222"/>
        <n v="133"/>
        <n v="461"/>
        <n v="618"/>
        <n v="533"/>
        <n v="272"/>
        <n v="344"/>
        <n v="468"/>
        <n v="235"/>
        <n v="434"/>
        <n v="189"/>
        <n v="480"/>
        <n v="536"/>
        <n v="63"/>
        <n v="708"/>
        <n v="782"/>
        <n v="428"/>
        <n v="353"/>
        <n v="643"/>
        <n v="535"/>
        <n v="448"/>
        <n v="372"/>
        <n v="794"/>
        <n v="594"/>
        <n v="710"/>
        <n v="299"/>
        <n v="285"/>
        <n v="449"/>
        <n v="803"/>
        <n v="359"/>
        <n v="713"/>
        <n v="561"/>
        <n v="589"/>
        <n v="337"/>
        <n v="934"/>
        <n v="378"/>
        <n v="290"/>
        <n v="399"/>
        <n v="80"/>
        <n v="749"/>
        <n v="457"/>
        <n v="231"/>
        <n v="408"/>
        <n v="500"/>
        <n v="392"/>
        <n v="389"/>
        <n v="424"/>
        <n v="249"/>
        <n v="497"/>
        <n v="629"/>
        <n v="693"/>
        <n v="642"/>
        <n v="400"/>
        <n v="530"/>
        <n v="545"/>
        <n v="340"/>
        <n v="496"/>
        <n v="706"/>
        <n v="660"/>
        <n v="789"/>
        <n v="677"/>
        <n v="580"/>
        <n v="1"/>
        <m/>
      </sharedItems>
    </cacheField>
    <cacheField name="RatingDiff" numFmtId="0">
      <sharedItems containsString="0" containsBlank="1" containsNumber="1" minValue="-3" maxValue="3"/>
    </cacheField>
    <cacheField name="RecommendedRating" numFmtId="0">
      <sharedItems containsString="0" containsBlank="1" containsNumber="1" minValue="0.5" maxValue="5"/>
    </cacheField>
    <cacheField name="Absolute Error" numFmtId="0">
      <sharedItems containsString="0" containsBlank="1" containsNumber="1" minValue="0" maxValue="4.5"/>
    </cacheField>
    <cacheField name="Mean Square Error" numFmtId="0">
      <sharedItems containsString="0" containsBlank="1" containsNumber="1" minValue="0" maxValue="20.25"/>
    </cacheField>
    <cacheField name="Recommendation Absolute Error" numFmtId="0">
      <sharedItems containsString="0" containsBlank="1" containsNumber="1" minValue="0" maxValue="4.04"/>
    </cacheField>
    <cacheField name="Recommendation MSE" numFmtId="0">
      <sharedItems containsString="0" containsBlank="1" containsNumber="1" minValue="0" maxValue="16.3216"/>
    </cacheField>
    <cacheField name="RandomRating" numFmtId="0">
      <sharedItems containsString="0" containsBlank="1" containsNumber="1" minValue="3.67" maxValue="3.67"/>
    </cacheField>
    <cacheField name="Random Absolute Error" numFmtId="0">
      <sharedItems containsString="0" containsBlank="1" containsNumber="1" minValue="0.16999999999999993" maxValue="3.17"/>
    </cacheField>
    <cacheField name="Random Mean Square Error" numFmtId="0">
      <sharedItems containsString="0" containsBlank="1" containsNumber="1" minValue="2.8899999999999974E-2" maxValue="10.04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1">
  <r>
    <n v="204712"/>
    <s v="2000-06-10 14:13:59.000"/>
    <n v="2817"/>
    <n v="1208"/>
    <n v="1208"/>
    <n v="2817"/>
    <n v="2"/>
    <n v="5"/>
    <x v="0"/>
    <x v="0"/>
    <n v="2.5625"/>
    <n v="4.5625"/>
    <n v="3"/>
    <n v="9"/>
  </r>
  <r>
    <n v="124060"/>
    <s v="2001-09-18 01:29:00.000"/>
    <n v="1367"/>
    <n v="2924"/>
    <n v="1367"/>
    <n v="2924"/>
    <n v="4"/>
    <n v="5"/>
    <x v="1"/>
    <x v="1"/>
    <n v="0.33333299999999999"/>
    <n v="4.3333329999999997"/>
    <n v="1"/>
    <n v="1"/>
  </r>
  <r>
    <n v="134340"/>
    <s v="2015-02-12 15:22:30.000"/>
    <n v="92938"/>
    <n v="318"/>
    <n v="318"/>
    <n v="92938"/>
    <n v="3"/>
    <n v="5"/>
    <x v="2"/>
    <x v="1"/>
    <n v="3"/>
    <n v="5"/>
    <n v="2"/>
    <n v="4"/>
  </r>
  <r>
    <n v="216898"/>
    <s v="2009-02-21 03:09:20.000"/>
    <n v="4247"/>
    <n v="173"/>
    <n v="173"/>
    <n v="4247"/>
    <n v="1.5"/>
    <n v="0.5"/>
    <x v="3"/>
    <x v="0"/>
    <n v="-1.125"/>
    <n v="0.5"/>
    <n v="1"/>
    <n v="1"/>
  </r>
  <r>
    <n v="123926"/>
    <s v="2001-03-27 22:47:08.000"/>
    <n v="3451"/>
    <n v="173"/>
    <n v="173"/>
    <n v="3451"/>
    <n v="5"/>
    <n v="1"/>
    <x v="4"/>
    <x v="0"/>
    <n v="-0.8125"/>
    <n v="4.1875"/>
    <n v="4"/>
    <n v="16"/>
  </r>
  <r>
    <n v="214138"/>
    <s v="1996-04-13 14:01:17.000"/>
    <n v="343"/>
    <n v="340"/>
    <n v="340"/>
    <n v="343"/>
    <n v="1"/>
    <n v="2"/>
    <x v="5"/>
    <x v="2"/>
    <n v="2"/>
    <n v="3"/>
    <n v="1"/>
    <n v="1"/>
  </r>
  <r>
    <n v="11187"/>
    <s v="2009-12-01 06:24:59.000"/>
    <n v="2107"/>
    <n v="2383"/>
    <n v="2107"/>
    <n v="2383"/>
    <n v="1"/>
    <n v="3.5"/>
    <x v="6"/>
    <x v="3"/>
    <n v="-1.5"/>
    <n v="0.5"/>
    <n v="2.5"/>
    <n v="6.25"/>
  </r>
  <r>
    <n v="214138"/>
    <s v="1996-04-13 14:01:17.000"/>
    <n v="216"/>
    <n v="340"/>
    <n v="216"/>
    <n v="340"/>
    <n v="5"/>
    <n v="2"/>
    <x v="7"/>
    <x v="4"/>
    <n v="0.17857100000000001"/>
    <n v="5"/>
    <n v="3"/>
    <n v="9"/>
  </r>
  <r>
    <n v="184387"/>
    <s v="2002-05-02 02:22:58.000"/>
    <n v="66"/>
    <n v="1196"/>
    <n v="66"/>
    <n v="1196"/>
    <n v="2"/>
    <n v="5"/>
    <x v="8"/>
    <x v="5"/>
    <n v="2.6739130000000002"/>
    <n v="4.6739129999999998"/>
    <n v="3"/>
    <n v="9"/>
  </r>
  <r>
    <n v="63088"/>
    <s v="2003-05-30 04:02:30.000"/>
    <n v="2800"/>
    <n v="673"/>
    <n v="673"/>
    <n v="2800"/>
    <n v="3.5"/>
    <n v="3"/>
    <x v="9"/>
    <x v="6"/>
    <n v="-0.35714299999999999"/>
    <n v="3.1428569999999998"/>
    <n v="0.5"/>
    <n v="0.25"/>
  </r>
  <r>
    <n v="149936"/>
    <s v="2010-12-30 19:21:03.000"/>
    <n v="1586"/>
    <n v="319"/>
    <n v="319"/>
    <n v="1586"/>
    <n v="1"/>
    <n v="3.5"/>
    <x v="10"/>
    <x v="7"/>
    <n v="1.0625"/>
    <n v="2.0625"/>
    <n v="2.5"/>
    <n v="6.25"/>
  </r>
  <r>
    <n v="192024"/>
    <s v="1998-03-30 10:38:01.000"/>
    <n v="1363"/>
    <n v="1136"/>
    <n v="1136"/>
    <n v="1363"/>
    <n v="3"/>
    <n v="4"/>
    <x v="11"/>
    <x v="8"/>
    <n v="1.25"/>
    <n v="4.25"/>
    <n v="1"/>
    <n v="1"/>
  </r>
  <r>
    <n v="18485"/>
    <s v="1996-10-29 12:47:00.000"/>
    <n v="455"/>
    <n v="327"/>
    <n v="327"/>
    <n v="455"/>
    <n v="1"/>
    <n v="4"/>
    <x v="12"/>
    <x v="9"/>
    <n v="1.7857000000000001E-2"/>
    <n v="1.017857"/>
    <n v="3"/>
    <n v="9"/>
  </r>
  <r>
    <n v="93660"/>
    <s v="1996-03-30 21:14:06.000"/>
    <n v="235"/>
    <n v="315"/>
    <n v="235"/>
    <n v="315"/>
    <n v="5"/>
    <n v="4"/>
    <x v="13"/>
    <x v="10"/>
    <n v="-0.57042300000000001"/>
    <n v="4.4295770000000001"/>
    <n v="1"/>
    <n v="1"/>
  </r>
  <r>
    <n v="67313"/>
    <s v="1997-05-06 16:42:50.000"/>
    <n v="778"/>
    <n v="66"/>
    <n v="66"/>
    <n v="778"/>
    <n v="4"/>
    <n v="2"/>
    <x v="14"/>
    <x v="11"/>
    <n v="-1.8461540000000001"/>
    <n v="2.1538460000000001"/>
    <n v="2"/>
    <n v="4"/>
  </r>
  <r>
    <n v="123926"/>
    <s v="2001-03-27 22:47:08.000"/>
    <n v="1883"/>
    <n v="173"/>
    <n v="173"/>
    <n v="1883"/>
    <n v="5"/>
    <n v="1"/>
    <x v="15"/>
    <x v="7"/>
    <n v="-1.03125"/>
    <n v="3.96875"/>
    <n v="4"/>
    <n v="16"/>
  </r>
  <r>
    <n v="144841"/>
    <s v="1997-04-04 22:48:13.000"/>
    <n v="849"/>
    <n v="81"/>
    <n v="81"/>
    <n v="849"/>
    <n v="5"/>
    <n v="5"/>
    <x v="16"/>
    <x v="12"/>
    <n v="0.40909099999999998"/>
    <n v="5"/>
    <n v="0"/>
    <n v="0"/>
  </r>
  <r>
    <n v="223568"/>
    <s v="2011-08-25 14:43:47.000"/>
    <n v="193"/>
    <n v="273"/>
    <n v="193"/>
    <n v="273"/>
    <n v="0.5"/>
    <n v="3.5"/>
    <x v="17"/>
    <x v="9"/>
    <n v="0.98214299999999999"/>
    <n v="1.482143"/>
    <n v="3"/>
    <n v="9"/>
  </r>
  <r>
    <n v="189105"/>
    <s v="2002-10-09 13:10:12.000"/>
    <n v="2950"/>
    <n v="920"/>
    <n v="920"/>
    <n v="2950"/>
    <n v="2"/>
    <n v="5"/>
    <x v="18"/>
    <x v="13"/>
    <n v="1.625"/>
    <n v="3.625"/>
    <n v="3"/>
    <n v="9"/>
  </r>
  <r>
    <n v="33311"/>
    <s v="2002-12-02 04:10:30.000"/>
    <n v="2706"/>
    <n v="4848"/>
    <n v="2706"/>
    <n v="4848"/>
    <n v="3"/>
    <n v="4"/>
    <x v="19"/>
    <x v="14"/>
    <n v="0.97777800000000004"/>
    <n v="3.9777779999999998"/>
    <n v="1"/>
    <n v="1"/>
  </r>
  <r>
    <n v="150024"/>
    <s v="2003-01-05 11:57:02.000"/>
    <n v="2549"/>
    <n v="612"/>
    <n v="612"/>
    <n v="2549"/>
    <n v="4"/>
    <n v="4"/>
    <x v="20"/>
    <x v="2"/>
    <n v="0.25"/>
    <n v="4.25"/>
    <n v="0"/>
    <n v="0"/>
  </r>
  <r>
    <n v="33311"/>
    <s v="2002-12-02 04:10:30.000"/>
    <n v="2827"/>
    <n v="4848"/>
    <n v="2827"/>
    <n v="4848"/>
    <n v="1"/>
    <n v="4"/>
    <x v="21"/>
    <x v="15"/>
    <n v="1.3421050000000001"/>
    <n v="2.3421050000000001"/>
    <n v="3"/>
    <n v="9"/>
  </r>
  <r>
    <n v="63209"/>
    <s v="2001-05-22 16:48:20.000"/>
    <n v="1345"/>
    <n v="420"/>
    <n v="420"/>
    <n v="1345"/>
    <n v="4"/>
    <n v="2"/>
    <x v="22"/>
    <x v="16"/>
    <n v="-0.61290299999999998"/>
    <n v="3.3870969999999998"/>
    <n v="2"/>
    <n v="4"/>
  </r>
  <r>
    <n v="165232"/>
    <s v="2015-06-22 02:31:37.000"/>
    <n v="116797"/>
    <n v="21"/>
    <n v="21"/>
    <n v="116797"/>
    <n v="3"/>
    <n v="3"/>
    <x v="23"/>
    <x v="17"/>
    <n v="0.58333299999999999"/>
    <n v="3.5833330000000001"/>
    <n v="0"/>
    <n v="0"/>
  </r>
  <r>
    <n v="93660"/>
    <s v="1996-03-30 21:14:06.000"/>
    <n v="19"/>
    <n v="315"/>
    <n v="19"/>
    <n v="315"/>
    <n v="3"/>
    <n v="4"/>
    <x v="24"/>
    <x v="18"/>
    <n v="0.41509400000000002"/>
    <n v="3.4150939999999999"/>
    <n v="1"/>
    <n v="1"/>
  </r>
  <r>
    <n v="7331"/>
    <s v="2001-12-31 04:45:56.000"/>
    <n v="4218"/>
    <n v="1230"/>
    <n v="1230"/>
    <n v="4218"/>
    <n v="4"/>
    <n v="5"/>
    <x v="25"/>
    <x v="6"/>
    <n v="0.28571400000000002"/>
    <n v="4.2857139999999996"/>
    <n v="1"/>
    <n v="1"/>
  </r>
  <r>
    <n v="92177"/>
    <s v="1996-10-10 20:12:45.000"/>
    <n v="778"/>
    <n v="65"/>
    <n v="65"/>
    <n v="778"/>
    <n v="5"/>
    <n v="1"/>
    <x v="26"/>
    <x v="19"/>
    <n v="-1.744186"/>
    <n v="3.255814"/>
    <n v="4"/>
    <n v="16"/>
  </r>
  <r>
    <n v="1119"/>
    <s v="1996-07-03 19:07:59.000"/>
    <n v="610"/>
    <n v="783"/>
    <n v="610"/>
    <n v="783"/>
    <n v="3"/>
    <n v="5"/>
    <x v="27"/>
    <x v="20"/>
    <n v="-0.56666700000000003"/>
    <n v="2.4333330000000002"/>
    <n v="2"/>
    <n v="4"/>
  </r>
  <r>
    <n v="93660"/>
    <s v="1996-03-30 21:14:06.000"/>
    <n v="288"/>
    <n v="315"/>
    <n v="288"/>
    <n v="315"/>
    <n v="5"/>
    <n v="4"/>
    <x v="28"/>
    <x v="21"/>
    <n v="-0.22800000000000001"/>
    <n v="4.7720000000000002"/>
    <n v="1"/>
    <n v="1"/>
  </r>
  <r>
    <n v="1254"/>
    <s v="2002-10-09 04:34:17.000"/>
    <n v="2961"/>
    <n v="1717"/>
    <n v="1717"/>
    <n v="2961"/>
    <n v="2"/>
    <n v="3"/>
    <x v="29"/>
    <x v="22"/>
    <n v="0"/>
    <n v="2"/>
    <n v="1"/>
    <n v="1"/>
  </r>
  <r>
    <n v="151118"/>
    <s v="1996-04-17 07:12:24.000"/>
    <n v="344"/>
    <n v="224"/>
    <n v="224"/>
    <n v="344"/>
    <n v="5"/>
    <n v="4"/>
    <x v="30"/>
    <x v="23"/>
    <n v="0.487952"/>
    <n v="5"/>
    <n v="1"/>
    <n v="1"/>
  </r>
  <r>
    <n v="96415"/>
    <s v="2009-09-17 00:30:55.000"/>
    <n v="2459"/>
    <n v="4011"/>
    <n v="2459"/>
    <n v="4011"/>
    <n v="4"/>
    <n v="5"/>
    <x v="31"/>
    <x v="24"/>
    <n v="0.735294"/>
    <n v="4.7352939999999997"/>
    <n v="1"/>
    <n v="1"/>
  </r>
  <r>
    <n v="67313"/>
    <s v="1997-05-06 16:42:50.000"/>
    <n v="661"/>
    <n v="66"/>
    <n v="66"/>
    <n v="661"/>
    <n v="3"/>
    <n v="2"/>
    <x v="32"/>
    <x v="8"/>
    <n v="-1.55"/>
    <n v="1.45"/>
    <n v="1"/>
    <n v="1"/>
  </r>
  <r>
    <n v="93660"/>
    <s v="1996-03-30 21:14:06.000"/>
    <n v="34"/>
    <n v="315"/>
    <n v="34"/>
    <n v="315"/>
    <n v="5"/>
    <n v="4"/>
    <x v="33"/>
    <x v="25"/>
    <n v="-0.74757300000000004"/>
    <n v="4.252427"/>
    <n v="1"/>
    <n v="1"/>
  </r>
  <r>
    <n v="205484"/>
    <s v="2000-08-03 16:51:56.000"/>
    <n v="2968"/>
    <n v="317"/>
    <n v="317"/>
    <n v="2968"/>
    <n v="2"/>
    <n v="3"/>
    <x v="34"/>
    <x v="26"/>
    <n v="-0.77173899999999995"/>
    <n v="1.228261"/>
    <n v="1"/>
    <n v="1"/>
  </r>
  <r>
    <n v="174727"/>
    <s v="2001-11-14 06:14:25.000"/>
    <n v="3016"/>
    <n v="2881"/>
    <n v="2881"/>
    <n v="3016"/>
    <n v="3"/>
    <n v="4"/>
    <x v="35"/>
    <x v="24"/>
    <n v="-0.20588200000000001"/>
    <n v="2.7941180000000001"/>
    <n v="1"/>
    <n v="1"/>
  </r>
  <r>
    <n v="57249"/>
    <s v="1996-04-05 04:58:13.000"/>
    <n v="19"/>
    <n v="329"/>
    <n v="19"/>
    <n v="329"/>
    <n v="3"/>
    <n v="4"/>
    <x v="36"/>
    <x v="27"/>
    <n v="0.76701600000000003"/>
    <n v="3.7670159999999999"/>
    <n v="1"/>
    <n v="1"/>
  </r>
  <r>
    <n v="36997"/>
    <s v="2007-11-30 23:49:28.000"/>
    <n v="540"/>
    <n v="1779"/>
    <n v="540"/>
    <n v="1779"/>
    <n v="1.5"/>
    <n v="3"/>
    <x v="37"/>
    <x v="4"/>
    <n v="0.214286"/>
    <n v="1.714286"/>
    <n v="1.5"/>
    <n v="2.25"/>
  </r>
  <r>
    <n v="234030"/>
    <s v="1997-06-25 21:40:48.000"/>
    <n v="784"/>
    <n v="14"/>
    <n v="14"/>
    <n v="784"/>
    <n v="2"/>
    <n v="3"/>
    <x v="38"/>
    <x v="28"/>
    <n v="0.65476199999999996"/>
    <n v="2.6547619999999998"/>
    <n v="1"/>
    <n v="1"/>
  </r>
  <r>
    <n v="93660"/>
    <s v="1996-03-30 21:14:06.000"/>
    <n v="342"/>
    <n v="315"/>
    <n v="315"/>
    <n v="342"/>
    <n v="5"/>
    <n v="4"/>
    <x v="39"/>
    <x v="19"/>
    <n v="-0.93023299999999998"/>
    <n v="4.0697669999999997"/>
    <n v="1"/>
    <n v="1"/>
  </r>
  <r>
    <n v="155622"/>
    <s v="2001-10-09 00:11:54.000"/>
    <n v="539"/>
    <n v="288"/>
    <n v="288"/>
    <n v="539"/>
    <n v="4"/>
    <n v="3"/>
    <x v="40"/>
    <x v="29"/>
    <n v="-0.243781"/>
    <n v="3.7562190000000002"/>
    <n v="1"/>
    <n v="1"/>
  </r>
  <r>
    <n v="18485"/>
    <s v="1996-10-29 12:47:00.000"/>
    <n v="413"/>
    <n v="327"/>
    <n v="327"/>
    <n v="413"/>
    <n v="2"/>
    <n v="4"/>
    <x v="41"/>
    <x v="30"/>
    <n v="-7.8947000000000003E-2"/>
    <n v="1.9210529999999999"/>
    <n v="2"/>
    <n v="4"/>
  </r>
  <r>
    <n v="198429"/>
    <s v="2000-07-31 09:34:57.000"/>
    <n v="3529"/>
    <n v="1352"/>
    <n v="1352"/>
    <n v="3529"/>
    <n v="3"/>
    <n v="3"/>
    <x v="42"/>
    <x v="31"/>
    <n v="-1.5"/>
    <n v="1.5"/>
    <n v="0"/>
    <n v="0"/>
  </r>
  <r>
    <n v="214138"/>
    <s v="1996-04-13 14:01:17.000"/>
    <n v="432"/>
    <n v="340"/>
    <n v="340"/>
    <n v="432"/>
    <n v="1"/>
    <n v="2"/>
    <x v="43"/>
    <x v="32"/>
    <n v="1"/>
    <n v="2"/>
    <n v="1"/>
    <n v="1"/>
  </r>
  <r>
    <n v="124438"/>
    <s v="1996-07-09 02:16:08.000"/>
    <n v="370"/>
    <n v="207"/>
    <n v="207"/>
    <n v="370"/>
    <n v="3"/>
    <n v="3"/>
    <x v="44"/>
    <x v="33"/>
    <n v="0.41379300000000002"/>
    <n v="3.4137930000000001"/>
    <n v="0"/>
    <n v="0"/>
  </r>
  <r>
    <n v="198327"/>
    <s v="1996-08-05 18:13:37.000"/>
    <n v="193"/>
    <n v="736"/>
    <n v="193"/>
    <n v="736"/>
    <n v="1"/>
    <n v="5"/>
    <x v="45"/>
    <x v="34"/>
    <n v="0.57258100000000001"/>
    <n v="1.572581"/>
    <n v="4"/>
    <n v="16"/>
  </r>
  <r>
    <n v="199006"/>
    <s v="1996-04-17 20:14:38.000"/>
    <n v="19"/>
    <n v="434"/>
    <n v="19"/>
    <n v="434"/>
    <n v="2"/>
    <n v="4"/>
    <x v="46"/>
    <x v="35"/>
    <n v="0.48275899999999999"/>
    <n v="2.4827590000000002"/>
    <n v="2"/>
    <n v="4"/>
  </r>
  <r>
    <n v="214138"/>
    <s v="1996-04-13 14:01:17.000"/>
    <n v="231"/>
    <n v="340"/>
    <n v="231"/>
    <n v="340"/>
    <n v="3"/>
    <n v="2"/>
    <x v="47"/>
    <x v="36"/>
    <n v="0.52777799999999997"/>
    <n v="3.5277780000000001"/>
    <n v="1"/>
    <n v="1"/>
  </r>
  <r>
    <n v="118300"/>
    <s v="1996-05-10 19:50:37.000"/>
    <n v="288"/>
    <n v="34"/>
    <n v="34"/>
    <n v="288"/>
    <n v="4"/>
    <n v="1"/>
    <x v="48"/>
    <x v="37"/>
    <n v="0.344221"/>
    <n v="4.3442210000000001"/>
    <n v="3"/>
    <n v="9"/>
  </r>
  <r>
    <n v="95273"/>
    <s v="1997-01-02 09:11:27.000"/>
    <n v="784"/>
    <n v="1356"/>
    <n v="784"/>
    <n v="1356"/>
    <n v="2"/>
    <n v="4"/>
    <x v="49"/>
    <x v="38"/>
    <n v="0.65151499999999996"/>
    <n v="2.6515149999999998"/>
    <n v="2"/>
    <n v="4"/>
  </r>
  <r>
    <n v="115748"/>
    <s v="2001-02-06 05:21:30.000"/>
    <n v="2641"/>
    <n v="2064"/>
    <n v="2064"/>
    <n v="2641"/>
    <n v="5"/>
    <n v="4"/>
    <x v="50"/>
    <x v="30"/>
    <n v="0.986842"/>
    <n v="5"/>
    <n v="1"/>
    <n v="1"/>
  </r>
  <r>
    <n v="100006"/>
    <s v="1997-03-20 21:26:44.000"/>
    <n v="1405"/>
    <n v="799"/>
    <n v="799"/>
    <n v="1405"/>
    <n v="4"/>
    <n v="5"/>
    <x v="51"/>
    <x v="39"/>
    <n v="-0.351852"/>
    <n v="3.6481479999999999"/>
    <n v="1"/>
    <n v="1"/>
  </r>
  <r>
    <n v="199657"/>
    <s v="2000-02-03 04:41:36.000"/>
    <n v="1088"/>
    <n v="2683"/>
    <n v="1088"/>
    <n v="2683"/>
    <n v="4"/>
    <n v="5"/>
    <x v="52"/>
    <x v="40"/>
    <n v="0.238372"/>
    <n v="4.238372"/>
    <n v="1"/>
    <n v="1"/>
  </r>
  <r>
    <n v="42889"/>
    <s v="1997-03-30 19:38:25.000"/>
    <n v="1135"/>
    <n v="374"/>
    <n v="374"/>
    <n v="1135"/>
    <n v="4"/>
    <n v="3"/>
    <x v="53"/>
    <x v="4"/>
    <n v="-0.89285700000000001"/>
    <n v="3.1071430000000002"/>
    <n v="1"/>
    <n v="1"/>
  </r>
  <r>
    <n v="209854"/>
    <s v="1996-11-06 15:01:32.000"/>
    <n v="288"/>
    <n v="377"/>
    <n v="288"/>
    <n v="377"/>
    <n v="3"/>
    <n v="4"/>
    <x v="54"/>
    <x v="41"/>
    <n v="0.29347800000000002"/>
    <n v="3.2934779999999999"/>
    <n v="1"/>
    <n v="1"/>
  </r>
  <r>
    <n v="213189"/>
    <s v="1996-10-12 07:38:23.000"/>
    <n v="288"/>
    <n v="377"/>
    <n v="288"/>
    <n v="377"/>
    <n v="5"/>
    <n v="3"/>
    <x v="54"/>
    <x v="41"/>
    <n v="0.29347800000000002"/>
    <n v="5"/>
    <n v="2"/>
    <n v="4"/>
  </r>
  <r>
    <n v="119539"/>
    <s v="1999-10-02 00:54:51.000"/>
    <n v="1031"/>
    <n v="48"/>
    <n v="48"/>
    <n v="1031"/>
    <n v="1"/>
    <n v="2"/>
    <x v="55"/>
    <x v="5"/>
    <n v="-0.54347800000000002"/>
    <n v="0.5"/>
    <n v="1"/>
    <n v="1"/>
  </r>
  <r>
    <n v="214138"/>
    <s v="1996-04-13 14:01:17.000"/>
    <n v="69"/>
    <n v="340"/>
    <n v="69"/>
    <n v="340"/>
    <n v="5"/>
    <n v="2"/>
    <x v="56"/>
    <x v="31"/>
    <n v="-0.625"/>
    <n v="4.375"/>
    <n v="3"/>
    <n v="9"/>
  </r>
  <r>
    <n v="30028"/>
    <s v="1996-03-28 10:01:22.000"/>
    <n v="153"/>
    <n v="255"/>
    <n v="153"/>
    <n v="255"/>
    <n v="3"/>
    <n v="2"/>
    <x v="57"/>
    <x v="13"/>
    <n v="-0.375"/>
    <n v="2.625"/>
    <n v="1"/>
    <n v="1"/>
  </r>
  <r>
    <n v="187161"/>
    <s v="1996-04-28 15:31:25.000"/>
    <n v="231"/>
    <n v="277"/>
    <n v="231"/>
    <n v="277"/>
    <n v="3"/>
    <n v="4"/>
    <x v="58"/>
    <x v="42"/>
    <n v="0.55618000000000001"/>
    <n v="3.5561799999999999"/>
    <n v="1"/>
    <n v="1"/>
  </r>
  <r>
    <n v="86580"/>
    <s v="2012-09-04 19:28:04.000"/>
    <n v="1831"/>
    <n v="610"/>
    <n v="610"/>
    <n v="1831"/>
    <n v="2"/>
    <n v="2.5"/>
    <x v="59"/>
    <x v="43"/>
    <n v="0.88461500000000004"/>
    <n v="2.8846150000000002"/>
    <n v="0.5"/>
    <n v="0.25"/>
  </r>
  <r>
    <n v="232845"/>
    <s v="2002-03-24 23:52:03.000"/>
    <n v="1961"/>
    <n v="3697"/>
    <n v="1961"/>
    <n v="3697"/>
    <n v="5"/>
    <n v="1"/>
    <x v="60"/>
    <x v="44"/>
    <n v="-1.226415"/>
    <n v="3.7735850000000002"/>
    <n v="4"/>
    <n v="16"/>
  </r>
  <r>
    <n v="59192"/>
    <s v="1997-01-22 17:44:45.000"/>
    <n v="141"/>
    <n v="231"/>
    <n v="141"/>
    <n v="231"/>
    <n v="3"/>
    <n v="3"/>
    <x v="61"/>
    <x v="45"/>
    <n v="-0.58381499999999997"/>
    <n v="2.416185"/>
    <n v="0"/>
    <n v="0"/>
  </r>
  <r>
    <n v="1570"/>
    <s v="1997-02-10 11:41:28.000"/>
    <n v="25"/>
    <n v="5"/>
    <n v="5"/>
    <n v="25"/>
    <n v="3"/>
    <n v="2"/>
    <x v="62"/>
    <x v="46"/>
    <n v="-0.40789500000000001"/>
    <n v="2.5921050000000001"/>
    <n v="1"/>
    <n v="1"/>
  </r>
  <r>
    <n v="57249"/>
    <s v="1996-04-05 04:58:13.000"/>
    <n v="288"/>
    <n v="329"/>
    <n v="288"/>
    <n v="329"/>
    <n v="3"/>
    <n v="4"/>
    <x v="63"/>
    <x v="47"/>
    <n v="0.21564"/>
    <n v="3.2156400000000001"/>
    <n v="1"/>
    <n v="1"/>
  </r>
  <r>
    <n v="73595"/>
    <s v="2000-12-11 21:10:15.000"/>
    <n v="2114"/>
    <n v="531"/>
    <n v="531"/>
    <n v="2114"/>
    <n v="5"/>
    <n v="4"/>
    <x v="64"/>
    <x v="6"/>
    <n v="0.28571400000000002"/>
    <n v="5"/>
    <n v="1"/>
    <n v="1"/>
  </r>
  <r>
    <n v="149345"/>
    <s v="1996-05-13 14:43:47.000"/>
    <n v="420"/>
    <n v="435"/>
    <n v="420"/>
    <n v="435"/>
    <n v="3"/>
    <n v="3"/>
    <x v="65"/>
    <x v="48"/>
    <n v="2.9197000000000001E-2"/>
    <n v="3.0291969999999999"/>
    <n v="0"/>
    <n v="0"/>
  </r>
  <r>
    <n v="36980"/>
    <s v="1996-05-23 19:24:47.000"/>
    <n v="420"/>
    <n v="435"/>
    <n v="420"/>
    <n v="435"/>
    <n v="3"/>
    <n v="3"/>
    <x v="65"/>
    <x v="48"/>
    <n v="2.9197000000000001E-2"/>
    <n v="3.0291969999999999"/>
    <n v="0"/>
    <n v="0"/>
  </r>
  <r>
    <n v="165336"/>
    <s v="2002-04-25 03:57:16.000"/>
    <n v="998"/>
    <n v="1210"/>
    <n v="998"/>
    <n v="1210"/>
    <n v="3"/>
    <n v="5"/>
    <x v="66"/>
    <x v="3"/>
    <n v="1.125"/>
    <n v="4.125"/>
    <n v="2"/>
    <n v="4"/>
  </r>
  <r>
    <n v="221087"/>
    <s v="2007-11-08 04:56:19.000"/>
    <n v="849"/>
    <n v="2871"/>
    <n v="849"/>
    <n v="2871"/>
    <n v="3"/>
    <n v="1.5"/>
    <x v="67"/>
    <x v="49"/>
    <n v="1.234375"/>
    <n v="4.234375"/>
    <n v="1.5"/>
    <n v="2.25"/>
  </r>
  <r>
    <n v="59192"/>
    <s v="1997-01-22 17:44:45.000"/>
    <n v="25"/>
    <n v="231"/>
    <n v="25"/>
    <n v="231"/>
    <n v="4"/>
    <n v="3"/>
    <x v="68"/>
    <x v="50"/>
    <n v="-0.92445999999999995"/>
    <n v="3.0755400000000002"/>
    <n v="1"/>
    <n v="1"/>
  </r>
  <r>
    <n v="109875"/>
    <s v="2014-02-28 12:44:28.000"/>
    <n v="1911"/>
    <n v="593"/>
    <n v="593"/>
    <n v="1911"/>
    <n v="3.5"/>
    <n v="5"/>
    <x v="69"/>
    <x v="51"/>
    <n v="1.6533329999999999"/>
    <n v="5"/>
    <n v="1.5"/>
    <n v="2.25"/>
  </r>
  <r>
    <n v="7027"/>
    <s v="1997-06-18 13:16:13.000"/>
    <n v="1183"/>
    <n v="1391"/>
    <n v="1183"/>
    <n v="1391"/>
    <n v="5"/>
    <n v="4"/>
    <x v="70"/>
    <x v="52"/>
    <n v="-0.48019800000000001"/>
    <n v="4.5198020000000003"/>
    <n v="1"/>
    <n v="1"/>
  </r>
  <r>
    <n v="58805"/>
    <s v="1996-03-29 08:11:10.000"/>
    <n v="216"/>
    <n v="339"/>
    <n v="216"/>
    <n v="339"/>
    <n v="4"/>
    <n v="3"/>
    <x v="71"/>
    <x v="53"/>
    <n v="0.35064899999999999"/>
    <n v="4.3506489999999998"/>
    <n v="1"/>
    <n v="1"/>
  </r>
  <r>
    <n v="58805"/>
    <s v="1996-03-29 08:11:10.000"/>
    <n v="344"/>
    <n v="339"/>
    <n v="339"/>
    <n v="344"/>
    <n v="3"/>
    <n v="3"/>
    <x v="72"/>
    <x v="54"/>
    <n v="0.48591499999999999"/>
    <n v="3.4859149999999999"/>
    <n v="0"/>
    <n v="0"/>
  </r>
  <r>
    <n v="95834"/>
    <s v="2000-01-18 01:09:21.000"/>
    <n v="1091"/>
    <n v="2571"/>
    <n v="1091"/>
    <n v="2571"/>
    <n v="2"/>
    <n v="2"/>
    <x v="73"/>
    <x v="55"/>
    <n v="1.2962959999999999"/>
    <n v="3.2962959999999999"/>
    <n v="0"/>
    <n v="0"/>
  </r>
  <r>
    <n v="151118"/>
    <s v="1996-04-17 07:12:24.000"/>
    <n v="122"/>
    <n v="224"/>
    <n v="122"/>
    <n v="224"/>
    <n v="1"/>
    <n v="4"/>
    <x v="74"/>
    <x v="15"/>
    <n v="0.31578899999999999"/>
    <n v="1.3157890000000001"/>
    <n v="3"/>
    <n v="9"/>
  </r>
  <r>
    <n v="220919"/>
    <s v="2000-11-19 09:00:57.000"/>
    <n v="1461"/>
    <n v="586"/>
    <n v="586"/>
    <n v="1461"/>
    <n v="4"/>
    <n v="5"/>
    <x v="75"/>
    <x v="56"/>
    <n v="0.67142900000000005"/>
    <n v="4.6714289999999998"/>
    <n v="1"/>
    <n v="1"/>
  </r>
  <r>
    <n v="95273"/>
    <s v="1997-01-02 09:11:27.000"/>
    <n v="784"/>
    <n v="41"/>
    <n v="41"/>
    <n v="784"/>
    <n v="2"/>
    <n v="3"/>
    <x v="76"/>
    <x v="24"/>
    <n v="0.70588200000000001"/>
    <n v="2.7058819999999999"/>
    <n v="1"/>
    <n v="1"/>
  </r>
  <r>
    <n v="174889"/>
    <s v="2000-01-29 00:26:29.000"/>
    <n v="1391"/>
    <n v="7"/>
    <n v="7"/>
    <n v="1391"/>
    <n v="3"/>
    <n v="3"/>
    <x v="77"/>
    <x v="57"/>
    <n v="0.130769"/>
    <n v="3.1307689999999999"/>
    <n v="0"/>
    <n v="0"/>
  </r>
  <r>
    <n v="33311"/>
    <s v="2002-12-02 04:10:30.000"/>
    <n v="4052"/>
    <n v="4848"/>
    <n v="4052"/>
    <n v="4848"/>
    <n v="3"/>
    <n v="4"/>
    <x v="78"/>
    <x v="0"/>
    <n v="0.3125"/>
    <n v="3.3125"/>
    <n v="1"/>
    <n v="1"/>
  </r>
  <r>
    <n v="221963"/>
    <s v="1996-04-09 09:28:22.000"/>
    <n v="160"/>
    <n v="47"/>
    <n v="47"/>
    <n v="160"/>
    <n v="2"/>
    <n v="4"/>
    <x v="79"/>
    <x v="58"/>
    <n v="1.556962"/>
    <n v="3.556962"/>
    <n v="2"/>
    <n v="4"/>
  </r>
  <r>
    <n v="93660"/>
    <s v="1996-03-30 21:14:06.000"/>
    <n v="172"/>
    <n v="315"/>
    <n v="172"/>
    <n v="315"/>
    <n v="4"/>
    <n v="4"/>
    <x v="80"/>
    <x v="38"/>
    <n v="-8.5859000000000005E-2"/>
    <n v="3.9141409999999999"/>
    <n v="0"/>
    <n v="0"/>
  </r>
  <r>
    <n v="151118"/>
    <s v="1996-04-17 07:12:24.000"/>
    <n v="427"/>
    <n v="224"/>
    <n v="224"/>
    <n v="427"/>
    <n v="3"/>
    <n v="4"/>
    <x v="81"/>
    <x v="59"/>
    <n v="0.91666700000000001"/>
    <n v="3.9166669999999999"/>
    <n v="1"/>
    <n v="1"/>
  </r>
  <r>
    <n v="63209"/>
    <s v="2001-05-22 16:48:20.000"/>
    <n v="111"/>
    <n v="420"/>
    <n v="111"/>
    <n v="420"/>
    <n v="3"/>
    <n v="2"/>
    <x v="82"/>
    <x v="60"/>
    <n v="-1.8505149999999999"/>
    <n v="1.1494850000000001"/>
    <n v="1"/>
    <n v="1"/>
  </r>
  <r>
    <n v="36932"/>
    <s v="1999-11-24 23:00:00.000"/>
    <n v="2188"/>
    <n v="2683"/>
    <n v="2188"/>
    <n v="2683"/>
    <n v="1"/>
    <n v="2"/>
    <x v="83"/>
    <x v="56"/>
    <n v="0.74285699999999999"/>
    <n v="1.7428570000000001"/>
    <n v="1"/>
    <n v="1"/>
  </r>
  <r>
    <n v="92724"/>
    <s v="1996-08-07 07:12:15.000"/>
    <n v="288"/>
    <n v="364"/>
    <n v="288"/>
    <n v="364"/>
    <n v="5"/>
    <n v="2"/>
    <x v="84"/>
    <x v="61"/>
    <n v="0.51258999999999999"/>
    <n v="5"/>
    <n v="3"/>
    <n v="9"/>
  </r>
  <r>
    <n v="43405"/>
    <s v="1997-04-28 20:12:58.000"/>
    <n v="1092"/>
    <n v="173"/>
    <n v="173"/>
    <n v="1092"/>
    <n v="3"/>
    <n v="3"/>
    <x v="85"/>
    <x v="62"/>
    <n v="-1.116438"/>
    <n v="1.883562"/>
    <n v="0"/>
    <n v="0"/>
  </r>
  <r>
    <n v="1254"/>
    <s v="2002-10-09 04:34:17.000"/>
    <n v="4"/>
    <n v="1717"/>
    <n v="4"/>
    <n v="1717"/>
    <n v="3"/>
    <n v="3"/>
    <x v="86"/>
    <x v="6"/>
    <n v="0.14285700000000001"/>
    <n v="3.1428569999999998"/>
    <n v="0"/>
    <n v="0"/>
  </r>
  <r>
    <n v="62059"/>
    <s v="1997-04-22 16:25:39.000"/>
    <n v="1398"/>
    <n v="1639"/>
    <n v="1398"/>
    <n v="1639"/>
    <n v="5"/>
    <n v="5"/>
    <x v="87"/>
    <x v="0"/>
    <n v="0.875"/>
    <n v="5"/>
    <n v="0"/>
    <n v="0"/>
  </r>
  <r>
    <n v="1254"/>
    <s v="2002-10-09 04:34:17.000"/>
    <n v="2724"/>
    <n v="1717"/>
    <n v="1717"/>
    <n v="2724"/>
    <n v="4"/>
    <n v="3"/>
    <x v="88"/>
    <x v="16"/>
    <n v="-6.4516000000000004E-2"/>
    <n v="3.9354840000000002"/>
    <n v="1"/>
    <n v="1"/>
  </r>
  <r>
    <n v="93660"/>
    <s v="1996-03-30 21:14:06.000"/>
    <n v="344"/>
    <n v="315"/>
    <n v="315"/>
    <n v="344"/>
    <n v="4"/>
    <n v="4"/>
    <x v="89"/>
    <x v="63"/>
    <n v="-2.5478000000000001E-2"/>
    <n v="3.9745219999999999"/>
    <n v="0"/>
    <n v="0"/>
  </r>
  <r>
    <n v="116795"/>
    <s v="1997-06-10 14:19:28.000"/>
    <n v="719"/>
    <n v="778"/>
    <n v="719"/>
    <n v="778"/>
    <n v="3"/>
    <n v="5"/>
    <x v="90"/>
    <x v="64"/>
    <n v="1.29"/>
    <n v="4.29"/>
    <n v="2"/>
    <n v="4"/>
  </r>
  <r>
    <n v="58805"/>
    <s v="1996-03-29 08:11:10.000"/>
    <n v="413"/>
    <n v="337"/>
    <n v="337"/>
    <n v="413"/>
    <n v="4"/>
    <n v="5"/>
    <x v="91"/>
    <x v="65"/>
    <n v="1.029412"/>
    <n v="5"/>
    <n v="1"/>
    <n v="1"/>
  </r>
  <r>
    <n v="151118"/>
    <s v="1996-04-17 07:12:24.000"/>
    <n v="347"/>
    <n v="224"/>
    <n v="224"/>
    <n v="347"/>
    <n v="3"/>
    <n v="4"/>
    <x v="92"/>
    <x v="3"/>
    <n v="8.3333000000000004E-2"/>
    <n v="3.0833330000000001"/>
    <n v="1"/>
    <n v="1"/>
  </r>
  <r>
    <n v="132467"/>
    <s v="1999-11-09 17:50:25.000"/>
    <n v="288"/>
    <n v="3114"/>
    <n v="288"/>
    <n v="3114"/>
    <n v="4"/>
    <n v="5"/>
    <x v="93"/>
    <x v="66"/>
    <n v="0.51612899999999995"/>
    <n v="4.5161290000000003"/>
    <n v="1"/>
    <n v="1"/>
  </r>
  <r>
    <n v="6860"/>
    <s v="2009-06-17 03:31:18.000"/>
    <n v="2301"/>
    <n v="1588"/>
    <n v="1588"/>
    <n v="2301"/>
    <n v="5"/>
    <n v="2"/>
    <x v="94"/>
    <x v="22"/>
    <n v="0.13636400000000001"/>
    <n v="5"/>
    <n v="3"/>
    <n v="9"/>
  </r>
  <r>
    <n v="78191"/>
    <s v="1998-12-11 14:22:14.000"/>
    <n v="691"/>
    <n v="1057"/>
    <n v="691"/>
    <n v="1057"/>
    <n v="2"/>
    <n v="1"/>
    <x v="95"/>
    <x v="0"/>
    <n v="-0.25"/>
    <n v="1.75"/>
    <n v="1"/>
    <n v="1"/>
  </r>
  <r>
    <n v="59192"/>
    <s v="1997-01-22 17:44:45.000"/>
    <n v="95"/>
    <n v="231"/>
    <n v="95"/>
    <n v="231"/>
    <n v="2"/>
    <n v="3"/>
    <x v="96"/>
    <x v="67"/>
    <n v="-5.208E-3"/>
    <n v="1.9947919999999999"/>
    <n v="1"/>
    <n v="1"/>
  </r>
  <r>
    <n v="132467"/>
    <s v="1999-11-09 17:50:25.000"/>
    <n v="533"/>
    <n v="3114"/>
    <n v="533"/>
    <n v="3114"/>
    <n v="2"/>
    <n v="5"/>
    <x v="97"/>
    <x v="13"/>
    <n v="1.4"/>
    <n v="3.4"/>
    <n v="3"/>
    <n v="9"/>
  </r>
  <r>
    <n v="177664"/>
    <s v="2010-05-19 22:36:42.000"/>
    <n v="2421"/>
    <n v="7259"/>
    <n v="2421"/>
    <n v="7259"/>
    <n v="3.5"/>
    <n v="3.5"/>
    <x v="98"/>
    <x v="1"/>
    <n v="-1.6666669999999999"/>
    <n v="1.8333330000000001"/>
    <n v="0"/>
    <n v="0"/>
  </r>
  <r>
    <n v="79307"/>
    <s v="1996-04-14 14:25:37.000"/>
    <n v="344"/>
    <n v="329"/>
    <n v="329"/>
    <n v="344"/>
    <n v="1"/>
    <n v="4"/>
    <x v="99"/>
    <x v="68"/>
    <n v="0.37942100000000001"/>
    <n v="1.379421"/>
    <n v="3"/>
    <n v="9"/>
  </r>
  <r>
    <n v="57249"/>
    <s v="1996-04-05 04:58:13.000"/>
    <n v="344"/>
    <n v="329"/>
    <n v="329"/>
    <n v="344"/>
    <n v="3"/>
    <n v="4"/>
    <x v="99"/>
    <x v="68"/>
    <n v="0.37942100000000001"/>
    <n v="3.3794209999999998"/>
    <n v="1"/>
    <n v="1"/>
  </r>
  <r>
    <n v="102986"/>
    <s v="1996-10-02 14:24:44.000"/>
    <n v="784"/>
    <n v="135"/>
    <n v="135"/>
    <n v="784"/>
    <n v="1"/>
    <n v="3"/>
    <x v="100"/>
    <x v="69"/>
    <n v="0.269231"/>
    <n v="1.269231"/>
    <n v="2"/>
    <n v="4"/>
  </r>
  <r>
    <n v="198830"/>
    <s v="2005-10-23 02:04:04.000"/>
    <n v="3688"/>
    <n v="141"/>
    <n v="141"/>
    <n v="3688"/>
    <n v="0.5"/>
    <n v="5"/>
    <x v="101"/>
    <x v="12"/>
    <n v="0.63636400000000004"/>
    <n v="1.1363639999999999"/>
    <n v="4.5"/>
    <n v="20.25"/>
  </r>
  <r>
    <n v="82984"/>
    <s v="2012-05-30 13:05:39.000"/>
    <n v="2746"/>
    <n v="288"/>
    <n v="288"/>
    <n v="2746"/>
    <n v="3.5"/>
    <n v="4"/>
    <x v="102"/>
    <x v="69"/>
    <n v="0.105769"/>
    <n v="3.605769"/>
    <n v="0.5"/>
    <n v="0.25"/>
  </r>
  <r>
    <n v="189781"/>
    <s v="1996-07-09 18:33:34.000"/>
    <n v="316"/>
    <n v="231"/>
    <n v="231"/>
    <n v="316"/>
    <n v="4"/>
    <n v="3"/>
    <x v="103"/>
    <x v="70"/>
    <n v="-0.58171700000000004"/>
    <n v="3.4182830000000002"/>
    <n v="1"/>
    <n v="1"/>
  </r>
  <r>
    <n v="59192"/>
    <s v="1997-01-22 17:44:45.000"/>
    <n v="736"/>
    <n v="231"/>
    <n v="231"/>
    <n v="736"/>
    <n v="3"/>
    <n v="3"/>
    <x v="104"/>
    <x v="71"/>
    <n v="-0.25447999999999998"/>
    <n v="2.74552"/>
    <n v="0"/>
    <n v="0"/>
  </r>
  <r>
    <n v="93660"/>
    <s v="1996-03-30 21:14:06.000"/>
    <n v="216"/>
    <n v="315"/>
    <n v="216"/>
    <n v="315"/>
    <n v="3"/>
    <n v="4"/>
    <x v="105"/>
    <x v="64"/>
    <n v="-0.25"/>
    <n v="2.75"/>
    <n v="1"/>
    <n v="1"/>
  </r>
  <r>
    <n v="58805"/>
    <s v="1996-03-29 08:11:10.000"/>
    <n v="413"/>
    <n v="339"/>
    <n v="339"/>
    <n v="413"/>
    <n v="4"/>
    <n v="3"/>
    <x v="106"/>
    <x v="69"/>
    <n v="0.56730800000000003"/>
    <n v="4.5673079999999997"/>
    <n v="1"/>
    <n v="1"/>
  </r>
  <r>
    <n v="198429"/>
    <s v="2000-07-31 09:34:57.000"/>
    <n v="2736"/>
    <n v="1352"/>
    <n v="1352"/>
    <n v="2736"/>
    <n v="3"/>
    <n v="3"/>
    <x v="107"/>
    <x v="31"/>
    <n v="-0.25"/>
    <n v="2.75"/>
    <n v="0"/>
    <n v="0"/>
  </r>
  <r>
    <n v="168563"/>
    <s v="2002-05-07 18:27:33.000"/>
    <n v="4232"/>
    <n v="2571"/>
    <n v="2571"/>
    <n v="4232"/>
    <n v="4"/>
    <n v="4"/>
    <x v="108"/>
    <x v="69"/>
    <n v="1.336538"/>
    <n v="5"/>
    <n v="0"/>
    <n v="0"/>
  </r>
  <r>
    <n v="169070"/>
    <s v="1996-05-24 08:59:02.000"/>
    <n v="231"/>
    <n v="329"/>
    <n v="231"/>
    <n v="329"/>
    <n v="3"/>
    <n v="2"/>
    <x v="109"/>
    <x v="72"/>
    <n v="0.33510600000000001"/>
    <n v="3.3351060000000001"/>
    <n v="1"/>
    <n v="1"/>
  </r>
  <r>
    <n v="36932"/>
    <s v="1999-11-24 23:00:00.000"/>
    <n v="2443"/>
    <n v="2683"/>
    <n v="2443"/>
    <n v="2683"/>
    <n v="1"/>
    <n v="2"/>
    <x v="110"/>
    <x v="4"/>
    <n v="-0.214286"/>
    <n v="0.78571400000000002"/>
    <n v="1"/>
    <n v="1"/>
  </r>
  <r>
    <n v="93945"/>
    <s v="1996-11-27 09:17:34.000"/>
    <n v="122"/>
    <n v="382"/>
    <n v="122"/>
    <n v="382"/>
    <n v="2"/>
    <n v="3"/>
    <x v="111"/>
    <x v="13"/>
    <n v="-0.125"/>
    <n v="1.875"/>
    <n v="1"/>
    <n v="1"/>
  </r>
  <r>
    <n v="215485"/>
    <s v="1996-05-03 12:16:39.000"/>
    <n v="296"/>
    <n v="153"/>
    <n v="153"/>
    <n v="296"/>
    <n v="1"/>
    <n v="3"/>
    <x v="112"/>
    <x v="73"/>
    <n v="-1.2284949999999999"/>
    <n v="0.5"/>
    <n v="2"/>
    <n v="4"/>
  </r>
  <r>
    <n v="155622"/>
    <s v="2001-10-09 00:11:54.000"/>
    <n v="62"/>
    <n v="288"/>
    <n v="62"/>
    <n v="288"/>
    <n v="4"/>
    <n v="3"/>
    <x v="113"/>
    <x v="74"/>
    <n v="-0.13736300000000001"/>
    <n v="3.8626369999999999"/>
    <n v="1"/>
    <n v="1"/>
  </r>
  <r>
    <n v="30028"/>
    <s v="1996-03-28 10:01:22.000"/>
    <n v="150"/>
    <n v="255"/>
    <n v="150"/>
    <n v="255"/>
    <n v="4"/>
    <n v="2"/>
    <x v="114"/>
    <x v="32"/>
    <n v="-0.8"/>
    <n v="3.2"/>
    <n v="2"/>
    <n v="4"/>
  </r>
  <r>
    <n v="3974"/>
    <s v="2005-03-18 23:26:03.000"/>
    <n v="2710"/>
    <n v="3176"/>
    <n v="2710"/>
    <n v="3176"/>
    <n v="3"/>
    <n v="4"/>
    <x v="115"/>
    <x v="66"/>
    <n v="0.66129000000000004"/>
    <n v="3.6612900000000002"/>
    <n v="1"/>
    <n v="1"/>
  </r>
  <r>
    <n v="174727"/>
    <s v="2001-11-14 06:14:25.000"/>
    <n v="2546"/>
    <n v="2881"/>
    <n v="2546"/>
    <n v="2881"/>
    <n v="4"/>
    <n v="4"/>
    <x v="116"/>
    <x v="75"/>
    <n v="0.4"/>
    <n v="4.4000000000000004"/>
    <n v="0"/>
    <n v="0"/>
  </r>
  <r>
    <n v="54533"/>
    <s v="1997-03-08 15:29:34.000"/>
    <n v="79"/>
    <n v="65"/>
    <n v="65"/>
    <n v="79"/>
    <n v="4"/>
    <n v="4"/>
    <x v="117"/>
    <x v="5"/>
    <n v="-0.56521699999999997"/>
    <n v="3.4347829999999999"/>
    <n v="0"/>
    <n v="0"/>
  </r>
  <r>
    <n v="158926"/>
    <s v="1997-05-11 11:44:22.000"/>
    <n v="780"/>
    <n v="25"/>
    <n v="25"/>
    <n v="780"/>
    <n v="5"/>
    <n v="5"/>
    <x v="118"/>
    <x v="76"/>
    <n v="0.40872999999999998"/>
    <n v="5"/>
    <n v="0"/>
    <n v="0"/>
  </r>
  <r>
    <n v="1119"/>
    <s v="1996-07-03 19:07:59.000"/>
    <n v="58"/>
    <n v="783"/>
    <n v="58"/>
    <n v="783"/>
    <n v="5"/>
    <n v="5"/>
    <x v="119"/>
    <x v="77"/>
    <n v="-0.30303000000000002"/>
    <n v="4.6969700000000003"/>
    <n v="0"/>
    <n v="0"/>
  </r>
  <r>
    <n v="135549"/>
    <s v="1997-03-25 19:26:44.000"/>
    <n v="631"/>
    <n v="647"/>
    <n v="631"/>
    <n v="647"/>
    <n v="3"/>
    <n v="4"/>
    <x v="120"/>
    <x v="22"/>
    <n v="1.1363639999999999"/>
    <n v="4.1363640000000004"/>
    <n v="1"/>
    <n v="1"/>
  </r>
  <r>
    <n v="221963"/>
    <s v="1996-04-09 09:28:22.000"/>
    <n v="19"/>
    <n v="47"/>
    <n v="19"/>
    <n v="47"/>
    <n v="3"/>
    <n v="4"/>
    <x v="121"/>
    <x v="78"/>
    <n v="1.606695"/>
    <n v="4.6066950000000002"/>
    <n v="1"/>
    <n v="1"/>
  </r>
  <r>
    <n v="77042"/>
    <s v="1999-12-28 19:44:33.000"/>
    <n v="260"/>
    <n v="231"/>
    <n v="231"/>
    <n v="260"/>
    <n v="4"/>
    <n v="1"/>
    <x v="122"/>
    <x v="79"/>
    <n v="-1.300926"/>
    <n v="2.699074"/>
    <n v="3"/>
    <n v="9"/>
  </r>
  <r>
    <n v="93537"/>
    <s v="1997-01-31 05:25:53.000"/>
    <n v="9"/>
    <n v="711"/>
    <n v="9"/>
    <n v="711"/>
    <n v="3"/>
    <n v="3"/>
    <x v="123"/>
    <x v="0"/>
    <n v="-1.1875"/>
    <n v="1.8125"/>
    <n v="0"/>
    <n v="0"/>
  </r>
  <r>
    <n v="36980"/>
    <s v="1996-05-23 19:24:47.000"/>
    <n v="50"/>
    <n v="435"/>
    <n v="50"/>
    <n v="435"/>
    <n v="3"/>
    <n v="3"/>
    <x v="124"/>
    <x v="21"/>
    <n v="-1.98"/>
    <n v="1.02"/>
    <n v="0"/>
    <n v="0"/>
  </r>
  <r>
    <n v="152618"/>
    <s v="1996-06-06 14:14:16.000"/>
    <n v="50"/>
    <n v="435"/>
    <n v="50"/>
    <n v="435"/>
    <n v="5"/>
    <n v="3"/>
    <x v="124"/>
    <x v="21"/>
    <n v="-1.98"/>
    <n v="3.02"/>
    <n v="2"/>
    <n v="4"/>
  </r>
  <r>
    <n v="59192"/>
    <s v="1997-01-22 17:44:45.000"/>
    <n v="648"/>
    <n v="231"/>
    <n v="231"/>
    <n v="648"/>
    <n v="2"/>
    <n v="3"/>
    <x v="125"/>
    <x v="80"/>
    <n v="-0.51960799999999996"/>
    <n v="1.4803919999999999"/>
    <n v="1"/>
    <n v="1"/>
  </r>
  <r>
    <n v="1254"/>
    <s v="2002-10-09 04:34:17.000"/>
    <n v="1091"/>
    <n v="1717"/>
    <n v="1091"/>
    <n v="1717"/>
    <n v="4"/>
    <n v="3"/>
    <x v="126"/>
    <x v="33"/>
    <n v="-5.1723999999999999E-2"/>
    <n v="3.9482759999999999"/>
    <n v="1"/>
    <n v="1"/>
  </r>
  <r>
    <n v="152860"/>
    <s v="1997-01-07 15:39:53.000"/>
    <n v="315"/>
    <n v="527"/>
    <n v="315"/>
    <n v="527"/>
    <n v="3"/>
    <n v="4"/>
    <x v="127"/>
    <x v="81"/>
    <n v="1.5702480000000001"/>
    <n v="4.5702480000000003"/>
    <n v="1"/>
    <n v="1"/>
  </r>
  <r>
    <n v="73355"/>
    <s v="1996-05-05 19:16:02.000"/>
    <n v="111"/>
    <n v="95"/>
    <n v="95"/>
    <n v="111"/>
    <n v="4"/>
    <n v="4"/>
    <x v="128"/>
    <x v="82"/>
    <n v="-1.254237"/>
    <n v="2.7457630000000002"/>
    <n v="0"/>
    <n v="0"/>
  </r>
  <r>
    <n v="228542"/>
    <s v="1997-01-24 09:37:54.000"/>
    <n v="3"/>
    <n v="788"/>
    <n v="3"/>
    <n v="788"/>
    <n v="4"/>
    <n v="4"/>
    <x v="129"/>
    <x v="83"/>
    <n v="-0.171875"/>
    <n v="3.828125"/>
    <n v="0"/>
    <n v="0"/>
  </r>
  <r>
    <n v="115748"/>
    <s v="2001-02-06 05:21:30.000"/>
    <n v="2193"/>
    <n v="2064"/>
    <n v="2064"/>
    <n v="2193"/>
    <n v="4"/>
    <n v="4"/>
    <x v="130"/>
    <x v="49"/>
    <n v="1.21875"/>
    <n v="5"/>
    <n v="0"/>
    <n v="0"/>
  </r>
  <r>
    <n v="87257"/>
    <s v="2010-12-06 09:53:12.000"/>
    <n v="455"/>
    <n v="2541"/>
    <n v="455"/>
    <n v="2541"/>
    <n v="1"/>
    <n v="4"/>
    <x v="131"/>
    <x v="28"/>
    <n v="1"/>
    <n v="2"/>
    <n v="3"/>
    <n v="9"/>
  </r>
  <r>
    <n v="198327"/>
    <s v="1996-08-05 18:13:37.000"/>
    <n v="585"/>
    <n v="736"/>
    <n v="585"/>
    <n v="736"/>
    <n v="3"/>
    <n v="5"/>
    <x v="132"/>
    <x v="84"/>
    <n v="0.31521700000000002"/>
    <n v="3.3152170000000001"/>
    <n v="2"/>
    <n v="4"/>
  </r>
  <r>
    <n v="135978"/>
    <s v="2005-10-18 08:06:24.000"/>
    <n v="2081"/>
    <n v="3623"/>
    <n v="2081"/>
    <n v="3623"/>
    <n v="5"/>
    <n v="5"/>
    <x v="133"/>
    <x v="18"/>
    <n v="-0.27830199999999999"/>
    <n v="4.721698"/>
    <n v="0"/>
    <n v="0"/>
  </r>
  <r>
    <n v="36980"/>
    <s v="1996-05-23 19:24:47.000"/>
    <n v="160"/>
    <n v="435"/>
    <n v="160"/>
    <n v="435"/>
    <n v="3"/>
    <n v="3"/>
    <x v="134"/>
    <x v="85"/>
    <n v="-4.2735000000000002E-2"/>
    <n v="2.957265"/>
    <n v="0"/>
    <n v="0"/>
  </r>
  <r>
    <n v="164167"/>
    <s v="1997-03-24 01:40:06.000"/>
    <n v="788"/>
    <n v="661"/>
    <n v="661"/>
    <n v="788"/>
    <n v="4"/>
    <n v="4"/>
    <x v="135"/>
    <x v="86"/>
    <n v="0.32051299999999999"/>
    <n v="4.320513"/>
    <n v="0"/>
    <n v="0"/>
  </r>
  <r>
    <n v="93660"/>
    <s v="1996-03-30 21:14:06.000"/>
    <n v="39"/>
    <n v="315"/>
    <n v="39"/>
    <n v="315"/>
    <n v="3"/>
    <n v="4"/>
    <x v="136"/>
    <x v="87"/>
    <n v="-0.14795900000000001"/>
    <n v="2.8520409999999998"/>
    <n v="1"/>
    <n v="1"/>
  </r>
  <r>
    <n v="58805"/>
    <s v="1996-03-29 08:11:10.000"/>
    <n v="216"/>
    <n v="337"/>
    <n v="216"/>
    <n v="337"/>
    <n v="4"/>
    <n v="5"/>
    <x v="137"/>
    <x v="57"/>
    <n v="0.31538500000000003"/>
    <n v="4.315385"/>
    <n v="1"/>
    <n v="1"/>
  </r>
  <r>
    <n v="86484"/>
    <s v="1996-10-18 17:41:01.000"/>
    <n v="780"/>
    <n v="924"/>
    <n v="780"/>
    <n v="924"/>
    <n v="5"/>
    <n v="5"/>
    <x v="138"/>
    <x v="88"/>
    <n v="0.89772700000000005"/>
    <n v="5"/>
    <n v="0"/>
    <n v="0"/>
  </r>
  <r>
    <n v="71073"/>
    <s v="1996-11-10 19:40:29.000"/>
    <n v="231"/>
    <n v="480"/>
    <n v="231"/>
    <n v="480"/>
    <n v="4"/>
    <n v="4"/>
    <x v="139"/>
    <x v="89"/>
    <n v="0.76417000000000002"/>
    <n v="4.76417"/>
    <n v="0"/>
    <n v="0"/>
  </r>
  <r>
    <n v="230793"/>
    <s v="2002-02-15 13:26:22.000"/>
    <n v="595"/>
    <n v="2628"/>
    <n v="595"/>
    <n v="2628"/>
    <n v="4"/>
    <n v="5"/>
    <x v="140"/>
    <x v="90"/>
    <n v="-0.752193"/>
    <n v="3.2478069999999999"/>
    <n v="1"/>
    <n v="1"/>
  </r>
  <r>
    <n v="65887"/>
    <s v="1996-12-30 21:12:08.000"/>
    <n v="3"/>
    <n v="14"/>
    <n v="3"/>
    <n v="14"/>
    <n v="3"/>
    <n v="4"/>
    <x v="141"/>
    <x v="19"/>
    <n v="0.51162799999999997"/>
    <n v="3.511628"/>
    <n v="1"/>
    <n v="1"/>
  </r>
  <r>
    <n v="208662"/>
    <s v="1996-12-27 05:35:11.000"/>
    <n v="6"/>
    <n v="135"/>
    <n v="6"/>
    <n v="135"/>
    <n v="3"/>
    <n v="5"/>
    <x v="142"/>
    <x v="91"/>
    <n v="-0.88775499999999996"/>
    <n v="2.1122450000000002"/>
    <n v="2"/>
    <n v="4"/>
  </r>
  <r>
    <n v="14998"/>
    <s v="1999-12-24 13:20:35.000"/>
    <n v="2012"/>
    <n v="1831"/>
    <n v="1831"/>
    <n v="2012"/>
    <n v="2"/>
    <n v="3"/>
    <x v="143"/>
    <x v="92"/>
    <n v="-0.64942500000000003"/>
    <n v="1.3505750000000001"/>
    <n v="1"/>
    <n v="1"/>
  </r>
  <r>
    <n v="115748"/>
    <s v="2001-02-06 05:21:30.000"/>
    <n v="2005"/>
    <n v="2064"/>
    <n v="2005"/>
    <n v="2064"/>
    <n v="5"/>
    <n v="4"/>
    <x v="144"/>
    <x v="39"/>
    <n v="0.48148099999999999"/>
    <n v="5"/>
    <n v="1"/>
    <n v="1"/>
  </r>
  <r>
    <n v="93660"/>
    <s v="1996-03-30 21:14:06.000"/>
    <n v="177"/>
    <n v="315"/>
    <n v="177"/>
    <n v="315"/>
    <n v="4"/>
    <n v="4"/>
    <x v="145"/>
    <x v="93"/>
    <n v="-0.16666700000000001"/>
    <n v="3.8333330000000001"/>
    <n v="0"/>
    <n v="0"/>
  </r>
  <r>
    <n v="93660"/>
    <s v="1996-03-30 21:14:06.000"/>
    <n v="48"/>
    <n v="315"/>
    <n v="48"/>
    <n v="315"/>
    <n v="3"/>
    <n v="4"/>
    <x v="146"/>
    <x v="94"/>
    <n v="-0.13725499999999999"/>
    <n v="2.8627449999999999"/>
    <n v="1"/>
    <n v="1"/>
  </r>
  <r>
    <n v="67313"/>
    <s v="1997-05-06 16:42:50.000"/>
    <n v="719"/>
    <n v="66"/>
    <n v="66"/>
    <n v="719"/>
    <n v="2"/>
    <n v="2"/>
    <x v="147"/>
    <x v="8"/>
    <n v="-0.4"/>
    <n v="1.6"/>
    <n v="0"/>
    <n v="0"/>
  </r>
  <r>
    <n v="158926"/>
    <s v="1997-05-11 11:44:22.000"/>
    <n v="736"/>
    <n v="25"/>
    <n v="25"/>
    <n v="736"/>
    <n v="5"/>
    <n v="5"/>
    <x v="148"/>
    <x v="95"/>
    <n v="0.45535700000000001"/>
    <n v="5"/>
    <n v="0"/>
    <n v="0"/>
  </r>
  <r>
    <n v="186785"/>
    <s v="1996-07-17 13:47:24.000"/>
    <n v="25"/>
    <n v="345"/>
    <n v="25"/>
    <n v="345"/>
    <n v="4"/>
    <n v="4"/>
    <x v="149"/>
    <x v="55"/>
    <n v="9.2589999999999999E-3"/>
    <n v="4.0092590000000001"/>
    <n v="0"/>
    <n v="0"/>
  </r>
  <r>
    <n v="105521"/>
    <s v="1997-05-08 14:39:10.000"/>
    <n v="780"/>
    <n v="608"/>
    <n v="608"/>
    <n v="780"/>
    <n v="5"/>
    <n v="3"/>
    <x v="150"/>
    <x v="96"/>
    <n v="0.79282900000000001"/>
    <n v="5"/>
    <n v="2"/>
    <n v="4"/>
  </r>
  <r>
    <n v="27966"/>
    <s v="1997-03-10 14:35:31.000"/>
    <n v="780"/>
    <n v="608"/>
    <n v="608"/>
    <n v="780"/>
    <n v="5"/>
    <n v="5"/>
    <x v="150"/>
    <x v="96"/>
    <n v="0.79282900000000001"/>
    <n v="5"/>
    <n v="0"/>
    <n v="0"/>
  </r>
  <r>
    <n v="182846"/>
    <s v="1997-06-11 17:26:59.000"/>
    <n v="1544"/>
    <n v="1517"/>
    <n v="1517"/>
    <n v="1544"/>
    <n v="5"/>
    <n v="3"/>
    <x v="151"/>
    <x v="97"/>
    <n v="0.63235300000000005"/>
    <n v="5"/>
    <n v="2"/>
    <n v="4"/>
  </r>
  <r>
    <n v="147460"/>
    <s v="2002-09-27 02:06:40.000"/>
    <n v="1999"/>
    <n v="4226"/>
    <n v="1999"/>
    <n v="4226"/>
    <n v="4"/>
    <n v="5"/>
    <x v="152"/>
    <x v="8"/>
    <n v="1.85"/>
    <n v="5"/>
    <n v="1"/>
    <n v="1"/>
  </r>
  <r>
    <n v="115684"/>
    <s v="1996-07-01 07:42:44.000"/>
    <n v="597"/>
    <n v="25"/>
    <n v="25"/>
    <n v="597"/>
    <n v="5"/>
    <n v="5"/>
    <x v="153"/>
    <x v="98"/>
    <n v="0.36363600000000001"/>
    <n v="5"/>
    <n v="0"/>
    <n v="0"/>
  </r>
  <r>
    <n v="230793"/>
    <s v="2002-02-15 13:26:22.000"/>
    <n v="1197"/>
    <n v="2628"/>
    <n v="1197"/>
    <n v="2628"/>
    <n v="4"/>
    <n v="5"/>
    <x v="154"/>
    <x v="99"/>
    <n v="-1.195255"/>
    <n v="2.804745"/>
    <n v="1"/>
    <n v="1"/>
  </r>
  <r>
    <n v="93660"/>
    <s v="1996-03-30 21:14:06.000"/>
    <n v="231"/>
    <n v="315"/>
    <n v="231"/>
    <n v="315"/>
    <n v="2"/>
    <n v="4"/>
    <x v="155"/>
    <x v="100"/>
    <n v="-0.28378399999999998"/>
    <n v="1.716216"/>
    <n v="2"/>
    <n v="4"/>
  </r>
  <r>
    <n v="156084"/>
    <s v="1996-09-20 04:47:37.000"/>
    <n v="435"/>
    <n v="196"/>
    <n v="196"/>
    <n v="435"/>
    <n v="4"/>
    <n v="4"/>
    <x v="156"/>
    <x v="101"/>
    <n v="0.357798"/>
    <n v="4.3577979999999998"/>
    <n v="0"/>
    <n v="0"/>
  </r>
  <r>
    <n v="34361"/>
    <s v="2002-02-22 12:42:43.000"/>
    <n v="288"/>
    <n v="1573"/>
    <n v="288"/>
    <n v="1573"/>
    <n v="4"/>
    <n v="4"/>
    <x v="157"/>
    <x v="97"/>
    <n v="4.7794000000000003E-2"/>
    <n v="4.0477939999999997"/>
    <n v="0"/>
    <n v="0"/>
  </r>
  <r>
    <n v="105521"/>
    <s v="1997-05-08 14:39:10.000"/>
    <n v="736"/>
    <n v="608"/>
    <n v="608"/>
    <n v="736"/>
    <n v="3"/>
    <n v="3"/>
    <x v="158"/>
    <x v="102"/>
    <n v="1.2120340000000001"/>
    <n v="4.2120340000000001"/>
    <n v="0"/>
    <n v="0"/>
  </r>
  <r>
    <n v="27966"/>
    <s v="1997-03-10 14:35:31.000"/>
    <n v="736"/>
    <n v="608"/>
    <n v="608"/>
    <n v="736"/>
    <n v="4"/>
    <n v="5"/>
    <x v="158"/>
    <x v="102"/>
    <n v="1.2120340000000001"/>
    <n v="5"/>
    <n v="1"/>
    <n v="1"/>
  </r>
  <r>
    <n v="205484"/>
    <s v="2000-08-03 16:51:56.000"/>
    <n v="2628"/>
    <n v="317"/>
    <n v="317"/>
    <n v="2628"/>
    <n v="3"/>
    <n v="3"/>
    <x v="159"/>
    <x v="74"/>
    <n v="-9.8901000000000003E-2"/>
    <n v="2.9010989999999999"/>
    <n v="0"/>
    <n v="0"/>
  </r>
  <r>
    <n v="43405"/>
    <s v="1997-04-28 20:12:58.000"/>
    <n v="1291"/>
    <n v="173"/>
    <n v="173"/>
    <n v="1291"/>
    <n v="4"/>
    <n v="3"/>
    <x v="160"/>
    <x v="82"/>
    <n v="-1.7288140000000001"/>
    <n v="2.2711860000000001"/>
    <n v="1"/>
    <n v="1"/>
  </r>
  <r>
    <n v="173599"/>
    <s v="2006-07-22 15:54:57.000"/>
    <n v="2724"/>
    <n v="4022"/>
    <n v="2724"/>
    <n v="4022"/>
    <n v="3.5"/>
    <n v="3"/>
    <x v="161"/>
    <x v="55"/>
    <n v="1.0555559999999999"/>
    <n v="4.5555560000000002"/>
    <n v="0.5"/>
    <n v="0.25"/>
  </r>
  <r>
    <n v="66517"/>
    <s v="1996-11-07 14:58:34.000"/>
    <n v="466"/>
    <n v="494"/>
    <n v="466"/>
    <n v="494"/>
    <n v="3"/>
    <n v="4"/>
    <x v="162"/>
    <x v="103"/>
    <n v="0.45569599999999999"/>
    <n v="3.4556960000000001"/>
    <n v="1"/>
    <n v="1"/>
  </r>
  <r>
    <n v="59192"/>
    <s v="1997-01-22 17:44:45.000"/>
    <n v="62"/>
    <n v="231"/>
    <n v="62"/>
    <n v="231"/>
    <n v="3"/>
    <n v="3"/>
    <x v="163"/>
    <x v="104"/>
    <n v="-0.89436599999999999"/>
    <n v="2.1056339999999998"/>
    <n v="0"/>
    <n v="0"/>
  </r>
  <r>
    <n v="93660"/>
    <s v="1996-03-30 21:14:06.000"/>
    <n v="348"/>
    <n v="315"/>
    <n v="315"/>
    <n v="348"/>
    <n v="5"/>
    <n v="4"/>
    <x v="164"/>
    <x v="49"/>
    <n v="-0.78125"/>
    <n v="4.21875"/>
    <n v="1"/>
    <n v="1"/>
  </r>
  <r>
    <n v="230793"/>
    <s v="2002-02-15 13:26:22.000"/>
    <n v="3526"/>
    <n v="2628"/>
    <n v="2628"/>
    <n v="3526"/>
    <n v="4"/>
    <n v="5"/>
    <x v="165"/>
    <x v="105"/>
    <n v="-0.62931000000000004"/>
    <n v="3.3706900000000002"/>
    <n v="1"/>
    <n v="1"/>
  </r>
  <r>
    <n v="2994"/>
    <s v="1999-11-12 14:37:36.000"/>
    <n v="512"/>
    <n v="173"/>
    <n v="173"/>
    <n v="512"/>
    <n v="1"/>
    <n v="2"/>
    <x v="166"/>
    <x v="0"/>
    <n v="-0.75"/>
    <n v="0.5"/>
    <n v="1"/>
    <n v="1"/>
  </r>
  <r>
    <n v="199006"/>
    <s v="1996-04-17 20:14:38.000"/>
    <n v="344"/>
    <n v="434"/>
    <n v="344"/>
    <n v="434"/>
    <n v="5"/>
    <n v="4"/>
    <x v="167"/>
    <x v="106"/>
    <n v="9.6154000000000003E-2"/>
    <n v="5"/>
    <n v="1"/>
    <n v="1"/>
  </r>
  <r>
    <n v="41371"/>
    <s v="1996-06-29 17:25:54.000"/>
    <n v="208"/>
    <n v="410"/>
    <n v="208"/>
    <n v="410"/>
    <n v="1"/>
    <n v="3"/>
    <x v="168"/>
    <x v="107"/>
    <n v="1.7676999999999998E-2"/>
    <n v="1.0176769999999999"/>
    <n v="2"/>
    <n v="4"/>
  </r>
  <r>
    <n v="65887"/>
    <s v="1996-12-30 21:12:08.000"/>
    <n v="5"/>
    <n v="14"/>
    <n v="5"/>
    <n v="14"/>
    <n v="3"/>
    <n v="4"/>
    <x v="169"/>
    <x v="91"/>
    <n v="0.46938800000000003"/>
    <n v="3.4693879999999999"/>
    <n v="1"/>
    <n v="1"/>
  </r>
  <r>
    <n v="193330"/>
    <s v="1997-03-31 17:40:11.000"/>
    <n v="141"/>
    <n v="786"/>
    <n v="141"/>
    <n v="786"/>
    <n v="5"/>
    <n v="3"/>
    <x v="170"/>
    <x v="108"/>
    <n v="-3.8011999999999997E-2"/>
    <n v="4.9619879999999998"/>
    <n v="2"/>
    <n v="4"/>
  </r>
  <r>
    <n v="116040"/>
    <s v="2000-02-19 15:53:19.000"/>
    <n v="3330"/>
    <n v="1210"/>
    <n v="1210"/>
    <n v="3330"/>
    <n v="3"/>
    <n v="1"/>
    <x v="171"/>
    <x v="6"/>
    <n v="-1"/>
    <n v="2"/>
    <n v="2"/>
    <n v="4"/>
  </r>
  <r>
    <n v="16451"/>
    <s v="2012-12-21 21:05:59.000"/>
    <n v="3097"/>
    <n v="1196"/>
    <n v="1196"/>
    <n v="3097"/>
    <n v="3.5"/>
    <n v="4"/>
    <x v="172"/>
    <x v="36"/>
    <n v="0.55555600000000005"/>
    <n v="4.0555560000000002"/>
    <n v="0.5"/>
    <n v="0.25"/>
  </r>
  <r>
    <n v="177795"/>
    <s v="2000-08-07 20:03:43.000"/>
    <n v="356"/>
    <n v="924"/>
    <n v="356"/>
    <n v="924"/>
    <n v="4"/>
    <n v="3"/>
    <x v="173"/>
    <x v="109"/>
    <n v="5.0769000000000002E-2"/>
    <n v="4.0507689999999998"/>
    <n v="1"/>
    <n v="1"/>
  </r>
  <r>
    <n v="149099"/>
    <s v="1996-08-01 21:38:44.000"/>
    <n v="597"/>
    <n v="509"/>
    <n v="509"/>
    <n v="597"/>
    <n v="4"/>
    <n v="5"/>
    <x v="174"/>
    <x v="47"/>
    <n v="0.36729899999999999"/>
    <n v="4.367299"/>
    <n v="1"/>
    <n v="1"/>
  </r>
  <r>
    <n v="74268"/>
    <s v="2004-02-19 13:10:42.000"/>
    <n v="5445"/>
    <n v="19"/>
    <n v="19"/>
    <n v="5445"/>
    <n v="4"/>
    <n v="3.5"/>
    <x v="175"/>
    <x v="110"/>
    <n v="-0.92913400000000002"/>
    <n v="3.0708660000000001"/>
    <n v="0.5"/>
    <n v="0.25"/>
  </r>
  <r>
    <n v="173976"/>
    <s v="1996-10-19 19:22:07.000"/>
    <n v="135"/>
    <n v="318"/>
    <n v="135"/>
    <n v="318"/>
    <n v="4"/>
    <n v="5"/>
    <x v="176"/>
    <x v="91"/>
    <n v="2"/>
    <n v="5"/>
    <n v="1"/>
    <n v="1"/>
  </r>
  <r>
    <n v="126645"/>
    <s v="1998-04-03 12:33:21.000"/>
    <n v="1285"/>
    <n v="1588"/>
    <n v="1285"/>
    <n v="1588"/>
    <n v="3"/>
    <n v="2"/>
    <x v="177"/>
    <x v="13"/>
    <n v="-0.35"/>
    <n v="2.65"/>
    <n v="1"/>
    <n v="1"/>
  </r>
  <r>
    <n v="113677"/>
    <s v="2004-05-01 18:51:12.000"/>
    <n v="168"/>
    <n v="4306"/>
    <n v="168"/>
    <n v="4306"/>
    <n v="4"/>
    <n v="5"/>
    <x v="178"/>
    <x v="92"/>
    <n v="1.0229889999999999"/>
    <n v="5"/>
    <n v="1"/>
    <n v="1"/>
  </r>
  <r>
    <n v="214138"/>
    <s v="1996-04-13 14:01:17.000"/>
    <n v="170"/>
    <n v="340"/>
    <n v="170"/>
    <n v="340"/>
    <n v="4"/>
    <n v="2"/>
    <x v="179"/>
    <x v="22"/>
    <n v="0.72727299999999995"/>
    <n v="4.7272730000000003"/>
    <n v="2"/>
    <n v="4"/>
  </r>
  <r>
    <n v="187496"/>
    <s v="1996-04-14 09:18:56.000"/>
    <n v="344"/>
    <n v="185"/>
    <n v="185"/>
    <n v="344"/>
    <n v="5"/>
    <n v="4"/>
    <x v="180"/>
    <x v="111"/>
    <n v="8.9819999999999997E-2"/>
    <n v="5"/>
    <n v="1"/>
    <n v="1"/>
  </r>
  <r>
    <n v="66565"/>
    <s v="2002-01-04 20:54:35.000"/>
    <n v="2110"/>
    <n v="2423"/>
    <n v="2110"/>
    <n v="2423"/>
    <n v="5"/>
    <n v="5"/>
    <x v="181"/>
    <x v="32"/>
    <n v="-0.76666699999999999"/>
    <n v="4.233333"/>
    <n v="0"/>
    <n v="0"/>
  </r>
  <r>
    <n v="1570"/>
    <s v="1997-02-10 11:41:28.000"/>
    <n v="32"/>
    <n v="5"/>
    <n v="5"/>
    <n v="32"/>
    <n v="3"/>
    <n v="2"/>
    <x v="182"/>
    <x v="50"/>
    <n v="-0.70143900000000003"/>
    <n v="2.2985609999999999"/>
    <n v="1"/>
    <n v="1"/>
  </r>
  <r>
    <n v="84147"/>
    <s v="1996-07-20 09:46:06.000"/>
    <n v="231"/>
    <n v="780"/>
    <n v="231"/>
    <n v="780"/>
    <n v="1"/>
    <n v="4"/>
    <x v="183"/>
    <x v="112"/>
    <n v="0.43571399999999999"/>
    <n v="1.4357139999999999"/>
    <n v="3"/>
    <n v="9"/>
  </r>
  <r>
    <n v="59192"/>
    <s v="1997-01-22 17:44:45.000"/>
    <n v="780"/>
    <n v="231"/>
    <n v="231"/>
    <n v="780"/>
    <n v="2"/>
    <n v="3"/>
    <x v="183"/>
    <x v="112"/>
    <n v="-0.43571399999999999"/>
    <n v="1.5642860000000001"/>
    <n v="1"/>
    <n v="1"/>
  </r>
  <r>
    <n v="115684"/>
    <s v="1996-07-01 07:42:44.000"/>
    <n v="48"/>
    <n v="25"/>
    <n v="25"/>
    <n v="48"/>
    <n v="4"/>
    <n v="5"/>
    <x v="184"/>
    <x v="113"/>
    <n v="0.83333299999999999"/>
    <n v="4.8333329999999997"/>
    <n v="1"/>
    <n v="1"/>
  </r>
  <r>
    <n v="123926"/>
    <s v="2001-03-27 22:47:08.000"/>
    <n v="1210"/>
    <n v="173"/>
    <n v="173"/>
    <n v="1210"/>
    <n v="3"/>
    <n v="1"/>
    <x v="185"/>
    <x v="114"/>
    <n v="-1.6843969999999999"/>
    <n v="1.3156030000000001"/>
    <n v="2"/>
    <n v="4"/>
  </r>
  <r>
    <n v="139351"/>
    <s v="1996-05-05 17:49:10.000"/>
    <n v="105"/>
    <n v="168"/>
    <n v="105"/>
    <n v="168"/>
    <n v="4"/>
    <n v="3"/>
    <x v="186"/>
    <x v="115"/>
    <n v="-0.234848"/>
    <n v="3.7651520000000001"/>
    <n v="1"/>
    <n v="1"/>
  </r>
  <r>
    <n v="227"/>
    <s v="1996-03-28 21:11:52.000"/>
    <n v="216"/>
    <n v="316"/>
    <n v="216"/>
    <n v="316"/>
    <n v="3"/>
    <n v="3"/>
    <x v="187"/>
    <x v="116"/>
    <n v="0.36486499999999999"/>
    <n v="3.364865"/>
    <n v="0"/>
    <n v="0"/>
  </r>
  <r>
    <n v="93660"/>
    <s v="1996-03-30 21:14:06.000"/>
    <n v="592"/>
    <n v="315"/>
    <n v="315"/>
    <n v="592"/>
    <n v="5"/>
    <n v="4"/>
    <x v="188"/>
    <x v="117"/>
    <n v="-0.543103"/>
    <n v="4.4568969999999997"/>
    <n v="1"/>
    <n v="1"/>
  </r>
  <r>
    <n v="133898"/>
    <s v="1996-05-21 15:12:01.000"/>
    <n v="234"/>
    <n v="413"/>
    <n v="234"/>
    <n v="413"/>
    <n v="3"/>
    <n v="3"/>
    <x v="189"/>
    <x v="9"/>
    <n v="-0.39285700000000001"/>
    <n v="2.6071430000000002"/>
    <n v="0"/>
    <n v="0"/>
  </r>
  <r>
    <n v="27265"/>
    <s v="1996-04-09 16:50:22.000"/>
    <n v="25"/>
    <n v="413"/>
    <n v="25"/>
    <n v="413"/>
    <n v="4"/>
    <n v="3"/>
    <x v="190"/>
    <x v="118"/>
    <n v="-1.0405409999999999"/>
    <n v="2.9594589999999998"/>
    <n v="1"/>
    <n v="1"/>
  </r>
  <r>
    <n v="30473"/>
    <s v="1997-07-18 07:59:29.000"/>
    <n v="32"/>
    <n v="736"/>
    <n v="32"/>
    <n v="736"/>
    <n v="4"/>
    <n v="5"/>
    <x v="191"/>
    <x v="119"/>
    <n v="-0.64987399999999995"/>
    <n v="3.3501259999999999"/>
    <n v="1"/>
    <n v="1"/>
  </r>
  <r>
    <n v="168563"/>
    <s v="2002-05-07 18:27:33.000"/>
    <n v="4270"/>
    <n v="2571"/>
    <n v="2571"/>
    <n v="4270"/>
    <n v="4"/>
    <n v="4"/>
    <x v="192"/>
    <x v="120"/>
    <n v="1.3627450000000001"/>
    <n v="5"/>
    <n v="0"/>
    <n v="0"/>
  </r>
  <r>
    <n v="5419"/>
    <s v="1997-03-25 07:55:58.000"/>
    <n v="788"/>
    <n v="1210"/>
    <n v="788"/>
    <n v="1210"/>
    <n v="3"/>
    <n v="5"/>
    <x v="193"/>
    <x v="121"/>
    <n v="1.3558950000000001"/>
    <n v="4.3558950000000003"/>
    <n v="2"/>
    <n v="4"/>
  </r>
  <r>
    <n v="87597"/>
    <s v="1996-06-01 18:35:40.000"/>
    <n v="708"/>
    <n v="9"/>
    <n v="9"/>
    <n v="708"/>
    <n v="3"/>
    <n v="3"/>
    <x v="194"/>
    <x v="5"/>
    <n v="-0.30434800000000001"/>
    <n v="2.6956519999999999"/>
    <n v="0"/>
    <n v="0"/>
  </r>
  <r>
    <n v="175733"/>
    <s v="1999-04-29 12:03:15.000"/>
    <n v="290"/>
    <n v="280"/>
    <n v="280"/>
    <n v="290"/>
    <n v="4"/>
    <n v="4"/>
    <x v="195"/>
    <x v="3"/>
    <n v="4.1667000000000003E-2"/>
    <n v="4.0416670000000003"/>
    <n v="0"/>
    <n v="0"/>
  </r>
  <r>
    <n v="105521"/>
    <s v="1997-05-08 14:39:10.000"/>
    <n v="95"/>
    <n v="608"/>
    <n v="95"/>
    <n v="608"/>
    <n v="2"/>
    <n v="3"/>
    <x v="196"/>
    <x v="122"/>
    <n v="1.0728740000000001"/>
    <n v="3.0728740000000001"/>
    <n v="1"/>
    <n v="1"/>
  </r>
  <r>
    <n v="27966"/>
    <s v="1997-03-10 14:35:31.000"/>
    <n v="95"/>
    <n v="608"/>
    <n v="95"/>
    <n v="608"/>
    <n v="3"/>
    <n v="5"/>
    <x v="196"/>
    <x v="122"/>
    <n v="1.0728740000000001"/>
    <n v="4.0728739999999997"/>
    <n v="2"/>
    <n v="4"/>
  </r>
  <r>
    <n v="150437"/>
    <s v="1996-05-19 04:49:36.000"/>
    <n v="196"/>
    <n v="235"/>
    <n v="196"/>
    <n v="235"/>
    <n v="3"/>
    <n v="3"/>
    <x v="197"/>
    <x v="23"/>
    <n v="1.006024"/>
    <n v="4.006024"/>
    <n v="0"/>
    <n v="0"/>
  </r>
  <r>
    <n v="127976"/>
    <s v="1996-04-30 20:25:42.000"/>
    <n v="235"/>
    <n v="196"/>
    <n v="196"/>
    <n v="235"/>
    <n v="3"/>
    <n v="2"/>
    <x v="197"/>
    <x v="23"/>
    <n v="-1.006024"/>
    <n v="1.993976"/>
    <n v="1"/>
    <n v="1"/>
  </r>
  <r>
    <n v="93660"/>
    <s v="1996-03-30 21:14:06.000"/>
    <n v="431"/>
    <n v="315"/>
    <n v="315"/>
    <n v="431"/>
    <n v="5"/>
    <n v="4"/>
    <x v="198"/>
    <x v="91"/>
    <n v="-1.193878"/>
    <n v="3.8061219999999998"/>
    <n v="1"/>
    <n v="1"/>
  </r>
  <r>
    <n v="66517"/>
    <s v="1996-11-07 14:58:34.000"/>
    <n v="520"/>
    <n v="494"/>
    <n v="494"/>
    <n v="520"/>
    <n v="3"/>
    <n v="4"/>
    <x v="199"/>
    <x v="123"/>
    <n v="0.48780499999999999"/>
    <n v="3.4878049999999998"/>
    <n v="1"/>
    <n v="1"/>
  </r>
  <r>
    <n v="171759"/>
    <s v="1998-09-13 00:20:18.000"/>
    <n v="538"/>
    <n v="1732"/>
    <n v="538"/>
    <n v="1732"/>
    <n v="3"/>
    <n v="3"/>
    <x v="200"/>
    <x v="33"/>
    <n v="-0.48275899999999999"/>
    <n v="2.5172409999999998"/>
    <n v="0"/>
    <n v="0"/>
  </r>
  <r>
    <n v="220919"/>
    <s v="2000-11-19 09:00:57.000"/>
    <n v="2335"/>
    <n v="586"/>
    <n v="586"/>
    <n v="2335"/>
    <n v="4"/>
    <n v="5"/>
    <x v="201"/>
    <x v="34"/>
    <n v="0.40322599999999997"/>
    <n v="4.4032260000000001"/>
    <n v="1"/>
    <n v="1"/>
  </r>
  <r>
    <n v="7144"/>
    <s v="1997-01-24 04:11:03.000"/>
    <n v="140"/>
    <n v="1073"/>
    <n v="140"/>
    <n v="1073"/>
    <n v="5"/>
    <n v="4"/>
    <x v="202"/>
    <x v="64"/>
    <n v="0.18"/>
    <n v="5"/>
    <n v="1"/>
    <n v="1"/>
  </r>
  <r>
    <n v="116571"/>
    <s v="2000-02-27 14:51:48.000"/>
    <n v="788"/>
    <n v="2012"/>
    <n v="788"/>
    <n v="2012"/>
    <n v="5"/>
    <n v="5"/>
    <x v="203"/>
    <x v="124"/>
    <n v="0.65357100000000001"/>
    <n v="5"/>
    <n v="0"/>
    <n v="0"/>
  </r>
  <r>
    <n v="228542"/>
    <s v="1997-01-24 09:37:54.000"/>
    <n v="7"/>
    <n v="788"/>
    <n v="7"/>
    <n v="788"/>
    <n v="3"/>
    <n v="4"/>
    <x v="204"/>
    <x v="85"/>
    <n v="-0.29487200000000002"/>
    <n v="2.7051280000000002"/>
    <n v="1"/>
    <n v="1"/>
  </r>
  <r>
    <n v="94401"/>
    <s v="1997-05-20 06:55:17.000"/>
    <n v="736"/>
    <n v="17"/>
    <n v="17"/>
    <n v="736"/>
    <n v="3"/>
    <n v="3"/>
    <x v="205"/>
    <x v="125"/>
    <n v="0.81388899999999997"/>
    <n v="3.8138890000000001"/>
    <n v="0"/>
    <n v="0"/>
  </r>
  <r>
    <n v="144841"/>
    <s v="1997-04-04 22:48:13.000"/>
    <n v="1405"/>
    <n v="81"/>
    <n v="81"/>
    <n v="1405"/>
    <n v="5"/>
    <n v="5"/>
    <x v="206"/>
    <x v="22"/>
    <n v="-0.272727"/>
    <n v="4.7272730000000003"/>
    <n v="0"/>
    <n v="0"/>
  </r>
  <r>
    <n v="92921"/>
    <s v="1996-10-31 15:02:12.000"/>
    <n v="231"/>
    <n v="292"/>
    <n v="231"/>
    <n v="292"/>
    <n v="3"/>
    <n v="2"/>
    <x v="207"/>
    <x v="126"/>
    <n v="0.57055199999999995"/>
    <n v="3.5705520000000002"/>
    <n v="1"/>
    <n v="1"/>
  </r>
  <r>
    <n v="138298"/>
    <s v="1996-05-17 21:58:50.000"/>
    <n v="344"/>
    <n v="316"/>
    <n v="316"/>
    <n v="344"/>
    <n v="2"/>
    <n v="3"/>
    <x v="208"/>
    <x v="127"/>
    <n v="0.34903400000000001"/>
    <n v="2.3490340000000001"/>
    <n v="1"/>
    <n v="1"/>
  </r>
  <r>
    <n v="221963"/>
    <s v="1996-04-09 09:28:22.000"/>
    <n v="347"/>
    <n v="47"/>
    <n v="47"/>
    <n v="347"/>
    <n v="5"/>
    <n v="4"/>
    <x v="209"/>
    <x v="32"/>
    <n v="1.1000000000000001"/>
    <n v="5"/>
    <n v="1"/>
    <n v="1"/>
  </r>
  <r>
    <n v="143221"/>
    <s v="1996-05-31 18:20:35.000"/>
    <n v="466"/>
    <n v="529"/>
    <n v="466"/>
    <n v="529"/>
    <n v="3"/>
    <n v="4"/>
    <x v="210"/>
    <x v="57"/>
    <n v="1.1923079999999999"/>
    <n v="4.1923079999999997"/>
    <n v="1"/>
    <n v="1"/>
  </r>
  <r>
    <n v="221963"/>
    <s v="1996-04-09 09:28:22.000"/>
    <n v="417"/>
    <n v="47"/>
    <n v="47"/>
    <n v="417"/>
    <n v="5"/>
    <n v="4"/>
    <x v="211"/>
    <x v="49"/>
    <n v="0.3125"/>
    <n v="5"/>
    <n v="1"/>
    <n v="1"/>
  </r>
  <r>
    <n v="54533"/>
    <s v="1997-03-08 15:29:34.000"/>
    <n v="802"/>
    <n v="65"/>
    <n v="65"/>
    <n v="802"/>
    <n v="5"/>
    <n v="4"/>
    <x v="212"/>
    <x v="128"/>
    <n v="-1.211111"/>
    <n v="3.7888890000000002"/>
    <n v="1"/>
    <n v="1"/>
  </r>
  <r>
    <n v="97932"/>
    <s v="1996-06-16 23:33:06.000"/>
    <n v="355"/>
    <n v="508"/>
    <n v="355"/>
    <n v="508"/>
    <n v="2"/>
    <n v="3"/>
    <x v="213"/>
    <x v="62"/>
    <n v="1.212329"/>
    <n v="3.212329"/>
    <n v="1"/>
    <n v="1"/>
  </r>
  <r>
    <n v="31746"/>
    <s v="2013-12-27 04:16:09.000"/>
    <n v="2161"/>
    <n v="216"/>
    <n v="216"/>
    <n v="2161"/>
    <n v="4"/>
    <n v="4"/>
    <x v="214"/>
    <x v="123"/>
    <n v="-0.25609799999999999"/>
    <n v="3.7439019999999998"/>
    <n v="0"/>
    <n v="0"/>
  </r>
  <r>
    <n v="199657"/>
    <s v="2000-02-03 04:41:36.000"/>
    <n v="2114"/>
    <n v="2683"/>
    <n v="2114"/>
    <n v="2683"/>
    <n v="4"/>
    <n v="5"/>
    <x v="215"/>
    <x v="65"/>
    <n v="-0.367647"/>
    <n v="3.6323530000000002"/>
    <n v="1"/>
    <n v="1"/>
  </r>
  <r>
    <n v="66517"/>
    <s v="1996-11-07 14:58:34.000"/>
    <n v="16"/>
    <n v="494"/>
    <n v="16"/>
    <n v="494"/>
    <n v="4"/>
    <n v="4"/>
    <x v="216"/>
    <x v="129"/>
    <n v="-0.81355900000000003"/>
    <n v="3.1864409999999999"/>
    <n v="0"/>
    <n v="0"/>
  </r>
  <r>
    <n v="151118"/>
    <s v="1996-04-17 07:12:24.000"/>
    <n v="434"/>
    <n v="224"/>
    <n v="224"/>
    <n v="434"/>
    <n v="4"/>
    <n v="4"/>
    <x v="217"/>
    <x v="53"/>
    <n v="0.37013000000000001"/>
    <n v="4.3701299999999996"/>
    <n v="0"/>
    <n v="0"/>
  </r>
  <r>
    <n v="140284"/>
    <s v="2009-05-30 18:18:25.000"/>
    <n v="2424"/>
    <n v="838"/>
    <n v="838"/>
    <n v="2424"/>
    <n v="5"/>
    <n v="4.5"/>
    <x v="218"/>
    <x v="130"/>
    <n v="0.74107100000000004"/>
    <n v="5"/>
    <n v="0.5"/>
    <n v="0.25"/>
  </r>
  <r>
    <n v="151118"/>
    <s v="1996-04-17 07:12:24.000"/>
    <n v="588"/>
    <n v="224"/>
    <n v="224"/>
    <n v="588"/>
    <n v="5"/>
    <n v="4"/>
    <x v="219"/>
    <x v="84"/>
    <n v="-0.282609"/>
    <n v="4.7173910000000001"/>
    <n v="1"/>
    <n v="1"/>
  </r>
  <r>
    <n v="21892"/>
    <s v="1997-06-07 09:27:01.000"/>
    <n v="25"/>
    <n v="1073"/>
    <n v="25"/>
    <n v="1073"/>
    <n v="1"/>
    <n v="3"/>
    <x v="220"/>
    <x v="67"/>
    <n v="0.16145799999999999"/>
    <n v="1.1614580000000001"/>
    <n v="2"/>
    <n v="4"/>
  </r>
  <r>
    <n v="160111"/>
    <s v="1997-06-22 19:25:55.000"/>
    <n v="25"/>
    <n v="1073"/>
    <n v="25"/>
    <n v="1073"/>
    <n v="3"/>
    <n v="4"/>
    <x v="220"/>
    <x v="67"/>
    <n v="0.16145799999999999"/>
    <n v="3.1614580000000001"/>
    <n v="1"/>
    <n v="1"/>
  </r>
  <r>
    <n v="230793"/>
    <s v="2002-02-15 13:26:22.000"/>
    <n v="2617"/>
    <n v="2628"/>
    <n v="2617"/>
    <n v="2628"/>
    <n v="4"/>
    <n v="5"/>
    <x v="221"/>
    <x v="131"/>
    <n v="4.4909999999999999E-2"/>
    <n v="4.0449099999999998"/>
    <n v="1"/>
    <n v="1"/>
  </r>
  <r>
    <n v="126645"/>
    <s v="1998-04-03 12:33:21.000"/>
    <n v="21"/>
    <n v="1588"/>
    <n v="21"/>
    <n v="1588"/>
    <n v="4"/>
    <n v="2"/>
    <x v="222"/>
    <x v="132"/>
    <n v="-0.769231"/>
    <n v="3.230769"/>
    <n v="2"/>
    <n v="4"/>
  </r>
  <r>
    <n v="142366"/>
    <s v="1999-12-27 18:45:24.000"/>
    <n v="2413"/>
    <n v="2683"/>
    <n v="2413"/>
    <n v="2683"/>
    <n v="2"/>
    <n v="3"/>
    <x v="223"/>
    <x v="113"/>
    <n v="-0.122807"/>
    <n v="1.8771929999999999"/>
    <n v="1"/>
    <n v="1"/>
  </r>
  <r>
    <n v="59192"/>
    <s v="1997-01-22 17:44:45.000"/>
    <n v="32"/>
    <n v="231"/>
    <n v="32"/>
    <n v="231"/>
    <n v="3"/>
    <n v="3"/>
    <x v="224"/>
    <x v="133"/>
    <n v="-1.060748"/>
    <n v="1.939252"/>
    <n v="0"/>
    <n v="0"/>
  </r>
  <r>
    <n v="93660"/>
    <s v="1996-03-30 21:14:06.000"/>
    <n v="410"/>
    <n v="315"/>
    <n v="315"/>
    <n v="410"/>
    <n v="3"/>
    <n v="4"/>
    <x v="225"/>
    <x v="23"/>
    <n v="6.6265000000000004E-2"/>
    <n v="3.066265"/>
    <n v="1"/>
    <n v="1"/>
  </r>
  <r>
    <n v="228542"/>
    <s v="1997-01-24 09:37:54.000"/>
    <n v="376"/>
    <n v="788"/>
    <n v="376"/>
    <n v="788"/>
    <n v="3"/>
    <n v="4"/>
    <x v="226"/>
    <x v="134"/>
    <n v="-0.25294100000000003"/>
    <n v="2.7470590000000001"/>
    <n v="1"/>
    <n v="1"/>
  </r>
  <r>
    <n v="58805"/>
    <s v="1996-03-29 08:11:10.000"/>
    <n v="344"/>
    <n v="337"/>
    <n v="337"/>
    <n v="344"/>
    <n v="3"/>
    <n v="5"/>
    <x v="227"/>
    <x v="117"/>
    <n v="0.79597700000000005"/>
    <n v="3.7959770000000002"/>
    <n v="2"/>
    <n v="4"/>
  </r>
  <r>
    <n v="93660"/>
    <s v="1996-03-30 21:14:06.000"/>
    <n v="352"/>
    <n v="315"/>
    <n v="315"/>
    <n v="352"/>
    <n v="4"/>
    <n v="4"/>
    <x v="228"/>
    <x v="135"/>
    <n v="0.111111"/>
    <n v="4.1111110000000002"/>
    <n v="0"/>
    <n v="0"/>
  </r>
  <r>
    <n v="115684"/>
    <s v="1996-07-01 07:42:44.000"/>
    <n v="586"/>
    <n v="25"/>
    <n v="25"/>
    <n v="586"/>
    <n v="5"/>
    <n v="5"/>
    <x v="229"/>
    <x v="136"/>
    <n v="0.62704899999999997"/>
    <n v="5"/>
    <n v="0"/>
    <n v="0"/>
  </r>
  <r>
    <n v="41573"/>
    <s v="2006-12-26 16:34:32.000"/>
    <n v="4975"/>
    <n v="4816"/>
    <n v="4816"/>
    <n v="4975"/>
    <n v="4"/>
    <n v="3"/>
    <x v="230"/>
    <x v="129"/>
    <n v="-3.3897999999999998E-2"/>
    <n v="3.9661019999999998"/>
    <n v="1"/>
    <n v="1"/>
  </r>
  <r>
    <n v="175171"/>
    <s v="1996-07-23 11:08:28.000"/>
    <n v="208"/>
    <n v="18"/>
    <n v="18"/>
    <n v="208"/>
    <n v="2"/>
    <n v="3"/>
    <x v="231"/>
    <x v="56"/>
    <n v="0.35714299999999999"/>
    <n v="2.3571430000000002"/>
    <n v="1"/>
    <n v="1"/>
  </r>
  <r>
    <n v="5787"/>
    <s v="1997-06-09 20:19:24.000"/>
    <n v="996"/>
    <n v="799"/>
    <n v="799"/>
    <n v="996"/>
    <n v="4"/>
    <n v="3"/>
    <x v="232"/>
    <x v="3"/>
    <n v="1.0833330000000001"/>
    <n v="5"/>
    <n v="1"/>
    <n v="1"/>
  </r>
  <r>
    <n v="215039"/>
    <s v="1996-04-13 11:36:58.000"/>
    <n v="25"/>
    <n v="1"/>
    <n v="1"/>
    <n v="25"/>
    <n v="5"/>
    <n v="3"/>
    <x v="233"/>
    <x v="99"/>
    <n v="0.27372299999999999"/>
    <n v="5"/>
    <n v="2"/>
    <n v="4"/>
  </r>
  <r>
    <n v="64567"/>
    <s v="1996-04-07 05:23:56.000"/>
    <n v="168"/>
    <n v="151"/>
    <n v="151"/>
    <n v="168"/>
    <n v="3"/>
    <n v="5"/>
    <x v="234"/>
    <x v="38"/>
    <n v="0.62121199999999999"/>
    <n v="3.6212119999999999"/>
    <n v="2"/>
    <n v="4"/>
  </r>
  <r>
    <n v="77042"/>
    <s v="1999-12-28 19:44:33.000"/>
    <n v="16"/>
    <n v="231"/>
    <n v="16"/>
    <n v="231"/>
    <n v="3"/>
    <n v="1"/>
    <x v="235"/>
    <x v="137"/>
    <n v="-0.82526900000000003"/>
    <n v="2.174731"/>
    <n v="2"/>
    <n v="4"/>
  </r>
  <r>
    <n v="234030"/>
    <s v="1997-06-25 21:40:48.000"/>
    <n v="112"/>
    <n v="14"/>
    <n v="14"/>
    <n v="112"/>
    <n v="3"/>
    <n v="3"/>
    <x v="236"/>
    <x v="39"/>
    <n v="0.16666700000000001"/>
    <n v="3.1666669999999999"/>
    <n v="0"/>
    <n v="0"/>
  </r>
  <r>
    <n v="65887"/>
    <s v="1996-12-30 21:12:08.000"/>
    <n v="112"/>
    <n v="14"/>
    <n v="14"/>
    <n v="112"/>
    <n v="3"/>
    <n v="4"/>
    <x v="236"/>
    <x v="39"/>
    <n v="0.16666700000000001"/>
    <n v="3.1666669999999999"/>
    <n v="1"/>
    <n v="1"/>
  </r>
  <r>
    <n v="66260"/>
    <s v="1996-09-12 18:25:15.000"/>
    <n v="296"/>
    <n v="344"/>
    <n v="296"/>
    <n v="344"/>
    <n v="3"/>
    <n v="5"/>
    <x v="237"/>
    <x v="138"/>
    <n v="-1.1825399999999999"/>
    <n v="1.8174600000000001"/>
    <n v="2"/>
    <n v="4"/>
  </r>
  <r>
    <n v="12910"/>
    <s v="1996-05-11 20:41:26.000"/>
    <n v="296"/>
    <n v="344"/>
    <n v="296"/>
    <n v="344"/>
    <n v="3"/>
    <n v="3"/>
    <x v="237"/>
    <x v="138"/>
    <n v="-1.1825399999999999"/>
    <n v="1.8174600000000001"/>
    <n v="0"/>
    <n v="0"/>
  </r>
  <r>
    <n v="178652"/>
    <s v="1996-08-25 18:53:51.000"/>
    <n v="296"/>
    <n v="344"/>
    <n v="296"/>
    <n v="344"/>
    <n v="2"/>
    <n v="1"/>
    <x v="237"/>
    <x v="138"/>
    <n v="-1.1825399999999999"/>
    <n v="0.81745990000000002"/>
    <n v="1"/>
    <n v="1"/>
  </r>
  <r>
    <n v="36980"/>
    <s v="1996-05-23 19:24:47.000"/>
    <n v="39"/>
    <n v="435"/>
    <n v="39"/>
    <n v="435"/>
    <n v="3"/>
    <n v="3"/>
    <x v="238"/>
    <x v="139"/>
    <n v="-0.66319399999999995"/>
    <n v="2.3368060000000002"/>
    <n v="0"/>
    <n v="0"/>
  </r>
  <r>
    <n v="92655"/>
    <s v="2005-03-23 03:34:17.000"/>
    <n v="2502"/>
    <n v="2657"/>
    <n v="2502"/>
    <n v="2657"/>
    <n v="3"/>
    <n v="0.5"/>
    <x v="239"/>
    <x v="25"/>
    <n v="-0.71844699999999995"/>
    <n v="2.2815530000000002"/>
    <n v="2.5"/>
    <n v="6.25"/>
  </r>
  <r>
    <n v="161008"/>
    <s v="2004-01-17 18:14:51.000"/>
    <n v="6820"/>
    <n v="260"/>
    <n v="260"/>
    <n v="6820"/>
    <n v="2"/>
    <n v="2"/>
    <x v="240"/>
    <x v="75"/>
    <n v="0.9"/>
    <n v="2.9"/>
    <n v="0"/>
    <n v="0"/>
  </r>
  <r>
    <n v="217819"/>
    <s v="1997-04-13 19:23:15.000"/>
    <n v="708"/>
    <n v="653"/>
    <n v="653"/>
    <n v="708"/>
    <n v="3"/>
    <n v="3"/>
    <x v="241"/>
    <x v="40"/>
    <n v="6.9766999999999996E-2"/>
    <n v="3.0697670000000001"/>
    <n v="0"/>
    <n v="0"/>
  </r>
  <r>
    <n v="124438"/>
    <s v="1996-07-09 02:16:08.000"/>
    <n v="485"/>
    <n v="207"/>
    <n v="207"/>
    <n v="485"/>
    <n v="4"/>
    <n v="3"/>
    <x v="242"/>
    <x v="56"/>
    <n v="1.0285709999999999"/>
    <n v="5"/>
    <n v="1"/>
    <n v="1"/>
  </r>
  <r>
    <n v="7027"/>
    <s v="1997-06-18 13:16:13.000"/>
    <n v="1367"/>
    <n v="1391"/>
    <n v="1367"/>
    <n v="1391"/>
    <n v="3"/>
    <n v="4"/>
    <x v="243"/>
    <x v="103"/>
    <n v="5.0632999999999997E-2"/>
    <n v="3.0506329999999999"/>
    <n v="1"/>
    <n v="1"/>
  </r>
  <r>
    <n v="83010"/>
    <s v="1996-10-24 18:08:59.000"/>
    <n v="231"/>
    <n v="356"/>
    <n v="231"/>
    <n v="356"/>
    <n v="3"/>
    <n v="3"/>
    <x v="244"/>
    <x v="140"/>
    <n v="1.0833330000000001"/>
    <n v="4.0833329999999997"/>
    <n v="0"/>
    <n v="0"/>
  </r>
  <r>
    <n v="57249"/>
    <s v="1996-04-05 04:58:13.000"/>
    <n v="173"/>
    <n v="329"/>
    <n v="173"/>
    <n v="329"/>
    <n v="4"/>
    <n v="4"/>
    <x v="245"/>
    <x v="141"/>
    <n v="0.686747"/>
    <n v="4.6867470000000004"/>
    <n v="0"/>
    <n v="0"/>
  </r>
  <r>
    <n v="33311"/>
    <s v="2002-12-02 04:10:30.000"/>
    <n v="2699"/>
    <n v="4848"/>
    <n v="2699"/>
    <n v="4848"/>
    <n v="4"/>
    <n v="4"/>
    <x v="246"/>
    <x v="142"/>
    <n v="1.1666669999999999"/>
    <n v="5"/>
    <n v="0"/>
    <n v="0"/>
  </r>
  <r>
    <n v="57928"/>
    <s v="1997-04-05 06:37:32.000"/>
    <n v="1198"/>
    <n v="185"/>
    <n v="185"/>
    <n v="1198"/>
    <n v="5"/>
    <n v="5"/>
    <x v="247"/>
    <x v="143"/>
    <n v="-1.5068029999999999"/>
    <n v="3.4931969999999999"/>
    <n v="0"/>
    <n v="0"/>
  </r>
  <r>
    <n v="36720"/>
    <s v="2000-06-16 22:29:30.000"/>
    <n v="2836"/>
    <n v="2628"/>
    <n v="2628"/>
    <n v="2836"/>
    <n v="2"/>
    <n v="3"/>
    <x v="248"/>
    <x v="135"/>
    <n v="-0.5"/>
    <n v="1.5"/>
    <n v="1"/>
    <n v="1"/>
  </r>
  <r>
    <n v="208780"/>
    <s v="1999-12-14 04:40:33.000"/>
    <n v="788"/>
    <n v="329"/>
    <n v="329"/>
    <n v="788"/>
    <n v="3"/>
    <n v="4"/>
    <x v="249"/>
    <x v="101"/>
    <n v="0.49541299999999999"/>
    <n v="3.4954130000000001"/>
    <n v="1"/>
    <n v="1"/>
  </r>
  <r>
    <n v="205484"/>
    <s v="2000-08-03 16:51:56.000"/>
    <n v="1967"/>
    <n v="317"/>
    <n v="317"/>
    <n v="1967"/>
    <n v="5"/>
    <n v="3"/>
    <x v="250"/>
    <x v="123"/>
    <n v="-0.414634"/>
    <n v="4.5853659999999996"/>
    <n v="2"/>
    <n v="4"/>
  </r>
  <r>
    <n v="114578"/>
    <s v="1997-06-30 18:58:52.000"/>
    <n v="370"/>
    <n v="1196"/>
    <n v="370"/>
    <n v="1196"/>
    <n v="5"/>
    <n v="5"/>
    <x v="251"/>
    <x v="144"/>
    <n v="1.5397350000000001"/>
    <n v="5"/>
    <n v="0"/>
    <n v="0"/>
  </r>
  <r>
    <n v="201449"/>
    <s v="1997-02-04 17:53:18.000"/>
    <n v="94"/>
    <n v="61"/>
    <n v="61"/>
    <n v="94"/>
    <n v="3"/>
    <n v="3"/>
    <x v="252"/>
    <x v="4"/>
    <n v="-0.214286"/>
    <n v="2.785714"/>
    <n v="0"/>
    <n v="0"/>
  </r>
  <r>
    <n v="58805"/>
    <s v="1996-03-29 08:11:10.000"/>
    <n v="435"/>
    <n v="337"/>
    <n v="337"/>
    <n v="435"/>
    <n v="4"/>
    <n v="5"/>
    <x v="253"/>
    <x v="120"/>
    <n v="1.372549"/>
    <n v="5"/>
    <n v="1"/>
    <n v="1"/>
  </r>
  <r>
    <n v="177626"/>
    <s v="1999-10-02 16:25:17.000"/>
    <n v="34"/>
    <n v="1517"/>
    <n v="34"/>
    <n v="1517"/>
    <n v="3"/>
    <n v="2"/>
    <x v="254"/>
    <x v="125"/>
    <n v="5.2777999999999999E-2"/>
    <n v="3.052778"/>
    <n v="1"/>
    <n v="1"/>
  </r>
  <r>
    <n v="22911"/>
    <s v="2000-04-13 21:39:49.000"/>
    <n v="2392"/>
    <n v="3081"/>
    <n v="2392"/>
    <n v="3081"/>
    <n v="2"/>
    <n v="4"/>
    <x v="255"/>
    <x v="93"/>
    <n v="1.0476190000000001"/>
    <n v="3.0476190000000001"/>
    <n v="2"/>
    <n v="4"/>
  </r>
  <r>
    <n v="149345"/>
    <s v="1996-05-13 14:43:47.000"/>
    <n v="315"/>
    <n v="435"/>
    <n v="315"/>
    <n v="435"/>
    <n v="3"/>
    <n v="3"/>
    <x v="256"/>
    <x v="145"/>
    <n v="-0.28645799999999999"/>
    <n v="2.7135419999999999"/>
    <n v="0"/>
    <n v="0"/>
  </r>
  <r>
    <n v="174727"/>
    <s v="2001-11-14 06:14:25.000"/>
    <n v="2541"/>
    <n v="2881"/>
    <n v="2541"/>
    <n v="2881"/>
    <n v="4"/>
    <n v="4"/>
    <x v="257"/>
    <x v="26"/>
    <n v="-0.108696"/>
    <n v="3.8913039999999999"/>
    <n v="0"/>
    <n v="0"/>
  </r>
  <r>
    <n v="36720"/>
    <s v="2000-06-16 22:29:30.000"/>
    <n v="2883"/>
    <n v="2628"/>
    <n v="2628"/>
    <n v="2883"/>
    <n v="2"/>
    <n v="3"/>
    <x v="258"/>
    <x v="13"/>
    <n v="-0.8"/>
    <n v="1.2"/>
    <n v="1"/>
    <n v="1"/>
  </r>
  <r>
    <n v="156084"/>
    <s v="1996-09-20 04:47:37.000"/>
    <n v="432"/>
    <n v="196"/>
    <n v="196"/>
    <n v="432"/>
    <n v="3"/>
    <n v="4"/>
    <x v="259"/>
    <x v="14"/>
    <n v="1.1110999999999999E-2"/>
    <n v="3.0111110000000001"/>
    <n v="1"/>
    <n v="1"/>
  </r>
  <r>
    <n v="149099"/>
    <s v="1996-08-01 21:38:44.000"/>
    <n v="587"/>
    <n v="509"/>
    <n v="509"/>
    <n v="587"/>
    <n v="5"/>
    <n v="5"/>
    <x v="260"/>
    <x v="146"/>
    <n v="0.112299"/>
    <n v="5"/>
    <n v="0"/>
    <n v="0"/>
  </r>
  <r>
    <n v="214138"/>
    <s v="1996-04-13 14:01:17.000"/>
    <n v="147"/>
    <n v="340"/>
    <n v="147"/>
    <n v="340"/>
    <n v="5"/>
    <n v="2"/>
    <x v="261"/>
    <x v="17"/>
    <n v="-0.75"/>
    <n v="4.25"/>
    <n v="3"/>
    <n v="9"/>
  </r>
  <r>
    <n v="64567"/>
    <s v="1996-04-07 05:23:56.000"/>
    <n v="233"/>
    <n v="151"/>
    <n v="151"/>
    <n v="233"/>
    <n v="2"/>
    <n v="5"/>
    <x v="262"/>
    <x v="132"/>
    <n v="-0.211538"/>
    <n v="1.788462"/>
    <n v="3"/>
    <n v="9"/>
  </r>
  <r>
    <n v="218989"/>
    <s v="1996-10-18 22:55:46.000"/>
    <n v="344"/>
    <n v="457"/>
    <n v="344"/>
    <n v="457"/>
    <n v="3"/>
    <n v="5"/>
    <x v="263"/>
    <x v="147"/>
    <n v="1.0863719999999999"/>
    <n v="4.0863719999999999"/>
    <n v="2"/>
    <n v="4"/>
  </r>
  <r>
    <n v="146701"/>
    <s v="1996-10-19 22:28:08.000"/>
    <n v="344"/>
    <n v="457"/>
    <n v="344"/>
    <n v="457"/>
    <n v="3"/>
    <n v="5"/>
    <x v="263"/>
    <x v="147"/>
    <n v="1.0863719999999999"/>
    <n v="4.0863719999999999"/>
    <n v="2"/>
    <n v="4"/>
  </r>
  <r>
    <n v="204499"/>
    <s v="2001-07-14 01:22:33.000"/>
    <n v="434"/>
    <n v="912"/>
    <n v="434"/>
    <n v="912"/>
    <n v="4"/>
    <n v="5"/>
    <x v="264"/>
    <x v="60"/>
    <n v="1.2886599999999999"/>
    <n v="5"/>
    <n v="1"/>
    <n v="1"/>
  </r>
  <r>
    <n v="227"/>
    <s v="1996-03-28 21:11:52.000"/>
    <n v="416"/>
    <n v="316"/>
    <n v="316"/>
    <n v="416"/>
    <n v="4"/>
    <n v="3"/>
    <x v="265"/>
    <x v="32"/>
    <n v="0.13333300000000001"/>
    <n v="4.1333330000000004"/>
    <n v="1"/>
    <n v="1"/>
  </r>
  <r>
    <n v="132844"/>
    <s v="2000-12-15 23:00:09.000"/>
    <n v="3354"/>
    <n v="260"/>
    <n v="260"/>
    <n v="3354"/>
    <n v="2"/>
    <n v="5"/>
    <x v="266"/>
    <x v="145"/>
    <n v="1.6197919999999999"/>
    <n v="3.6197919999999999"/>
    <n v="3"/>
    <n v="9"/>
  </r>
  <r>
    <n v="100006"/>
    <s v="1997-03-20 21:26:44.000"/>
    <n v="26"/>
    <n v="799"/>
    <n v="26"/>
    <n v="799"/>
    <n v="4"/>
    <n v="5"/>
    <x v="267"/>
    <x v="6"/>
    <n v="-0.42857099999999998"/>
    <n v="3.5714290000000002"/>
    <n v="1"/>
    <n v="1"/>
  </r>
  <r>
    <n v="149099"/>
    <s v="1996-08-01 21:38:44.000"/>
    <n v="356"/>
    <n v="509"/>
    <n v="356"/>
    <n v="509"/>
    <n v="5"/>
    <n v="5"/>
    <x v="268"/>
    <x v="148"/>
    <n v="-0.33152199999999998"/>
    <n v="4.6684780000000003"/>
    <n v="0"/>
    <n v="0"/>
  </r>
  <r>
    <n v="116795"/>
    <s v="1997-06-10 14:19:28.000"/>
    <n v="661"/>
    <n v="778"/>
    <n v="661"/>
    <n v="778"/>
    <n v="4"/>
    <n v="5"/>
    <x v="269"/>
    <x v="55"/>
    <n v="0.41666700000000001"/>
    <n v="4.4166670000000003"/>
    <n v="1"/>
    <n v="1"/>
  </r>
  <r>
    <n v="234030"/>
    <s v="1997-06-25 21:40:48.000"/>
    <n v="788"/>
    <n v="14"/>
    <n v="14"/>
    <n v="788"/>
    <n v="3"/>
    <n v="3"/>
    <x v="270"/>
    <x v="149"/>
    <n v="0.40425499999999998"/>
    <n v="3.404255"/>
    <n v="0"/>
    <n v="0"/>
  </r>
  <r>
    <n v="198327"/>
    <s v="1996-08-05 18:13:37.000"/>
    <n v="105"/>
    <n v="736"/>
    <n v="105"/>
    <n v="736"/>
    <n v="2"/>
    <n v="5"/>
    <x v="271"/>
    <x v="53"/>
    <n v="-0.30519499999999999"/>
    <n v="1.6948049999999999"/>
    <n v="3"/>
    <n v="9"/>
  </r>
  <r>
    <n v="232573"/>
    <s v="1996-10-19 12:35:21.000"/>
    <n v="361"/>
    <n v="446"/>
    <n v="361"/>
    <n v="446"/>
    <n v="3"/>
    <n v="3"/>
    <x v="272"/>
    <x v="7"/>
    <n v="0.65625"/>
    <n v="3.65625"/>
    <n v="0"/>
    <n v="0"/>
  </r>
  <r>
    <n v="57249"/>
    <s v="1996-04-05 04:58:13.000"/>
    <n v="163"/>
    <n v="329"/>
    <n v="163"/>
    <n v="329"/>
    <n v="4"/>
    <n v="4"/>
    <x v="273"/>
    <x v="150"/>
    <n v="-0.30869600000000003"/>
    <n v="3.6913040000000001"/>
    <n v="0"/>
    <n v="0"/>
  </r>
  <r>
    <n v="58805"/>
    <s v="1996-03-29 08:11:10.000"/>
    <n v="153"/>
    <n v="337"/>
    <n v="153"/>
    <n v="337"/>
    <n v="5"/>
    <n v="5"/>
    <x v="274"/>
    <x v="151"/>
    <n v="0.89939000000000002"/>
    <n v="5"/>
    <n v="0"/>
    <n v="0"/>
  </r>
  <r>
    <n v="217819"/>
    <s v="1997-04-13 19:23:15.000"/>
    <n v="376"/>
    <n v="653"/>
    <n v="376"/>
    <n v="653"/>
    <n v="3"/>
    <n v="3"/>
    <x v="275"/>
    <x v="92"/>
    <n v="-4.0230000000000002E-2"/>
    <n v="2.9597699999999998"/>
    <n v="0"/>
    <n v="0"/>
  </r>
  <r>
    <n v="64295"/>
    <s v="1997-04-04 19:08:41.000"/>
    <n v="141"/>
    <n v="3"/>
    <n v="3"/>
    <n v="141"/>
    <n v="3"/>
    <n v="3"/>
    <x v="276"/>
    <x v="152"/>
    <n v="-0.22101399999999999"/>
    <n v="2.7789860000000002"/>
    <n v="0"/>
    <n v="0"/>
  </r>
  <r>
    <n v="205484"/>
    <s v="2000-08-03 16:51:56.000"/>
    <n v="2005"/>
    <n v="317"/>
    <n v="317"/>
    <n v="2005"/>
    <n v="2"/>
    <n v="3"/>
    <x v="277"/>
    <x v="105"/>
    <n v="-0.56034499999999998"/>
    <n v="1.4396549999999999"/>
    <n v="1"/>
    <n v="1"/>
  </r>
  <r>
    <n v="33311"/>
    <s v="2002-12-02 04:10:30.000"/>
    <n v="2707"/>
    <n v="4848"/>
    <n v="2707"/>
    <n v="4848"/>
    <n v="4"/>
    <n v="4"/>
    <x v="278"/>
    <x v="9"/>
    <n v="0.125"/>
    <n v="4.125"/>
    <n v="0"/>
    <n v="0"/>
  </r>
  <r>
    <n v="217819"/>
    <s v="1997-04-13 19:23:15.000"/>
    <n v="788"/>
    <n v="653"/>
    <n v="653"/>
    <n v="788"/>
    <n v="1"/>
    <n v="3"/>
    <x v="279"/>
    <x v="153"/>
    <n v="0.276667"/>
    <n v="1.276667"/>
    <n v="2"/>
    <n v="4"/>
  </r>
  <r>
    <n v="57928"/>
    <s v="1997-04-05 06:37:32.000"/>
    <n v="555"/>
    <n v="185"/>
    <n v="185"/>
    <n v="555"/>
    <n v="5"/>
    <n v="5"/>
    <x v="280"/>
    <x v="154"/>
    <n v="-0.95192299999999996"/>
    <n v="4.0480770000000001"/>
    <n v="0"/>
    <n v="0"/>
  </r>
  <r>
    <n v="104931"/>
    <s v="1996-09-18 16:31:47.000"/>
    <n v="780"/>
    <n v="16"/>
    <n v="16"/>
    <n v="780"/>
    <n v="5"/>
    <n v="5"/>
    <x v="281"/>
    <x v="155"/>
    <n v="0.69948200000000005"/>
    <n v="5"/>
    <n v="0"/>
    <n v="0"/>
  </r>
  <r>
    <n v="221963"/>
    <s v="1996-04-09 09:28:22.000"/>
    <n v="344"/>
    <n v="47"/>
    <n v="47"/>
    <n v="344"/>
    <n v="4"/>
    <n v="4"/>
    <x v="282"/>
    <x v="156"/>
    <n v="1.076271"/>
    <n v="5"/>
    <n v="0"/>
    <n v="0"/>
  </r>
  <r>
    <n v="27265"/>
    <s v="1996-04-09 16:50:22.000"/>
    <n v="6"/>
    <n v="413"/>
    <n v="6"/>
    <n v="413"/>
    <n v="4"/>
    <n v="3"/>
    <x v="283"/>
    <x v="149"/>
    <n v="-1.404255"/>
    <n v="2.595745"/>
    <n v="1"/>
    <n v="1"/>
  </r>
  <r>
    <n v="27966"/>
    <s v="1997-03-10 14:35:31.000"/>
    <n v="62"/>
    <n v="6"/>
    <n v="6"/>
    <n v="62"/>
    <n v="3"/>
    <n v="4"/>
    <x v="284"/>
    <x v="144"/>
    <n v="0.129139"/>
    <n v="3.1291389999999999"/>
    <n v="1"/>
    <n v="1"/>
  </r>
  <r>
    <n v="57928"/>
    <s v="1997-04-05 06:37:32.000"/>
    <n v="163"/>
    <n v="185"/>
    <n v="163"/>
    <n v="185"/>
    <n v="5"/>
    <n v="5"/>
    <x v="285"/>
    <x v="157"/>
    <n v="-0.75"/>
    <n v="4.25"/>
    <n v="0"/>
    <n v="0"/>
  </r>
  <r>
    <n v="199657"/>
    <s v="2000-02-03 04:41:36.000"/>
    <n v="2369"/>
    <n v="2683"/>
    <n v="2369"/>
    <n v="2683"/>
    <n v="3"/>
    <n v="5"/>
    <x v="286"/>
    <x v="113"/>
    <n v="0.236842"/>
    <n v="3.2368420000000002"/>
    <n v="2"/>
    <n v="4"/>
  </r>
  <r>
    <n v="187161"/>
    <s v="1996-04-28 15:31:25.000"/>
    <n v="300"/>
    <n v="277"/>
    <n v="277"/>
    <n v="300"/>
    <n v="2"/>
    <n v="4"/>
    <x v="287"/>
    <x v="116"/>
    <n v="-0.19594600000000001"/>
    <n v="1.804054"/>
    <n v="2"/>
    <n v="4"/>
  </r>
  <r>
    <n v="2994"/>
    <s v="1999-11-12 14:37:36.000"/>
    <n v="748"/>
    <n v="173"/>
    <n v="173"/>
    <n v="748"/>
    <n v="1"/>
    <n v="2"/>
    <x v="288"/>
    <x v="19"/>
    <n v="-0.37209300000000001"/>
    <n v="0.62790699999999999"/>
    <n v="1"/>
    <n v="1"/>
  </r>
  <r>
    <n v="27265"/>
    <s v="1996-04-09 16:50:22.000"/>
    <n v="10"/>
    <n v="413"/>
    <n v="10"/>
    <n v="413"/>
    <n v="4"/>
    <n v="3"/>
    <x v="289"/>
    <x v="115"/>
    <n v="-0.58333299999999999"/>
    <n v="3.4166669999999999"/>
    <n v="1"/>
    <n v="1"/>
  </r>
  <r>
    <n v="194856"/>
    <s v="2012-07-24 07:07:35.000"/>
    <n v="173"/>
    <n v="832"/>
    <n v="173"/>
    <n v="832"/>
    <n v="0.5"/>
    <n v="0.5"/>
    <x v="290"/>
    <x v="158"/>
    <n v="0.90957399999999999"/>
    <n v="1.4095740000000001"/>
    <n v="0"/>
    <n v="0"/>
  </r>
  <r>
    <n v="78191"/>
    <s v="1998-12-11 14:22:14.000"/>
    <n v="1541"/>
    <n v="1057"/>
    <n v="1057"/>
    <n v="1541"/>
    <n v="4"/>
    <n v="1"/>
    <x v="291"/>
    <x v="8"/>
    <n v="0.8"/>
    <n v="4.8"/>
    <n v="3"/>
    <n v="9"/>
  </r>
  <r>
    <n v="118133"/>
    <s v="1996-06-04 20:45:48.000"/>
    <n v="21"/>
    <n v="266"/>
    <n v="21"/>
    <n v="266"/>
    <n v="4"/>
    <n v="3"/>
    <x v="292"/>
    <x v="159"/>
    <n v="-0.104839"/>
    <n v="3.8951609999999999"/>
    <n v="1"/>
    <n v="1"/>
  </r>
  <r>
    <n v="47636"/>
    <s v="2002-10-16 01:03:59.000"/>
    <n v="662"/>
    <n v="2023"/>
    <n v="662"/>
    <n v="2023"/>
    <n v="5"/>
    <n v="5"/>
    <x v="293"/>
    <x v="22"/>
    <n v="-0.13636400000000001"/>
    <n v="4.8636359999999996"/>
    <n v="0"/>
    <n v="0"/>
  </r>
  <r>
    <n v="193330"/>
    <s v="1997-03-31 17:40:11.000"/>
    <n v="32"/>
    <n v="786"/>
    <n v="32"/>
    <n v="786"/>
    <n v="3"/>
    <n v="3"/>
    <x v="294"/>
    <x v="95"/>
    <n v="-0.81026799999999999"/>
    <n v="2.1897319999999998"/>
    <n v="0"/>
    <n v="0"/>
  </r>
  <r>
    <n v="115740"/>
    <s v="2004-03-15 03:59:18.000"/>
    <n v="344"/>
    <n v="153"/>
    <n v="153"/>
    <n v="344"/>
    <n v="3.5"/>
    <n v="2.5"/>
    <x v="295"/>
    <x v="160"/>
    <n v="-7.6540999999999998E-2"/>
    <n v="3.4234589999999998"/>
    <n v="1"/>
    <n v="1"/>
  </r>
  <r>
    <n v="66260"/>
    <s v="1996-09-12 18:25:15.000"/>
    <n v="380"/>
    <n v="344"/>
    <n v="344"/>
    <n v="380"/>
    <n v="5"/>
    <n v="5"/>
    <x v="296"/>
    <x v="161"/>
    <n v="-0.413163"/>
    <n v="4.5868370000000001"/>
    <n v="0"/>
    <n v="0"/>
  </r>
  <r>
    <n v="12910"/>
    <s v="1996-05-11 20:41:26.000"/>
    <n v="380"/>
    <n v="344"/>
    <n v="344"/>
    <n v="380"/>
    <n v="4"/>
    <n v="3"/>
    <x v="296"/>
    <x v="161"/>
    <n v="-0.413163"/>
    <n v="3.5868370000000001"/>
    <n v="1"/>
    <n v="1"/>
  </r>
  <r>
    <n v="121134"/>
    <s v="1996-09-22 14:07:04.000"/>
    <n v="344"/>
    <n v="380"/>
    <n v="344"/>
    <n v="380"/>
    <n v="4"/>
    <n v="4"/>
    <x v="296"/>
    <x v="161"/>
    <n v="0.413163"/>
    <n v="4.4131629999999999"/>
    <n v="0"/>
    <n v="0"/>
  </r>
  <r>
    <n v="178652"/>
    <s v="1996-08-25 18:53:51.000"/>
    <n v="380"/>
    <n v="344"/>
    <n v="344"/>
    <n v="380"/>
    <n v="3"/>
    <n v="1"/>
    <x v="296"/>
    <x v="161"/>
    <n v="-0.413163"/>
    <n v="2.5868370000000001"/>
    <n v="2"/>
    <n v="4"/>
  </r>
  <r>
    <n v="93660"/>
    <s v="1996-03-30 21:14:06.000"/>
    <n v="595"/>
    <n v="315"/>
    <n v="315"/>
    <n v="595"/>
    <n v="3"/>
    <n v="4"/>
    <x v="297"/>
    <x v="162"/>
    <n v="-0.76016300000000003"/>
    <n v="2.2398370000000001"/>
    <n v="1"/>
    <n v="1"/>
  </r>
  <r>
    <n v="34361"/>
    <s v="2002-02-22 12:42:43.000"/>
    <n v="21"/>
    <n v="1573"/>
    <n v="21"/>
    <n v="1573"/>
    <n v="5"/>
    <n v="4"/>
    <x v="298"/>
    <x v="48"/>
    <n v="-0.27372299999999999"/>
    <n v="4.7262769999999996"/>
    <n v="1"/>
    <n v="1"/>
  </r>
  <r>
    <n v="65887"/>
    <s v="1996-12-30 21:12:08.000"/>
    <n v="494"/>
    <n v="14"/>
    <n v="14"/>
    <n v="494"/>
    <n v="4"/>
    <n v="4"/>
    <x v="299"/>
    <x v="142"/>
    <n v="-1.0416999999999999E-2"/>
    <n v="3.9895830000000001"/>
    <n v="0"/>
    <n v="0"/>
  </r>
  <r>
    <n v="73164"/>
    <s v="2011-06-26 10:20:11.000"/>
    <n v="85414"/>
    <n v="1912"/>
    <n v="1912"/>
    <n v="85414"/>
    <n v="3.5"/>
    <n v="4"/>
    <x v="300"/>
    <x v="17"/>
    <n v="-0.25"/>
    <n v="3.25"/>
    <n v="0.5"/>
    <n v="0.25"/>
  </r>
  <r>
    <n v="10024"/>
    <s v="1996-12-11 13:53:05.000"/>
    <n v="104"/>
    <n v="140"/>
    <n v="104"/>
    <n v="140"/>
    <n v="4"/>
    <n v="5"/>
    <x v="301"/>
    <x v="163"/>
    <n v="-5.5556000000000001E-2"/>
    <n v="3.9444439999999998"/>
    <n v="1"/>
    <n v="1"/>
  </r>
  <r>
    <n v="79499"/>
    <s v="1997-06-17 14:20:38.000"/>
    <n v="39"/>
    <n v="223"/>
    <n v="39"/>
    <n v="223"/>
    <n v="3"/>
    <n v="4"/>
    <x v="302"/>
    <x v="164"/>
    <n v="0.50714300000000001"/>
    <n v="3.5071430000000001"/>
    <n v="1"/>
    <n v="1"/>
  </r>
  <r>
    <n v="228906"/>
    <s v="1996-12-16 08:33:57.000"/>
    <n v="711"/>
    <n v="748"/>
    <n v="711"/>
    <n v="748"/>
    <n v="5"/>
    <n v="5"/>
    <x v="303"/>
    <x v="17"/>
    <n v="0.16666700000000001"/>
    <n v="5"/>
    <n v="0"/>
    <n v="0"/>
  </r>
  <r>
    <n v="214138"/>
    <s v="1996-04-13 14:01:17.000"/>
    <n v="145"/>
    <n v="340"/>
    <n v="145"/>
    <n v="340"/>
    <n v="2"/>
    <n v="2"/>
    <x v="304"/>
    <x v="8"/>
    <n v="-0.45"/>
    <n v="1.55"/>
    <n v="0"/>
    <n v="0"/>
  </r>
  <r>
    <n v="5419"/>
    <s v="1997-03-25 07:55:58.000"/>
    <n v="784"/>
    <n v="1210"/>
    <n v="784"/>
    <n v="1210"/>
    <n v="5"/>
    <n v="5"/>
    <x v="305"/>
    <x v="63"/>
    <n v="1.2197450000000001"/>
    <n v="5"/>
    <n v="0"/>
    <n v="0"/>
  </r>
  <r>
    <n v="64567"/>
    <s v="1996-04-07 05:23:56.000"/>
    <n v="246"/>
    <n v="151"/>
    <n v="151"/>
    <n v="246"/>
    <n v="5"/>
    <n v="5"/>
    <x v="306"/>
    <x v="113"/>
    <n v="-0.517544"/>
    <n v="4.482456"/>
    <n v="0"/>
    <n v="0"/>
  </r>
  <r>
    <n v="18189"/>
    <s v="1996-06-27 20:09:36.000"/>
    <n v="340"/>
    <n v="542"/>
    <n v="340"/>
    <n v="542"/>
    <n v="3"/>
    <n v="3"/>
    <x v="307"/>
    <x v="17"/>
    <n v="0.16666700000000001"/>
    <n v="3.1666669999999999"/>
    <n v="0"/>
    <n v="0"/>
  </r>
  <r>
    <n v="216114"/>
    <s v="1999-01-24 19:24:28.000"/>
    <n v="2428"/>
    <n v="2273"/>
    <n v="2273"/>
    <n v="2428"/>
    <n v="4"/>
    <n v="5"/>
    <x v="308"/>
    <x v="9"/>
    <n v="3.5714000000000003E-2"/>
    <n v="4.0357139999999996"/>
    <n v="1"/>
    <n v="1"/>
  </r>
  <r>
    <n v="94492"/>
    <s v="1996-12-18 01:40:40.000"/>
    <n v="25"/>
    <n v="376"/>
    <n v="25"/>
    <n v="376"/>
    <n v="2"/>
    <n v="5"/>
    <x v="309"/>
    <x v="165"/>
    <n v="-0.34146300000000002"/>
    <n v="1.6585369999999999"/>
    <n v="3"/>
    <n v="9"/>
  </r>
  <r>
    <n v="60960"/>
    <s v="1997-03-11 07:56:15.000"/>
    <n v="47"/>
    <n v="105"/>
    <n v="47"/>
    <n v="105"/>
    <n v="4"/>
    <n v="3"/>
    <x v="310"/>
    <x v="74"/>
    <n v="-0.63186799999999999"/>
    <n v="3.3681320000000001"/>
    <n v="1"/>
    <n v="1"/>
  </r>
  <r>
    <n v="94805"/>
    <s v="2001-08-02 16:37:11.000"/>
    <n v="153"/>
    <n v="2028"/>
    <n v="153"/>
    <n v="2028"/>
    <n v="4"/>
    <n v="5"/>
    <x v="311"/>
    <x v="166"/>
    <n v="1.274419"/>
    <n v="5"/>
    <n v="1"/>
    <n v="1"/>
  </r>
  <r>
    <n v="94591"/>
    <s v="2014-10-19 09:09:39.000"/>
    <n v="2094"/>
    <n v="1957"/>
    <n v="1957"/>
    <n v="2094"/>
    <n v="3.5"/>
    <n v="2"/>
    <x v="312"/>
    <x v="167"/>
    <n v="0.12"/>
    <n v="3.62"/>
    <n v="1.5"/>
    <n v="2.25"/>
  </r>
  <r>
    <n v="149345"/>
    <s v="1996-05-13 14:43:47.000"/>
    <n v="19"/>
    <n v="435"/>
    <n v="19"/>
    <n v="435"/>
    <n v="2"/>
    <n v="3"/>
    <x v="313"/>
    <x v="168"/>
    <n v="-4.7169999999999997E-2"/>
    <n v="1.9528300000000001"/>
    <n v="1"/>
    <n v="1"/>
  </r>
  <r>
    <n v="36980"/>
    <s v="1996-05-23 19:24:47.000"/>
    <n v="19"/>
    <n v="435"/>
    <n v="19"/>
    <n v="435"/>
    <n v="3"/>
    <n v="3"/>
    <x v="313"/>
    <x v="168"/>
    <n v="-4.7169999999999997E-2"/>
    <n v="2.9528300000000001"/>
    <n v="0"/>
    <n v="0"/>
  </r>
  <r>
    <n v="152618"/>
    <s v="1996-06-06 14:14:16.000"/>
    <n v="19"/>
    <n v="435"/>
    <n v="19"/>
    <n v="435"/>
    <n v="3"/>
    <n v="3"/>
    <x v="313"/>
    <x v="168"/>
    <n v="-4.7169999999999997E-2"/>
    <n v="2.9528300000000001"/>
    <n v="0"/>
    <n v="0"/>
  </r>
  <r>
    <n v="7144"/>
    <s v="1997-01-24 04:11:03.000"/>
    <n v="805"/>
    <n v="1073"/>
    <n v="805"/>
    <n v="1073"/>
    <n v="4"/>
    <n v="4"/>
    <x v="314"/>
    <x v="18"/>
    <n v="0.10377400000000001"/>
    <n v="4.1037739999999996"/>
    <n v="0"/>
    <n v="0"/>
  </r>
  <r>
    <n v="116571"/>
    <s v="2000-02-27 14:51:48.000"/>
    <n v="1603"/>
    <n v="2012"/>
    <n v="1603"/>
    <n v="2012"/>
    <n v="5"/>
    <n v="5"/>
    <x v="315"/>
    <x v="118"/>
    <n v="0.74324299999999999"/>
    <n v="5"/>
    <n v="0"/>
    <n v="0"/>
  </r>
  <r>
    <n v="155622"/>
    <s v="2001-10-09 00:11:54.000"/>
    <n v="253"/>
    <n v="288"/>
    <n v="253"/>
    <n v="288"/>
    <n v="4"/>
    <n v="3"/>
    <x v="316"/>
    <x v="54"/>
    <n v="-0.161972"/>
    <n v="3.838028"/>
    <n v="1"/>
    <n v="1"/>
  </r>
  <r>
    <n v="169327"/>
    <s v="1996-07-08 17:39:23.000"/>
    <n v="420"/>
    <n v="364"/>
    <n v="364"/>
    <n v="420"/>
    <n v="3"/>
    <n v="5"/>
    <x v="317"/>
    <x v="137"/>
    <n v="1.05914"/>
    <n v="4.0591400000000002"/>
    <n v="2"/>
    <n v="4"/>
  </r>
  <r>
    <n v="118425"/>
    <s v="1996-12-30 12:26:51.000"/>
    <n v="95"/>
    <n v="6"/>
    <n v="6"/>
    <n v="95"/>
    <n v="1"/>
    <n v="3"/>
    <x v="318"/>
    <x v="169"/>
    <n v="0.76200000000000001"/>
    <n v="1.762"/>
    <n v="2"/>
    <n v="4"/>
  </r>
  <r>
    <n v="27966"/>
    <s v="1997-03-10 14:35:31.000"/>
    <n v="95"/>
    <n v="6"/>
    <n v="6"/>
    <n v="95"/>
    <n v="3"/>
    <n v="4"/>
    <x v="318"/>
    <x v="169"/>
    <n v="0.76200000000000001"/>
    <n v="3.762"/>
    <n v="1"/>
    <n v="1"/>
  </r>
  <r>
    <n v="109129"/>
    <s v="1996-05-23 08:07:47.000"/>
    <n v="410"/>
    <n v="21"/>
    <n v="21"/>
    <n v="410"/>
    <n v="3"/>
    <n v="3"/>
    <x v="319"/>
    <x v="170"/>
    <n v="0.75271699999999997"/>
    <n v="3.7527170000000001"/>
    <n v="0"/>
    <n v="0"/>
  </r>
  <r>
    <n v="7144"/>
    <s v="1997-01-24 04:11:03.000"/>
    <n v="1356"/>
    <n v="1073"/>
    <n v="1073"/>
    <n v="1356"/>
    <n v="4"/>
    <n v="4"/>
    <x v="320"/>
    <x v="171"/>
    <n v="-7.3683999999999999E-2"/>
    <n v="3.9263159999999999"/>
    <n v="0"/>
    <n v="0"/>
  </r>
  <r>
    <n v="164443"/>
    <s v="2007-09-24 20:17:09.000"/>
    <n v="2699"/>
    <n v="1485"/>
    <n v="1485"/>
    <n v="2699"/>
    <n v="2"/>
    <n v="2.5"/>
    <x v="321"/>
    <x v="92"/>
    <n v="0.38505699999999998"/>
    <n v="2.3850570000000002"/>
    <n v="0.5"/>
    <n v="0.25"/>
  </r>
  <r>
    <n v="52974"/>
    <s v="1996-12-30 07:03:50.000"/>
    <n v="17"/>
    <n v="648"/>
    <n v="17"/>
    <n v="648"/>
    <n v="3"/>
    <n v="2"/>
    <x v="322"/>
    <x v="170"/>
    <n v="-0.5"/>
    <n v="2.5"/>
    <n v="1"/>
    <n v="1"/>
  </r>
  <r>
    <n v="94401"/>
    <s v="1997-05-20 06:55:17.000"/>
    <n v="648"/>
    <n v="17"/>
    <n v="17"/>
    <n v="648"/>
    <n v="4"/>
    <n v="3"/>
    <x v="322"/>
    <x v="170"/>
    <n v="0.5"/>
    <n v="4.5"/>
    <n v="1"/>
    <n v="1"/>
  </r>
  <r>
    <n v="166406"/>
    <s v="1997-06-30 04:30:38.000"/>
    <n v="719"/>
    <n v="1569"/>
    <n v="719"/>
    <n v="1569"/>
    <n v="3"/>
    <n v="3"/>
    <x v="323"/>
    <x v="49"/>
    <n v="0.40625"/>
    <n v="3.40625"/>
    <n v="0"/>
    <n v="0"/>
  </r>
  <r>
    <n v="28376"/>
    <s v="1997-03-29 12:59:44.000"/>
    <n v="1367"/>
    <n v="765"/>
    <n v="765"/>
    <n v="1367"/>
    <n v="3"/>
    <n v="3"/>
    <x v="324"/>
    <x v="56"/>
    <n v="-0.31428600000000001"/>
    <n v="2.6857139999999999"/>
    <n v="0"/>
    <n v="0"/>
  </r>
  <r>
    <n v="185185"/>
    <s v="2000-11-19 10:43:57.000"/>
    <n v="1367"/>
    <n v="586"/>
    <n v="586"/>
    <n v="1367"/>
    <n v="2"/>
    <n v="4"/>
    <x v="325"/>
    <x v="34"/>
    <n v="0.112903"/>
    <n v="2.1129030000000002"/>
    <n v="2"/>
    <n v="4"/>
  </r>
  <r>
    <n v="172917"/>
    <s v="1999-12-16 00:54:10.000"/>
    <n v="215"/>
    <n v="147"/>
    <n v="147"/>
    <n v="215"/>
    <n v="2"/>
    <n v="5"/>
    <x v="326"/>
    <x v="12"/>
    <n v="-0.15909100000000001"/>
    <n v="1.8409089999999999"/>
    <n v="3"/>
    <n v="9"/>
  </r>
  <r>
    <n v="119755"/>
    <s v="1997-01-28 14:09:53.000"/>
    <n v="6"/>
    <n v="653"/>
    <n v="6"/>
    <n v="653"/>
    <n v="4"/>
    <n v="4"/>
    <x v="327"/>
    <x v="172"/>
    <n v="-0.48863600000000001"/>
    <n v="3.5113639999999999"/>
    <n v="0"/>
    <n v="0"/>
  </r>
  <r>
    <n v="57928"/>
    <s v="1997-04-05 06:37:32.000"/>
    <n v="1196"/>
    <n v="185"/>
    <n v="185"/>
    <n v="1196"/>
    <n v="5"/>
    <n v="5"/>
    <x v="328"/>
    <x v="173"/>
    <n v="-1.435065"/>
    <n v="3.5649350000000002"/>
    <n v="0"/>
    <n v="0"/>
  </r>
  <r>
    <n v="39316"/>
    <s v="2000-08-21 00:29:47.000"/>
    <n v="1884"/>
    <n v="1196"/>
    <n v="1196"/>
    <n v="1884"/>
    <n v="2"/>
    <n v="2"/>
    <x v="329"/>
    <x v="120"/>
    <n v="0.47058800000000001"/>
    <n v="2.4705879999999998"/>
    <n v="0"/>
    <n v="0"/>
  </r>
  <r>
    <n v="92724"/>
    <s v="1996-08-07 07:12:15.000"/>
    <n v="410"/>
    <n v="364"/>
    <n v="364"/>
    <n v="410"/>
    <n v="3"/>
    <n v="2"/>
    <x v="330"/>
    <x v="174"/>
    <n v="0.84110200000000002"/>
    <n v="3.8411019999999998"/>
    <n v="1"/>
    <n v="1"/>
  </r>
  <r>
    <n v="157920"/>
    <s v="1996-10-25 13:06:54.000"/>
    <n v="288"/>
    <n v="367"/>
    <n v="288"/>
    <n v="367"/>
    <n v="1"/>
    <n v="3"/>
    <x v="331"/>
    <x v="175"/>
    <n v="-0.21764700000000001"/>
    <n v="0.78235299999999997"/>
    <n v="2"/>
    <n v="4"/>
  </r>
  <r>
    <n v="175733"/>
    <s v="1999-04-29 12:03:15.000"/>
    <n v="2470"/>
    <n v="280"/>
    <n v="280"/>
    <n v="2470"/>
    <n v="3"/>
    <n v="4"/>
    <x v="332"/>
    <x v="13"/>
    <n v="0.6"/>
    <n v="3.6"/>
    <n v="1"/>
    <n v="1"/>
  </r>
  <r>
    <n v="29914"/>
    <s v="2011-05-17 08:58:13.000"/>
    <n v="1371"/>
    <n v="2005"/>
    <n v="1371"/>
    <n v="2005"/>
    <n v="3"/>
    <n v="2.5"/>
    <x v="333"/>
    <x v="129"/>
    <n v="0.33050800000000002"/>
    <n v="3.330508"/>
    <n v="0.5"/>
    <n v="0.25"/>
  </r>
  <r>
    <n v="198327"/>
    <s v="1996-08-05 18:13:37.000"/>
    <n v="224"/>
    <n v="736"/>
    <n v="224"/>
    <n v="736"/>
    <n v="1"/>
    <n v="5"/>
    <x v="334"/>
    <x v="51"/>
    <n v="-0.04"/>
    <n v="0.96"/>
    <n v="4"/>
    <n v="16"/>
  </r>
  <r>
    <n v="95273"/>
    <s v="1997-01-02 09:11:27.000"/>
    <n v="653"/>
    <n v="1356"/>
    <n v="653"/>
    <n v="1356"/>
    <n v="3"/>
    <n v="4"/>
    <x v="335"/>
    <x v="136"/>
    <n v="0.69672100000000003"/>
    <n v="3.6967210000000001"/>
    <n v="1"/>
    <n v="1"/>
  </r>
  <r>
    <n v="14366"/>
    <s v="1996-08-22 15:13:31.000"/>
    <n v="208"/>
    <n v="454"/>
    <n v="208"/>
    <n v="454"/>
    <n v="2"/>
    <n v="4"/>
    <x v="336"/>
    <x v="176"/>
    <n v="0.50387599999999999"/>
    <n v="2.503876"/>
    <n v="2"/>
    <n v="4"/>
  </r>
  <r>
    <n v="195326"/>
    <s v="2008-10-28 21:49:41.000"/>
    <n v="2078"/>
    <n v="2724"/>
    <n v="2078"/>
    <n v="2724"/>
    <n v="5"/>
    <n v="1"/>
    <x v="337"/>
    <x v="118"/>
    <n v="-0.59459499999999998"/>
    <n v="4.405405"/>
    <n v="4"/>
    <n v="16"/>
  </r>
  <r>
    <n v="187496"/>
    <s v="1996-04-14 09:18:56.000"/>
    <n v="34"/>
    <n v="185"/>
    <n v="34"/>
    <n v="185"/>
    <n v="4"/>
    <n v="4"/>
    <x v="338"/>
    <x v="177"/>
    <n v="-0.58823499999999995"/>
    <n v="3.4117649999999999"/>
    <n v="0"/>
    <n v="0"/>
  </r>
  <r>
    <n v="198505"/>
    <s v="2000-06-22 23:51:40.000"/>
    <n v="1375"/>
    <n v="2617"/>
    <n v="1375"/>
    <n v="2617"/>
    <n v="2"/>
    <n v="5"/>
    <x v="339"/>
    <x v="62"/>
    <n v="0.18493200000000001"/>
    <n v="2.1849319999999999"/>
    <n v="3"/>
    <n v="9"/>
  </r>
  <r>
    <n v="164167"/>
    <s v="1997-03-24 01:40:06.000"/>
    <n v="784"/>
    <n v="661"/>
    <n v="661"/>
    <n v="784"/>
    <n v="3"/>
    <n v="4"/>
    <x v="340"/>
    <x v="44"/>
    <n v="0.5"/>
    <n v="3.5"/>
    <n v="1"/>
    <n v="1"/>
  </r>
  <r>
    <n v="64567"/>
    <s v="1996-04-07 05:23:56.000"/>
    <n v="234"/>
    <n v="318"/>
    <n v="234"/>
    <n v="318"/>
    <n v="3"/>
    <n v="5"/>
    <x v="341"/>
    <x v="30"/>
    <n v="1.8421050000000001"/>
    <n v="4.8421050000000001"/>
    <n v="2"/>
    <n v="4"/>
  </r>
  <r>
    <n v="16511"/>
    <s v="1996-06-05 05:11:06.000"/>
    <n v="185"/>
    <n v="47"/>
    <n v="47"/>
    <n v="185"/>
    <n v="3"/>
    <n v="3"/>
    <x v="342"/>
    <x v="178"/>
    <n v="0.99819500000000005"/>
    <n v="3.9981949999999999"/>
    <n v="0"/>
    <n v="0"/>
  </r>
  <r>
    <n v="95273"/>
    <s v="1997-01-02 09:11:27.000"/>
    <n v="788"/>
    <n v="1356"/>
    <n v="788"/>
    <n v="1356"/>
    <n v="3"/>
    <n v="4"/>
    <x v="343"/>
    <x v="97"/>
    <n v="0.90073499999999995"/>
    <n v="3.9007350000000001"/>
    <n v="1"/>
    <n v="1"/>
  </r>
  <r>
    <n v="215731"/>
    <s v="1999-10-15 13:29:32.000"/>
    <n v="1584"/>
    <n v="1041"/>
    <n v="1041"/>
    <n v="1584"/>
    <n v="2"/>
    <n v="2"/>
    <x v="344"/>
    <x v="65"/>
    <n v="0.72058800000000001"/>
    <n v="2.7205879999999998"/>
    <n v="0"/>
    <n v="0"/>
  </r>
  <r>
    <n v="34361"/>
    <s v="2002-02-22 12:42:43.000"/>
    <n v="1527"/>
    <n v="1573"/>
    <n v="1527"/>
    <n v="1573"/>
    <n v="4"/>
    <n v="4"/>
    <x v="345"/>
    <x v="179"/>
    <n v="-0.392453"/>
    <n v="3.6075469999999998"/>
    <n v="0"/>
    <n v="0"/>
  </r>
  <r>
    <n v="217666"/>
    <s v="2000-03-20 05:05:22.000"/>
    <n v="2572"/>
    <n v="1876"/>
    <n v="1876"/>
    <n v="2572"/>
    <n v="5"/>
    <n v="5"/>
    <x v="346"/>
    <x v="113"/>
    <n v="-0.254386"/>
    <n v="4.7456139999999998"/>
    <n v="0"/>
    <n v="0"/>
  </r>
  <r>
    <n v="93660"/>
    <s v="1996-03-30 21:14:06.000"/>
    <n v="163"/>
    <n v="315"/>
    <n v="163"/>
    <n v="315"/>
    <n v="5"/>
    <n v="4"/>
    <x v="347"/>
    <x v="145"/>
    <n v="-0.8125"/>
    <n v="4.1875"/>
    <n v="1"/>
    <n v="1"/>
  </r>
  <r>
    <n v="173415"/>
    <s v="1996-12-11 09:14:11.000"/>
    <n v="32"/>
    <n v="62"/>
    <n v="32"/>
    <n v="62"/>
    <n v="2"/>
    <n v="5"/>
    <x v="348"/>
    <x v="90"/>
    <n v="-0.30701800000000001"/>
    <n v="1.692982"/>
    <n v="3"/>
    <n v="9"/>
  </r>
  <r>
    <n v="164167"/>
    <s v="1997-03-24 01:40:06.000"/>
    <n v="260"/>
    <n v="661"/>
    <n v="260"/>
    <n v="661"/>
    <n v="5"/>
    <n v="4"/>
    <x v="348"/>
    <x v="21"/>
    <n v="-1.1000000000000001"/>
    <n v="3.9"/>
    <n v="1"/>
    <n v="1"/>
  </r>
  <r>
    <n v="52787"/>
    <s v="1996-06-05 05:01:31.000"/>
    <n v="288"/>
    <n v="300"/>
    <n v="288"/>
    <n v="300"/>
    <n v="3"/>
    <n v="4"/>
    <x v="349"/>
    <x v="117"/>
    <n v="0.67241399999999996"/>
    <n v="3.6724139999999998"/>
    <n v="1"/>
    <n v="1"/>
  </r>
  <r>
    <n v="218652"/>
    <s v="2012-05-17 03:46:04.000"/>
    <n v="2094"/>
    <n v="1586"/>
    <n v="1586"/>
    <n v="2094"/>
    <n v="4.5"/>
    <n v="0.5"/>
    <x v="350"/>
    <x v="128"/>
    <n v="-4.4443999999999997E-2"/>
    <n v="4.4555559999999996"/>
    <n v="4"/>
    <n v="16"/>
  </r>
  <r>
    <n v="160111"/>
    <s v="1997-06-22 19:25:55.000"/>
    <n v="95"/>
    <n v="1073"/>
    <n v="95"/>
    <n v="1073"/>
    <n v="2"/>
    <n v="4"/>
    <x v="351"/>
    <x v="37"/>
    <n v="0.52763800000000005"/>
    <n v="2.5276380000000001"/>
    <n v="2"/>
    <n v="4"/>
  </r>
  <r>
    <n v="26004"/>
    <s v="2000-11-27 20:31:35.000"/>
    <n v="3994"/>
    <n v="3987"/>
    <n v="3987"/>
    <n v="3994"/>
    <n v="3"/>
    <n v="3"/>
    <x v="352"/>
    <x v="15"/>
    <n v="-0.105263"/>
    <n v="2.8947370000000001"/>
    <n v="0"/>
    <n v="0"/>
  </r>
  <r>
    <n v="230643"/>
    <s v="2009-05-21 16:02:51.000"/>
    <n v="63113"/>
    <n v="64957"/>
    <n v="63113"/>
    <n v="64957"/>
    <n v="4"/>
    <n v="4.5"/>
    <x v="353"/>
    <x v="12"/>
    <n v="0.113636"/>
    <n v="4.1136359999999996"/>
    <n v="0.5"/>
    <n v="0.25"/>
  </r>
  <r>
    <n v="234030"/>
    <s v="1997-06-25 21:40:48.000"/>
    <n v="7"/>
    <n v="14"/>
    <n v="7"/>
    <n v="14"/>
    <n v="3"/>
    <n v="3"/>
    <x v="354"/>
    <x v="142"/>
    <n v="-3.125E-2"/>
    <n v="2.96875"/>
    <n v="0"/>
    <n v="0"/>
  </r>
  <r>
    <n v="183229"/>
    <s v="1996-07-19 15:20:48.000"/>
    <n v="168"/>
    <n v="145"/>
    <n v="145"/>
    <n v="168"/>
    <n v="3"/>
    <n v="5"/>
    <x v="355"/>
    <x v="180"/>
    <n v="0"/>
    <n v="3"/>
    <n v="2"/>
    <n v="4"/>
  </r>
  <r>
    <n v="163564"/>
    <s v="2002-12-08 18:58:43.000"/>
    <n v="1920"/>
    <n v="260"/>
    <n v="260"/>
    <n v="1920"/>
    <n v="1"/>
    <n v="3"/>
    <x v="356"/>
    <x v="28"/>
    <n v="1.6547620000000001"/>
    <n v="2.6547619999999998"/>
    <n v="2"/>
    <n v="4"/>
  </r>
  <r>
    <n v="71787"/>
    <s v="1997-11-05 16:48:01.000"/>
    <n v="32"/>
    <n v="123"/>
    <n v="32"/>
    <n v="123"/>
    <n v="4"/>
    <n v="4"/>
    <x v="357"/>
    <x v="20"/>
    <n v="0.05"/>
    <n v="4.05"/>
    <n v="0"/>
    <n v="0"/>
  </r>
  <r>
    <n v="36932"/>
    <s v="1999-11-24 23:00:00.000"/>
    <n v="2541"/>
    <n v="2683"/>
    <n v="2541"/>
    <n v="2683"/>
    <n v="4"/>
    <n v="2"/>
    <x v="358"/>
    <x v="21"/>
    <n v="8.7999999999999995E-2"/>
    <n v="4.0880000000000001"/>
    <n v="2"/>
    <n v="4"/>
  </r>
  <r>
    <n v="93660"/>
    <s v="1996-03-30 21:14:06.000"/>
    <n v="44"/>
    <n v="315"/>
    <n v="44"/>
    <n v="315"/>
    <n v="5"/>
    <n v="4"/>
    <x v="359"/>
    <x v="40"/>
    <n v="-0.20930199999999999"/>
    <n v="4.7906979999999999"/>
    <n v="1"/>
    <n v="1"/>
  </r>
  <r>
    <n v="124822"/>
    <s v="1998-04-11 15:52:07.000"/>
    <n v="1717"/>
    <n v="1438"/>
    <n v="1438"/>
    <n v="1717"/>
    <n v="3"/>
    <n v="5"/>
    <x v="360"/>
    <x v="16"/>
    <n v="-0.38709700000000002"/>
    <n v="2.6129030000000002"/>
    <n v="2"/>
    <n v="4"/>
  </r>
  <r>
    <n v="129713"/>
    <s v="2000-03-03 20:48:01.000"/>
    <n v="2162"/>
    <n v="1193"/>
    <n v="1193"/>
    <n v="2162"/>
    <n v="3"/>
    <n v="4"/>
    <x v="361"/>
    <x v="32"/>
    <n v="1.933333"/>
    <n v="4.9333330000000002"/>
    <n v="1"/>
    <n v="1"/>
  </r>
  <r>
    <n v="215039"/>
    <s v="1996-04-13 11:36:58.000"/>
    <n v="105"/>
    <n v="1"/>
    <n v="1"/>
    <n v="105"/>
    <n v="4"/>
    <n v="3"/>
    <x v="362"/>
    <x v="74"/>
    <n v="0.35164800000000002"/>
    <n v="4.351648"/>
    <n v="1"/>
    <n v="1"/>
  </r>
  <r>
    <n v="116795"/>
    <s v="1997-06-10 14:19:28.000"/>
    <n v="1047"/>
    <n v="778"/>
    <n v="778"/>
    <n v="1047"/>
    <n v="3"/>
    <n v="5"/>
    <x v="363"/>
    <x v="181"/>
    <n v="0.54098400000000002"/>
    <n v="3.5409839999999999"/>
    <n v="2"/>
    <n v="4"/>
  </r>
  <r>
    <n v="151122"/>
    <s v="1997-05-21 17:48:14.000"/>
    <n v="780"/>
    <n v="36"/>
    <n v="36"/>
    <n v="780"/>
    <n v="5"/>
    <n v="3"/>
    <x v="364"/>
    <x v="169"/>
    <n v="0.52400000000000002"/>
    <n v="5"/>
    <n v="2"/>
    <n v="4"/>
  </r>
  <r>
    <n v="191217"/>
    <s v="2010-08-09 15:24:30.000"/>
    <n v="1644"/>
    <n v="2722"/>
    <n v="1644"/>
    <n v="2722"/>
    <n v="2.5"/>
    <n v="2.5"/>
    <x v="365"/>
    <x v="64"/>
    <n v="0.23"/>
    <n v="2.73"/>
    <n v="0"/>
    <n v="0"/>
  </r>
  <r>
    <n v="11337"/>
    <s v="1996-12-12 14:01:10.000"/>
    <n v="733"/>
    <n v="1073"/>
    <n v="733"/>
    <n v="1073"/>
    <n v="5"/>
    <n v="3"/>
    <x v="366"/>
    <x v="176"/>
    <n v="-5.4264E-2"/>
    <n v="4.9457360000000001"/>
    <n v="2"/>
    <n v="4"/>
  </r>
  <r>
    <n v="127621"/>
    <s v="2013-09-15 17:16:56.000"/>
    <n v="780"/>
    <n v="32"/>
    <n v="32"/>
    <n v="780"/>
    <n v="3"/>
    <n v="4.5"/>
    <x v="367"/>
    <x v="182"/>
    <n v="0.44871800000000001"/>
    <n v="3.448718"/>
    <n v="1.5"/>
    <n v="2.25"/>
  </r>
  <r>
    <n v="4522"/>
    <s v="1997-06-26 18:00:19.000"/>
    <n v="733"/>
    <n v="17"/>
    <n v="17"/>
    <n v="733"/>
    <n v="5"/>
    <n v="5"/>
    <x v="368"/>
    <x v="183"/>
    <n v="0.34732800000000003"/>
    <n v="5"/>
    <n v="0"/>
    <n v="0"/>
  </r>
  <r>
    <n v="204712"/>
    <s v="2000-06-10 14:13:59.000"/>
    <n v="2639"/>
    <n v="1208"/>
    <n v="1208"/>
    <n v="2639"/>
    <n v="2"/>
    <n v="5"/>
    <x v="369"/>
    <x v="32"/>
    <n v="0.53333299999999995"/>
    <n v="2.5333329999999998"/>
    <n v="3"/>
    <n v="9"/>
  </r>
  <r>
    <n v="208730"/>
    <s v="2000-11-20 08:00:40.000"/>
    <n v="1721"/>
    <n v="1617"/>
    <n v="1617"/>
    <n v="1721"/>
    <n v="5"/>
    <n v="5"/>
    <x v="370"/>
    <x v="184"/>
    <n v="0.81226799999999999"/>
    <n v="5"/>
    <n v="0"/>
    <n v="0"/>
  </r>
  <r>
    <n v="155622"/>
    <s v="2001-10-09 00:11:54.000"/>
    <n v="21"/>
    <n v="288"/>
    <n v="21"/>
    <n v="288"/>
    <n v="3"/>
    <n v="3"/>
    <x v="371"/>
    <x v="35"/>
    <n v="-0.37684699999999999"/>
    <n v="2.6231529999999998"/>
    <n v="0"/>
    <n v="0"/>
  </r>
  <r>
    <n v="120524"/>
    <s v="1996-07-06 21:28:30.000"/>
    <n v="315"/>
    <n v="589"/>
    <n v="315"/>
    <n v="589"/>
    <n v="2"/>
    <n v="5"/>
    <x v="372"/>
    <x v="153"/>
    <n v="1.2066669999999999"/>
    <n v="3.2066669999999999"/>
    <n v="3"/>
    <n v="9"/>
  </r>
  <r>
    <n v="144841"/>
    <s v="1997-04-04 22:48:13.000"/>
    <n v="1391"/>
    <n v="81"/>
    <n v="81"/>
    <n v="1391"/>
    <n v="3"/>
    <n v="5"/>
    <x v="373"/>
    <x v="9"/>
    <n v="-0.214286"/>
    <n v="2.785714"/>
    <n v="2"/>
    <n v="4"/>
  </r>
  <r>
    <n v="199006"/>
    <s v="1996-04-17 20:14:38.000"/>
    <n v="410"/>
    <n v="434"/>
    <n v="410"/>
    <n v="434"/>
    <n v="3"/>
    <n v="4"/>
    <x v="374"/>
    <x v="185"/>
    <n v="8.7804999999999994E-2"/>
    <n v="3.0878049999999999"/>
    <n v="1"/>
    <n v="1"/>
  </r>
  <r>
    <n v="57249"/>
    <s v="1996-04-05 04:58:13.000"/>
    <n v="420"/>
    <n v="329"/>
    <n v="329"/>
    <n v="420"/>
    <n v="2"/>
    <n v="4"/>
    <x v="375"/>
    <x v="98"/>
    <n v="0.58522700000000005"/>
    <n v="2.5852270000000002"/>
    <n v="2"/>
    <n v="4"/>
  </r>
  <r>
    <n v="2994"/>
    <s v="1999-11-12 14:37:36.000"/>
    <n v="1779"/>
    <n v="173"/>
    <n v="173"/>
    <n v="1779"/>
    <n v="2"/>
    <n v="2"/>
    <x v="376"/>
    <x v="186"/>
    <n v="-0.23636399999999999"/>
    <n v="1.763636"/>
    <n v="0"/>
    <n v="0"/>
  </r>
  <r>
    <n v="189411"/>
    <s v="1997-06-03 15:41:15.000"/>
    <n v="410"/>
    <n v="1089"/>
    <n v="410"/>
    <n v="1089"/>
    <n v="3"/>
    <n v="4"/>
    <x v="376"/>
    <x v="187"/>
    <n v="0.91666700000000001"/>
    <n v="3.9166669999999999"/>
    <n v="1"/>
    <n v="1"/>
  </r>
  <r>
    <n v="144451"/>
    <s v="1998-09-23 14:34:14.000"/>
    <n v="1554"/>
    <n v="1378"/>
    <n v="1378"/>
    <n v="1554"/>
    <n v="4"/>
    <n v="1"/>
    <x v="377"/>
    <x v="31"/>
    <n v="-0.125"/>
    <n v="3.875"/>
    <n v="3"/>
    <n v="9"/>
  </r>
  <r>
    <n v="28567"/>
    <s v="2015-01-04 06:24:03.000"/>
    <n v="32587"/>
    <n v="6365"/>
    <n v="6365"/>
    <n v="32587"/>
    <n v="3"/>
    <n v="4"/>
    <x v="378"/>
    <x v="188"/>
    <n v="-0.60824699999999998"/>
    <n v="2.391753"/>
    <n v="1"/>
    <n v="1"/>
  </r>
  <r>
    <n v="93660"/>
    <s v="1996-03-30 21:14:06.000"/>
    <n v="224"/>
    <n v="315"/>
    <n v="224"/>
    <n v="315"/>
    <n v="5"/>
    <n v="4"/>
    <x v="379"/>
    <x v="26"/>
    <n v="-0.33695700000000001"/>
    <n v="4.663043"/>
    <n v="1"/>
    <n v="1"/>
  </r>
  <r>
    <n v="41430"/>
    <s v="2000-02-21 07:14:01.000"/>
    <n v="236"/>
    <n v="736"/>
    <n v="236"/>
    <n v="736"/>
    <n v="4"/>
    <n v="4"/>
    <x v="380"/>
    <x v="189"/>
    <n v="0.14210500000000001"/>
    <n v="4.1421049999999999"/>
    <n v="0"/>
    <n v="0"/>
  </r>
  <r>
    <n v="118425"/>
    <s v="1996-12-30 12:26:51.000"/>
    <n v="780"/>
    <n v="6"/>
    <n v="6"/>
    <n v="780"/>
    <n v="4"/>
    <n v="3"/>
    <x v="381"/>
    <x v="190"/>
    <n v="0.61904800000000004"/>
    <n v="4.6190480000000003"/>
    <n v="1"/>
    <n v="1"/>
  </r>
  <r>
    <n v="27966"/>
    <s v="1997-03-10 14:35:31.000"/>
    <n v="780"/>
    <n v="6"/>
    <n v="6"/>
    <n v="780"/>
    <n v="5"/>
    <n v="4"/>
    <x v="381"/>
    <x v="190"/>
    <n v="0.61904800000000004"/>
    <n v="5"/>
    <n v="1"/>
    <n v="1"/>
  </r>
  <r>
    <n v="57928"/>
    <s v="1997-04-05 06:37:32.000"/>
    <n v="260"/>
    <n v="185"/>
    <n v="185"/>
    <n v="260"/>
    <n v="5"/>
    <n v="5"/>
    <x v="382"/>
    <x v="151"/>
    <n v="-1.4146339999999999"/>
    <n v="3.5853660000000001"/>
    <n v="0"/>
    <n v="0"/>
  </r>
  <r>
    <n v="93660"/>
    <s v="1996-03-30 21:14:06.000"/>
    <n v="150"/>
    <n v="315"/>
    <n v="150"/>
    <n v="315"/>
    <n v="3"/>
    <n v="4"/>
    <x v="383"/>
    <x v="191"/>
    <n v="-0.94409900000000002"/>
    <n v="2.055901"/>
    <n v="1"/>
    <n v="1"/>
  </r>
  <r>
    <n v="227"/>
    <s v="1996-03-28 21:11:52.000"/>
    <n v="153"/>
    <n v="316"/>
    <n v="153"/>
    <n v="316"/>
    <n v="4"/>
    <n v="3"/>
    <x v="384"/>
    <x v="192"/>
    <n v="0.36249999999999999"/>
    <n v="4.3624999999999998"/>
    <n v="1"/>
    <n v="1"/>
  </r>
  <r>
    <n v="138298"/>
    <s v="1996-05-17 21:58:50.000"/>
    <n v="153"/>
    <n v="316"/>
    <n v="153"/>
    <n v="316"/>
    <n v="4"/>
    <n v="3"/>
    <x v="384"/>
    <x v="192"/>
    <n v="0.36249999999999999"/>
    <n v="4.3624999999999998"/>
    <n v="1"/>
    <n v="1"/>
  </r>
  <r>
    <n v="41371"/>
    <s v="1996-06-29 17:25:54.000"/>
    <n v="10"/>
    <n v="410"/>
    <n v="10"/>
    <n v="410"/>
    <n v="3"/>
    <n v="3"/>
    <x v="385"/>
    <x v="193"/>
    <n v="-0.38071100000000002"/>
    <n v="2.6192890000000002"/>
    <n v="0"/>
    <n v="0"/>
  </r>
  <r>
    <n v="58805"/>
    <s v="1996-03-29 08:11:10.000"/>
    <n v="158"/>
    <n v="337"/>
    <n v="158"/>
    <n v="337"/>
    <n v="5"/>
    <n v="5"/>
    <x v="386"/>
    <x v="194"/>
    <n v="0.723881"/>
    <n v="5"/>
    <n v="0"/>
    <n v="0"/>
  </r>
  <r>
    <n v="64567"/>
    <s v="1996-04-07 05:23:56.000"/>
    <n v="39"/>
    <n v="151"/>
    <n v="39"/>
    <n v="151"/>
    <n v="4"/>
    <n v="5"/>
    <x v="387"/>
    <x v="85"/>
    <n v="0.31196600000000002"/>
    <n v="4.311966"/>
    <n v="1"/>
    <n v="1"/>
  </r>
  <r>
    <n v="228542"/>
    <s v="1997-01-24 09:37:54.000"/>
    <n v="494"/>
    <n v="788"/>
    <n v="494"/>
    <n v="788"/>
    <n v="4"/>
    <n v="4"/>
    <x v="388"/>
    <x v="46"/>
    <n v="-0.372807"/>
    <n v="3.6271930000000001"/>
    <n v="0"/>
    <n v="0"/>
  </r>
  <r>
    <n v="28192"/>
    <s v="1996-07-09 04:58:44.000"/>
    <n v="410"/>
    <n v="34"/>
    <n v="34"/>
    <n v="410"/>
    <n v="1"/>
    <n v="4"/>
    <x v="389"/>
    <x v="146"/>
    <n v="0.63101600000000002"/>
    <n v="1.631016"/>
    <n v="3"/>
    <n v="9"/>
  </r>
  <r>
    <n v="159888"/>
    <s v="2001-01-03 17:09:38.000"/>
    <n v="999"/>
    <n v="110"/>
    <n v="110"/>
    <n v="999"/>
    <n v="4"/>
    <n v="5"/>
    <x v="390"/>
    <x v="43"/>
    <n v="0.74358999999999997"/>
    <n v="4.7435900000000002"/>
    <n v="1"/>
    <n v="1"/>
  </r>
  <r>
    <n v="151122"/>
    <s v="1997-05-21 17:48:14.000"/>
    <n v="736"/>
    <n v="36"/>
    <n v="36"/>
    <n v="736"/>
    <n v="3"/>
    <n v="3"/>
    <x v="391"/>
    <x v="95"/>
    <n v="0.71428599999999998"/>
    <n v="3.714286"/>
    <n v="0"/>
    <n v="0"/>
  </r>
  <r>
    <n v="187496"/>
    <s v="1996-04-14 09:18:56.000"/>
    <n v="110"/>
    <n v="185"/>
    <n v="110"/>
    <n v="185"/>
    <n v="5"/>
    <n v="4"/>
    <x v="392"/>
    <x v="195"/>
    <n v="-1.1480939999999999"/>
    <n v="3.8519060000000001"/>
    <n v="1"/>
    <n v="1"/>
  </r>
  <r>
    <n v="73355"/>
    <s v="1996-05-05 19:16:02.000"/>
    <n v="432"/>
    <n v="95"/>
    <n v="95"/>
    <n v="432"/>
    <n v="4"/>
    <n v="4"/>
    <x v="393"/>
    <x v="196"/>
    <n v="0.51293100000000003"/>
    <n v="4.512931"/>
    <n v="0"/>
    <n v="0"/>
  </r>
  <r>
    <n v="193330"/>
    <s v="1997-03-31 17:40:11.000"/>
    <n v="62"/>
    <n v="786"/>
    <n v="62"/>
    <n v="786"/>
    <n v="4"/>
    <n v="3"/>
    <x v="394"/>
    <x v="168"/>
    <n v="-0.63207500000000005"/>
    <n v="3.3679250000000001"/>
    <n v="1"/>
    <n v="1"/>
  </r>
  <r>
    <n v="176795"/>
    <s v="2008-11-28 06:30:53.000"/>
    <n v="3159"/>
    <n v="58559"/>
    <n v="3159"/>
    <n v="58559"/>
    <n v="3"/>
    <n v="5"/>
    <x v="395"/>
    <x v="5"/>
    <n v="0.52173899999999995"/>
    <n v="3.5217390000000002"/>
    <n v="2"/>
    <n v="4"/>
  </r>
  <r>
    <n v="10024"/>
    <s v="1996-12-11 13:53:05.000"/>
    <n v="708"/>
    <n v="140"/>
    <n v="140"/>
    <n v="708"/>
    <n v="5"/>
    <n v="5"/>
    <x v="396"/>
    <x v="186"/>
    <n v="-0.17272699999999999"/>
    <n v="4.8272729999999999"/>
    <n v="0"/>
    <n v="0"/>
  </r>
  <r>
    <n v="43650"/>
    <s v="1999-12-15 14:55:35.000"/>
    <n v="1206"/>
    <n v="1097"/>
    <n v="1097"/>
    <n v="1206"/>
    <n v="5"/>
    <n v="5"/>
    <x v="397"/>
    <x v="72"/>
    <n v="-0.25"/>
    <n v="4.75"/>
    <n v="0"/>
    <n v="0"/>
  </r>
  <r>
    <n v="139516"/>
    <s v="1996-10-08 10:53:51.000"/>
    <n v="45"/>
    <n v="112"/>
    <n v="45"/>
    <n v="112"/>
    <n v="3"/>
    <n v="4"/>
    <x v="398"/>
    <x v="26"/>
    <n v="-3.2608999999999999E-2"/>
    <n v="2.9673910000000001"/>
    <n v="1"/>
    <n v="1"/>
  </r>
  <r>
    <n v="175298"/>
    <s v="2002-12-17 07:48:37.000"/>
    <n v="3269"/>
    <n v="3499"/>
    <n v="3269"/>
    <n v="3499"/>
    <n v="3"/>
    <n v="3"/>
    <x v="399"/>
    <x v="12"/>
    <n v="0.97727299999999995"/>
    <n v="3.9772729999999998"/>
    <n v="0"/>
    <n v="0"/>
  </r>
  <r>
    <n v="227924"/>
    <s v="2001-04-11 03:06:22.000"/>
    <n v="185"/>
    <n v="593"/>
    <n v="185"/>
    <n v="593"/>
    <n v="4"/>
    <n v="5"/>
    <x v="400"/>
    <x v="197"/>
    <n v="1.2854890000000001"/>
    <n v="5"/>
    <n v="1"/>
    <n v="1"/>
  </r>
  <r>
    <n v="93660"/>
    <s v="1996-03-30 21:14:06.000"/>
    <n v="590"/>
    <n v="315"/>
    <n v="315"/>
    <n v="590"/>
    <n v="4"/>
    <n v="4"/>
    <x v="401"/>
    <x v="198"/>
    <n v="-0.78106500000000001"/>
    <n v="3.2189350000000001"/>
    <n v="0"/>
    <n v="0"/>
  </r>
  <r>
    <n v="41788"/>
    <s v="2000-12-08 01:31:29.000"/>
    <n v="345"/>
    <n v="3994"/>
    <n v="345"/>
    <n v="3994"/>
    <n v="2"/>
    <n v="3"/>
    <x v="402"/>
    <x v="163"/>
    <n v="-0.13888900000000001"/>
    <n v="1.861111"/>
    <n v="1"/>
    <n v="1"/>
  </r>
  <r>
    <n v="57928"/>
    <s v="1997-04-05 06:37:32.000"/>
    <n v="1378"/>
    <n v="185"/>
    <n v="185"/>
    <n v="1378"/>
    <n v="5"/>
    <n v="5"/>
    <x v="403"/>
    <x v="142"/>
    <n v="-0.17708299999999999"/>
    <n v="4.8229170000000003"/>
    <n v="0"/>
    <n v="0"/>
  </r>
  <r>
    <n v="77671"/>
    <s v="1996-07-10 14:51:33.000"/>
    <n v="497"/>
    <n v="342"/>
    <n v="342"/>
    <n v="497"/>
    <n v="5"/>
    <n v="3"/>
    <x v="404"/>
    <x v="103"/>
    <n v="-0.48101300000000002"/>
    <n v="4.5189870000000001"/>
    <n v="2"/>
    <n v="4"/>
  </r>
  <r>
    <n v="131045"/>
    <s v="2003-01-24 00:39:39.000"/>
    <n v="196"/>
    <n v="1196"/>
    <n v="196"/>
    <n v="1196"/>
    <n v="4"/>
    <n v="5"/>
    <x v="405"/>
    <x v="21"/>
    <n v="1.716"/>
    <n v="5"/>
    <n v="1"/>
    <n v="1"/>
  </r>
  <r>
    <n v="100006"/>
    <s v="1997-03-20 21:26:44.000"/>
    <n v="1059"/>
    <n v="799"/>
    <n v="799"/>
    <n v="1059"/>
    <n v="5"/>
    <n v="5"/>
    <x v="406"/>
    <x v="16"/>
    <n v="0.12903200000000001"/>
    <n v="5"/>
    <n v="0"/>
    <n v="0"/>
  </r>
  <r>
    <n v="158294"/>
    <s v="2006-02-01 00:24:42.000"/>
    <n v="7"/>
    <n v="1374"/>
    <n v="7"/>
    <n v="1374"/>
    <n v="3"/>
    <n v="2.5"/>
    <x v="407"/>
    <x v="91"/>
    <n v="0.27550999999999998"/>
    <n v="3.2755100000000001"/>
    <n v="0.5"/>
    <n v="0.25"/>
  </r>
  <r>
    <n v="93777"/>
    <s v="2000-11-20 14:50:11.000"/>
    <n v="3897"/>
    <n v="3510"/>
    <n v="3510"/>
    <n v="3897"/>
    <n v="5"/>
    <n v="4"/>
    <x v="408"/>
    <x v="64"/>
    <n v="-0.57999999999999996"/>
    <n v="4.42"/>
    <n v="1"/>
    <n v="1"/>
  </r>
  <r>
    <n v="301"/>
    <s v="2001-06-12 18:31:33.000"/>
    <n v="1544"/>
    <n v="2046"/>
    <n v="1544"/>
    <n v="2046"/>
    <n v="3"/>
    <n v="4"/>
    <x v="409"/>
    <x v="19"/>
    <n v="0.581395"/>
    <n v="3.5813950000000001"/>
    <n v="1"/>
    <n v="1"/>
  </r>
  <r>
    <n v="228542"/>
    <s v="1997-01-24 09:37:54.000"/>
    <n v="733"/>
    <n v="788"/>
    <n v="733"/>
    <n v="788"/>
    <n v="5"/>
    <n v="4"/>
    <x v="410"/>
    <x v="199"/>
    <n v="-0.65051000000000003"/>
    <n v="4.3494900000000003"/>
    <n v="1"/>
    <n v="1"/>
  </r>
  <r>
    <n v="126865"/>
    <s v="1997-04-20 20:06:43.000"/>
    <n v="262"/>
    <n v="280"/>
    <n v="262"/>
    <n v="280"/>
    <n v="5"/>
    <n v="4"/>
    <x v="411"/>
    <x v="3"/>
    <n v="-0.16666700000000001"/>
    <n v="4.8333329999999997"/>
    <n v="1"/>
    <n v="1"/>
  </r>
  <r>
    <n v="93660"/>
    <s v="1996-03-30 21:14:06.000"/>
    <n v="160"/>
    <n v="315"/>
    <n v="160"/>
    <n v="315"/>
    <n v="2"/>
    <n v="4"/>
    <x v="412"/>
    <x v="14"/>
    <n v="0.222222"/>
    <n v="2.2222219999999999"/>
    <n v="2"/>
    <n v="4"/>
  </r>
  <r>
    <n v="28192"/>
    <s v="1996-07-09 04:58:44.000"/>
    <n v="110"/>
    <n v="34"/>
    <n v="34"/>
    <n v="110"/>
    <n v="5"/>
    <n v="4"/>
    <x v="413"/>
    <x v="200"/>
    <n v="-0.41440199999999999"/>
    <n v="4.5855980000000001"/>
    <n v="1"/>
    <n v="1"/>
  </r>
  <r>
    <n v="87597"/>
    <s v="1996-06-01 18:35:40.000"/>
    <n v="240"/>
    <n v="9"/>
    <n v="9"/>
    <n v="240"/>
    <n v="2"/>
    <n v="3"/>
    <x v="414"/>
    <x v="31"/>
    <n v="-0.5"/>
    <n v="1.5"/>
    <n v="1"/>
    <n v="1"/>
  </r>
  <r>
    <n v="46881"/>
    <s v="1996-10-14 13:44:01.000"/>
    <n v="316"/>
    <n v="595"/>
    <n v="316"/>
    <n v="595"/>
    <n v="4"/>
    <n v="4"/>
    <x v="415"/>
    <x v="201"/>
    <n v="0.30294900000000002"/>
    <n v="4.3029489999999999"/>
    <n v="0"/>
    <n v="0"/>
  </r>
  <r>
    <n v="1570"/>
    <s v="1997-02-10 11:41:28.000"/>
    <n v="17"/>
    <n v="5"/>
    <n v="5"/>
    <n v="17"/>
    <n v="2"/>
    <n v="2"/>
    <x v="416"/>
    <x v="145"/>
    <n v="-0.546875"/>
    <n v="1.453125"/>
    <n v="0"/>
    <n v="0"/>
  </r>
  <r>
    <n v="195572"/>
    <s v="1996-09-09 08:30:13.000"/>
    <n v="648"/>
    <n v="799"/>
    <n v="648"/>
    <n v="799"/>
    <n v="3"/>
    <n v="3"/>
    <x v="417"/>
    <x v="202"/>
    <n v="0.111111"/>
    <n v="3.1111110000000002"/>
    <n v="0"/>
    <n v="0"/>
  </r>
  <r>
    <n v="132844"/>
    <s v="2000-12-15 23:00:09.000"/>
    <n v="2657"/>
    <n v="260"/>
    <n v="260"/>
    <n v="2657"/>
    <n v="1"/>
    <n v="5"/>
    <x v="418"/>
    <x v="125"/>
    <n v="0.99722200000000005"/>
    <n v="1.9972220000000001"/>
    <n v="4"/>
    <n v="16"/>
  </r>
  <r>
    <n v="131404"/>
    <s v="2010-09-09 19:10:27.000"/>
    <n v="4816"/>
    <n v="356"/>
    <n v="356"/>
    <n v="4816"/>
    <n v="4"/>
    <n v="5"/>
    <x v="419"/>
    <x v="136"/>
    <n v="0.53688499999999995"/>
    <n v="4.5368849999999998"/>
    <n v="1"/>
    <n v="1"/>
  </r>
  <r>
    <n v="73595"/>
    <s v="2000-12-11 21:10:15.000"/>
    <n v="1721"/>
    <n v="531"/>
    <n v="531"/>
    <n v="1721"/>
    <n v="4"/>
    <n v="4"/>
    <x v="420"/>
    <x v="69"/>
    <n v="-0.27884599999999998"/>
    <n v="3.7211539999999999"/>
    <n v="0"/>
    <n v="0"/>
  </r>
  <r>
    <n v="31588"/>
    <s v="2000-12-07 14:58:26.000"/>
    <n v="3272"/>
    <n v="3499"/>
    <n v="3272"/>
    <n v="3499"/>
    <n v="4"/>
    <n v="4"/>
    <x v="421"/>
    <x v="11"/>
    <n v="0.69230800000000003"/>
    <n v="4.6923079999999997"/>
    <n v="0"/>
    <n v="0"/>
  </r>
  <r>
    <n v="147460"/>
    <s v="2002-09-27 02:06:40.000"/>
    <n v="2840"/>
    <n v="4226"/>
    <n v="2840"/>
    <n v="4226"/>
    <n v="5"/>
    <n v="5"/>
    <x v="422"/>
    <x v="44"/>
    <n v="1.264151"/>
    <n v="5"/>
    <n v="0"/>
    <n v="0"/>
  </r>
  <r>
    <n v="89105"/>
    <s v="1998-06-04 16:29:40.000"/>
    <n v="1269"/>
    <n v="1183"/>
    <n v="1183"/>
    <n v="1269"/>
    <n v="4"/>
    <n v="5"/>
    <x v="423"/>
    <x v="118"/>
    <n v="-0.91891900000000004"/>
    <n v="3.0810810000000002"/>
    <n v="1"/>
    <n v="1"/>
  </r>
  <r>
    <n v="36932"/>
    <s v="1999-11-24 23:00:00.000"/>
    <n v="2485"/>
    <n v="2683"/>
    <n v="2485"/>
    <n v="2683"/>
    <n v="2"/>
    <n v="2"/>
    <x v="424"/>
    <x v="180"/>
    <n v="0.40625"/>
    <n v="2.40625"/>
    <n v="0"/>
    <n v="0"/>
  </r>
  <r>
    <n v="219750"/>
    <s v="2000-05-29 06:36:52.000"/>
    <n v="2734"/>
    <n v="2396"/>
    <n v="2396"/>
    <n v="2734"/>
    <n v="3"/>
    <n v="4"/>
    <x v="425"/>
    <x v="91"/>
    <n v="0.64285700000000001"/>
    <n v="3.6428569999999998"/>
    <n v="1"/>
    <n v="1"/>
  </r>
  <r>
    <n v="64567"/>
    <s v="1996-04-07 05:23:56.000"/>
    <n v="277"/>
    <n v="151"/>
    <n v="151"/>
    <n v="277"/>
    <n v="4"/>
    <n v="5"/>
    <x v="426"/>
    <x v="69"/>
    <n v="0.163462"/>
    <n v="4.163462"/>
    <n v="1"/>
    <n v="1"/>
  </r>
  <r>
    <n v="2683"/>
    <s v="2001-10-03 16:59:23.000"/>
    <n v="1101"/>
    <n v="1136"/>
    <n v="1101"/>
    <n v="1136"/>
    <n v="3"/>
    <n v="2"/>
    <x v="427"/>
    <x v="203"/>
    <n v="0.77731099999999997"/>
    <n v="3.7773110000000001"/>
    <n v="1"/>
    <n v="1"/>
  </r>
  <r>
    <n v="27265"/>
    <s v="1996-04-09 16:50:22.000"/>
    <n v="16"/>
    <n v="413"/>
    <n v="16"/>
    <n v="413"/>
    <n v="4"/>
    <n v="3"/>
    <x v="428"/>
    <x v="142"/>
    <n v="-1.0729169999999999"/>
    <n v="2.9270830000000001"/>
    <n v="1"/>
    <n v="1"/>
  </r>
  <r>
    <n v="115511"/>
    <s v="2000-01-30 05:32:39.000"/>
    <n v="2126"/>
    <n v="1210"/>
    <n v="1210"/>
    <n v="2126"/>
    <n v="3"/>
    <n v="3"/>
    <x v="429"/>
    <x v="44"/>
    <n v="1.2830189999999999"/>
    <n v="4.2830190000000004"/>
    <n v="0"/>
    <n v="0"/>
  </r>
  <r>
    <n v="221963"/>
    <s v="1996-04-09 09:28:22.000"/>
    <n v="434"/>
    <n v="47"/>
    <n v="47"/>
    <n v="434"/>
    <n v="4"/>
    <n v="4"/>
    <x v="430"/>
    <x v="204"/>
    <n v="0.90597000000000005"/>
    <n v="4.9059699999999999"/>
    <n v="0"/>
    <n v="0"/>
  </r>
  <r>
    <n v="160111"/>
    <s v="1997-06-22 19:25:55.000"/>
    <n v="62"/>
    <n v="1073"/>
    <n v="62"/>
    <n v="1073"/>
    <n v="3"/>
    <n v="4"/>
    <x v="431"/>
    <x v="47"/>
    <n v="-6.6350999999999993E-2"/>
    <n v="2.933649"/>
    <n v="1"/>
    <n v="1"/>
  </r>
  <r>
    <n v="234030"/>
    <s v="1997-06-25 21:40:48.000"/>
    <n v="104"/>
    <n v="14"/>
    <n v="14"/>
    <n v="104"/>
    <n v="1"/>
    <n v="3"/>
    <x v="432"/>
    <x v="64"/>
    <n v="0.12"/>
    <n v="1.1200000000000001"/>
    <n v="2"/>
    <n v="4"/>
  </r>
  <r>
    <n v="215485"/>
    <s v="1996-05-03 12:16:39.000"/>
    <n v="590"/>
    <n v="153"/>
    <n v="153"/>
    <n v="590"/>
    <n v="5"/>
    <n v="3"/>
    <x v="433"/>
    <x v="205"/>
    <n v="-0.78242699999999998"/>
    <n v="4.2175729999999998"/>
    <n v="2"/>
    <n v="4"/>
  </r>
  <r>
    <n v="64567"/>
    <s v="1996-04-07 05:23:56.000"/>
    <n v="266"/>
    <n v="151"/>
    <n v="151"/>
    <n v="266"/>
    <n v="4"/>
    <n v="5"/>
    <x v="434"/>
    <x v="82"/>
    <n v="0.118644"/>
    <n v="4.1186439999999997"/>
    <n v="1"/>
    <n v="1"/>
  </r>
  <r>
    <n v="93660"/>
    <s v="1996-03-30 21:14:06.000"/>
    <n v="253"/>
    <n v="315"/>
    <n v="253"/>
    <n v="315"/>
    <n v="5"/>
    <n v="4"/>
    <x v="435"/>
    <x v="139"/>
    <n v="-0.43055599999999999"/>
    <n v="4.5694439999999998"/>
    <n v="1"/>
    <n v="1"/>
  </r>
  <r>
    <n v="214138"/>
    <s v="1996-04-13 14:01:17.000"/>
    <n v="153"/>
    <n v="340"/>
    <n v="153"/>
    <n v="340"/>
    <n v="4"/>
    <n v="2"/>
    <x v="436"/>
    <x v="15"/>
    <n v="0.57894699999999999"/>
    <n v="4.5789470000000003"/>
    <n v="2"/>
    <n v="4"/>
  </r>
  <r>
    <n v="208780"/>
    <s v="1999-12-14 04:40:33.000"/>
    <n v="1876"/>
    <n v="329"/>
    <n v="329"/>
    <n v="1876"/>
    <n v="2"/>
    <n v="4"/>
    <x v="437"/>
    <x v="202"/>
    <n v="0.19753100000000001"/>
    <n v="2.1975310000000001"/>
    <n v="2"/>
    <n v="4"/>
  </r>
  <r>
    <n v="52787"/>
    <s v="1996-06-05 05:01:31.000"/>
    <n v="185"/>
    <n v="300"/>
    <n v="185"/>
    <n v="300"/>
    <n v="3"/>
    <n v="4"/>
    <x v="438"/>
    <x v="146"/>
    <n v="0.66042800000000002"/>
    <n v="3.660428"/>
    <n v="1"/>
    <n v="1"/>
  </r>
  <r>
    <n v="84633"/>
    <s v="2001-07-07 01:44:43.000"/>
    <n v="110"/>
    <n v="1721"/>
    <n v="110"/>
    <n v="1721"/>
    <n v="4"/>
    <n v="4"/>
    <x v="439"/>
    <x v="206"/>
    <n v="-0.65416700000000005"/>
    <n v="3.3458329999999998"/>
    <n v="0"/>
    <n v="0"/>
  </r>
  <r>
    <n v="135251"/>
    <s v="1996-08-28 18:46:00.000"/>
    <n v="300"/>
    <n v="377"/>
    <n v="300"/>
    <n v="377"/>
    <n v="3"/>
    <n v="3"/>
    <x v="440"/>
    <x v="207"/>
    <n v="-6.4655000000000004E-2"/>
    <n v="2.9353449999999999"/>
    <n v="0"/>
    <n v="0"/>
  </r>
  <r>
    <n v="11337"/>
    <s v="1996-12-12 14:01:10.000"/>
    <n v="3"/>
    <n v="1073"/>
    <n v="3"/>
    <n v="1073"/>
    <n v="3"/>
    <n v="3"/>
    <x v="441"/>
    <x v="208"/>
    <n v="0.51515200000000005"/>
    <n v="3.5151520000000001"/>
    <n v="0"/>
    <n v="0"/>
  </r>
  <r>
    <n v="142042"/>
    <s v="2008-09-27 16:30:08.000"/>
    <n v="3527"/>
    <n v="5218"/>
    <n v="3527"/>
    <n v="5218"/>
    <n v="5"/>
    <n v="5"/>
    <x v="442"/>
    <x v="158"/>
    <n v="3.1914999999999999E-2"/>
    <n v="5"/>
    <n v="0"/>
    <n v="0"/>
  </r>
  <r>
    <n v="93660"/>
    <s v="1996-03-30 21:14:06.000"/>
    <n v="110"/>
    <n v="315"/>
    <n v="110"/>
    <n v="315"/>
    <n v="5"/>
    <n v="4"/>
    <x v="443"/>
    <x v="209"/>
    <n v="-1.243017"/>
    <n v="3.756983"/>
    <n v="1"/>
    <n v="1"/>
  </r>
  <r>
    <n v="234030"/>
    <s v="1997-06-25 21:40:48.000"/>
    <n v="1356"/>
    <n v="14"/>
    <n v="14"/>
    <n v="1356"/>
    <n v="3"/>
    <n v="3"/>
    <x v="444"/>
    <x v="123"/>
    <n v="-0.32926800000000001"/>
    <n v="2.6707320000000001"/>
    <n v="0"/>
    <n v="0"/>
  </r>
  <r>
    <n v="131393"/>
    <s v="2004-03-06 04:07:54.000"/>
    <n v="1358"/>
    <n v="852"/>
    <n v="852"/>
    <n v="1358"/>
    <n v="3"/>
    <n v="3"/>
    <x v="445"/>
    <x v="186"/>
    <n v="-1.254545"/>
    <n v="1.745455"/>
    <n v="0"/>
    <n v="0"/>
  </r>
  <r>
    <n v="186562"/>
    <s v="1997-05-05 20:13:02.000"/>
    <n v="260"/>
    <n v="7"/>
    <n v="7"/>
    <n v="260"/>
    <n v="3"/>
    <n v="3"/>
    <x v="446"/>
    <x v="210"/>
    <n v="-0.77300599999999997"/>
    <n v="2.2269939999999999"/>
    <n v="0"/>
    <n v="0"/>
  </r>
  <r>
    <n v="151118"/>
    <s v="1996-04-17 07:12:24.000"/>
    <n v="592"/>
    <n v="224"/>
    <n v="224"/>
    <n v="592"/>
    <n v="4"/>
    <n v="4"/>
    <x v="447"/>
    <x v="150"/>
    <n v="9.5652000000000001E-2"/>
    <n v="4.0956520000000003"/>
    <n v="0"/>
    <n v="0"/>
  </r>
  <r>
    <n v="200285"/>
    <s v="1999-11-12 16:43:36.000"/>
    <n v="2867"/>
    <n v="1485"/>
    <n v="1485"/>
    <n v="2867"/>
    <n v="3"/>
    <n v="2"/>
    <x v="448"/>
    <x v="24"/>
    <n v="-0.55882399999999999"/>
    <n v="2.441176"/>
    <n v="1"/>
    <n v="1"/>
  </r>
  <r>
    <n v="142366"/>
    <s v="1999-12-27 18:45:24.000"/>
    <n v="216"/>
    <n v="2683"/>
    <n v="216"/>
    <n v="2683"/>
    <n v="4"/>
    <n v="3"/>
    <x v="449"/>
    <x v="53"/>
    <n v="0"/>
    <n v="4"/>
    <n v="1"/>
    <n v="1"/>
  </r>
  <r>
    <n v="139351"/>
    <s v="1996-05-05 17:49:10.000"/>
    <n v="553"/>
    <n v="168"/>
    <n v="168"/>
    <n v="553"/>
    <n v="3"/>
    <n v="3"/>
    <x v="450"/>
    <x v="60"/>
    <n v="-0.79896900000000004"/>
    <n v="2.201031"/>
    <n v="0"/>
    <n v="0"/>
  </r>
  <r>
    <n v="214138"/>
    <s v="1996-04-13 14:01:17.000"/>
    <n v="344"/>
    <n v="340"/>
    <n v="340"/>
    <n v="344"/>
    <n v="4"/>
    <n v="2"/>
    <x v="451"/>
    <x v="93"/>
    <n v="0.61904800000000004"/>
    <n v="4.6190480000000003"/>
    <n v="2"/>
    <n v="4"/>
  </r>
  <r>
    <n v="104253"/>
    <s v="1999-12-19 23:21:09.000"/>
    <n v="1584"/>
    <n v="364"/>
    <n v="364"/>
    <n v="1584"/>
    <n v="5"/>
    <n v="5"/>
    <x v="452"/>
    <x v="107"/>
    <n v="-2.7778000000000001E-2"/>
    <n v="4.9722220000000004"/>
    <n v="0"/>
    <n v="0"/>
  </r>
  <r>
    <n v="41371"/>
    <s v="1996-06-29 17:25:54.000"/>
    <n v="185"/>
    <n v="410"/>
    <n v="185"/>
    <n v="410"/>
    <n v="4"/>
    <n v="3"/>
    <x v="453"/>
    <x v="211"/>
    <n v="-0.132353"/>
    <n v="3.8676469999999998"/>
    <n v="1"/>
    <n v="1"/>
  </r>
  <r>
    <n v="215485"/>
    <s v="1996-05-03 12:16:39.000"/>
    <n v="380"/>
    <n v="153"/>
    <n v="153"/>
    <n v="380"/>
    <n v="1"/>
    <n v="3"/>
    <x v="454"/>
    <x v="212"/>
    <n v="-0.62854399999999999"/>
    <n v="0.5"/>
    <n v="2"/>
    <n v="4"/>
  </r>
  <r>
    <n v="26695"/>
    <s v="1996-07-03 12:38:50.000"/>
    <n v="380"/>
    <n v="153"/>
    <n v="153"/>
    <n v="380"/>
    <n v="3"/>
    <n v="3"/>
    <x v="454"/>
    <x v="212"/>
    <n v="-0.62854399999999999"/>
    <n v="2.3714559999999998"/>
    <n v="0"/>
    <n v="0"/>
  </r>
  <r>
    <n v="121134"/>
    <s v="1996-09-22 14:07:04.000"/>
    <n v="153"/>
    <n v="380"/>
    <n v="153"/>
    <n v="380"/>
    <n v="3"/>
    <n v="4"/>
    <x v="454"/>
    <x v="212"/>
    <n v="0.62854399999999999"/>
    <n v="3.6285440000000002"/>
    <n v="1"/>
    <n v="1"/>
  </r>
  <r>
    <n v="208780"/>
    <s v="1999-12-14 04:40:33.000"/>
    <n v="1527"/>
    <n v="329"/>
    <n v="329"/>
    <n v="1527"/>
    <n v="5"/>
    <n v="4"/>
    <x v="455"/>
    <x v="63"/>
    <n v="-0.36624200000000001"/>
    <n v="4.6337580000000003"/>
    <n v="1"/>
    <n v="1"/>
  </r>
  <r>
    <n v="186785"/>
    <s v="1996-07-17 13:47:24.000"/>
    <n v="509"/>
    <n v="345"/>
    <n v="345"/>
    <n v="509"/>
    <n v="4"/>
    <n v="4"/>
    <x v="456"/>
    <x v="74"/>
    <n v="-0.247253"/>
    <n v="3.7527469999999998"/>
    <n v="0"/>
    <n v="0"/>
  </r>
  <r>
    <n v="22681"/>
    <s v="2010-09-23 09:19:00.000"/>
    <n v="2076"/>
    <n v="838"/>
    <n v="838"/>
    <n v="2076"/>
    <n v="4.5"/>
    <n v="0.5"/>
    <x v="457"/>
    <x v="132"/>
    <n v="-7.6923000000000005E-2"/>
    <n v="4.4230770000000001"/>
    <n v="4"/>
    <n v="16"/>
  </r>
  <r>
    <n v="116795"/>
    <s v="1997-06-10 14:19:28.000"/>
    <n v="1393"/>
    <n v="778"/>
    <n v="778"/>
    <n v="1393"/>
    <n v="4"/>
    <n v="5"/>
    <x v="458"/>
    <x v="153"/>
    <n v="0.43333300000000002"/>
    <n v="4.4333330000000002"/>
    <n v="1"/>
    <n v="1"/>
  </r>
  <r>
    <n v="151118"/>
    <s v="1996-04-17 07:12:24.000"/>
    <n v="590"/>
    <n v="224"/>
    <n v="224"/>
    <n v="590"/>
    <n v="5"/>
    <n v="4"/>
    <x v="459"/>
    <x v="213"/>
    <n v="-0.31782899999999997"/>
    <n v="4.6821710000000003"/>
    <n v="1"/>
    <n v="1"/>
  </r>
  <r>
    <n v="220890"/>
    <s v="2003-01-29 16:16:39.000"/>
    <n v="909"/>
    <n v="3101"/>
    <n v="909"/>
    <n v="3101"/>
    <n v="5"/>
    <n v="4"/>
    <x v="460"/>
    <x v="36"/>
    <n v="-0.52777799999999997"/>
    <n v="4.4722220000000004"/>
    <n v="1"/>
    <n v="1"/>
  </r>
  <r>
    <n v="164167"/>
    <s v="1997-03-24 01:40:06.000"/>
    <n v="104"/>
    <n v="661"/>
    <n v="104"/>
    <n v="661"/>
    <n v="3"/>
    <n v="4"/>
    <x v="461"/>
    <x v="113"/>
    <n v="-0.22806999999999999"/>
    <n v="2.7719299999999998"/>
    <n v="1"/>
    <n v="1"/>
  </r>
  <r>
    <n v="58805"/>
    <s v="1996-03-29 08:11:10.000"/>
    <n v="153"/>
    <n v="339"/>
    <n v="153"/>
    <n v="339"/>
    <n v="5"/>
    <n v="3"/>
    <x v="462"/>
    <x v="214"/>
    <n v="0.5"/>
    <n v="5"/>
    <n v="2"/>
    <n v="4"/>
  </r>
  <r>
    <n v="212776"/>
    <s v="1998-04-26 14:48:07.000"/>
    <n v="155"/>
    <n v="1641"/>
    <n v="155"/>
    <n v="1641"/>
    <n v="4"/>
    <n v="5"/>
    <x v="463"/>
    <x v="6"/>
    <n v="0.92857100000000004"/>
    <n v="4.9285709999999998"/>
    <n v="1"/>
    <n v="1"/>
  </r>
  <r>
    <n v="7116"/>
    <s v="1996-05-21 15:14:06.000"/>
    <n v="141"/>
    <n v="224"/>
    <n v="141"/>
    <n v="224"/>
    <n v="3"/>
    <n v="3"/>
    <x v="464"/>
    <x v="62"/>
    <n v="-0.10274"/>
    <n v="2.8972600000000002"/>
    <n v="0"/>
    <n v="0"/>
  </r>
  <r>
    <n v="11337"/>
    <s v="1996-12-12 14:01:10.000"/>
    <n v="376"/>
    <n v="1073"/>
    <n v="376"/>
    <n v="1073"/>
    <n v="3"/>
    <n v="3"/>
    <x v="465"/>
    <x v="120"/>
    <n v="0.47058800000000001"/>
    <n v="3.4705879999999998"/>
    <n v="0"/>
    <n v="0"/>
  </r>
  <r>
    <n v="172700"/>
    <s v="1996-12-13 12:10:23.000"/>
    <n v="736"/>
    <n v="165"/>
    <n v="165"/>
    <n v="736"/>
    <n v="3"/>
    <n v="3"/>
    <x v="466"/>
    <x v="215"/>
    <n v="0.37248300000000001"/>
    <n v="3.3724829999999999"/>
    <n v="0"/>
    <n v="0"/>
  </r>
  <r>
    <n v="58805"/>
    <s v="1996-03-29 08:11:10.000"/>
    <n v="39"/>
    <n v="339"/>
    <n v="39"/>
    <n v="339"/>
    <n v="4"/>
    <n v="3"/>
    <x v="467"/>
    <x v="216"/>
    <n v="-4.8779999999999997E-2"/>
    <n v="3.9512200000000002"/>
    <n v="1"/>
    <n v="1"/>
  </r>
  <r>
    <n v="64567"/>
    <s v="1996-04-07 05:23:56.000"/>
    <n v="233"/>
    <n v="318"/>
    <n v="233"/>
    <n v="318"/>
    <n v="2"/>
    <n v="5"/>
    <x v="468"/>
    <x v="44"/>
    <n v="1.226415"/>
    <n v="3.2264149999999998"/>
    <n v="3"/>
    <n v="9"/>
  </r>
  <r>
    <n v="190441"/>
    <s v="1999-10-08 08:25:31.000"/>
    <n v="1377"/>
    <n v="1732"/>
    <n v="1377"/>
    <n v="1732"/>
    <n v="5"/>
    <n v="5"/>
    <x v="469"/>
    <x v="18"/>
    <n v="0.68867900000000004"/>
    <n v="5"/>
    <n v="0"/>
    <n v="0"/>
  </r>
  <r>
    <n v="63928"/>
    <s v="1996-11-16 09:15:35.000"/>
    <n v="296"/>
    <n v="588"/>
    <n v="296"/>
    <n v="588"/>
    <n v="5"/>
    <n v="3"/>
    <x v="470"/>
    <x v="217"/>
    <n v="-0.447934"/>
    <n v="4.5520659999999999"/>
    <n v="2"/>
    <n v="4"/>
  </r>
  <r>
    <n v="93660"/>
    <s v="1996-03-30 21:14:06.000"/>
    <n v="292"/>
    <n v="315"/>
    <n v="292"/>
    <n v="315"/>
    <n v="5"/>
    <n v="4"/>
    <x v="471"/>
    <x v="58"/>
    <n v="-0.57911400000000002"/>
    <n v="4.4208860000000003"/>
    <n v="1"/>
    <n v="1"/>
  </r>
  <r>
    <n v="168048"/>
    <s v="1997-07-14 19:55:39.000"/>
    <n v="1573"/>
    <n v="1569"/>
    <n v="1569"/>
    <n v="1573"/>
    <n v="5"/>
    <n v="3"/>
    <x v="472"/>
    <x v="172"/>
    <n v="-0.34659099999999998"/>
    <n v="4.6534089999999999"/>
    <n v="2"/>
    <n v="4"/>
  </r>
  <r>
    <n v="103646"/>
    <s v="1996-07-10 16:17:29.000"/>
    <n v="158"/>
    <n v="44"/>
    <n v="44"/>
    <n v="158"/>
    <n v="2"/>
    <n v="2"/>
    <x v="473"/>
    <x v="51"/>
    <n v="-0.20666699999999999"/>
    <n v="1.7933330000000001"/>
    <n v="0"/>
    <n v="0"/>
  </r>
  <r>
    <n v="172700"/>
    <s v="1996-12-13 12:10:23.000"/>
    <n v="17"/>
    <n v="165"/>
    <n v="17"/>
    <n v="165"/>
    <n v="3"/>
    <n v="3"/>
    <x v="474"/>
    <x v="218"/>
    <n v="-0.80973499999999998"/>
    <n v="2.1902650000000001"/>
    <n v="0"/>
    <n v="0"/>
  </r>
  <r>
    <n v="34361"/>
    <s v="2002-02-22 12:42:43.000"/>
    <n v="1912"/>
    <n v="1573"/>
    <n v="1573"/>
    <n v="1912"/>
    <n v="5"/>
    <n v="4"/>
    <x v="475"/>
    <x v="53"/>
    <n v="-0.26623400000000003"/>
    <n v="4.7337660000000001"/>
    <n v="1"/>
    <n v="1"/>
  </r>
  <r>
    <n v="105521"/>
    <s v="1997-05-08 14:39:10.000"/>
    <n v="648"/>
    <n v="608"/>
    <n v="608"/>
    <n v="648"/>
    <n v="5"/>
    <n v="3"/>
    <x v="476"/>
    <x v="219"/>
    <n v="0.64058700000000002"/>
    <n v="5"/>
    <n v="2"/>
    <n v="4"/>
  </r>
  <r>
    <n v="27966"/>
    <s v="1997-03-10 14:35:31.000"/>
    <n v="648"/>
    <n v="608"/>
    <n v="608"/>
    <n v="648"/>
    <n v="5"/>
    <n v="5"/>
    <x v="476"/>
    <x v="219"/>
    <n v="0.64058700000000002"/>
    <n v="5"/>
    <n v="0"/>
    <n v="0"/>
  </r>
  <r>
    <n v="11337"/>
    <s v="1996-12-12 14:01:10.000"/>
    <n v="494"/>
    <n v="1073"/>
    <n v="494"/>
    <n v="1073"/>
    <n v="5"/>
    <n v="3"/>
    <x v="477"/>
    <x v="220"/>
    <n v="0.238095"/>
    <n v="5"/>
    <n v="2"/>
    <n v="4"/>
  </r>
  <r>
    <n v="200285"/>
    <s v="1999-11-12 16:43:36.000"/>
    <n v="2901"/>
    <n v="1485"/>
    <n v="1485"/>
    <n v="2901"/>
    <n v="5"/>
    <n v="2"/>
    <x v="478"/>
    <x v="15"/>
    <n v="5.2631999999999998E-2"/>
    <n v="5"/>
    <n v="3"/>
    <n v="9"/>
  </r>
  <r>
    <n v="159082"/>
    <s v="1996-10-15 14:36:44.000"/>
    <n v="628"/>
    <n v="1353"/>
    <n v="628"/>
    <n v="1353"/>
    <n v="4"/>
    <n v="4"/>
    <x v="479"/>
    <x v="4"/>
    <n v="-0.82142899999999996"/>
    <n v="3.1785709999999998"/>
    <n v="0"/>
    <n v="0"/>
  </r>
  <r>
    <n v="158926"/>
    <s v="1997-05-11 11:44:22.000"/>
    <n v="95"/>
    <n v="25"/>
    <n v="25"/>
    <n v="95"/>
    <n v="4"/>
    <n v="5"/>
    <x v="480"/>
    <x v="221"/>
    <n v="0.65573800000000004"/>
    <n v="4.6557380000000004"/>
    <n v="1"/>
    <n v="1"/>
  </r>
  <r>
    <n v="183317"/>
    <s v="1997-05-11 15:48:27.000"/>
    <n v="761"/>
    <n v="858"/>
    <n v="761"/>
    <n v="858"/>
    <n v="4"/>
    <n v="5"/>
    <x v="481"/>
    <x v="132"/>
    <n v="1.6730769999999999"/>
    <n v="5"/>
    <n v="1"/>
    <n v="1"/>
  </r>
  <r>
    <n v="208662"/>
    <s v="1996-12-27 05:35:11.000"/>
    <n v="708"/>
    <n v="135"/>
    <n v="135"/>
    <n v="708"/>
    <n v="4"/>
    <n v="5"/>
    <x v="482"/>
    <x v="64"/>
    <n v="-0.41"/>
    <n v="3.59"/>
    <n v="1"/>
    <n v="1"/>
  </r>
  <r>
    <n v="7144"/>
    <s v="1997-01-24 04:11:03.000"/>
    <n v="832"/>
    <n v="1073"/>
    <n v="832"/>
    <n v="1073"/>
    <n v="4"/>
    <n v="4"/>
    <x v="483"/>
    <x v="222"/>
    <n v="8.4614999999999996E-2"/>
    <n v="4.0846150000000003"/>
    <n v="0"/>
    <n v="0"/>
  </r>
  <r>
    <n v="25511"/>
    <s v="1996-07-05 03:25:43.000"/>
    <n v="593"/>
    <n v="339"/>
    <n v="339"/>
    <n v="593"/>
    <n v="4"/>
    <n v="5"/>
    <x v="484"/>
    <x v="215"/>
    <n v="-0.68288599999999999"/>
    <n v="3.3171140000000001"/>
    <n v="1"/>
    <n v="1"/>
  </r>
  <r>
    <n v="59903"/>
    <s v="1996-05-11 01:57:03.000"/>
    <n v="588"/>
    <n v="153"/>
    <n v="153"/>
    <n v="588"/>
    <n v="3"/>
    <n v="3"/>
    <x v="485"/>
    <x v="223"/>
    <n v="-0.61578900000000003"/>
    <n v="2.3842110000000001"/>
    <n v="0"/>
    <n v="0"/>
  </r>
  <r>
    <n v="168563"/>
    <s v="2002-05-07 18:27:33.000"/>
    <n v="3623"/>
    <n v="2571"/>
    <n v="2571"/>
    <n v="3623"/>
    <n v="3"/>
    <n v="4"/>
    <x v="486"/>
    <x v="148"/>
    <n v="1.3768119999999999"/>
    <n v="4.3768120000000001"/>
    <n v="1"/>
    <n v="1"/>
  </r>
  <r>
    <n v="41371"/>
    <s v="1996-06-29 17:25:54.000"/>
    <n v="253"/>
    <n v="410"/>
    <n v="253"/>
    <n v="410"/>
    <n v="4"/>
    <n v="3"/>
    <x v="487"/>
    <x v="224"/>
    <n v="-0.52656999999999998"/>
    <n v="3.47343"/>
    <n v="1"/>
    <n v="1"/>
  </r>
  <r>
    <n v="151354"/>
    <s v="2006-05-13 17:49:03.000"/>
    <n v="903"/>
    <n v="34"/>
    <n v="34"/>
    <n v="903"/>
    <n v="5"/>
    <n v="4.5"/>
    <x v="488"/>
    <x v="81"/>
    <n v="-0.59917399999999998"/>
    <n v="4.4008260000000003"/>
    <n v="0.5"/>
    <n v="0.25"/>
  </r>
  <r>
    <n v="173976"/>
    <s v="1996-10-19 19:22:07.000"/>
    <n v="799"/>
    <n v="318"/>
    <n v="318"/>
    <n v="799"/>
    <n v="4"/>
    <n v="5"/>
    <x v="489"/>
    <x v="113"/>
    <n v="0.95613999999999999"/>
    <n v="4.9561400000000004"/>
    <n v="1"/>
    <n v="1"/>
  </r>
  <r>
    <n v="228542"/>
    <s v="1997-01-24 09:37:54.000"/>
    <n v="6"/>
    <n v="788"/>
    <n v="6"/>
    <n v="788"/>
    <n v="5"/>
    <n v="4"/>
    <x v="490"/>
    <x v="225"/>
    <n v="-0.83642000000000005"/>
    <n v="4.1635799999999996"/>
    <n v="1"/>
    <n v="1"/>
  </r>
  <r>
    <n v="20784"/>
    <s v="1996-08-16 13:55:20.000"/>
    <n v="266"/>
    <n v="357"/>
    <n v="266"/>
    <n v="357"/>
    <n v="5"/>
    <n v="3"/>
    <x v="491"/>
    <x v="226"/>
    <n v="0.25872099999999998"/>
    <n v="5"/>
    <n v="2"/>
    <n v="4"/>
  </r>
  <r>
    <n v="95834"/>
    <s v="2000-01-18 01:09:21.000"/>
    <n v="2628"/>
    <n v="2571"/>
    <n v="2571"/>
    <n v="2628"/>
    <n v="4"/>
    <n v="2"/>
    <x v="492"/>
    <x v="223"/>
    <n v="1.1378950000000001"/>
    <n v="5"/>
    <n v="2"/>
    <n v="4"/>
  </r>
  <r>
    <n v="46274"/>
    <s v="1996-08-29 23:14:06.000"/>
    <n v="593"/>
    <n v="434"/>
    <n v="434"/>
    <n v="593"/>
    <n v="4"/>
    <n v="3"/>
    <x v="493"/>
    <x v="200"/>
    <n v="-1.152174"/>
    <n v="2.847826"/>
    <n v="1"/>
    <n v="1"/>
  </r>
  <r>
    <n v="156261"/>
    <s v="1996-10-02 22:52:41.000"/>
    <n v="589"/>
    <n v="597"/>
    <n v="589"/>
    <n v="597"/>
    <n v="5"/>
    <n v="4"/>
    <x v="494"/>
    <x v="227"/>
    <n v="-0.60859200000000002"/>
    <n v="4.3914080000000002"/>
    <n v="1"/>
    <n v="1"/>
  </r>
  <r>
    <n v="60960"/>
    <s v="1997-03-11 07:56:15.000"/>
    <n v="593"/>
    <n v="105"/>
    <n v="105"/>
    <n v="593"/>
    <n v="5"/>
    <n v="3"/>
    <x v="495"/>
    <x v="228"/>
    <n v="-0.65359500000000004"/>
    <n v="4.3464049999999999"/>
    <n v="2"/>
    <n v="4"/>
  </r>
  <r>
    <n v="171759"/>
    <s v="1998-09-13 00:20:18.000"/>
    <n v="194"/>
    <n v="1732"/>
    <n v="194"/>
    <n v="1732"/>
    <n v="4"/>
    <n v="3"/>
    <x v="496"/>
    <x v="65"/>
    <n v="-0.117647"/>
    <n v="3.8823530000000002"/>
    <n v="1"/>
    <n v="1"/>
  </r>
  <r>
    <n v="34361"/>
    <s v="2002-02-22 12:42:43.000"/>
    <n v="353"/>
    <n v="1573"/>
    <n v="353"/>
    <n v="1573"/>
    <n v="4"/>
    <n v="4"/>
    <x v="497"/>
    <x v="110"/>
    <n v="-0.29921300000000001"/>
    <n v="3.700787"/>
    <n v="0"/>
    <n v="0"/>
  </r>
  <r>
    <n v="64567"/>
    <s v="1996-04-07 05:23:56.000"/>
    <n v="168"/>
    <n v="318"/>
    <n v="168"/>
    <n v="318"/>
    <n v="3"/>
    <n v="5"/>
    <x v="498"/>
    <x v="228"/>
    <n v="1.3954249999999999"/>
    <n v="4.3954250000000004"/>
    <n v="2"/>
    <n v="4"/>
  </r>
  <r>
    <n v="151118"/>
    <s v="1996-04-17 07:12:24.000"/>
    <n v="31"/>
    <n v="224"/>
    <n v="31"/>
    <n v="224"/>
    <n v="4"/>
    <n v="4"/>
    <x v="499"/>
    <x v="129"/>
    <n v="5.9322E-2"/>
    <n v="4.0593219999999999"/>
    <n v="0"/>
    <n v="0"/>
  </r>
  <r>
    <n v="64295"/>
    <s v="1997-04-04 19:08:41.000"/>
    <n v="648"/>
    <n v="3"/>
    <n v="3"/>
    <n v="648"/>
    <n v="5"/>
    <n v="3"/>
    <x v="500"/>
    <x v="63"/>
    <n v="-0.156051"/>
    <n v="4.8439490000000003"/>
    <n v="2"/>
    <n v="4"/>
  </r>
  <r>
    <n v="173415"/>
    <s v="1996-12-11 09:14:11.000"/>
    <n v="736"/>
    <n v="62"/>
    <n v="62"/>
    <n v="736"/>
    <n v="3"/>
    <n v="5"/>
    <x v="501"/>
    <x v="229"/>
    <n v="0.39483400000000002"/>
    <n v="3.3948339999999999"/>
    <n v="2"/>
    <n v="4"/>
  </r>
  <r>
    <n v="139516"/>
    <s v="1996-10-08 10:53:51.000"/>
    <n v="16"/>
    <n v="112"/>
    <n v="16"/>
    <n v="112"/>
    <n v="3"/>
    <n v="4"/>
    <x v="502"/>
    <x v="181"/>
    <n v="-0.39344299999999999"/>
    <n v="2.606557"/>
    <n v="1"/>
    <n v="1"/>
  </r>
  <r>
    <n v="83010"/>
    <s v="1996-10-24 18:08:59.000"/>
    <n v="316"/>
    <n v="356"/>
    <n v="316"/>
    <n v="356"/>
    <n v="4"/>
    <n v="3"/>
    <x v="503"/>
    <x v="230"/>
    <n v="0.60352899999999998"/>
    <n v="4.603529"/>
    <n v="1"/>
    <n v="1"/>
  </r>
  <r>
    <n v="192024"/>
    <s v="1998-03-30 10:38:01.000"/>
    <n v="141"/>
    <n v="1136"/>
    <n v="141"/>
    <n v="1136"/>
    <n v="4"/>
    <n v="4"/>
    <x v="504"/>
    <x v="97"/>
    <n v="0.80147100000000004"/>
    <n v="4.8014710000000003"/>
    <n v="0"/>
    <n v="0"/>
  </r>
  <r>
    <n v="26004"/>
    <s v="2000-11-27 20:31:35.000"/>
    <n v="3916"/>
    <n v="3987"/>
    <n v="3916"/>
    <n v="3987"/>
    <n v="4"/>
    <n v="3"/>
    <x v="505"/>
    <x v="32"/>
    <n v="-0.36666700000000002"/>
    <n v="3.6333329999999999"/>
    <n v="1"/>
    <n v="1"/>
  </r>
  <r>
    <n v="213189"/>
    <s v="1996-10-12 07:38:23.000"/>
    <n v="253"/>
    <n v="377"/>
    <n v="253"/>
    <n v="377"/>
    <n v="1"/>
    <n v="3"/>
    <x v="506"/>
    <x v="231"/>
    <n v="1.1834000000000001E-2"/>
    <n v="1.0118339999999999"/>
    <n v="2"/>
    <n v="4"/>
  </r>
  <r>
    <n v="160111"/>
    <s v="1997-06-22 19:25:55.000"/>
    <n v="648"/>
    <n v="1073"/>
    <n v="648"/>
    <n v="1073"/>
    <n v="3"/>
    <n v="4"/>
    <x v="507"/>
    <x v="102"/>
    <n v="0.29799399999999998"/>
    <n v="3.2979940000000001"/>
    <n v="1"/>
    <n v="1"/>
  </r>
  <r>
    <n v="95273"/>
    <s v="1997-01-02 09:11:27.000"/>
    <n v="653"/>
    <n v="41"/>
    <n v="41"/>
    <n v="653"/>
    <n v="3"/>
    <n v="3"/>
    <x v="508"/>
    <x v="49"/>
    <n v="0.59375"/>
    <n v="3.59375"/>
    <n v="0"/>
    <n v="0"/>
  </r>
  <r>
    <n v="58805"/>
    <s v="1996-03-29 08:11:10.000"/>
    <n v="590"/>
    <n v="337"/>
    <n v="337"/>
    <n v="590"/>
    <n v="5"/>
    <n v="5"/>
    <x v="509"/>
    <x v="232"/>
    <n v="-5.5E-2"/>
    <n v="4.9450000000000003"/>
    <n v="0"/>
    <n v="0"/>
  </r>
  <r>
    <n v="46132"/>
    <s v="2001-08-20 17:57:25.000"/>
    <n v="2762"/>
    <n v="290"/>
    <n v="290"/>
    <n v="2762"/>
    <n v="4"/>
    <n v="5"/>
    <x v="510"/>
    <x v="28"/>
    <n v="9.5238000000000003E-2"/>
    <n v="4.0952380000000002"/>
    <n v="1"/>
    <n v="1"/>
  </r>
  <r>
    <n v="193330"/>
    <s v="1997-03-31 17:40:11.000"/>
    <n v="1"/>
    <n v="786"/>
    <n v="1"/>
    <n v="786"/>
    <n v="4"/>
    <n v="3"/>
    <x v="511"/>
    <x v="233"/>
    <n v="-0.93415599999999999"/>
    <n v="3.0658439999999998"/>
    <n v="1"/>
    <n v="1"/>
  </r>
  <r>
    <n v="213423"/>
    <s v="2000-10-27 19:54:33.000"/>
    <n v="1210"/>
    <n v="1199"/>
    <n v="1199"/>
    <n v="1210"/>
    <n v="5"/>
    <n v="3"/>
    <x v="512"/>
    <x v="170"/>
    <n v="0.14130400000000001"/>
    <n v="5"/>
    <n v="2"/>
    <n v="4"/>
  </r>
  <r>
    <n v="84795"/>
    <s v="2001-11-11 03:46:28.000"/>
    <n v="1964"/>
    <n v="260"/>
    <n v="260"/>
    <n v="1964"/>
    <n v="4"/>
    <n v="4"/>
    <x v="513"/>
    <x v="65"/>
    <n v="0.29411799999999999"/>
    <n v="4.2941180000000001"/>
    <n v="0"/>
    <n v="0"/>
  </r>
  <r>
    <n v="160916"/>
    <s v="2000-03-17 20:12:41.000"/>
    <n v="1721"/>
    <n v="3265"/>
    <n v="1721"/>
    <n v="3265"/>
    <n v="2"/>
    <n v="3"/>
    <x v="514"/>
    <x v="33"/>
    <n v="0.62068999999999996"/>
    <n v="2.6206900000000002"/>
    <n v="1"/>
    <n v="1"/>
  </r>
  <r>
    <n v="118300"/>
    <s v="1996-05-10 19:50:37.000"/>
    <n v="21"/>
    <n v="34"/>
    <n v="21"/>
    <n v="34"/>
    <n v="3"/>
    <n v="1"/>
    <x v="515"/>
    <x v="234"/>
    <n v="1.6878000000000001E-2"/>
    <n v="3.0168780000000002"/>
    <n v="2"/>
    <n v="4"/>
  </r>
  <r>
    <n v="160233"/>
    <s v="1996-10-27 18:55:27.000"/>
    <n v="141"/>
    <n v="5"/>
    <n v="5"/>
    <n v="141"/>
    <n v="3"/>
    <n v="3"/>
    <x v="516"/>
    <x v="235"/>
    <n v="-0.53947400000000001"/>
    <n v="2.4605260000000002"/>
    <n v="0"/>
    <n v="0"/>
  </r>
  <r>
    <n v="1570"/>
    <s v="1997-02-10 11:41:28.000"/>
    <n v="141"/>
    <n v="5"/>
    <n v="5"/>
    <n v="141"/>
    <n v="2"/>
    <n v="2"/>
    <x v="516"/>
    <x v="235"/>
    <n v="-0.53947400000000001"/>
    <n v="1.460526"/>
    <n v="0"/>
    <n v="0"/>
  </r>
  <r>
    <n v="57249"/>
    <s v="1996-04-05 04:58:13.000"/>
    <n v="434"/>
    <n v="329"/>
    <n v="329"/>
    <n v="434"/>
    <n v="4"/>
    <n v="4"/>
    <x v="517"/>
    <x v="236"/>
    <n v="0.163636"/>
    <n v="4.1636360000000003"/>
    <n v="0"/>
    <n v="0"/>
  </r>
  <r>
    <n v="301"/>
    <s v="2001-06-12 18:31:33.000"/>
    <n v="2012"/>
    <n v="2046"/>
    <n v="2012"/>
    <n v="2046"/>
    <n v="5"/>
    <n v="4"/>
    <x v="518"/>
    <x v="130"/>
    <n v="-0.151786"/>
    <n v="4.8482139999999996"/>
    <n v="1"/>
    <n v="1"/>
  </r>
  <r>
    <n v="193365"/>
    <s v="2000-06-20 17:33:45.000"/>
    <n v="1968"/>
    <n v="2908"/>
    <n v="1968"/>
    <n v="2908"/>
    <n v="4"/>
    <n v="4"/>
    <x v="519"/>
    <x v="105"/>
    <n v="4.3103000000000002E-2"/>
    <n v="4.0431030000000003"/>
    <n v="0"/>
    <n v="0"/>
  </r>
  <r>
    <n v="94214"/>
    <s v="2000-11-20 05:38:17.000"/>
    <n v="3984"/>
    <n v="1214"/>
    <n v="1214"/>
    <n v="3984"/>
    <n v="3"/>
    <n v="4"/>
    <x v="520"/>
    <x v="94"/>
    <n v="0.42156900000000003"/>
    <n v="3.4215689999999999"/>
    <n v="1"/>
    <n v="1"/>
  </r>
  <r>
    <n v="58805"/>
    <s v="1996-03-29 08:11:10.000"/>
    <n v="165"/>
    <n v="337"/>
    <n v="165"/>
    <n v="337"/>
    <n v="5"/>
    <n v="5"/>
    <x v="521"/>
    <x v="162"/>
    <n v="0.47560999999999998"/>
    <n v="5"/>
    <n v="0"/>
    <n v="0"/>
  </r>
  <r>
    <n v="151118"/>
    <s v="1996-04-17 07:12:24.000"/>
    <n v="165"/>
    <n v="224"/>
    <n v="165"/>
    <n v="224"/>
    <n v="5"/>
    <n v="4"/>
    <x v="522"/>
    <x v="187"/>
    <n v="5.9524000000000001E-2"/>
    <n v="5"/>
    <n v="1"/>
    <n v="1"/>
  </r>
  <r>
    <n v="189840"/>
    <s v="1996-10-27 16:03:05.000"/>
    <n v="588"/>
    <n v="317"/>
    <n v="317"/>
    <n v="588"/>
    <n v="3"/>
    <n v="3"/>
    <x v="523"/>
    <x v="233"/>
    <n v="-0.58436200000000005"/>
    <n v="2.415638"/>
    <n v="0"/>
    <n v="0"/>
  </r>
  <r>
    <n v="214138"/>
    <s v="1996-04-13 14:01:17.000"/>
    <n v="222"/>
    <n v="340"/>
    <n v="222"/>
    <n v="340"/>
    <n v="5"/>
    <n v="2"/>
    <x v="524"/>
    <x v="3"/>
    <n v="0.29166700000000001"/>
    <n v="5"/>
    <n v="3"/>
    <n v="9"/>
  </r>
  <r>
    <n v="11337"/>
    <s v="1996-12-12 14:01:10.000"/>
    <n v="5"/>
    <n v="1073"/>
    <n v="5"/>
    <n v="1073"/>
    <n v="3"/>
    <n v="3"/>
    <x v="525"/>
    <x v="104"/>
    <n v="0.57746500000000001"/>
    <n v="3.5774650000000001"/>
    <n v="0"/>
    <n v="0"/>
  </r>
  <r>
    <n v="207584"/>
    <s v="2000-07-03 02:55:11.000"/>
    <n v="924"/>
    <n v="1748"/>
    <n v="924"/>
    <n v="1748"/>
    <n v="4"/>
    <n v="4"/>
    <x v="526"/>
    <x v="143"/>
    <n v="-0.21768699999999999"/>
    <n v="3.7823129999999998"/>
    <n v="0"/>
    <n v="0"/>
  </r>
  <r>
    <n v="112038"/>
    <s v="1997-02-10 02:02:09.000"/>
    <n v="356"/>
    <n v="223"/>
    <n v="223"/>
    <n v="356"/>
    <n v="3"/>
    <n v="4"/>
    <x v="527"/>
    <x v="237"/>
    <n v="3.2889999999999998E-3"/>
    <n v="3.0032890000000001"/>
    <n v="1"/>
    <n v="1"/>
  </r>
  <r>
    <n v="64567"/>
    <s v="1996-04-07 05:23:56.000"/>
    <n v="39"/>
    <n v="318"/>
    <n v="39"/>
    <n v="318"/>
    <n v="4"/>
    <n v="5"/>
    <x v="528"/>
    <x v="111"/>
    <n v="1.1751499999999999"/>
    <n v="5"/>
    <n v="1"/>
    <n v="1"/>
  </r>
  <r>
    <n v="118133"/>
    <s v="1996-06-04 20:45:48.000"/>
    <n v="317"/>
    <n v="266"/>
    <n v="266"/>
    <n v="317"/>
    <n v="3"/>
    <n v="3"/>
    <x v="529"/>
    <x v="101"/>
    <n v="0.42660599999999999"/>
    <n v="3.426606"/>
    <n v="0"/>
    <n v="0"/>
  </r>
  <r>
    <n v="1570"/>
    <s v="1997-02-10 11:41:28.000"/>
    <n v="648"/>
    <n v="5"/>
    <n v="5"/>
    <n v="648"/>
    <n v="2"/>
    <n v="2"/>
    <x v="530"/>
    <x v="58"/>
    <n v="-0.382911"/>
    <n v="1.617089"/>
    <n v="0"/>
    <n v="0"/>
  </r>
  <r>
    <n v="118133"/>
    <s v="1996-06-04 20:45:48.000"/>
    <n v="593"/>
    <n v="266"/>
    <n v="266"/>
    <n v="593"/>
    <n v="4"/>
    <n v="3"/>
    <x v="531"/>
    <x v="188"/>
    <n v="-0.82732000000000006"/>
    <n v="3.1726800000000002"/>
    <n v="1"/>
    <n v="1"/>
  </r>
  <r>
    <n v="57928"/>
    <s v="1997-04-05 06:37:32.000"/>
    <n v="1370"/>
    <n v="185"/>
    <n v="185"/>
    <n v="1370"/>
    <n v="5"/>
    <n v="5"/>
    <x v="532"/>
    <x v="154"/>
    <n v="-0.581731"/>
    <n v="4.4182689999999996"/>
    <n v="0"/>
    <n v="0"/>
  </r>
  <r>
    <n v="64567"/>
    <s v="1996-04-07 05:23:56.000"/>
    <n v="132"/>
    <n v="318"/>
    <n v="132"/>
    <n v="318"/>
    <n v="3"/>
    <n v="5"/>
    <x v="533"/>
    <x v="49"/>
    <n v="1.75"/>
    <n v="4.75"/>
    <n v="2"/>
    <n v="4"/>
  </r>
  <r>
    <n v="132844"/>
    <s v="2000-12-15 23:00:09.000"/>
    <n v="1544"/>
    <n v="260"/>
    <n v="260"/>
    <n v="1544"/>
    <n v="5"/>
    <n v="5"/>
    <x v="534"/>
    <x v="177"/>
    <n v="1.2598039999999999"/>
    <n v="5"/>
    <n v="0"/>
    <n v="0"/>
  </r>
  <r>
    <n v="228542"/>
    <s v="1997-01-24 09:37:54.000"/>
    <n v="5"/>
    <n v="788"/>
    <n v="5"/>
    <n v="788"/>
    <n v="3"/>
    <n v="4"/>
    <x v="535"/>
    <x v="81"/>
    <n v="-6.6115999999999994E-2"/>
    <n v="2.9338839999999999"/>
    <n v="1"/>
    <n v="1"/>
  </r>
  <r>
    <n v="15508"/>
    <s v="2000-11-19 08:09:43.000"/>
    <n v="1285"/>
    <n v="1291"/>
    <n v="1285"/>
    <n v="1291"/>
    <n v="4"/>
    <n v="4"/>
    <x v="536"/>
    <x v="159"/>
    <n v="5.2419E-2"/>
    <n v="4.0524190000000004"/>
    <n v="0"/>
    <n v="0"/>
  </r>
  <r>
    <n v="217016"/>
    <s v="1997-03-17 23:31:04.000"/>
    <n v="733"/>
    <n v="708"/>
    <n v="708"/>
    <n v="733"/>
    <n v="4"/>
    <n v="3"/>
    <x v="537"/>
    <x v="151"/>
    <n v="-0.28048800000000002"/>
    <n v="3.7195119999999999"/>
    <n v="1"/>
    <n v="1"/>
  </r>
  <r>
    <n v="144451"/>
    <s v="1998-09-23 14:34:14.000"/>
    <n v="1405"/>
    <n v="1378"/>
    <n v="1378"/>
    <n v="1405"/>
    <n v="3"/>
    <n v="1"/>
    <x v="538"/>
    <x v="118"/>
    <n v="-4.0541000000000001E-2"/>
    <n v="2.9594589999999998"/>
    <n v="2"/>
    <n v="4"/>
  </r>
  <r>
    <n v="6365"/>
    <s v="2004-08-15 17:03:41.000"/>
    <n v="5816"/>
    <n v="16"/>
    <n v="16"/>
    <n v="5816"/>
    <n v="4"/>
    <n v="4.5"/>
    <x v="539"/>
    <x v="34"/>
    <n v="0.24193500000000001"/>
    <n v="4.2419349999999998"/>
    <n v="0.5"/>
    <n v="0.25"/>
  </r>
  <r>
    <n v="120524"/>
    <s v="1996-07-06 21:28:30.000"/>
    <n v="432"/>
    <n v="589"/>
    <n v="432"/>
    <n v="589"/>
    <n v="3"/>
    <n v="5"/>
    <x v="540"/>
    <x v="191"/>
    <n v="1.214286"/>
    <n v="4.2142860000000004"/>
    <n v="2"/>
    <n v="4"/>
  </r>
  <r>
    <n v="34360"/>
    <s v="2005-06-20 12:21:22.000"/>
    <n v="1923"/>
    <n v="147"/>
    <n v="147"/>
    <n v="1923"/>
    <n v="5"/>
    <n v="4.5"/>
    <x v="541"/>
    <x v="49"/>
    <n v="0"/>
    <n v="5"/>
    <n v="0.5"/>
    <n v="0.25"/>
  </r>
  <r>
    <n v="64567"/>
    <s v="1996-04-07 05:23:56.000"/>
    <n v="159"/>
    <n v="151"/>
    <n v="151"/>
    <n v="159"/>
    <n v="4"/>
    <n v="5"/>
    <x v="542"/>
    <x v="13"/>
    <n v="-0.15"/>
    <n v="3.85"/>
    <n v="1"/>
    <n v="1"/>
  </r>
  <r>
    <n v="64295"/>
    <s v="1997-04-04 19:08:41.000"/>
    <n v="780"/>
    <n v="3"/>
    <n v="3"/>
    <n v="780"/>
    <n v="3"/>
    <n v="3"/>
    <x v="543"/>
    <x v="193"/>
    <n v="-0.370558"/>
    <n v="2.6294420000000001"/>
    <n v="0"/>
    <n v="0"/>
  </r>
  <r>
    <n v="93945"/>
    <s v="1996-11-27 09:17:34.000"/>
    <n v="361"/>
    <n v="382"/>
    <n v="361"/>
    <n v="382"/>
    <n v="4"/>
    <n v="3"/>
    <x v="544"/>
    <x v="59"/>
    <n v="0"/>
    <n v="4"/>
    <n v="1"/>
    <n v="1"/>
  </r>
  <r>
    <n v="164167"/>
    <s v="1997-03-24 01:40:06.000"/>
    <n v="52"/>
    <n v="661"/>
    <n v="52"/>
    <n v="661"/>
    <n v="3"/>
    <n v="4"/>
    <x v="545"/>
    <x v="238"/>
    <n v="-0.125"/>
    <n v="2.875"/>
    <n v="1"/>
    <n v="1"/>
  </r>
  <r>
    <n v="227420"/>
    <s v="2001-11-19 22:12:34.000"/>
    <n v="4246"/>
    <n v="919"/>
    <n v="919"/>
    <n v="4246"/>
    <n v="3"/>
    <n v="5"/>
    <x v="546"/>
    <x v="189"/>
    <n v="0.40526299999999998"/>
    <n v="3.4052630000000002"/>
    <n v="2"/>
    <n v="4"/>
  </r>
  <r>
    <n v="27265"/>
    <s v="1996-04-09 16:50:22.000"/>
    <n v="21"/>
    <n v="413"/>
    <n v="21"/>
    <n v="413"/>
    <n v="4"/>
    <n v="3"/>
    <x v="547"/>
    <x v="129"/>
    <n v="-0.94067800000000001"/>
    <n v="3.0593219999999999"/>
    <n v="1"/>
    <n v="1"/>
  </r>
  <r>
    <n v="45671"/>
    <s v="2009-07-19 01:43:24.000"/>
    <n v="7259"/>
    <n v="778"/>
    <n v="778"/>
    <n v="7259"/>
    <n v="1"/>
    <n v="4"/>
    <x v="548"/>
    <x v="31"/>
    <n v="2"/>
    <n v="3"/>
    <n v="3"/>
    <n v="9"/>
  </r>
  <r>
    <n v="115511"/>
    <s v="2000-01-30 05:32:39.000"/>
    <n v="69"/>
    <n v="1210"/>
    <n v="69"/>
    <n v="1210"/>
    <n v="1"/>
    <n v="3"/>
    <x v="549"/>
    <x v="186"/>
    <n v="0.854545"/>
    <n v="1.8545450000000001"/>
    <n v="2"/>
    <n v="4"/>
  </r>
  <r>
    <n v="132844"/>
    <s v="2000-12-15 23:00:09.000"/>
    <n v="611"/>
    <n v="260"/>
    <n v="260"/>
    <n v="611"/>
    <n v="3"/>
    <n v="5"/>
    <x v="550"/>
    <x v="167"/>
    <n v="2.08"/>
    <n v="5"/>
    <n v="2"/>
    <n v="4"/>
  </r>
  <r>
    <n v="57249"/>
    <s v="1996-04-05 04:58:13.000"/>
    <n v="110"/>
    <n v="329"/>
    <n v="110"/>
    <n v="329"/>
    <n v="4"/>
    <n v="4"/>
    <x v="551"/>
    <x v="239"/>
    <n v="-0.85377400000000003"/>
    <n v="3.146226"/>
    <n v="0"/>
    <n v="0"/>
  </r>
  <r>
    <n v="103646"/>
    <s v="1996-07-10 16:17:29.000"/>
    <n v="95"/>
    <n v="44"/>
    <n v="44"/>
    <n v="95"/>
    <n v="1"/>
    <n v="2"/>
    <x v="552"/>
    <x v="46"/>
    <n v="-0.47368399999999999"/>
    <n v="0.52631600000000001"/>
    <n v="1"/>
    <n v="1"/>
  </r>
  <r>
    <n v="137241"/>
    <s v="1998-09-01 11:27:00.000"/>
    <n v="1645"/>
    <n v="1269"/>
    <n v="1269"/>
    <n v="1645"/>
    <n v="2"/>
    <n v="4"/>
    <x v="553"/>
    <x v="9"/>
    <n v="0.96428599999999998"/>
    <n v="2.964286"/>
    <n v="2"/>
    <n v="4"/>
  </r>
  <r>
    <n v="2037"/>
    <s v="2001-09-04 05:34:34.000"/>
    <n v="1869"/>
    <n v="1259"/>
    <n v="1259"/>
    <n v="1869"/>
    <n v="1"/>
    <n v="3"/>
    <x v="554"/>
    <x v="17"/>
    <n v="2"/>
    <n v="3"/>
    <n v="2"/>
    <n v="4"/>
  </r>
  <r>
    <n v="151783"/>
    <s v="1998-12-23 23:45:54.000"/>
    <n v="2335"/>
    <n v="719"/>
    <n v="719"/>
    <n v="2335"/>
    <n v="5"/>
    <n v="3"/>
    <x v="555"/>
    <x v="77"/>
    <n v="-0.242424"/>
    <n v="4.7575760000000002"/>
    <n v="2"/>
    <n v="4"/>
  </r>
  <r>
    <n v="190186"/>
    <s v="1996-07-09 21:05:27.000"/>
    <n v="213"/>
    <n v="497"/>
    <n v="213"/>
    <n v="497"/>
    <n v="4"/>
    <n v="4"/>
    <x v="556"/>
    <x v="32"/>
    <n v="-0.2"/>
    <n v="3.8"/>
    <n v="0"/>
    <n v="0"/>
  </r>
  <r>
    <n v="232845"/>
    <s v="2002-03-24 23:52:03.000"/>
    <n v="1191"/>
    <n v="3697"/>
    <n v="1191"/>
    <n v="3697"/>
    <n v="1"/>
    <n v="1"/>
    <x v="557"/>
    <x v="75"/>
    <n v="0.8"/>
    <n v="1.8"/>
    <n v="0"/>
    <n v="0"/>
  </r>
  <r>
    <n v="105521"/>
    <s v="1997-05-08 14:39:10.000"/>
    <n v="141"/>
    <n v="608"/>
    <n v="141"/>
    <n v="608"/>
    <n v="3"/>
    <n v="3"/>
    <x v="558"/>
    <x v="229"/>
    <n v="0.603321"/>
    <n v="3.6033210000000002"/>
    <n v="0"/>
    <n v="0"/>
  </r>
  <r>
    <n v="27966"/>
    <s v="1997-03-10 14:35:31.000"/>
    <n v="141"/>
    <n v="608"/>
    <n v="141"/>
    <n v="608"/>
    <n v="3"/>
    <n v="5"/>
    <x v="558"/>
    <x v="229"/>
    <n v="0.603321"/>
    <n v="3.6033210000000002"/>
    <n v="2"/>
    <n v="4"/>
  </r>
  <r>
    <n v="58805"/>
    <s v="1996-03-29 08:11:10.000"/>
    <n v="410"/>
    <n v="339"/>
    <n v="339"/>
    <n v="410"/>
    <n v="4"/>
    <n v="3"/>
    <x v="559"/>
    <x v="240"/>
    <n v="0.42857099999999998"/>
    <n v="4.4285709999999998"/>
    <n v="1"/>
    <n v="1"/>
  </r>
  <r>
    <n v="52787"/>
    <s v="1996-06-05 05:01:31.000"/>
    <n v="253"/>
    <n v="300"/>
    <n v="253"/>
    <n v="300"/>
    <n v="4"/>
    <n v="4"/>
    <x v="560"/>
    <x v="117"/>
    <n v="0.281609"/>
    <n v="4.2816090000000004"/>
    <n v="0"/>
    <n v="0"/>
  </r>
  <r>
    <n v="1570"/>
    <s v="1997-02-10 11:41:28.000"/>
    <n v="62"/>
    <n v="5"/>
    <n v="5"/>
    <n v="62"/>
    <n v="3"/>
    <n v="2"/>
    <x v="561"/>
    <x v="173"/>
    <n v="-0.60389599999999999"/>
    <n v="2.3961039999999998"/>
    <n v="1"/>
    <n v="1"/>
  </r>
  <r>
    <n v="116678"/>
    <s v="1998-07-22 11:21:23.000"/>
    <n v="58"/>
    <n v="110"/>
    <n v="58"/>
    <n v="110"/>
    <n v="4"/>
    <n v="5"/>
    <x v="562"/>
    <x v="241"/>
    <n v="-0.13333300000000001"/>
    <n v="3.8666670000000001"/>
    <n v="1"/>
    <n v="1"/>
  </r>
  <r>
    <n v="155622"/>
    <s v="2001-10-09 00:11:54.000"/>
    <n v="25"/>
    <n v="288"/>
    <n v="25"/>
    <n v="288"/>
    <n v="4"/>
    <n v="3"/>
    <x v="563"/>
    <x v="63"/>
    <n v="-0.42356700000000003"/>
    <n v="3.5764330000000002"/>
    <n v="1"/>
    <n v="1"/>
  </r>
  <r>
    <n v="57249"/>
    <s v="1996-04-05 04:58:13.000"/>
    <n v="592"/>
    <n v="329"/>
    <n v="329"/>
    <n v="592"/>
    <n v="4"/>
    <n v="4"/>
    <x v="564"/>
    <x v="242"/>
    <n v="-3.8557000000000001E-2"/>
    <n v="3.961443"/>
    <n v="0"/>
    <n v="0"/>
  </r>
  <r>
    <n v="65479"/>
    <s v="2006-03-20 17:42:47.000"/>
    <n v="1135"/>
    <n v="2059"/>
    <n v="1135"/>
    <n v="2059"/>
    <n v="1"/>
    <n v="0.5"/>
    <x v="565"/>
    <x v="11"/>
    <n v="-0.269231"/>
    <n v="0.730769"/>
    <n v="0.5"/>
    <n v="0.25"/>
  </r>
  <r>
    <n v="45576"/>
    <s v="1996-05-13 14:48:21.000"/>
    <n v="440"/>
    <n v="43"/>
    <n v="43"/>
    <n v="440"/>
    <n v="2"/>
    <n v="3"/>
    <x v="566"/>
    <x v="32"/>
    <n v="-0.16666700000000001"/>
    <n v="1.8333330000000001"/>
    <n v="1"/>
    <n v="1"/>
  </r>
  <r>
    <n v="64567"/>
    <s v="1996-04-07 05:23:56.000"/>
    <n v="249"/>
    <n v="151"/>
    <n v="151"/>
    <n v="249"/>
    <n v="5"/>
    <n v="5"/>
    <x v="567"/>
    <x v="57"/>
    <n v="-0.269231"/>
    <n v="4.7307689999999996"/>
    <n v="0"/>
    <n v="0"/>
  </r>
  <r>
    <n v="199657"/>
    <s v="2000-02-03 04:41:36.000"/>
    <n v="2011"/>
    <n v="2683"/>
    <n v="2011"/>
    <n v="2683"/>
    <n v="4"/>
    <n v="5"/>
    <x v="568"/>
    <x v="171"/>
    <n v="-0.23947399999999999"/>
    <n v="3.760526"/>
    <n v="1"/>
    <n v="1"/>
  </r>
  <r>
    <n v="157920"/>
    <s v="1996-10-25 13:06:54.000"/>
    <n v="253"/>
    <n v="367"/>
    <n v="253"/>
    <n v="367"/>
    <n v="3"/>
    <n v="3"/>
    <x v="569"/>
    <x v="197"/>
    <n v="-0.32965299999999997"/>
    <n v="2.670347"/>
    <n v="0"/>
    <n v="0"/>
  </r>
  <r>
    <n v="58805"/>
    <s v="1996-03-29 08:11:10.000"/>
    <n v="592"/>
    <n v="339"/>
    <n v="339"/>
    <n v="592"/>
    <n v="5"/>
    <n v="3"/>
    <x v="570"/>
    <x v="243"/>
    <n v="0.13302800000000001"/>
    <n v="5"/>
    <n v="2"/>
    <n v="4"/>
  </r>
  <r>
    <n v="215485"/>
    <s v="1996-05-03 12:16:39.000"/>
    <n v="150"/>
    <n v="153"/>
    <n v="150"/>
    <n v="153"/>
    <n v="5"/>
    <n v="3"/>
    <x v="571"/>
    <x v="244"/>
    <n v="-1.019774"/>
    <n v="3.980226"/>
    <n v="2"/>
    <n v="4"/>
  </r>
  <r>
    <n v="93660"/>
    <s v="1996-03-30 21:14:06.000"/>
    <n v="420"/>
    <n v="315"/>
    <n v="315"/>
    <n v="420"/>
    <n v="4"/>
    <n v="4"/>
    <x v="572"/>
    <x v="245"/>
    <n v="0.23134299999999999"/>
    <n v="4.2313429999999999"/>
    <n v="0"/>
    <n v="0"/>
  </r>
  <r>
    <n v="2994"/>
    <s v="1999-11-12 14:37:36.000"/>
    <n v="2808"/>
    <n v="173"/>
    <n v="173"/>
    <n v="2808"/>
    <n v="1"/>
    <n v="2"/>
    <x v="573"/>
    <x v="128"/>
    <n v="-3.3333000000000002E-2"/>
    <n v="0.96666700000000005"/>
    <n v="1"/>
    <n v="1"/>
  </r>
  <r>
    <n v="2683"/>
    <s v="2001-10-03 16:59:23.000"/>
    <n v="1393"/>
    <n v="1136"/>
    <n v="1136"/>
    <n v="1393"/>
    <n v="3"/>
    <n v="2"/>
    <x v="574"/>
    <x v="67"/>
    <n v="0.63020799999999999"/>
    <n v="3.6302080000000001"/>
    <n v="1"/>
    <n v="1"/>
  </r>
  <r>
    <n v="78177"/>
    <s v="2002-10-30 04:12:41.000"/>
    <n v="1974"/>
    <n v="1061"/>
    <n v="1061"/>
    <n v="1974"/>
    <n v="4"/>
    <n v="3"/>
    <x v="575"/>
    <x v="4"/>
    <n v="0.75"/>
    <n v="4.75"/>
    <n v="1"/>
    <n v="1"/>
  </r>
  <r>
    <n v="184387"/>
    <s v="2002-05-02 02:22:58.000"/>
    <n v="920"/>
    <n v="1196"/>
    <n v="920"/>
    <n v="1196"/>
    <n v="5"/>
    <n v="5"/>
    <x v="576"/>
    <x v="246"/>
    <n v="0.34615400000000002"/>
    <n v="5"/>
    <n v="0"/>
    <n v="0"/>
  </r>
  <r>
    <n v="83010"/>
    <s v="1996-10-24 18:08:59.000"/>
    <n v="329"/>
    <n v="356"/>
    <n v="329"/>
    <n v="356"/>
    <n v="3"/>
    <n v="3"/>
    <x v="577"/>
    <x v="247"/>
    <n v="0.70843400000000001"/>
    <n v="3.708434"/>
    <n v="0"/>
    <n v="0"/>
  </r>
  <r>
    <n v="116571"/>
    <s v="2000-02-27 14:51:48.000"/>
    <n v="1527"/>
    <n v="2012"/>
    <n v="1527"/>
    <n v="2012"/>
    <n v="4"/>
    <n v="5"/>
    <x v="578"/>
    <x v="233"/>
    <n v="-0.52880700000000003"/>
    <n v="3.471193"/>
    <n v="1"/>
    <n v="1"/>
  </r>
  <r>
    <n v="58805"/>
    <s v="1996-03-29 08:11:10.000"/>
    <n v="349"/>
    <n v="337"/>
    <n v="337"/>
    <n v="349"/>
    <n v="5"/>
    <n v="5"/>
    <x v="579"/>
    <x v="248"/>
    <n v="0.12328799999999999"/>
    <n v="5"/>
    <n v="0"/>
    <n v="0"/>
  </r>
  <r>
    <n v="27966"/>
    <s v="1997-03-10 14:35:31.000"/>
    <n v="141"/>
    <n v="6"/>
    <n v="6"/>
    <n v="141"/>
    <n v="3"/>
    <n v="4"/>
    <x v="580"/>
    <x v="151"/>
    <n v="0.31707299999999999"/>
    <n v="3.3170730000000002"/>
    <n v="1"/>
    <n v="1"/>
  </r>
  <r>
    <n v="200288"/>
    <s v="1997-01-08 20:32:21.000"/>
    <n v="1097"/>
    <n v="924"/>
    <n v="924"/>
    <n v="1097"/>
    <n v="5"/>
    <n v="5"/>
    <x v="581"/>
    <x v="249"/>
    <n v="0.209343"/>
    <n v="5"/>
    <n v="0"/>
    <n v="0"/>
  </r>
  <r>
    <n v="43650"/>
    <s v="1999-12-15 14:55:35.000"/>
    <n v="924"/>
    <n v="1097"/>
    <n v="924"/>
    <n v="1097"/>
    <n v="5"/>
    <n v="5"/>
    <x v="581"/>
    <x v="249"/>
    <n v="-0.209343"/>
    <n v="4.7906570000000004"/>
    <n v="0"/>
    <n v="0"/>
  </r>
  <r>
    <n v="231566"/>
    <s v="2000-04-24 14:49:17.000"/>
    <n v="1210"/>
    <n v="1923"/>
    <n v="1210"/>
    <n v="1923"/>
    <n v="5"/>
    <n v="5"/>
    <x v="582"/>
    <x v="249"/>
    <n v="-0.33737"/>
    <n v="4.6626300000000001"/>
    <n v="0"/>
    <n v="0"/>
  </r>
  <r>
    <n v="122489"/>
    <s v="1997-03-23 01:47:58.000"/>
    <n v="25"/>
    <n v="6"/>
    <n v="6"/>
    <n v="25"/>
    <n v="3"/>
    <n v="3"/>
    <x v="583"/>
    <x v="137"/>
    <n v="-4.0322999999999998E-2"/>
    <n v="2.9596770000000001"/>
    <n v="0"/>
    <n v="0"/>
  </r>
  <r>
    <n v="118425"/>
    <s v="1996-12-30 12:26:51.000"/>
    <n v="25"/>
    <n v="6"/>
    <n v="6"/>
    <n v="25"/>
    <n v="5"/>
    <n v="3"/>
    <x v="583"/>
    <x v="137"/>
    <n v="-4.0322999999999998E-2"/>
    <n v="4.9596770000000001"/>
    <n v="2"/>
    <n v="4"/>
  </r>
  <r>
    <n v="214138"/>
    <s v="1996-04-13 14:01:17.000"/>
    <n v="435"/>
    <n v="340"/>
    <n v="340"/>
    <n v="435"/>
    <n v="2"/>
    <n v="2"/>
    <x v="584"/>
    <x v="22"/>
    <n v="0.95454499999999998"/>
    <n v="2.954545"/>
    <n v="0"/>
    <n v="0"/>
  </r>
  <r>
    <n v="124060"/>
    <s v="2001-09-18 01:29:00.000"/>
    <n v="1304"/>
    <n v="2924"/>
    <n v="1304"/>
    <n v="2924"/>
    <n v="4"/>
    <n v="5"/>
    <x v="585"/>
    <x v="32"/>
    <n v="-0.13333300000000001"/>
    <n v="3.8666670000000001"/>
    <n v="1"/>
    <n v="1"/>
  </r>
  <r>
    <n v="205484"/>
    <s v="2000-08-03 16:51:56.000"/>
    <n v="2140"/>
    <n v="317"/>
    <n v="317"/>
    <n v="2140"/>
    <n v="4"/>
    <n v="3"/>
    <x v="586"/>
    <x v="43"/>
    <n v="-0.83333299999999999"/>
    <n v="3.1666669999999999"/>
    <n v="1"/>
    <n v="1"/>
  </r>
  <r>
    <n v="57249"/>
    <s v="1996-04-05 04:58:13.000"/>
    <n v="153"/>
    <n v="329"/>
    <n v="153"/>
    <n v="329"/>
    <n v="4"/>
    <n v="4"/>
    <x v="587"/>
    <x v="250"/>
    <n v="0.31347199999999997"/>
    <n v="4.313472"/>
    <n v="0"/>
    <n v="0"/>
  </r>
  <r>
    <n v="46881"/>
    <s v="1996-10-14 13:44:01.000"/>
    <n v="780"/>
    <n v="595"/>
    <n v="595"/>
    <n v="780"/>
    <n v="4"/>
    <n v="4"/>
    <x v="588"/>
    <x v="251"/>
    <n v="0.117647"/>
    <n v="4.1176469999999998"/>
    <n v="0"/>
    <n v="0"/>
  </r>
  <r>
    <n v="84147"/>
    <s v="1996-07-20 09:46:06.000"/>
    <n v="595"/>
    <n v="780"/>
    <n v="595"/>
    <n v="780"/>
    <n v="4"/>
    <n v="4"/>
    <x v="588"/>
    <x v="251"/>
    <n v="-0.117647"/>
    <n v="3.8823530000000002"/>
    <n v="0"/>
    <n v="0"/>
  </r>
  <r>
    <n v="1570"/>
    <s v="1997-02-10 11:41:28.000"/>
    <n v="95"/>
    <n v="5"/>
    <n v="5"/>
    <n v="95"/>
    <n v="2"/>
    <n v="2"/>
    <x v="589"/>
    <x v="252"/>
    <n v="-0.18181800000000001"/>
    <n v="1.818182"/>
    <n v="0"/>
    <n v="0"/>
  </r>
  <r>
    <n v="58805"/>
    <s v="1996-03-29 08:11:10.000"/>
    <n v="435"/>
    <n v="339"/>
    <n v="339"/>
    <n v="435"/>
    <n v="4"/>
    <n v="3"/>
    <x v="590"/>
    <x v="81"/>
    <n v="0.78925599999999996"/>
    <n v="4.789256"/>
    <n v="1"/>
    <n v="1"/>
  </r>
  <r>
    <n v="3155"/>
    <s v="1996-09-03 16:51:39.000"/>
    <n v="593"/>
    <n v="329"/>
    <n v="329"/>
    <n v="593"/>
    <n v="5"/>
    <n v="5"/>
    <x v="591"/>
    <x v="253"/>
    <n v="-1.01278"/>
    <n v="3.9872200000000002"/>
    <n v="0"/>
    <n v="0"/>
  </r>
  <r>
    <n v="149099"/>
    <s v="1996-08-01 21:38:44.000"/>
    <n v="47"/>
    <n v="509"/>
    <n v="47"/>
    <n v="509"/>
    <n v="5"/>
    <n v="5"/>
    <x v="592"/>
    <x v="254"/>
    <n v="-0.32311299999999998"/>
    <n v="4.6768869999999998"/>
    <n v="0"/>
    <n v="0"/>
  </r>
  <r>
    <n v="102461"/>
    <s v="1997-07-15 12:15:23.000"/>
    <n v="1061"/>
    <n v="1047"/>
    <n v="1047"/>
    <n v="1061"/>
    <n v="4"/>
    <n v="3"/>
    <x v="593"/>
    <x v="130"/>
    <n v="-0.46428599999999998"/>
    <n v="3.535714"/>
    <n v="1"/>
    <n v="1"/>
  </r>
  <r>
    <n v="8735"/>
    <s v="2003-03-27 13:10:06.000"/>
    <n v="266"/>
    <n v="356"/>
    <n v="266"/>
    <n v="356"/>
    <n v="1"/>
    <n v="4"/>
    <x v="594"/>
    <x v="255"/>
    <n v="0.57999999999999996"/>
    <n v="1.58"/>
    <n v="3"/>
    <n v="9"/>
  </r>
  <r>
    <n v="34361"/>
    <s v="2002-02-22 12:42:43.000"/>
    <n v="1580"/>
    <n v="1573"/>
    <n v="1573"/>
    <n v="1580"/>
    <n v="2"/>
    <n v="4"/>
    <x v="595"/>
    <x v="256"/>
    <n v="-0.20163900000000001"/>
    <n v="1.7983610000000001"/>
    <n v="2"/>
    <n v="4"/>
  </r>
  <r>
    <n v="3362"/>
    <s v="2001-10-24 17:11:57.000"/>
    <n v="3033"/>
    <n v="14"/>
    <n v="14"/>
    <n v="3033"/>
    <n v="2"/>
    <n v="2"/>
    <x v="596"/>
    <x v="0"/>
    <n v="6.25E-2"/>
    <n v="2.0625"/>
    <n v="0"/>
    <n v="0"/>
  </r>
  <r>
    <n v="104253"/>
    <s v="1999-12-19 23:21:09.000"/>
    <n v="153"/>
    <n v="364"/>
    <n v="153"/>
    <n v="364"/>
    <n v="2"/>
    <n v="5"/>
    <x v="597"/>
    <x v="257"/>
    <n v="0.75328099999999998"/>
    <n v="2.7532809999999999"/>
    <n v="3"/>
    <n v="9"/>
  </r>
  <r>
    <n v="101599"/>
    <s v="2000-08-16 03:41:02.000"/>
    <n v="1345"/>
    <n v="253"/>
    <n v="253"/>
    <n v="1345"/>
    <n v="4"/>
    <n v="5"/>
    <x v="598"/>
    <x v="134"/>
    <n v="0.147059"/>
    <n v="4.1470589999999996"/>
    <n v="1"/>
    <n v="1"/>
  </r>
  <r>
    <n v="215039"/>
    <s v="1996-04-13 11:36:58.000"/>
    <n v="14"/>
    <n v="1"/>
    <n v="1"/>
    <n v="14"/>
    <n v="5"/>
    <n v="3"/>
    <x v="599"/>
    <x v="202"/>
    <n v="0.45678999999999997"/>
    <n v="5"/>
    <n v="2"/>
    <n v="4"/>
  </r>
  <r>
    <n v="166102"/>
    <s v="2002-09-08 05:38:00.000"/>
    <n v="3793"/>
    <n v="2683"/>
    <n v="2683"/>
    <n v="3793"/>
    <n v="4"/>
    <n v="3"/>
    <x v="600"/>
    <x v="78"/>
    <n v="-0.324268"/>
    <n v="3.675732"/>
    <n v="1"/>
    <n v="1"/>
  </r>
  <r>
    <n v="199657"/>
    <s v="2000-02-03 04:41:36.000"/>
    <n v="2423"/>
    <n v="2683"/>
    <n v="2423"/>
    <n v="2683"/>
    <n v="4"/>
    <n v="5"/>
    <x v="601"/>
    <x v="69"/>
    <n v="-0.163462"/>
    <n v="3.836538"/>
    <n v="1"/>
    <n v="1"/>
  </r>
  <r>
    <n v="93660"/>
    <s v="1996-03-30 21:14:06.000"/>
    <n v="434"/>
    <n v="315"/>
    <n v="315"/>
    <n v="434"/>
    <n v="4"/>
    <n v="4"/>
    <x v="602"/>
    <x v="258"/>
    <n v="-0.211538"/>
    <n v="3.788462"/>
    <n v="0"/>
    <n v="0"/>
  </r>
  <r>
    <n v="35455"/>
    <s v="2001-07-27 23:30:58.000"/>
    <n v="3114"/>
    <n v="2987"/>
    <n v="2987"/>
    <n v="3114"/>
    <n v="5"/>
    <n v="4"/>
    <x v="603"/>
    <x v="259"/>
    <n v="-0.224771"/>
    <n v="4.7752290000000004"/>
    <n v="1"/>
    <n v="1"/>
  </r>
  <r>
    <n v="187496"/>
    <s v="1996-04-14 09:18:56.000"/>
    <n v="153"/>
    <n v="185"/>
    <n v="153"/>
    <n v="185"/>
    <n v="5"/>
    <n v="4"/>
    <x v="604"/>
    <x v="260"/>
    <n v="6.6342999999999999E-2"/>
    <n v="5"/>
    <n v="1"/>
    <n v="1"/>
  </r>
  <r>
    <n v="45093"/>
    <s v="2000-11-20 03:42:34.000"/>
    <n v="2571"/>
    <n v="1366"/>
    <n v="1366"/>
    <n v="2571"/>
    <n v="5"/>
    <n v="4"/>
    <x v="605"/>
    <x v="12"/>
    <n v="-0.68181800000000004"/>
    <n v="4.3181820000000002"/>
    <n v="1"/>
    <n v="1"/>
  </r>
  <r>
    <n v="27966"/>
    <s v="1997-03-10 14:35:31.000"/>
    <n v="736"/>
    <n v="6"/>
    <n v="6"/>
    <n v="736"/>
    <n v="4"/>
    <n v="4"/>
    <x v="606"/>
    <x v="261"/>
    <n v="0.68388400000000005"/>
    <n v="4.6838839999999999"/>
    <n v="0"/>
    <n v="0"/>
  </r>
  <r>
    <n v="8735"/>
    <s v="2003-03-27 13:10:06.000"/>
    <n v="1333"/>
    <n v="356"/>
    <n v="356"/>
    <n v="1333"/>
    <n v="5"/>
    <n v="4"/>
    <x v="607"/>
    <x v="131"/>
    <n v="0.18562899999999999"/>
    <n v="5"/>
    <n v="1"/>
    <n v="1"/>
  </r>
  <r>
    <n v="207584"/>
    <s v="2000-07-03 02:55:11.000"/>
    <n v="1240"/>
    <n v="1748"/>
    <n v="1240"/>
    <n v="1748"/>
    <n v="3"/>
    <n v="4"/>
    <x v="608"/>
    <x v="262"/>
    <n v="-0.32885900000000001"/>
    <n v="2.671141"/>
    <n v="1"/>
    <n v="1"/>
  </r>
  <r>
    <n v="46274"/>
    <s v="1996-08-29 23:14:06.000"/>
    <n v="316"/>
    <n v="434"/>
    <n v="316"/>
    <n v="434"/>
    <n v="3"/>
    <n v="3"/>
    <x v="609"/>
    <x v="201"/>
    <n v="-0.174263"/>
    <n v="2.8257370000000002"/>
    <n v="0"/>
    <n v="0"/>
  </r>
  <r>
    <n v="205484"/>
    <s v="2000-08-03 16:51:56.000"/>
    <n v="367"/>
    <n v="317"/>
    <n v="317"/>
    <n v="367"/>
    <n v="4"/>
    <n v="3"/>
    <x v="610"/>
    <x v="107"/>
    <n v="-0.18939400000000001"/>
    <n v="3.8106059999999999"/>
    <n v="1"/>
    <n v="1"/>
  </r>
  <r>
    <n v="51578"/>
    <s v="2002-07-06 04:22:27.000"/>
    <n v="1954"/>
    <n v="1200"/>
    <n v="1200"/>
    <n v="1954"/>
    <n v="2"/>
    <n v="4"/>
    <x v="611"/>
    <x v="146"/>
    <n v="0.22994700000000001"/>
    <n v="2.2299470000000001"/>
    <n v="2"/>
    <n v="4"/>
  </r>
  <r>
    <n v="215485"/>
    <s v="1996-05-03 12:16:39.000"/>
    <n v="592"/>
    <n v="153"/>
    <n v="153"/>
    <n v="592"/>
    <n v="3"/>
    <n v="3"/>
    <x v="612"/>
    <x v="263"/>
    <n v="-0.48916399999999999"/>
    <n v="2.5108359999999998"/>
    <n v="0"/>
    <n v="0"/>
  </r>
  <r>
    <n v="59903"/>
    <s v="1996-05-11 01:57:03.000"/>
    <n v="349"/>
    <n v="153"/>
    <n v="153"/>
    <n v="349"/>
    <n v="4"/>
    <n v="3"/>
    <x v="613"/>
    <x v="264"/>
    <n v="-0.72727299999999995"/>
    <n v="3.2727270000000002"/>
    <n v="1"/>
    <n v="1"/>
  </r>
  <r>
    <n v="4522"/>
    <s v="1997-06-26 18:00:19.000"/>
    <n v="260"/>
    <n v="17"/>
    <n v="17"/>
    <n v="260"/>
    <n v="5"/>
    <n v="5"/>
    <x v="614"/>
    <x v="265"/>
    <n v="-0.300481"/>
    <n v="4.6995189999999996"/>
    <n v="0"/>
    <n v="0"/>
  </r>
  <r>
    <n v="168563"/>
    <s v="2002-05-07 18:27:33.000"/>
    <n v="3827"/>
    <n v="2571"/>
    <n v="2571"/>
    <n v="3827"/>
    <n v="4"/>
    <n v="4"/>
    <x v="615"/>
    <x v="103"/>
    <n v="1"/>
    <n v="5"/>
    <n v="0"/>
    <n v="0"/>
  </r>
  <r>
    <n v="2683"/>
    <s v="2001-10-03 16:59:23.000"/>
    <n v="266"/>
    <n v="1136"/>
    <n v="266"/>
    <n v="1136"/>
    <n v="4"/>
    <n v="2"/>
    <x v="616"/>
    <x v="53"/>
    <n v="0.71428599999999998"/>
    <n v="4.7142860000000004"/>
    <n v="2"/>
    <n v="4"/>
  </r>
  <r>
    <n v="67313"/>
    <s v="1997-05-06 16:42:50.000"/>
    <n v="852"/>
    <n v="66"/>
    <n v="66"/>
    <n v="852"/>
    <n v="4"/>
    <n v="2"/>
    <x v="617"/>
    <x v="17"/>
    <n v="-0.83333299999999999"/>
    <n v="3.1666669999999999"/>
    <n v="2"/>
    <n v="4"/>
  </r>
  <r>
    <n v="82619"/>
    <s v="1996-05-02 06:43:37.000"/>
    <n v="246"/>
    <n v="110"/>
    <n v="110"/>
    <n v="246"/>
    <n v="4"/>
    <n v="3"/>
    <x v="618"/>
    <x v="154"/>
    <n v="0.13461500000000001"/>
    <n v="4.1346150000000002"/>
    <n v="1"/>
    <n v="1"/>
  </r>
  <r>
    <n v="154784"/>
    <s v="1996-05-15 09:50:57.000"/>
    <n v="208"/>
    <n v="292"/>
    <n v="208"/>
    <n v="292"/>
    <n v="4"/>
    <n v="5"/>
    <x v="619"/>
    <x v="266"/>
    <n v="0.48214299999999999"/>
    <n v="4.4821429999999998"/>
    <n v="1"/>
    <n v="1"/>
  </r>
  <r>
    <n v="94951"/>
    <s v="2002-09-20 20:49:30.000"/>
    <n v="198"/>
    <n v="1923"/>
    <n v="198"/>
    <n v="1923"/>
    <n v="4"/>
    <n v="4"/>
    <x v="620"/>
    <x v="181"/>
    <n v="0.36065599999999998"/>
    <n v="4.3606559999999996"/>
    <n v="0"/>
    <n v="0"/>
  </r>
  <r>
    <n v="41371"/>
    <s v="1996-06-29 17:25:54.000"/>
    <n v="457"/>
    <n v="410"/>
    <n v="410"/>
    <n v="457"/>
    <n v="4"/>
    <n v="3"/>
    <x v="621"/>
    <x v="267"/>
    <n v="-1.0087109999999999"/>
    <n v="2.9912890000000001"/>
    <n v="1"/>
    <n v="1"/>
  </r>
  <r>
    <n v="215039"/>
    <s v="1996-04-13 11:36:58.000"/>
    <n v="62"/>
    <n v="1"/>
    <n v="1"/>
    <n v="62"/>
    <n v="4"/>
    <n v="3"/>
    <x v="622"/>
    <x v="260"/>
    <n v="0.197411"/>
    <n v="4.1974109999999998"/>
    <n v="1"/>
    <n v="1"/>
  </r>
  <r>
    <n v="173415"/>
    <s v="1996-12-11 09:14:11.000"/>
    <n v="1"/>
    <n v="62"/>
    <n v="1"/>
    <n v="62"/>
    <n v="3"/>
    <n v="5"/>
    <x v="622"/>
    <x v="260"/>
    <n v="-0.197411"/>
    <n v="2.8025890000000002"/>
    <n v="2"/>
    <n v="4"/>
  </r>
  <r>
    <n v="147759"/>
    <s v="1996-10-13 13:44:20.000"/>
    <n v="586"/>
    <n v="527"/>
    <n v="527"/>
    <n v="586"/>
    <n v="3"/>
    <n v="3"/>
    <x v="623"/>
    <x v="41"/>
    <n v="1.381988"/>
    <n v="4.3819879999999998"/>
    <n v="0"/>
    <n v="0"/>
  </r>
  <r>
    <n v="174727"/>
    <s v="2001-11-14 06:14:25.000"/>
    <n v="2722"/>
    <n v="2881"/>
    <n v="2722"/>
    <n v="2881"/>
    <n v="4"/>
    <n v="4"/>
    <x v="624"/>
    <x v="123"/>
    <n v="0.32926800000000001"/>
    <n v="4.3292679999999999"/>
    <n v="0"/>
    <n v="0"/>
  </r>
  <r>
    <n v="211472"/>
    <s v="2006-10-24 03:39:03.000"/>
    <n v="2081"/>
    <n v="1035"/>
    <n v="1035"/>
    <n v="2081"/>
    <n v="2"/>
    <n v="2.5"/>
    <x v="625"/>
    <x v="154"/>
    <n v="0.28365400000000002"/>
    <n v="2.2836539999999999"/>
    <n v="0.5"/>
    <n v="0.25"/>
  </r>
  <r>
    <n v="15508"/>
    <s v="2000-11-19 08:09:43.000"/>
    <n v="141"/>
    <n v="1291"/>
    <n v="141"/>
    <n v="1291"/>
    <n v="4"/>
    <n v="4"/>
    <x v="626"/>
    <x v="83"/>
    <n v="0.52343799999999996"/>
    <n v="4.5234379999999996"/>
    <n v="0"/>
    <n v="0"/>
  </r>
  <r>
    <n v="183229"/>
    <s v="1996-07-19 15:20:48.000"/>
    <n v="353"/>
    <n v="145"/>
    <n v="145"/>
    <n v="353"/>
    <n v="4"/>
    <n v="5"/>
    <x v="627"/>
    <x v="165"/>
    <n v="-0.36585400000000001"/>
    <n v="3.6341459999999999"/>
    <n v="1"/>
    <n v="1"/>
  </r>
  <r>
    <n v="195572"/>
    <s v="1996-09-09 08:30:13.000"/>
    <n v="736"/>
    <n v="799"/>
    <n v="736"/>
    <n v="799"/>
    <n v="3"/>
    <n v="3"/>
    <x v="628"/>
    <x v="187"/>
    <n v="0.15476200000000001"/>
    <n v="3.1547619999999998"/>
    <n v="0"/>
    <n v="0"/>
  </r>
  <r>
    <n v="105521"/>
    <s v="1997-05-08 14:39:10.000"/>
    <n v="62"/>
    <n v="608"/>
    <n v="62"/>
    <n v="608"/>
    <n v="4"/>
    <n v="3"/>
    <x v="629"/>
    <x v="268"/>
    <n v="0.57305899999999999"/>
    <n v="4.5730589999999998"/>
    <n v="1"/>
    <n v="1"/>
  </r>
  <r>
    <n v="27966"/>
    <s v="1997-03-10 14:35:31.000"/>
    <n v="62"/>
    <n v="608"/>
    <n v="62"/>
    <n v="608"/>
    <n v="3"/>
    <n v="5"/>
    <x v="629"/>
    <x v="268"/>
    <n v="0.57305899999999999"/>
    <n v="3.5730590000000002"/>
    <n v="2"/>
    <n v="4"/>
  </r>
  <r>
    <n v="115075"/>
    <s v="2011-07-14 10:46:11.000"/>
    <n v="47"/>
    <n v="1721"/>
    <n v="47"/>
    <n v="1721"/>
    <n v="3"/>
    <n v="3.5"/>
    <x v="630"/>
    <x v="269"/>
    <n v="-0.82532099999999997"/>
    <n v="2.1746789999999998"/>
    <n v="0.5"/>
    <n v="0.25"/>
  </r>
  <r>
    <n v="172700"/>
    <s v="1996-12-13 12:10:23.000"/>
    <n v="780"/>
    <n v="165"/>
    <n v="165"/>
    <n v="780"/>
    <n v="3"/>
    <n v="3"/>
    <x v="631"/>
    <x v="264"/>
    <n v="8.3730000000000002E-3"/>
    <n v="3.0083730000000002"/>
    <n v="0"/>
    <n v="0"/>
  </r>
  <r>
    <n v="185185"/>
    <s v="2000-11-19 10:43:57.000"/>
    <n v="2089"/>
    <n v="586"/>
    <n v="586"/>
    <n v="2089"/>
    <n v="4"/>
    <n v="4"/>
    <x v="632"/>
    <x v="16"/>
    <n v="-0.17741899999999999"/>
    <n v="3.822581"/>
    <n v="0"/>
    <n v="0"/>
  </r>
  <r>
    <n v="151118"/>
    <s v="1996-04-17 07:12:24.000"/>
    <n v="153"/>
    <n v="224"/>
    <n v="153"/>
    <n v="224"/>
    <n v="5"/>
    <n v="4"/>
    <x v="633"/>
    <x v="87"/>
    <n v="0.408163"/>
    <n v="5"/>
    <n v="1"/>
    <n v="1"/>
  </r>
  <r>
    <n v="98656"/>
    <s v="1996-11-18 18:03:43.000"/>
    <n v="377"/>
    <n v="367"/>
    <n v="367"/>
    <n v="377"/>
    <n v="4"/>
    <n v="4"/>
    <x v="634"/>
    <x v="223"/>
    <n v="-0.30631599999999998"/>
    <n v="3.6936840000000002"/>
    <n v="0"/>
    <n v="0"/>
  </r>
  <r>
    <n v="222466"/>
    <s v="1999-11-22 23:15:08.000"/>
    <n v="296"/>
    <n v="1207"/>
    <n v="296"/>
    <n v="1207"/>
    <n v="5"/>
    <n v="5"/>
    <x v="635"/>
    <x v="117"/>
    <n v="-4.5976999999999997E-2"/>
    <n v="4.9540230000000003"/>
    <n v="0"/>
    <n v="0"/>
  </r>
  <r>
    <n v="94492"/>
    <s v="1996-12-18 01:40:40.000"/>
    <n v="141"/>
    <n v="376"/>
    <n v="141"/>
    <n v="376"/>
    <n v="4"/>
    <n v="5"/>
    <x v="636"/>
    <x v="82"/>
    <n v="-0.23305100000000001"/>
    <n v="3.7669489999999999"/>
    <n v="1"/>
    <n v="1"/>
  </r>
  <r>
    <n v="227"/>
    <s v="1996-03-28 21:11:52.000"/>
    <n v="431"/>
    <n v="316"/>
    <n v="316"/>
    <n v="431"/>
    <n v="3"/>
    <n v="3"/>
    <x v="637"/>
    <x v="116"/>
    <n v="-0.5"/>
    <n v="2.5"/>
    <n v="0"/>
    <n v="0"/>
  </r>
  <r>
    <n v="199657"/>
    <s v="2000-02-03 04:41:36.000"/>
    <n v="1378"/>
    <n v="2683"/>
    <n v="1378"/>
    <n v="2683"/>
    <n v="5"/>
    <n v="5"/>
    <x v="638"/>
    <x v="94"/>
    <n v="-0.25490200000000002"/>
    <n v="4.7450979999999996"/>
    <n v="0"/>
    <n v="0"/>
  </r>
  <r>
    <n v="1979"/>
    <s v="1997-06-28 03:16:40.000"/>
    <n v="14"/>
    <n v="858"/>
    <n v="14"/>
    <n v="858"/>
    <n v="4"/>
    <n v="5"/>
    <x v="639"/>
    <x v="34"/>
    <n v="1.2177420000000001"/>
    <n v="5"/>
    <n v="1"/>
    <n v="1"/>
  </r>
  <r>
    <n v="84147"/>
    <s v="1996-07-20 09:46:06.000"/>
    <n v="329"/>
    <n v="780"/>
    <n v="329"/>
    <n v="780"/>
    <n v="5"/>
    <n v="4"/>
    <x v="640"/>
    <x v="270"/>
    <n v="7.2834999999999997E-2"/>
    <n v="5"/>
    <n v="1"/>
    <n v="1"/>
  </r>
  <r>
    <n v="208662"/>
    <s v="1996-12-27 05:35:11.000"/>
    <n v="786"/>
    <n v="135"/>
    <n v="135"/>
    <n v="786"/>
    <n v="5"/>
    <n v="5"/>
    <x v="640"/>
    <x v="129"/>
    <n v="-0.432203"/>
    <n v="4.5677969999999997"/>
    <n v="0"/>
    <n v="0"/>
  </r>
  <r>
    <n v="165336"/>
    <s v="2002-04-25 03:57:16.000"/>
    <n v="4947"/>
    <n v="1210"/>
    <n v="1210"/>
    <n v="4947"/>
    <n v="4"/>
    <n v="5"/>
    <x v="641"/>
    <x v="0"/>
    <n v="1.5625"/>
    <n v="5"/>
    <n v="1"/>
    <n v="1"/>
  </r>
  <r>
    <n v="223696"/>
    <s v="2000-08-08 00:07:29.000"/>
    <n v="1199"/>
    <n v="589"/>
    <n v="589"/>
    <n v="1199"/>
    <n v="5"/>
    <n v="5"/>
    <x v="642"/>
    <x v="224"/>
    <n v="-0.142512"/>
    <n v="4.857488"/>
    <n v="0"/>
    <n v="0"/>
  </r>
  <r>
    <n v="213423"/>
    <s v="2000-10-27 19:54:33.000"/>
    <n v="589"/>
    <n v="1199"/>
    <n v="589"/>
    <n v="1199"/>
    <n v="5"/>
    <n v="3"/>
    <x v="642"/>
    <x v="224"/>
    <n v="0.142512"/>
    <n v="5"/>
    <n v="2"/>
    <n v="4"/>
  </r>
  <r>
    <n v="102986"/>
    <s v="1996-10-02 14:24:44.000"/>
    <n v="489"/>
    <n v="135"/>
    <n v="135"/>
    <n v="489"/>
    <n v="3"/>
    <n v="3"/>
    <x v="643"/>
    <x v="0"/>
    <n v="1"/>
    <n v="4"/>
    <n v="0"/>
    <n v="0"/>
  </r>
  <r>
    <n v="3155"/>
    <s v="1996-09-03 16:51:39.000"/>
    <n v="595"/>
    <n v="329"/>
    <n v="329"/>
    <n v="595"/>
    <n v="3"/>
    <n v="5"/>
    <x v="644"/>
    <x v="41"/>
    <n v="-0.34472000000000003"/>
    <n v="2.6552799999999999"/>
    <n v="2"/>
    <n v="4"/>
  </r>
  <r>
    <n v="58805"/>
    <s v="1996-03-29 08:11:10.000"/>
    <n v="410"/>
    <n v="337"/>
    <n v="337"/>
    <n v="410"/>
    <n v="4"/>
    <n v="5"/>
    <x v="645"/>
    <x v="271"/>
    <n v="0.69369400000000003"/>
    <n v="4.6936939999999998"/>
    <n v="1"/>
    <n v="1"/>
  </r>
  <r>
    <n v="206235"/>
    <s v="2002-01-17 06:38:48.000"/>
    <n v="514"/>
    <n v="1210"/>
    <n v="514"/>
    <n v="1210"/>
    <n v="4"/>
    <n v="5"/>
    <x v="646"/>
    <x v="28"/>
    <n v="0.58333299999999999"/>
    <n v="4.5833329999999997"/>
    <n v="1"/>
    <n v="1"/>
  </r>
  <r>
    <n v="64868"/>
    <s v="2001-07-31 18:46:59.000"/>
    <n v="151"/>
    <n v="260"/>
    <n v="151"/>
    <n v="260"/>
    <n v="5"/>
    <n v="3"/>
    <x v="647"/>
    <x v="220"/>
    <n v="0.76587300000000003"/>
    <n v="5"/>
    <n v="2"/>
    <n v="4"/>
  </r>
  <r>
    <n v="64567"/>
    <s v="1996-04-07 05:23:56.000"/>
    <n v="260"/>
    <n v="151"/>
    <n v="151"/>
    <n v="260"/>
    <n v="4"/>
    <n v="5"/>
    <x v="647"/>
    <x v="220"/>
    <n v="-0.76587300000000003"/>
    <n v="3.234127"/>
    <n v="1"/>
    <n v="1"/>
  </r>
  <r>
    <n v="133015"/>
    <s v="2011-03-24 01:10:45.000"/>
    <n v="2694"/>
    <n v="3082"/>
    <n v="2694"/>
    <n v="3082"/>
    <n v="2.5"/>
    <n v="2"/>
    <x v="648"/>
    <x v="77"/>
    <n v="0.33333299999999999"/>
    <n v="2.8333330000000001"/>
    <n v="0.5"/>
    <n v="0.25"/>
  </r>
  <r>
    <n v="125641"/>
    <s v="1998-08-04 11:44:37.000"/>
    <n v="1918"/>
    <n v="318"/>
    <n v="318"/>
    <n v="1918"/>
    <n v="3"/>
    <n v="5"/>
    <x v="649"/>
    <x v="81"/>
    <n v="1.3760330000000001"/>
    <n v="4.3760329999999996"/>
    <n v="2"/>
    <n v="4"/>
  </r>
  <r>
    <n v="138298"/>
    <s v="1996-05-17 21:58:50.000"/>
    <n v="588"/>
    <n v="316"/>
    <n v="316"/>
    <n v="588"/>
    <n v="3"/>
    <n v="3"/>
    <x v="650"/>
    <x v="272"/>
    <n v="-0.31018499999999999"/>
    <n v="2.6898149999999998"/>
    <n v="0"/>
    <n v="0"/>
  </r>
  <r>
    <n v="186785"/>
    <s v="1996-07-17 13:47:24.000"/>
    <n v="105"/>
    <n v="345"/>
    <n v="105"/>
    <n v="345"/>
    <n v="3"/>
    <n v="4"/>
    <x v="651"/>
    <x v="43"/>
    <n v="0.205128"/>
    <n v="3.2051280000000002"/>
    <n v="1"/>
    <n v="1"/>
  </r>
  <r>
    <n v="226957"/>
    <s v="1997-06-03 21:47:55.000"/>
    <n v="1120"/>
    <n v="1580"/>
    <n v="1120"/>
    <n v="1580"/>
    <n v="4"/>
    <n v="3"/>
    <x v="652"/>
    <x v="218"/>
    <n v="-8.4071000000000007E-2"/>
    <n v="3.9159290000000002"/>
    <n v="1"/>
    <n v="1"/>
  </r>
  <r>
    <n v="707"/>
    <s v="1996-09-19 11:22:56.000"/>
    <n v="253"/>
    <n v="10"/>
    <n v="10"/>
    <n v="253"/>
    <n v="3"/>
    <n v="3"/>
    <x v="653"/>
    <x v="273"/>
    <n v="-0.106643"/>
    <n v="2.893357"/>
    <n v="0"/>
    <n v="0"/>
  </r>
  <r>
    <n v="119755"/>
    <s v="1997-01-28 14:09:53.000"/>
    <n v="494"/>
    <n v="653"/>
    <n v="494"/>
    <n v="653"/>
    <n v="4"/>
    <n v="4"/>
    <x v="654"/>
    <x v="189"/>
    <n v="-0.15789500000000001"/>
    <n v="3.8421050000000001"/>
    <n v="0"/>
    <n v="0"/>
  </r>
  <r>
    <n v="4760"/>
    <s v="1996-06-04 18:02:44.000"/>
    <n v="440"/>
    <n v="25"/>
    <n v="25"/>
    <n v="440"/>
    <n v="3"/>
    <n v="3"/>
    <x v="655"/>
    <x v="124"/>
    <n v="0.11071400000000001"/>
    <n v="3.1107140000000002"/>
    <n v="0"/>
    <n v="0"/>
  </r>
  <r>
    <n v="116371"/>
    <s v="1996-11-29 18:46:26.000"/>
    <n v="5"/>
    <n v="494"/>
    <n v="5"/>
    <n v="494"/>
    <n v="3"/>
    <n v="4"/>
    <x v="656"/>
    <x v="74"/>
    <n v="0.35714299999999999"/>
    <n v="3.3571430000000002"/>
    <n v="1"/>
    <n v="1"/>
  </r>
  <r>
    <n v="5419"/>
    <s v="1997-03-25 07:55:58.000"/>
    <n v="104"/>
    <n v="1210"/>
    <n v="104"/>
    <n v="1210"/>
    <n v="3"/>
    <n v="5"/>
    <x v="657"/>
    <x v="35"/>
    <n v="0.83990100000000001"/>
    <n v="3.8399009999999998"/>
    <n v="2"/>
    <n v="4"/>
  </r>
  <r>
    <n v="198327"/>
    <s v="1996-08-05 18:13:37.000"/>
    <n v="277"/>
    <n v="736"/>
    <n v="277"/>
    <n v="736"/>
    <n v="4"/>
    <n v="5"/>
    <x v="658"/>
    <x v="187"/>
    <n v="-4.1667000000000003E-2"/>
    <n v="3.9583330000000001"/>
    <n v="1"/>
    <n v="1"/>
  </r>
  <r>
    <n v="148171"/>
    <s v="1996-06-23 08:03:52.000"/>
    <n v="288"/>
    <n v="47"/>
    <n v="47"/>
    <n v="288"/>
    <n v="5"/>
    <n v="4"/>
    <x v="659"/>
    <x v="274"/>
    <n v="0.78463899999999998"/>
    <n v="5"/>
    <n v="1"/>
    <n v="1"/>
  </r>
  <r>
    <n v="206829"/>
    <s v="1996-06-27 01:10:09.000"/>
    <n v="553"/>
    <n v="527"/>
    <n v="527"/>
    <n v="553"/>
    <n v="3"/>
    <n v="5"/>
    <x v="660"/>
    <x v="221"/>
    <n v="0.74316899999999997"/>
    <n v="3.743169"/>
    <n v="2"/>
    <n v="4"/>
  </r>
  <r>
    <n v="183198"/>
    <s v="2001-10-03 13:33:43.000"/>
    <n v="356"/>
    <n v="260"/>
    <n v="260"/>
    <n v="356"/>
    <n v="5"/>
    <n v="5"/>
    <x v="661"/>
    <x v="275"/>
    <n v="0.19519500000000001"/>
    <n v="5"/>
    <n v="0"/>
    <n v="0"/>
  </r>
  <r>
    <n v="231566"/>
    <s v="2000-04-24 14:49:17.000"/>
    <n v="2003"/>
    <n v="1923"/>
    <n v="1923"/>
    <n v="2003"/>
    <n v="3"/>
    <n v="5"/>
    <x v="662"/>
    <x v="50"/>
    <n v="0.33093499999999998"/>
    <n v="3.3309350000000002"/>
    <n v="2"/>
    <n v="4"/>
  </r>
  <r>
    <n v="231697"/>
    <s v="1999-11-20 15:47:06.000"/>
    <n v="2006"/>
    <n v="2278"/>
    <n v="2006"/>
    <n v="2278"/>
    <n v="3"/>
    <n v="2"/>
    <x v="663"/>
    <x v="42"/>
    <n v="7.3034000000000002E-2"/>
    <n v="3.0730339999999998"/>
    <n v="1"/>
    <n v="1"/>
  </r>
  <r>
    <n v="94951"/>
    <s v="2002-09-20 20:49:30.000"/>
    <n v="3081"/>
    <n v="1923"/>
    <n v="1923"/>
    <n v="3081"/>
    <n v="4"/>
    <n v="4"/>
    <x v="664"/>
    <x v="162"/>
    <n v="0"/>
    <n v="4"/>
    <n v="0"/>
    <n v="0"/>
  </r>
  <r>
    <n v="1570"/>
    <s v="1997-02-10 11:41:28.000"/>
    <n v="1"/>
    <n v="5"/>
    <n v="1"/>
    <n v="5"/>
    <n v="3"/>
    <n v="2"/>
    <x v="665"/>
    <x v="117"/>
    <n v="-0.77873599999999998"/>
    <n v="2.2212640000000001"/>
    <n v="1"/>
    <n v="1"/>
  </r>
  <r>
    <n v="5005"/>
    <s v="2014-12-14 09:32:33.000"/>
    <n v="529"/>
    <n v="1732"/>
    <n v="529"/>
    <n v="1732"/>
    <n v="2.5"/>
    <n v="2"/>
    <x v="665"/>
    <x v="276"/>
    <n v="0.31666699999999998"/>
    <n v="2.8166669999999998"/>
    <n v="0.5"/>
    <n v="0.25"/>
  </r>
  <r>
    <n v="48064"/>
    <s v="1996-09-20 19:03:39.000"/>
    <n v="480"/>
    <n v="36"/>
    <n v="36"/>
    <n v="480"/>
    <n v="3"/>
    <n v="5"/>
    <x v="666"/>
    <x v="259"/>
    <n v="0.34174300000000002"/>
    <n v="3.3417430000000001"/>
    <n v="2"/>
    <n v="4"/>
  </r>
  <r>
    <n v="154079"/>
    <s v="2009-05-10 00:02:29.000"/>
    <n v="2126"/>
    <n v="3285"/>
    <n v="2126"/>
    <n v="3285"/>
    <n v="0.5"/>
    <n v="4"/>
    <x v="667"/>
    <x v="13"/>
    <n v="0.4"/>
    <n v="0.9"/>
    <n v="3.5"/>
    <n v="12.25"/>
  </r>
  <r>
    <n v="58805"/>
    <s v="1996-03-29 08:11:10.000"/>
    <n v="110"/>
    <n v="337"/>
    <n v="110"/>
    <n v="337"/>
    <n v="5"/>
    <n v="5"/>
    <x v="668"/>
    <x v="174"/>
    <n v="-0.28601700000000002"/>
    <n v="4.7139829999999998"/>
    <n v="0"/>
    <n v="0"/>
  </r>
  <r>
    <n v="151122"/>
    <s v="1997-05-21 17:48:14.000"/>
    <n v="648"/>
    <n v="36"/>
    <n v="36"/>
    <n v="648"/>
    <n v="3"/>
    <n v="3"/>
    <x v="669"/>
    <x v="277"/>
    <n v="0.63274300000000006"/>
    <n v="3.6327430000000001"/>
    <n v="0"/>
    <n v="0"/>
  </r>
  <r>
    <n v="89612"/>
    <s v="1996-06-16 17:30:01.000"/>
    <n v="539"/>
    <n v="22"/>
    <n v="22"/>
    <n v="539"/>
    <n v="4"/>
    <n v="4"/>
    <x v="670"/>
    <x v="52"/>
    <n v="-0.13861399999999999"/>
    <n v="3.861386"/>
    <n v="0"/>
    <n v="0"/>
  </r>
  <r>
    <n v="93660"/>
    <s v="1996-03-30 21:14:06.000"/>
    <n v="168"/>
    <n v="315"/>
    <n v="168"/>
    <n v="315"/>
    <n v="2"/>
    <n v="4"/>
    <x v="671"/>
    <x v="92"/>
    <n v="-0.212644"/>
    <n v="1.7873559999999999"/>
    <n v="2"/>
    <n v="4"/>
  </r>
  <r>
    <n v="57249"/>
    <s v="1996-04-05 04:58:13.000"/>
    <n v="292"/>
    <n v="329"/>
    <n v="292"/>
    <n v="329"/>
    <n v="3"/>
    <n v="4"/>
    <x v="672"/>
    <x v="278"/>
    <n v="-0.159696"/>
    <n v="2.8403040000000002"/>
    <n v="1"/>
    <n v="1"/>
  </r>
  <r>
    <n v="58805"/>
    <s v="1996-03-29 08:11:10.000"/>
    <n v="590"/>
    <n v="339"/>
    <n v="339"/>
    <n v="590"/>
    <n v="5"/>
    <n v="3"/>
    <x v="673"/>
    <x v="279"/>
    <n v="-0.183924"/>
    <n v="4.8160759999999998"/>
    <n v="2"/>
    <n v="4"/>
  </r>
  <r>
    <n v="83110"/>
    <s v="1997-02-01 17:27:22.000"/>
    <n v="1198"/>
    <n v="924"/>
    <n v="924"/>
    <n v="1198"/>
    <n v="5"/>
    <n v="2"/>
    <x v="674"/>
    <x v="280"/>
    <n v="-0.39528000000000002"/>
    <n v="4.6047200000000004"/>
    <n v="3"/>
    <n v="9"/>
  </r>
  <r>
    <n v="1302"/>
    <s v="2006-12-06 23:08:49.000"/>
    <n v="6188"/>
    <n v="912"/>
    <n v="912"/>
    <n v="6188"/>
    <n v="5"/>
    <n v="5"/>
    <x v="675"/>
    <x v="238"/>
    <n v="0.42045500000000002"/>
    <n v="5"/>
    <n v="0"/>
    <n v="0"/>
  </r>
  <r>
    <n v="146115"/>
    <s v="1997-04-10 17:51:25.000"/>
    <n v="480"/>
    <n v="21"/>
    <n v="21"/>
    <n v="480"/>
    <n v="4"/>
    <n v="5"/>
    <x v="676"/>
    <x v="231"/>
    <n v="-0.115385"/>
    <n v="3.8846150000000002"/>
    <n v="1"/>
    <n v="1"/>
  </r>
  <r>
    <n v="65887"/>
    <s v="1996-12-30 21:12:08.000"/>
    <n v="6"/>
    <n v="14"/>
    <n v="6"/>
    <n v="14"/>
    <n v="3"/>
    <n v="4"/>
    <x v="677"/>
    <x v="10"/>
    <n v="-0.35211300000000001"/>
    <n v="2.6478869999999999"/>
    <n v="1"/>
    <n v="1"/>
  </r>
  <r>
    <n v="144066"/>
    <s v="1996-10-07 11:36:41.000"/>
    <n v="253"/>
    <n v="364"/>
    <n v="253"/>
    <n v="364"/>
    <n v="3"/>
    <n v="4"/>
    <x v="678"/>
    <x v="80"/>
    <n v="0.36437900000000001"/>
    <n v="3.364379"/>
    <n v="1"/>
    <n v="1"/>
  </r>
  <r>
    <n v="133202"/>
    <s v="2006-04-12 18:33:02.000"/>
    <n v="4306"/>
    <n v="1923"/>
    <n v="1923"/>
    <n v="4306"/>
    <n v="3"/>
    <n v="2.5"/>
    <x v="679"/>
    <x v="281"/>
    <n v="-0.42828699999999997"/>
    <n v="2.5717129999999999"/>
    <n v="0.5"/>
    <n v="0.25"/>
  </r>
  <r>
    <n v="187496"/>
    <s v="1996-04-14 09:18:56.000"/>
    <n v="316"/>
    <n v="185"/>
    <n v="185"/>
    <n v="316"/>
    <n v="5"/>
    <n v="4"/>
    <x v="680"/>
    <x v="239"/>
    <n v="-0.468553"/>
    <n v="4.531447"/>
    <n v="1"/>
    <n v="1"/>
  </r>
  <r>
    <n v="133599"/>
    <s v="2000-11-25 23:25:25.000"/>
    <n v="1"/>
    <n v="3499"/>
    <n v="1"/>
    <n v="3499"/>
    <n v="3"/>
    <n v="3"/>
    <x v="681"/>
    <x v="152"/>
    <n v="-1.8116E-2"/>
    <n v="2.981884"/>
    <n v="0"/>
    <n v="0"/>
  </r>
  <r>
    <n v="227420"/>
    <s v="2001-11-19 22:12:34.000"/>
    <n v="3751"/>
    <n v="919"/>
    <n v="919"/>
    <n v="3751"/>
    <n v="3"/>
    <n v="5"/>
    <x v="682"/>
    <x v="151"/>
    <n v="0.32926800000000001"/>
    <n v="3.3292679999999999"/>
    <n v="2"/>
    <n v="4"/>
  </r>
  <r>
    <n v="64567"/>
    <s v="1996-04-07 05:23:56.000"/>
    <n v="290"/>
    <n v="151"/>
    <n v="151"/>
    <n v="290"/>
    <n v="5"/>
    <n v="5"/>
    <x v="683"/>
    <x v="39"/>
    <n v="-0.72222200000000003"/>
    <n v="4.2777779999999996"/>
    <n v="0"/>
    <n v="0"/>
  </r>
  <r>
    <n v="221203"/>
    <s v="1996-09-17 07:35:00.000"/>
    <n v="1028"/>
    <n v="252"/>
    <n v="252"/>
    <n v="1028"/>
    <n v="3"/>
    <n v="3"/>
    <x v="684"/>
    <x v="149"/>
    <n v="-0.79787200000000003"/>
    <n v="2.2021280000000001"/>
    <n v="0"/>
    <n v="0"/>
  </r>
  <r>
    <n v="79499"/>
    <s v="1997-06-17 14:20:38.000"/>
    <n v="555"/>
    <n v="223"/>
    <n v="223"/>
    <n v="555"/>
    <n v="3"/>
    <n v="4"/>
    <x v="685"/>
    <x v="282"/>
    <n v="6.8750000000000006E-2"/>
    <n v="3.0687500000000001"/>
    <n v="1"/>
    <n v="1"/>
  </r>
  <r>
    <n v="64295"/>
    <s v="1997-04-04 19:08:41.000"/>
    <n v="95"/>
    <n v="3"/>
    <n v="3"/>
    <n v="95"/>
    <n v="4"/>
    <n v="3"/>
    <x v="686"/>
    <x v="144"/>
    <n v="7.2847999999999996E-2"/>
    <n v="4.0728479999999996"/>
    <n v="1"/>
    <n v="1"/>
  </r>
  <r>
    <n v="231697"/>
    <s v="1999-11-20 15:47:06.000"/>
    <n v="1912"/>
    <n v="2278"/>
    <n v="1912"/>
    <n v="2278"/>
    <n v="3"/>
    <n v="2"/>
    <x v="687"/>
    <x v="283"/>
    <n v="-0.139706"/>
    <n v="2.8602940000000001"/>
    <n v="1"/>
    <n v="1"/>
  </r>
  <r>
    <n v="75316"/>
    <s v="1996-10-14 11:56:46.000"/>
    <n v="434"/>
    <n v="110"/>
    <n v="110"/>
    <n v="434"/>
    <n v="3"/>
    <n v="4"/>
    <x v="688"/>
    <x v="284"/>
    <n v="1.2025140000000001"/>
    <n v="4.2025139999999999"/>
    <n v="1"/>
    <n v="1"/>
  </r>
  <r>
    <n v="151118"/>
    <s v="1996-04-17 07:12:24.000"/>
    <n v="420"/>
    <n v="224"/>
    <n v="224"/>
    <n v="420"/>
    <n v="4"/>
    <n v="4"/>
    <x v="689"/>
    <x v="149"/>
    <n v="0.55319099999999999"/>
    <n v="4.553191"/>
    <n v="0"/>
    <n v="0"/>
  </r>
  <r>
    <n v="147759"/>
    <s v="1996-10-13 13:44:20.000"/>
    <n v="597"/>
    <n v="527"/>
    <n v="527"/>
    <n v="597"/>
    <n v="4"/>
    <n v="3"/>
    <x v="690"/>
    <x v="285"/>
    <n v="0.942577"/>
    <n v="4.942577"/>
    <n v="1"/>
    <n v="1"/>
  </r>
  <r>
    <n v="64567"/>
    <s v="1996-04-07 05:23:56.000"/>
    <n v="31"/>
    <n v="151"/>
    <n v="31"/>
    <n v="151"/>
    <n v="4"/>
    <n v="5"/>
    <x v="691"/>
    <x v="286"/>
    <n v="0.56944399999999995"/>
    <n v="4.5694439999999998"/>
    <n v="1"/>
    <n v="1"/>
  </r>
  <r>
    <n v="147460"/>
    <s v="2002-09-27 02:06:40.000"/>
    <n v="509"/>
    <n v="4226"/>
    <n v="509"/>
    <n v="4226"/>
    <n v="5"/>
    <n v="5"/>
    <x v="692"/>
    <x v="145"/>
    <n v="0.34895799999999999"/>
    <n v="5"/>
    <n v="0"/>
    <n v="0"/>
  </r>
  <r>
    <n v="218989"/>
    <s v="1996-10-18 22:55:46.000"/>
    <n v="153"/>
    <n v="457"/>
    <n v="153"/>
    <n v="457"/>
    <n v="3"/>
    <n v="5"/>
    <x v="693"/>
    <x v="287"/>
    <n v="1.0282100000000001"/>
    <n v="4.0282099999999996"/>
    <n v="2"/>
    <n v="4"/>
  </r>
  <r>
    <n v="146701"/>
    <s v="1996-10-19 22:28:08.000"/>
    <n v="153"/>
    <n v="457"/>
    <n v="153"/>
    <n v="457"/>
    <n v="5"/>
    <n v="5"/>
    <x v="693"/>
    <x v="287"/>
    <n v="1.0282100000000001"/>
    <n v="5"/>
    <n v="0"/>
    <n v="0"/>
  </r>
  <r>
    <n v="231697"/>
    <s v="1999-11-20 15:47:06.000"/>
    <n v="1580"/>
    <n v="2278"/>
    <n v="1580"/>
    <n v="2278"/>
    <n v="4"/>
    <n v="2"/>
    <x v="694"/>
    <x v="143"/>
    <n v="4.0815999999999998E-2"/>
    <n v="4.0408160000000004"/>
    <n v="2"/>
    <n v="4"/>
  </r>
  <r>
    <n v="113253"/>
    <s v="1999-12-22 16:37:48.000"/>
    <n v="1230"/>
    <n v="28"/>
    <n v="28"/>
    <n v="1230"/>
    <n v="4"/>
    <n v="4"/>
    <x v="695"/>
    <x v="12"/>
    <n v="-0.477273"/>
    <n v="3.5227270000000002"/>
    <n v="0"/>
    <n v="0"/>
  </r>
  <r>
    <n v="157920"/>
    <s v="1996-10-25 13:06:54.000"/>
    <n v="589"/>
    <n v="367"/>
    <n v="367"/>
    <n v="589"/>
    <n v="5"/>
    <n v="3"/>
    <x v="696"/>
    <x v="288"/>
    <n v="-0.69389999999999996"/>
    <n v="4.3060999999999998"/>
    <n v="2"/>
    <n v="4"/>
  </r>
  <r>
    <n v="120524"/>
    <s v="1996-07-06 21:28:30.000"/>
    <n v="367"/>
    <n v="589"/>
    <n v="367"/>
    <n v="589"/>
    <n v="3"/>
    <n v="5"/>
    <x v="696"/>
    <x v="288"/>
    <n v="0.69389999999999996"/>
    <n v="3.6939000000000002"/>
    <n v="2"/>
    <n v="4"/>
  </r>
  <r>
    <n v="195750"/>
    <s v="2000-03-17 01:56:37.000"/>
    <n v="969"/>
    <n v="1196"/>
    <n v="969"/>
    <n v="1196"/>
    <n v="5"/>
    <n v="5"/>
    <x v="697"/>
    <x v="83"/>
    <n v="0.12890599999999999"/>
    <n v="5"/>
    <n v="0"/>
    <n v="0"/>
  </r>
  <r>
    <n v="217819"/>
    <s v="1997-04-13 19:23:15.000"/>
    <n v="7"/>
    <n v="653"/>
    <n v="7"/>
    <n v="653"/>
    <n v="3"/>
    <n v="3"/>
    <x v="698"/>
    <x v="74"/>
    <n v="-0.236264"/>
    <n v="2.7637360000000002"/>
    <n v="0"/>
    <n v="0"/>
  </r>
  <r>
    <n v="221963"/>
    <s v="1996-04-09 09:28:22.000"/>
    <n v="348"/>
    <n v="47"/>
    <n v="47"/>
    <n v="348"/>
    <n v="4"/>
    <n v="4"/>
    <x v="699"/>
    <x v="165"/>
    <n v="0.37195099999999998"/>
    <n v="4.3719510000000001"/>
    <n v="0"/>
    <n v="0"/>
  </r>
  <r>
    <n v="234030"/>
    <s v="1997-06-25 21:40:48.000"/>
    <n v="653"/>
    <n v="14"/>
    <n v="14"/>
    <n v="653"/>
    <n v="3"/>
    <n v="3"/>
    <x v="700"/>
    <x v="30"/>
    <n v="-0.118421"/>
    <n v="2.8815789999999999"/>
    <n v="0"/>
    <n v="0"/>
  </r>
  <r>
    <n v="226342"/>
    <s v="2010-09-10 22:19:24.000"/>
    <n v="1"/>
    <n v="780"/>
    <n v="1"/>
    <n v="780"/>
    <n v="5"/>
    <n v="3"/>
    <x v="701"/>
    <x v="289"/>
    <n v="-0.46515400000000001"/>
    <n v="4.5348459999999999"/>
    <n v="2"/>
    <n v="4"/>
  </r>
  <r>
    <n v="58805"/>
    <s v="1996-03-29 08:11:10.000"/>
    <n v="110"/>
    <n v="339"/>
    <n v="110"/>
    <n v="339"/>
    <n v="5"/>
    <n v="3"/>
    <x v="702"/>
    <x v="236"/>
    <n v="-0.66545500000000002"/>
    <n v="4.3345450000000003"/>
    <n v="2"/>
    <n v="4"/>
  </r>
  <r>
    <n v="215039"/>
    <s v="1996-04-13 11:36:58.000"/>
    <n v="11"/>
    <n v="1"/>
    <n v="1"/>
    <n v="11"/>
    <n v="5"/>
    <n v="3"/>
    <x v="703"/>
    <x v="37"/>
    <n v="0.42462299999999997"/>
    <n v="5"/>
    <n v="2"/>
    <n v="4"/>
  </r>
  <r>
    <n v="224745"/>
    <s v="2000-08-03 13:53:56.000"/>
    <n v="902"/>
    <n v="2478"/>
    <n v="902"/>
    <n v="2478"/>
    <n v="5"/>
    <n v="4"/>
    <x v="704"/>
    <x v="16"/>
    <n v="-0.53225800000000001"/>
    <n v="4.4677420000000003"/>
    <n v="1"/>
    <n v="1"/>
  </r>
  <r>
    <n v="190065"/>
    <s v="1996-12-16 05:57:36.000"/>
    <n v="1"/>
    <n v="494"/>
    <n v="1"/>
    <n v="494"/>
    <n v="5"/>
    <n v="4"/>
    <x v="705"/>
    <x v="98"/>
    <n v="-0.46590900000000002"/>
    <n v="4.5340910000000001"/>
    <n v="1"/>
    <n v="1"/>
  </r>
  <r>
    <n v="106861"/>
    <s v="1999-12-15 19:59:00.000"/>
    <n v="2194"/>
    <n v="1376"/>
    <n v="1376"/>
    <n v="2194"/>
    <n v="4"/>
    <n v="5"/>
    <x v="706"/>
    <x v="51"/>
    <n v="-0.62666699999999997"/>
    <n v="3.3733330000000001"/>
    <n v="1"/>
    <n v="1"/>
  </r>
  <r>
    <n v="146115"/>
    <s v="1997-04-10 17:51:25.000"/>
    <n v="1244"/>
    <n v="21"/>
    <n v="21"/>
    <n v="1244"/>
    <n v="5"/>
    <n v="5"/>
    <x v="707"/>
    <x v="130"/>
    <n v="-0.33035700000000001"/>
    <n v="4.6696429999999998"/>
    <n v="0"/>
    <n v="0"/>
  </r>
  <r>
    <n v="118425"/>
    <s v="1996-12-30 12:26:51.000"/>
    <n v="17"/>
    <n v="6"/>
    <n v="6"/>
    <n v="17"/>
    <n v="5"/>
    <n v="3"/>
    <x v="708"/>
    <x v="218"/>
    <n v="-0.35398200000000002"/>
    <n v="4.6460179999999998"/>
    <n v="2"/>
    <n v="4"/>
  </r>
  <r>
    <n v="27966"/>
    <s v="1997-03-10 14:35:31.000"/>
    <n v="17"/>
    <n v="6"/>
    <n v="6"/>
    <n v="17"/>
    <n v="3"/>
    <n v="4"/>
    <x v="708"/>
    <x v="218"/>
    <n v="-0.35398200000000002"/>
    <n v="2.6460180000000002"/>
    <n v="1"/>
    <n v="1"/>
  </r>
  <r>
    <n v="146468"/>
    <s v="2007-08-16 15:48:57.000"/>
    <n v="780"/>
    <n v="380"/>
    <n v="380"/>
    <n v="780"/>
    <n v="2.5"/>
    <n v="1"/>
    <x v="709"/>
    <x v="290"/>
    <n v="1.2345999999999999E-2"/>
    <n v="2.512346"/>
    <n v="1.5"/>
    <n v="2.25"/>
  </r>
  <r>
    <n v="131240"/>
    <s v="1999-11-11 22:08:03.000"/>
    <n v="2527"/>
    <n v="2174"/>
    <n v="2174"/>
    <n v="2527"/>
    <n v="3"/>
    <n v="4"/>
    <x v="710"/>
    <x v="128"/>
    <n v="0.377778"/>
    <n v="3.3777780000000002"/>
    <n v="1"/>
    <n v="1"/>
  </r>
  <r>
    <n v="158828"/>
    <s v="1997-04-23 11:10:25.000"/>
    <n v="1356"/>
    <n v="140"/>
    <n v="140"/>
    <n v="1356"/>
    <n v="5"/>
    <n v="4"/>
    <x v="711"/>
    <x v="65"/>
    <n v="-0.352941"/>
    <n v="4.6470589999999996"/>
    <n v="1"/>
    <n v="1"/>
  </r>
  <r>
    <n v="27265"/>
    <s v="1996-04-09 16:50:22.000"/>
    <n v="111"/>
    <n v="413"/>
    <n v="111"/>
    <n v="413"/>
    <n v="5"/>
    <n v="3"/>
    <x v="712"/>
    <x v="43"/>
    <n v="-1.448718"/>
    <n v="3.551282"/>
    <n v="2"/>
    <n v="4"/>
  </r>
  <r>
    <n v="57928"/>
    <s v="1997-04-05 06:37:32.000"/>
    <n v="434"/>
    <n v="185"/>
    <n v="185"/>
    <n v="434"/>
    <n v="5"/>
    <n v="5"/>
    <x v="713"/>
    <x v="291"/>
    <n v="-8.0356999999999998E-2"/>
    <n v="4.9196429999999998"/>
    <n v="0"/>
    <n v="0"/>
  </r>
  <r>
    <n v="11235"/>
    <s v="1996-05-31 00:21:29.000"/>
    <n v="434"/>
    <n v="185"/>
    <n v="185"/>
    <n v="434"/>
    <n v="4"/>
    <n v="2"/>
    <x v="713"/>
    <x v="291"/>
    <n v="-8.0356999999999998E-2"/>
    <n v="3.9196430000000002"/>
    <n v="2"/>
    <n v="4"/>
  </r>
  <r>
    <n v="186785"/>
    <s v="1996-07-17 13:47:24.000"/>
    <n v="58"/>
    <n v="345"/>
    <n v="58"/>
    <n v="345"/>
    <n v="5"/>
    <n v="4"/>
    <x v="714"/>
    <x v="186"/>
    <n v="-0.17272699999999999"/>
    <n v="4.8272729999999999"/>
    <n v="1"/>
    <n v="1"/>
  </r>
  <r>
    <n v="133268"/>
    <s v="2000-01-12 13:30:10.000"/>
    <n v="1267"/>
    <n v="1089"/>
    <n v="1089"/>
    <n v="1267"/>
    <n v="5"/>
    <n v="5"/>
    <x v="715"/>
    <x v="40"/>
    <n v="-4.6511999999999998E-2"/>
    <n v="4.9534880000000001"/>
    <n v="0"/>
    <n v="0"/>
  </r>
  <r>
    <n v="83010"/>
    <s v="1996-10-24 18:08:59.000"/>
    <n v="595"/>
    <n v="356"/>
    <n v="356"/>
    <n v="595"/>
    <n v="3"/>
    <n v="3"/>
    <x v="716"/>
    <x v="292"/>
    <n v="0.36488999999999999"/>
    <n v="3.3648899999999999"/>
    <n v="0"/>
    <n v="0"/>
  </r>
  <r>
    <n v="226950"/>
    <s v="2007-10-22 01:14:55.000"/>
    <n v="48738"/>
    <n v="3285"/>
    <n v="3285"/>
    <n v="48738"/>
    <n v="4"/>
    <n v="5"/>
    <x v="717"/>
    <x v="13"/>
    <n v="-0.52500000000000002"/>
    <n v="3.4750000000000001"/>
    <n v="1"/>
    <n v="1"/>
  </r>
  <r>
    <n v="227924"/>
    <s v="2001-04-11 03:06:22.000"/>
    <n v="163"/>
    <n v="593"/>
    <n v="163"/>
    <n v="593"/>
    <n v="4"/>
    <n v="5"/>
    <x v="718"/>
    <x v="98"/>
    <n v="0.6875"/>
    <n v="4.6875"/>
    <n v="1"/>
    <n v="1"/>
  </r>
  <r>
    <n v="5419"/>
    <s v="1997-03-25 07:55:58.000"/>
    <n v="376"/>
    <n v="1210"/>
    <n v="376"/>
    <n v="1210"/>
    <n v="1"/>
    <n v="5"/>
    <x v="719"/>
    <x v="66"/>
    <n v="0.84946200000000005"/>
    <n v="1.8494619999999999"/>
    <n v="4"/>
    <n v="16"/>
  </r>
  <r>
    <n v="106861"/>
    <s v="1999-12-15 19:59:00.000"/>
    <n v="1610"/>
    <n v="1376"/>
    <n v="1376"/>
    <n v="1610"/>
    <n v="5"/>
    <n v="5"/>
    <x v="720"/>
    <x v="293"/>
    <n v="-0.395455"/>
    <n v="4.6045449999999999"/>
    <n v="0"/>
    <n v="0"/>
  </r>
  <r>
    <n v="43650"/>
    <s v="1999-12-15 14:55:35.000"/>
    <n v="1253"/>
    <n v="1097"/>
    <n v="1097"/>
    <n v="1253"/>
    <n v="3"/>
    <n v="5"/>
    <x v="721"/>
    <x v="23"/>
    <n v="-0.10241"/>
    <n v="2.8975900000000001"/>
    <n v="2"/>
    <n v="4"/>
  </r>
  <r>
    <n v="110784"/>
    <s v="2008-10-29 00:32:28.000"/>
    <n v="1393"/>
    <n v="1517"/>
    <n v="1393"/>
    <n v="1517"/>
    <n v="3.5"/>
    <n v="3.5"/>
    <x v="722"/>
    <x v="146"/>
    <n v="-2.6738000000000001E-2"/>
    <n v="3.4732620000000001"/>
    <n v="0"/>
    <n v="0"/>
  </r>
  <r>
    <n v="118081"/>
    <s v="1996-10-18 10:33:31.000"/>
    <n v="254"/>
    <n v="150"/>
    <n v="150"/>
    <n v="254"/>
    <n v="4"/>
    <n v="3"/>
    <x v="723"/>
    <x v="11"/>
    <n v="1.3846149999999999"/>
    <n v="5"/>
    <n v="1"/>
    <n v="1"/>
  </r>
  <r>
    <n v="64567"/>
    <s v="1996-04-07 05:23:56.000"/>
    <n v="277"/>
    <n v="318"/>
    <n v="277"/>
    <n v="318"/>
    <n v="4"/>
    <n v="5"/>
    <x v="724"/>
    <x v="294"/>
    <n v="1.084821"/>
    <n v="5"/>
    <n v="1"/>
    <n v="1"/>
  </r>
  <r>
    <n v="42301"/>
    <s v="2008-07-21 16:20:40.000"/>
    <n v="1214"/>
    <n v="2396"/>
    <n v="1214"/>
    <n v="2396"/>
    <n v="4"/>
    <n v="4.5"/>
    <x v="725"/>
    <x v="295"/>
    <n v="-0.23058300000000001"/>
    <n v="3.7694169999999998"/>
    <n v="0.5"/>
    <n v="0.25"/>
  </r>
  <r>
    <n v="172700"/>
    <s v="1996-12-13 12:10:23.000"/>
    <n v="1"/>
    <n v="165"/>
    <n v="1"/>
    <n v="165"/>
    <n v="5"/>
    <n v="3"/>
    <x v="726"/>
    <x v="251"/>
    <n v="-0.486068"/>
    <n v="4.5139319999999996"/>
    <n v="2"/>
    <n v="4"/>
  </r>
  <r>
    <n v="147759"/>
    <s v="1996-10-13 13:44:20.000"/>
    <n v="225"/>
    <n v="527"/>
    <n v="225"/>
    <n v="527"/>
    <n v="3"/>
    <n v="3"/>
    <x v="727"/>
    <x v="296"/>
    <n v="1.322222"/>
    <n v="4.322222"/>
    <n v="0"/>
    <n v="0"/>
  </r>
  <r>
    <n v="116040"/>
    <s v="2000-02-19 15:53:19.000"/>
    <n v="58"/>
    <n v="1210"/>
    <n v="58"/>
    <n v="1210"/>
    <n v="4"/>
    <n v="1"/>
    <x v="728"/>
    <x v="14"/>
    <n v="-8.3333000000000004E-2"/>
    <n v="3.9166669999999999"/>
    <n v="3"/>
    <n v="9"/>
  </r>
  <r>
    <n v="5419"/>
    <s v="1997-03-25 07:55:58.000"/>
    <n v="58"/>
    <n v="1210"/>
    <n v="58"/>
    <n v="1210"/>
    <n v="3"/>
    <n v="5"/>
    <x v="728"/>
    <x v="14"/>
    <n v="-8.3333000000000004E-2"/>
    <n v="2.9166669999999999"/>
    <n v="2"/>
    <n v="4"/>
  </r>
  <r>
    <n v="225144"/>
    <s v="2001-01-02 03:25:04.000"/>
    <n v="527"/>
    <n v="2012"/>
    <n v="527"/>
    <n v="2012"/>
    <n v="2"/>
    <n v="4"/>
    <x v="729"/>
    <x v="297"/>
    <n v="-1.0023919999999999"/>
    <n v="0.99760789999999999"/>
    <n v="2"/>
    <n v="4"/>
  </r>
  <r>
    <n v="134830"/>
    <s v="2001-03-01 01:30:19.000"/>
    <n v="2706"/>
    <n v="1580"/>
    <n v="1580"/>
    <n v="2706"/>
    <n v="4"/>
    <n v="3"/>
    <x v="730"/>
    <x v="260"/>
    <n v="0.197411"/>
    <n v="4.1974109999999998"/>
    <n v="1"/>
    <n v="1"/>
  </r>
  <r>
    <n v="58805"/>
    <s v="1996-03-29 08:11:10.000"/>
    <n v="592"/>
    <n v="337"/>
    <n v="337"/>
    <n v="592"/>
    <n v="5"/>
    <n v="5"/>
    <x v="731"/>
    <x v="47"/>
    <n v="8.7678000000000006E-2"/>
    <n v="5"/>
    <n v="0"/>
    <n v="0"/>
  </r>
  <r>
    <n v="213189"/>
    <s v="1996-10-12 07:38:23.000"/>
    <n v="10"/>
    <n v="377"/>
    <n v="10"/>
    <n v="377"/>
    <n v="1"/>
    <n v="3"/>
    <x v="732"/>
    <x v="298"/>
    <n v="0.114014"/>
    <n v="1.1140140000000001"/>
    <n v="2"/>
    <n v="4"/>
  </r>
  <r>
    <n v="106861"/>
    <s v="1999-12-15 19:59:00.000"/>
    <n v="2058"/>
    <n v="1376"/>
    <n v="1376"/>
    <n v="2058"/>
    <n v="3"/>
    <n v="5"/>
    <x v="733"/>
    <x v="91"/>
    <n v="-0.122449"/>
    <n v="2.877551"/>
    <n v="2"/>
    <n v="4"/>
  </r>
  <r>
    <n v="58805"/>
    <s v="1996-03-29 08:11:10.000"/>
    <n v="39"/>
    <n v="337"/>
    <n v="39"/>
    <n v="337"/>
    <n v="4"/>
    <n v="5"/>
    <x v="734"/>
    <x v="299"/>
    <n v="0.356354"/>
    <n v="4.3563539999999996"/>
    <n v="1"/>
    <n v="1"/>
  </r>
  <r>
    <n v="175733"/>
    <s v="1999-04-29 12:03:15.000"/>
    <n v="1221"/>
    <n v="280"/>
    <n v="280"/>
    <n v="1221"/>
    <n v="5"/>
    <n v="4"/>
    <x v="735"/>
    <x v="132"/>
    <n v="-0.65384600000000004"/>
    <n v="4.3461540000000003"/>
    <n v="1"/>
    <n v="1"/>
  </r>
  <r>
    <n v="160111"/>
    <s v="1997-06-22 19:25:55.000"/>
    <n v="141"/>
    <n v="1073"/>
    <n v="141"/>
    <n v="1073"/>
    <n v="3"/>
    <n v="4"/>
    <x v="736"/>
    <x v="268"/>
    <n v="0.28538799999999998"/>
    <n v="3.2853880000000002"/>
    <n v="1"/>
    <n v="1"/>
  </r>
  <r>
    <n v="195975"/>
    <s v="2000-09-29 08:25:18.000"/>
    <n v="3408"/>
    <n v="1552"/>
    <n v="1552"/>
    <n v="3408"/>
    <n v="4"/>
    <n v="4"/>
    <x v="737"/>
    <x v="85"/>
    <n v="-0.44444400000000001"/>
    <n v="3.5555560000000002"/>
    <n v="0"/>
    <n v="0"/>
  </r>
  <r>
    <n v="59876"/>
    <s v="2007-11-16 04:40:36.000"/>
    <n v="2393"/>
    <n v="2641"/>
    <n v="2393"/>
    <n v="2641"/>
    <n v="5"/>
    <n v="4"/>
    <x v="738"/>
    <x v="105"/>
    <n v="-0.224138"/>
    <n v="4.7758620000000001"/>
    <n v="1"/>
    <n v="1"/>
  </r>
  <r>
    <n v="57249"/>
    <s v="1996-04-05 04:58:13.000"/>
    <n v="165"/>
    <n v="329"/>
    <n v="165"/>
    <n v="329"/>
    <n v="5"/>
    <n v="4"/>
    <x v="739"/>
    <x v="300"/>
    <n v="-7.9114000000000004E-2"/>
    <n v="4.9208860000000003"/>
    <n v="1"/>
    <n v="1"/>
  </r>
  <r>
    <n v="227"/>
    <s v="1996-03-28 21:11:52.000"/>
    <n v="592"/>
    <n v="316"/>
    <n v="316"/>
    <n v="592"/>
    <n v="5"/>
    <n v="3"/>
    <x v="740"/>
    <x v="205"/>
    <n v="-1.8828000000000001E-2"/>
    <n v="4.9811719999999999"/>
    <n v="2"/>
    <n v="4"/>
  </r>
  <r>
    <n v="104253"/>
    <s v="1999-12-19 23:21:09.000"/>
    <n v="2174"/>
    <n v="364"/>
    <n v="364"/>
    <n v="2174"/>
    <n v="2"/>
    <n v="5"/>
    <x v="741"/>
    <x v="224"/>
    <n v="0.101449"/>
    <n v="2.1014490000000001"/>
    <n v="3"/>
    <n v="9"/>
  </r>
  <r>
    <n v="106861"/>
    <s v="1999-12-15 19:59:00.000"/>
    <n v="2916"/>
    <n v="1376"/>
    <n v="1376"/>
    <n v="2916"/>
    <n v="3"/>
    <n v="5"/>
    <x v="742"/>
    <x v="245"/>
    <n v="-0.115672"/>
    <n v="2.884328"/>
    <n v="2"/>
    <n v="4"/>
  </r>
  <r>
    <n v="208340"/>
    <s v="2005-03-09 18:51:30.000"/>
    <n v="110"/>
    <n v="780"/>
    <n v="110"/>
    <n v="780"/>
    <n v="5"/>
    <n v="4"/>
    <x v="743"/>
    <x v="301"/>
    <n v="-0.60420700000000005"/>
    <n v="4.3957930000000003"/>
    <n v="1"/>
    <n v="1"/>
  </r>
  <r>
    <n v="53818"/>
    <s v="2000-03-10 05:33:19.000"/>
    <n v="260"/>
    <n v="32"/>
    <n v="32"/>
    <n v="260"/>
    <n v="5"/>
    <n v="4"/>
    <x v="744"/>
    <x v="302"/>
    <n v="-0.323353"/>
    <n v="4.676647"/>
    <n v="1"/>
    <n v="1"/>
  </r>
  <r>
    <n v="152860"/>
    <s v="1997-01-07 15:39:53.000"/>
    <n v="380"/>
    <n v="527"/>
    <n v="380"/>
    <n v="527"/>
    <n v="3"/>
    <n v="4"/>
    <x v="745"/>
    <x v="227"/>
    <n v="0.93317399999999995"/>
    <n v="3.9331740000000002"/>
    <n v="1"/>
    <n v="1"/>
  </r>
  <r>
    <n v="151118"/>
    <s v="1996-04-17 07:12:24.000"/>
    <n v="161"/>
    <n v="224"/>
    <n v="161"/>
    <n v="224"/>
    <n v="5"/>
    <n v="4"/>
    <x v="746"/>
    <x v="53"/>
    <n v="-0.272727"/>
    <n v="4.7272730000000003"/>
    <n v="1"/>
    <n v="1"/>
  </r>
  <r>
    <n v="148171"/>
    <s v="1996-06-23 08:03:52.000"/>
    <n v="410"/>
    <n v="47"/>
    <n v="47"/>
    <n v="410"/>
    <n v="4"/>
    <n v="4"/>
    <x v="747"/>
    <x v="37"/>
    <n v="1.0778890000000001"/>
    <n v="5"/>
    <n v="0"/>
    <n v="0"/>
  </r>
  <r>
    <n v="64567"/>
    <s v="1996-04-07 05:23:56.000"/>
    <n v="266"/>
    <n v="318"/>
    <n v="266"/>
    <n v="318"/>
    <n v="4"/>
    <n v="5"/>
    <x v="748"/>
    <x v="47"/>
    <n v="0.94549799999999995"/>
    <n v="4.9454979999999997"/>
    <n v="1"/>
    <n v="1"/>
  </r>
  <r>
    <n v="177332"/>
    <s v="1996-12-09 11:03:18.000"/>
    <n v="140"/>
    <n v="628"/>
    <n v="140"/>
    <n v="628"/>
    <n v="4"/>
    <n v="3"/>
    <x v="749"/>
    <x v="130"/>
    <n v="0.36607099999999998"/>
    <n v="4.3660709999999998"/>
    <n v="1"/>
    <n v="1"/>
  </r>
  <r>
    <n v="189105"/>
    <s v="2002-10-09 13:10:12.000"/>
    <n v="3256"/>
    <n v="920"/>
    <n v="920"/>
    <n v="3256"/>
    <n v="4"/>
    <n v="5"/>
    <x v="750"/>
    <x v="186"/>
    <n v="0.36363600000000001"/>
    <n v="4.3636359999999996"/>
    <n v="1"/>
    <n v="1"/>
  </r>
  <r>
    <n v="3155"/>
    <s v="1996-09-03 16:51:39.000"/>
    <n v="457"/>
    <n v="329"/>
    <n v="329"/>
    <n v="457"/>
    <n v="5"/>
    <n v="5"/>
    <x v="751"/>
    <x v="303"/>
    <n v="-0.70845100000000005"/>
    <n v="4.2915489999999998"/>
    <n v="0"/>
    <n v="0"/>
  </r>
  <r>
    <n v="128198"/>
    <s v="2009-05-04 11:00:51.000"/>
    <n v="6934"/>
    <n v="2571"/>
    <n v="2571"/>
    <n v="6934"/>
    <n v="5"/>
    <n v="5"/>
    <x v="752"/>
    <x v="304"/>
    <n v="1.314516"/>
    <n v="5"/>
    <n v="0"/>
    <n v="0"/>
  </r>
  <r>
    <n v="34260"/>
    <s v="2000-06-13 20:45:52.000"/>
    <n v="3082"/>
    <n v="3408"/>
    <n v="3082"/>
    <n v="3408"/>
    <n v="3"/>
    <n v="3"/>
    <x v="753"/>
    <x v="34"/>
    <n v="0.62903200000000004"/>
    <n v="3.629032"/>
    <n v="0"/>
    <n v="0"/>
  </r>
  <r>
    <n v="71787"/>
    <s v="1997-11-05 16:48:01.000"/>
    <n v="260"/>
    <n v="123"/>
    <n v="123"/>
    <n v="260"/>
    <n v="5"/>
    <n v="4"/>
    <x v="754"/>
    <x v="9"/>
    <n v="3.5714000000000003E-2"/>
    <n v="5"/>
    <n v="1"/>
    <n v="1"/>
  </r>
  <r>
    <n v="46560"/>
    <s v="1996-12-06 03:34:05.000"/>
    <n v="628"/>
    <n v="613"/>
    <n v="613"/>
    <n v="628"/>
    <n v="3"/>
    <n v="3"/>
    <x v="755"/>
    <x v="32"/>
    <n v="-0.13333300000000001"/>
    <n v="2.8666670000000001"/>
    <n v="0"/>
    <n v="0"/>
  </r>
  <r>
    <n v="35629"/>
    <s v="2014-03-31 17:49:58.000"/>
    <n v="1372"/>
    <n v="1092"/>
    <n v="1092"/>
    <n v="1372"/>
    <n v="5"/>
    <n v="3"/>
    <x v="755"/>
    <x v="305"/>
    <n v="-1.2500000000000001E-2"/>
    <n v="4.9874999999999998"/>
    <n v="2"/>
    <n v="4"/>
  </r>
  <r>
    <n v="5577"/>
    <s v="1996-04-12 09:09:41.000"/>
    <n v="32"/>
    <n v="161"/>
    <n v="32"/>
    <n v="161"/>
    <n v="4"/>
    <n v="5"/>
    <x v="756"/>
    <x v="234"/>
    <n v="-0.21729999999999999"/>
    <n v="3.7827000000000002"/>
    <n v="1"/>
    <n v="1"/>
  </r>
  <r>
    <n v="64567"/>
    <s v="1996-04-07 05:23:56.000"/>
    <n v="261"/>
    <n v="151"/>
    <n v="151"/>
    <n v="261"/>
    <n v="3"/>
    <n v="5"/>
    <x v="757"/>
    <x v="286"/>
    <n v="-0.159722"/>
    <n v="2.8402780000000001"/>
    <n v="2"/>
    <n v="4"/>
  </r>
  <r>
    <n v="83110"/>
    <s v="1997-02-01 17:27:22.000"/>
    <n v="319"/>
    <n v="924"/>
    <n v="319"/>
    <n v="924"/>
    <n v="3"/>
    <n v="2"/>
    <x v="758"/>
    <x v="306"/>
    <n v="-2.1429E-2"/>
    <n v="2.9785710000000001"/>
    <n v="1"/>
    <n v="1"/>
  </r>
  <r>
    <n v="144066"/>
    <s v="1996-10-07 11:36:41.000"/>
    <n v="110"/>
    <n v="364"/>
    <n v="110"/>
    <n v="364"/>
    <n v="5"/>
    <n v="4"/>
    <x v="759"/>
    <x v="307"/>
    <n v="-0.39008599999999999"/>
    <n v="4.6099139999999998"/>
    <n v="1"/>
    <n v="1"/>
  </r>
  <r>
    <n v="92724"/>
    <s v="1996-08-07 07:12:15.000"/>
    <n v="110"/>
    <n v="364"/>
    <n v="110"/>
    <n v="364"/>
    <n v="5"/>
    <n v="2"/>
    <x v="759"/>
    <x v="307"/>
    <n v="-0.39008599999999999"/>
    <n v="4.6099139999999998"/>
    <n v="3"/>
    <n v="9"/>
  </r>
  <r>
    <n v="173844"/>
    <s v="2003-11-23 02:36:10.000"/>
    <n v="2"/>
    <n v="5"/>
    <n v="2"/>
    <n v="5"/>
    <n v="3"/>
    <n v="3"/>
    <x v="760"/>
    <x v="103"/>
    <n v="-0.18354400000000001"/>
    <n v="2.8164560000000001"/>
    <n v="0"/>
    <n v="0"/>
  </r>
  <r>
    <n v="57249"/>
    <s v="1996-04-05 04:58:13.000"/>
    <n v="227"/>
    <n v="329"/>
    <n v="227"/>
    <n v="329"/>
    <n v="4"/>
    <n v="4"/>
    <x v="761"/>
    <x v="149"/>
    <n v="0.37234"/>
    <n v="4.3723400000000003"/>
    <n v="0"/>
    <n v="0"/>
  </r>
  <r>
    <n v="63928"/>
    <s v="1996-11-16 09:15:35.000"/>
    <n v="380"/>
    <n v="588"/>
    <n v="380"/>
    <n v="588"/>
    <n v="3"/>
    <n v="3"/>
    <x v="762"/>
    <x v="308"/>
    <n v="0.114051"/>
    <n v="3.1140509999999999"/>
    <n v="0"/>
    <n v="0"/>
  </r>
  <r>
    <n v="133268"/>
    <s v="2000-01-12 13:30:10.000"/>
    <n v="903"/>
    <n v="1089"/>
    <n v="903"/>
    <n v="1089"/>
    <n v="5"/>
    <n v="5"/>
    <x v="763"/>
    <x v="183"/>
    <n v="9.5420000000000005E-2"/>
    <n v="5"/>
    <n v="0"/>
    <n v="0"/>
  </r>
  <r>
    <n v="173415"/>
    <s v="1996-12-11 09:14:11.000"/>
    <n v="141"/>
    <n v="62"/>
    <n v="62"/>
    <n v="141"/>
    <n v="5"/>
    <n v="5"/>
    <x v="764"/>
    <x v="309"/>
    <n v="0.22272700000000001"/>
    <n v="5"/>
    <n v="0"/>
    <n v="0"/>
  </r>
  <r>
    <n v="176544"/>
    <s v="1996-06-03 16:09:04.000"/>
    <n v="595"/>
    <n v="161"/>
    <n v="161"/>
    <n v="595"/>
    <n v="3"/>
    <n v="5"/>
    <x v="765"/>
    <x v="273"/>
    <n v="0.14160800000000001"/>
    <n v="3.1416080000000002"/>
    <n v="2"/>
    <n v="4"/>
  </r>
  <r>
    <n v="190251"/>
    <s v="1996-09-15 08:27:02.000"/>
    <n v="595"/>
    <n v="161"/>
    <n v="161"/>
    <n v="595"/>
    <n v="4"/>
    <n v="4"/>
    <x v="765"/>
    <x v="273"/>
    <n v="0.14160800000000001"/>
    <n v="4.1416079999999997"/>
    <n v="0"/>
    <n v="0"/>
  </r>
  <r>
    <n v="63928"/>
    <s v="1996-11-16 09:15:35.000"/>
    <n v="590"/>
    <n v="588"/>
    <n v="588"/>
    <n v="590"/>
    <n v="4"/>
    <n v="3"/>
    <x v="766"/>
    <x v="310"/>
    <n v="-0.10929"/>
    <n v="3.8907099999999999"/>
    <n v="1"/>
    <n v="1"/>
  </r>
  <r>
    <n v="214138"/>
    <s v="1996-04-13 14:01:17.000"/>
    <n v="592"/>
    <n v="340"/>
    <n v="340"/>
    <n v="592"/>
    <n v="3"/>
    <n v="2"/>
    <x v="767"/>
    <x v="5"/>
    <n v="-0.26086999999999999"/>
    <n v="2.7391299999999998"/>
    <n v="1"/>
    <n v="1"/>
  </r>
  <r>
    <n v="3136"/>
    <s v="1998-12-07 16:19:08.000"/>
    <n v="2321"/>
    <n v="593"/>
    <n v="593"/>
    <n v="2321"/>
    <n v="4"/>
    <n v="5"/>
    <x v="768"/>
    <x v="58"/>
    <n v="0.67405099999999996"/>
    <n v="4.6740510000000004"/>
    <n v="1"/>
    <n v="1"/>
  </r>
  <r>
    <n v="195572"/>
    <s v="1996-09-09 08:30:13.000"/>
    <n v="780"/>
    <n v="799"/>
    <n v="780"/>
    <n v="799"/>
    <n v="3"/>
    <n v="3"/>
    <x v="769"/>
    <x v="84"/>
    <n v="-0.130435"/>
    <n v="2.8695650000000001"/>
    <n v="0"/>
    <n v="0"/>
  </r>
  <r>
    <n v="234030"/>
    <s v="1997-06-25 21:40:48.000"/>
    <n v="802"/>
    <n v="14"/>
    <n v="14"/>
    <n v="802"/>
    <n v="4"/>
    <n v="3"/>
    <x v="770"/>
    <x v="123"/>
    <n v="-0.231707"/>
    <n v="3.7682929999999999"/>
    <n v="1"/>
    <n v="1"/>
  </r>
  <r>
    <n v="234896"/>
    <s v="1996-05-24 07:13:02.000"/>
    <n v="539"/>
    <n v="368"/>
    <n v="368"/>
    <n v="539"/>
    <n v="3"/>
    <n v="3"/>
    <x v="771"/>
    <x v="311"/>
    <n v="-9.4059000000000004E-2"/>
    <n v="2.9059409999999999"/>
    <n v="0"/>
    <n v="0"/>
  </r>
  <r>
    <n v="101599"/>
    <s v="2000-08-16 03:41:02.000"/>
    <n v="1215"/>
    <n v="253"/>
    <n v="253"/>
    <n v="1215"/>
    <n v="5"/>
    <n v="5"/>
    <x v="772"/>
    <x v="189"/>
    <n v="3.1579000000000003E-2"/>
    <n v="5"/>
    <n v="0"/>
    <n v="0"/>
  </r>
  <r>
    <n v="55622"/>
    <s v="1996-11-16 15:50:18.000"/>
    <n v="377"/>
    <n v="587"/>
    <n v="377"/>
    <n v="587"/>
    <n v="4"/>
    <n v="5"/>
    <x v="773"/>
    <x v="264"/>
    <n v="-1.7943000000000001E-2"/>
    <n v="3.9820570000000002"/>
    <n v="1"/>
    <n v="1"/>
  </r>
  <r>
    <n v="5577"/>
    <s v="1996-04-12 09:09:41.000"/>
    <n v="26"/>
    <n v="161"/>
    <n v="26"/>
    <n v="161"/>
    <n v="4"/>
    <n v="5"/>
    <x v="774"/>
    <x v="22"/>
    <n v="0.227273"/>
    <n v="4.2272730000000003"/>
    <n v="1"/>
    <n v="1"/>
  </r>
  <r>
    <n v="34361"/>
    <s v="2002-02-22 12:42:43.000"/>
    <n v="377"/>
    <n v="1573"/>
    <n v="377"/>
    <n v="1573"/>
    <n v="3"/>
    <n v="4"/>
    <x v="775"/>
    <x v="277"/>
    <n v="-8.4071000000000007E-2"/>
    <n v="2.9159290000000002"/>
    <n v="1"/>
    <n v="1"/>
  </r>
  <r>
    <n v="214138"/>
    <s v="1996-04-13 14:01:17.000"/>
    <n v="39"/>
    <n v="340"/>
    <n v="39"/>
    <n v="340"/>
    <n v="5"/>
    <n v="2"/>
    <x v="776"/>
    <x v="24"/>
    <n v="-0.29411799999999999"/>
    <n v="4.7058819999999999"/>
    <n v="3"/>
    <n v="9"/>
  </r>
  <r>
    <n v="227420"/>
    <s v="2001-11-19 22:12:34.000"/>
    <n v="3510"/>
    <n v="919"/>
    <n v="919"/>
    <n v="3510"/>
    <n v="2"/>
    <n v="5"/>
    <x v="777"/>
    <x v="115"/>
    <n v="0.204545"/>
    <n v="2.204545"/>
    <n v="3"/>
    <n v="9"/>
  </r>
  <r>
    <n v="101599"/>
    <s v="2000-08-16 03:41:02.000"/>
    <n v="3499"/>
    <n v="253"/>
    <n v="253"/>
    <n v="3499"/>
    <n v="4"/>
    <n v="5"/>
    <x v="778"/>
    <x v="312"/>
    <n v="-0.381579"/>
    <n v="3.6184210000000001"/>
    <n v="1"/>
    <n v="1"/>
  </r>
  <r>
    <n v="1570"/>
    <s v="1997-02-10 11:41:28.000"/>
    <n v="780"/>
    <n v="5"/>
    <n v="5"/>
    <n v="780"/>
    <n v="2"/>
    <n v="2"/>
    <x v="779"/>
    <x v="141"/>
    <n v="-0.50903600000000004"/>
    <n v="1.490964"/>
    <n v="0"/>
    <n v="0"/>
  </r>
  <r>
    <n v="185185"/>
    <s v="2000-11-19 10:43:57.000"/>
    <n v="1064"/>
    <n v="586"/>
    <n v="586"/>
    <n v="1064"/>
    <n v="5"/>
    <n v="4"/>
    <x v="780"/>
    <x v="77"/>
    <n v="-3.0303E-2"/>
    <n v="4.969697"/>
    <n v="1"/>
    <n v="1"/>
  </r>
  <r>
    <n v="21892"/>
    <s v="1997-06-07 09:27:01.000"/>
    <n v="17"/>
    <n v="1073"/>
    <n v="17"/>
    <n v="1073"/>
    <n v="5"/>
    <n v="3"/>
    <x v="781"/>
    <x v="258"/>
    <n v="-0.25"/>
    <n v="4.75"/>
    <n v="2"/>
    <n v="4"/>
  </r>
  <r>
    <n v="160111"/>
    <s v="1997-06-22 19:25:55.000"/>
    <n v="17"/>
    <n v="1073"/>
    <n v="17"/>
    <n v="1073"/>
    <n v="5"/>
    <n v="4"/>
    <x v="781"/>
    <x v="258"/>
    <n v="-0.25"/>
    <n v="4.75"/>
    <n v="1"/>
    <n v="1"/>
  </r>
  <r>
    <n v="4522"/>
    <s v="1997-06-26 18:00:19.000"/>
    <n v="1073"/>
    <n v="17"/>
    <n v="17"/>
    <n v="1073"/>
    <n v="4"/>
    <n v="5"/>
    <x v="781"/>
    <x v="258"/>
    <n v="0.25"/>
    <n v="4.25"/>
    <n v="1"/>
    <n v="1"/>
  </r>
  <r>
    <n v="15860"/>
    <s v="2001-01-01 00:13:18.000"/>
    <n v="480"/>
    <n v="2145"/>
    <n v="480"/>
    <n v="2145"/>
    <n v="4"/>
    <n v="4"/>
    <x v="782"/>
    <x v="172"/>
    <n v="-0.272727"/>
    <n v="3.7272729999999998"/>
    <n v="0"/>
    <n v="0"/>
  </r>
  <r>
    <n v="64567"/>
    <s v="1996-04-07 05:23:56.000"/>
    <n v="236"/>
    <n v="151"/>
    <n v="151"/>
    <n v="236"/>
    <n v="4"/>
    <n v="5"/>
    <x v="783"/>
    <x v="92"/>
    <n v="0.494253"/>
    <n v="4.4942529999999996"/>
    <n v="1"/>
    <n v="1"/>
  </r>
  <r>
    <n v="64567"/>
    <s v="1996-04-07 05:23:56.000"/>
    <n v="234"/>
    <n v="151"/>
    <n v="151"/>
    <n v="234"/>
    <n v="3"/>
    <n v="5"/>
    <x v="784"/>
    <x v="59"/>
    <n v="1.1041669999999999"/>
    <n v="4.1041670000000003"/>
    <n v="2"/>
    <n v="4"/>
  </r>
  <r>
    <n v="151122"/>
    <s v="1997-05-21 17:48:14.000"/>
    <n v="62"/>
    <n v="36"/>
    <n v="36"/>
    <n v="62"/>
    <n v="4"/>
    <n v="3"/>
    <x v="785"/>
    <x v="45"/>
    <n v="0.33526"/>
    <n v="4.3352599999999999"/>
    <n v="1"/>
    <n v="1"/>
  </r>
  <r>
    <n v="193330"/>
    <s v="1997-03-31 17:40:11.000"/>
    <n v="648"/>
    <n v="786"/>
    <n v="648"/>
    <n v="786"/>
    <n v="3"/>
    <n v="3"/>
    <x v="786"/>
    <x v="178"/>
    <n v="-0.20036100000000001"/>
    <n v="2.799639"/>
    <n v="0"/>
    <n v="0"/>
  </r>
  <r>
    <n v="5419"/>
    <s v="1997-03-25 07:55:58.000"/>
    <n v="653"/>
    <n v="1210"/>
    <n v="653"/>
    <n v="1210"/>
    <n v="3"/>
    <n v="5"/>
    <x v="787"/>
    <x v="141"/>
    <n v="0.96987999999999996"/>
    <n v="3.9698799999999999"/>
    <n v="2"/>
    <n v="4"/>
  </r>
  <r>
    <n v="63928"/>
    <s v="1996-11-16 09:15:35.000"/>
    <n v="592"/>
    <n v="588"/>
    <n v="588"/>
    <n v="592"/>
    <n v="3"/>
    <n v="3"/>
    <x v="788"/>
    <x v="313"/>
    <n v="0.302956"/>
    <n v="3.302956"/>
    <n v="0"/>
    <n v="0"/>
  </r>
  <r>
    <n v="232845"/>
    <s v="2002-03-24 23:52:03.000"/>
    <n v="4270"/>
    <n v="3697"/>
    <n v="3697"/>
    <n v="4270"/>
    <n v="1"/>
    <n v="1"/>
    <x v="789"/>
    <x v="56"/>
    <n v="-5.7142999999999999E-2"/>
    <n v="0.94285699999999995"/>
    <n v="0"/>
    <n v="0"/>
  </r>
  <r>
    <n v="79499"/>
    <s v="1997-06-17 14:20:38.000"/>
    <n v="162"/>
    <n v="223"/>
    <n v="162"/>
    <n v="223"/>
    <n v="5"/>
    <n v="4"/>
    <x v="790"/>
    <x v="186"/>
    <n v="-0.29090899999999997"/>
    <n v="4.7090909999999999"/>
    <n v="1"/>
    <n v="1"/>
  </r>
  <r>
    <n v="58805"/>
    <s v="1996-03-29 08:11:10.000"/>
    <n v="150"/>
    <n v="337"/>
    <n v="150"/>
    <n v="337"/>
    <n v="5"/>
    <n v="5"/>
    <x v="790"/>
    <x v="175"/>
    <n v="-0.109804"/>
    <n v="4.8901960000000004"/>
    <n v="0"/>
    <n v="0"/>
  </r>
  <r>
    <n v="46560"/>
    <s v="1996-12-06 03:34:05.000"/>
    <n v="95"/>
    <n v="613"/>
    <n v="95"/>
    <n v="613"/>
    <n v="3"/>
    <n v="3"/>
    <x v="791"/>
    <x v="22"/>
    <n v="0.36363600000000001"/>
    <n v="3.3636360000000001"/>
    <n v="0"/>
    <n v="0"/>
  </r>
  <r>
    <n v="187161"/>
    <s v="1996-04-28 15:31:25.000"/>
    <n v="292"/>
    <n v="277"/>
    <n v="277"/>
    <n v="292"/>
    <n v="5"/>
    <n v="4"/>
    <x v="792"/>
    <x v="10"/>
    <n v="-7.0422999999999999E-2"/>
    <n v="4.9295770000000001"/>
    <n v="1"/>
    <n v="1"/>
  </r>
  <r>
    <n v="138298"/>
    <s v="1996-05-17 21:58:50.000"/>
    <n v="165"/>
    <n v="316"/>
    <n v="165"/>
    <n v="316"/>
    <n v="4"/>
    <n v="3"/>
    <x v="793"/>
    <x v="314"/>
    <n v="-0.204128"/>
    <n v="3.7958720000000001"/>
    <n v="1"/>
    <n v="1"/>
  </r>
  <r>
    <n v="164167"/>
    <s v="1997-03-24 01:40:06.000"/>
    <n v="708"/>
    <n v="661"/>
    <n v="661"/>
    <n v="708"/>
    <n v="5"/>
    <n v="4"/>
    <x v="794"/>
    <x v="276"/>
    <n v="1.6667000000000001E-2"/>
    <n v="5"/>
    <n v="1"/>
    <n v="1"/>
  </r>
  <r>
    <n v="147460"/>
    <s v="2002-09-27 02:06:40.000"/>
    <n v="3285"/>
    <n v="4226"/>
    <n v="3285"/>
    <n v="4226"/>
    <n v="4"/>
    <n v="5"/>
    <x v="795"/>
    <x v="181"/>
    <n v="0.86885199999999996"/>
    <n v="4.8688520000000004"/>
    <n v="1"/>
    <n v="1"/>
  </r>
  <r>
    <n v="27966"/>
    <s v="1997-03-10 14:35:31.000"/>
    <n v="1"/>
    <n v="6"/>
    <n v="1"/>
    <n v="6"/>
    <n v="5"/>
    <n v="4"/>
    <x v="796"/>
    <x v="249"/>
    <n v="-3.2871999999999998E-2"/>
    <n v="4.9671279999999998"/>
    <n v="1"/>
    <n v="1"/>
  </r>
  <r>
    <n v="187496"/>
    <s v="1996-04-14 09:18:56.000"/>
    <n v="150"/>
    <n v="185"/>
    <n v="150"/>
    <n v="185"/>
    <n v="5"/>
    <n v="4"/>
    <x v="797"/>
    <x v="243"/>
    <n v="-0.84097900000000003"/>
    <n v="4.1590210000000001"/>
    <n v="1"/>
    <n v="1"/>
  </r>
  <r>
    <n v="89612"/>
    <s v="1996-06-16 17:30:01.000"/>
    <n v="348"/>
    <n v="22"/>
    <n v="22"/>
    <n v="348"/>
    <n v="2"/>
    <n v="4"/>
    <x v="798"/>
    <x v="16"/>
    <n v="-0.33871000000000001"/>
    <n v="1.6612899999999999"/>
    <n v="2"/>
    <n v="4"/>
  </r>
  <r>
    <n v="126865"/>
    <s v="1997-04-20 20:06:43.000"/>
    <n v="357"/>
    <n v="280"/>
    <n v="280"/>
    <n v="357"/>
    <n v="4"/>
    <n v="4"/>
    <x v="799"/>
    <x v="180"/>
    <n v="-0.125"/>
    <n v="3.875"/>
    <n v="0"/>
    <n v="0"/>
  </r>
  <r>
    <n v="217016"/>
    <s v="1997-03-17 23:31:04.000"/>
    <n v="7"/>
    <n v="708"/>
    <n v="7"/>
    <n v="708"/>
    <n v="3"/>
    <n v="3"/>
    <x v="800"/>
    <x v="183"/>
    <n v="0.145038"/>
    <n v="3.145038"/>
    <n v="0"/>
    <n v="0"/>
  </r>
  <r>
    <n v="172700"/>
    <s v="1996-12-13 12:10:23.000"/>
    <n v="62"/>
    <n v="165"/>
    <n v="62"/>
    <n v="165"/>
    <n v="3"/>
    <n v="3"/>
    <x v="801"/>
    <x v="252"/>
    <n v="-0.255245"/>
    <n v="2.7447550000000001"/>
    <n v="0"/>
    <n v="0"/>
  </r>
  <r>
    <n v="93660"/>
    <s v="1996-03-30 21:14:06.000"/>
    <n v="161"/>
    <n v="315"/>
    <n v="161"/>
    <n v="315"/>
    <n v="4"/>
    <n v="4"/>
    <x v="802"/>
    <x v="245"/>
    <n v="-0.72014900000000004"/>
    <n v="3.2798509999999998"/>
    <n v="0"/>
    <n v="0"/>
  </r>
  <r>
    <n v="10024"/>
    <s v="1996-12-11 13:53:05.000"/>
    <n v="14"/>
    <n v="140"/>
    <n v="14"/>
    <n v="140"/>
    <n v="4"/>
    <n v="5"/>
    <x v="803"/>
    <x v="77"/>
    <n v="-1.5152000000000001E-2"/>
    <n v="3.9848479999999999"/>
    <n v="1"/>
    <n v="1"/>
  </r>
  <r>
    <n v="221963"/>
    <s v="1996-04-09 09:28:22.000"/>
    <n v="150"/>
    <n v="47"/>
    <n v="47"/>
    <n v="150"/>
    <n v="4"/>
    <n v="4"/>
    <x v="804"/>
    <x v="315"/>
    <n v="0.17168700000000001"/>
    <n v="4.1716870000000004"/>
    <n v="0"/>
    <n v="0"/>
  </r>
  <r>
    <n v="121378"/>
    <s v="2015-07-30 18:42:00.000"/>
    <n v="1732"/>
    <n v="3147"/>
    <n v="1732"/>
    <n v="3147"/>
    <n v="3"/>
    <n v="3.5"/>
    <x v="805"/>
    <x v="45"/>
    <n v="-2.3120999999999999E-2"/>
    <n v="2.9768789999999998"/>
    <n v="0.5"/>
    <n v="0.25"/>
  </r>
  <r>
    <n v="160111"/>
    <s v="1997-06-22 19:25:55.000"/>
    <n v="1"/>
    <n v="1073"/>
    <n v="1"/>
    <n v="1073"/>
    <n v="4"/>
    <n v="4"/>
    <x v="806"/>
    <x v="316"/>
    <n v="-0.222222"/>
    <n v="3.7777780000000001"/>
    <n v="0"/>
    <n v="0"/>
  </r>
  <r>
    <n v="58805"/>
    <s v="1996-03-29 08:11:10.000"/>
    <n v="349"/>
    <n v="339"/>
    <n v="339"/>
    <n v="349"/>
    <n v="5"/>
    <n v="3"/>
    <x v="807"/>
    <x v="169"/>
    <n v="-0.21"/>
    <n v="4.79"/>
    <n v="2"/>
    <n v="4"/>
  </r>
  <r>
    <n v="43650"/>
    <s v="1999-12-15 14:55:35.000"/>
    <n v="1200"/>
    <n v="1097"/>
    <n v="1097"/>
    <n v="1200"/>
    <n v="5"/>
    <n v="5"/>
    <x v="808"/>
    <x v="133"/>
    <n v="-0.34267900000000001"/>
    <n v="4.6573209999999996"/>
    <n v="0"/>
    <n v="0"/>
  </r>
  <r>
    <n v="58805"/>
    <s v="1996-03-29 08:11:10.000"/>
    <n v="165"/>
    <n v="339"/>
    <n v="165"/>
    <n v="339"/>
    <n v="5"/>
    <n v="3"/>
    <x v="809"/>
    <x v="317"/>
    <n v="1.3672E-2"/>
    <n v="5"/>
    <n v="2"/>
    <n v="4"/>
  </r>
  <r>
    <n v="67313"/>
    <s v="1997-05-06 16:42:50.000"/>
    <n v="783"/>
    <n v="66"/>
    <n v="66"/>
    <n v="783"/>
    <n v="4"/>
    <n v="2"/>
    <x v="810"/>
    <x v="0"/>
    <n v="-1.6875"/>
    <n v="2.3125"/>
    <n v="2"/>
    <n v="4"/>
  </r>
  <r>
    <n v="147759"/>
    <s v="1996-10-13 13:44:20.000"/>
    <n v="587"/>
    <n v="527"/>
    <n v="527"/>
    <n v="587"/>
    <n v="5"/>
    <n v="3"/>
    <x v="811"/>
    <x v="112"/>
    <n v="0.94571400000000005"/>
    <n v="5"/>
    <n v="2"/>
    <n v="4"/>
  </r>
  <r>
    <n v="222000"/>
    <s v="2000-11-23 18:41:15.000"/>
    <n v="903"/>
    <n v="110"/>
    <n v="110"/>
    <n v="903"/>
    <n v="5"/>
    <n v="4"/>
    <x v="812"/>
    <x v="114"/>
    <n v="-0.42907800000000001"/>
    <n v="4.5709220000000004"/>
    <n v="1"/>
    <n v="1"/>
  </r>
  <r>
    <n v="48064"/>
    <s v="1996-09-20 19:03:39.000"/>
    <n v="253"/>
    <n v="36"/>
    <n v="36"/>
    <n v="253"/>
    <n v="3"/>
    <n v="5"/>
    <x v="813"/>
    <x v="162"/>
    <n v="0.47560999999999998"/>
    <n v="3.4756100000000001"/>
    <n v="2"/>
    <n v="4"/>
  </r>
  <r>
    <n v="147024"/>
    <s v="2000-11-26 23:24:27.000"/>
    <n v="1097"/>
    <n v="1193"/>
    <n v="1097"/>
    <n v="1193"/>
    <n v="4"/>
    <n v="5"/>
    <x v="814"/>
    <x v="318"/>
    <n v="0.39259300000000003"/>
    <n v="4.3925929999999997"/>
    <n v="1"/>
    <n v="1"/>
  </r>
  <r>
    <n v="146115"/>
    <s v="1997-04-10 17:51:25.000"/>
    <n v="1245"/>
    <n v="21"/>
    <n v="21"/>
    <n v="1245"/>
    <n v="4"/>
    <n v="5"/>
    <x v="815"/>
    <x v="105"/>
    <n v="-0.18965499999999999"/>
    <n v="3.8103449999999999"/>
    <n v="1"/>
    <n v="1"/>
  </r>
  <r>
    <n v="173976"/>
    <s v="1996-10-19 19:22:07.000"/>
    <n v="23"/>
    <n v="318"/>
    <n v="23"/>
    <n v="318"/>
    <n v="5"/>
    <n v="5"/>
    <x v="816"/>
    <x v="10"/>
    <n v="1.4295770000000001"/>
    <n v="5"/>
    <n v="0"/>
    <n v="0"/>
  </r>
  <r>
    <n v="50554"/>
    <s v="2000-08-03 14:15:36.000"/>
    <n v="2151"/>
    <n v="1961"/>
    <n v="1961"/>
    <n v="2151"/>
    <n v="4"/>
    <n v="4"/>
    <x v="817"/>
    <x v="11"/>
    <n v="0.65384600000000004"/>
    <n v="4.6538459999999997"/>
    <n v="0"/>
    <n v="0"/>
  </r>
  <r>
    <n v="65887"/>
    <s v="1996-12-30 21:12:08.000"/>
    <n v="36"/>
    <n v="14"/>
    <n v="14"/>
    <n v="36"/>
    <n v="5"/>
    <n v="4"/>
    <x v="818"/>
    <x v="115"/>
    <n v="-0.43181799999999998"/>
    <n v="4.5681820000000002"/>
    <n v="1"/>
    <n v="1"/>
  </r>
  <r>
    <n v="57038"/>
    <s v="2013-04-27 20:10:24.000"/>
    <n v="3147"/>
    <n v="2502"/>
    <n v="2502"/>
    <n v="3147"/>
    <n v="4.5"/>
    <n v="4"/>
    <x v="819"/>
    <x v="282"/>
    <n v="2.5000000000000001E-2"/>
    <n v="4.5250000000000004"/>
    <n v="0.5"/>
    <n v="0.25"/>
  </r>
  <r>
    <n v="115748"/>
    <s v="2001-02-06 05:21:30.000"/>
    <n v="1967"/>
    <n v="2064"/>
    <n v="1967"/>
    <n v="2064"/>
    <n v="4"/>
    <n v="4"/>
    <x v="819"/>
    <x v="118"/>
    <n v="0.62162200000000001"/>
    <n v="4.6216220000000003"/>
    <n v="0"/>
    <n v="0"/>
  </r>
  <r>
    <n v="141978"/>
    <s v="2002-12-13 02:13:10.000"/>
    <n v="924"/>
    <n v="913"/>
    <n v="913"/>
    <n v="924"/>
    <n v="5"/>
    <n v="5"/>
    <x v="820"/>
    <x v="162"/>
    <n v="0.138211"/>
    <n v="5"/>
    <n v="0"/>
    <n v="0"/>
  </r>
  <r>
    <n v="118133"/>
    <s v="1996-06-04 20:45:48.000"/>
    <n v="457"/>
    <n v="266"/>
    <n v="266"/>
    <n v="457"/>
    <n v="4"/>
    <n v="3"/>
    <x v="821"/>
    <x v="164"/>
    <n v="-0.60476200000000002"/>
    <n v="3.395238"/>
    <n v="1"/>
    <n v="1"/>
  </r>
  <r>
    <n v="207584"/>
    <s v="2000-07-03 02:55:11.000"/>
    <n v="750"/>
    <n v="1748"/>
    <n v="750"/>
    <n v="1748"/>
    <n v="4"/>
    <n v="4"/>
    <x v="822"/>
    <x v="120"/>
    <n v="-0.42647099999999999"/>
    <n v="3.5735290000000002"/>
    <n v="0"/>
    <n v="0"/>
  </r>
  <r>
    <n v="6219"/>
    <s v="2008-06-28 06:23:17.000"/>
    <n v="6947"/>
    <n v="2985"/>
    <n v="2985"/>
    <n v="6947"/>
    <n v="4.5"/>
    <n v="2.5"/>
    <x v="823"/>
    <x v="44"/>
    <n v="-5.6604000000000002E-2"/>
    <n v="4.4433959999999999"/>
    <n v="2"/>
    <n v="4"/>
  </r>
  <r>
    <n v="66517"/>
    <s v="1996-11-07 14:58:34.000"/>
    <n v="31"/>
    <n v="494"/>
    <n v="31"/>
    <n v="494"/>
    <n v="4"/>
    <n v="4"/>
    <x v="824"/>
    <x v="65"/>
    <n v="0.397059"/>
    <n v="4.3970589999999996"/>
    <n v="0"/>
    <n v="0"/>
  </r>
  <r>
    <n v="58805"/>
    <s v="1996-03-29 08:11:10.000"/>
    <n v="227"/>
    <n v="339"/>
    <n v="227"/>
    <n v="339"/>
    <n v="3"/>
    <n v="3"/>
    <x v="825"/>
    <x v="91"/>
    <n v="0.36734699999999998"/>
    <n v="3.3673470000000001"/>
    <n v="0"/>
    <n v="0"/>
  </r>
  <r>
    <n v="227"/>
    <s v="1996-03-28 21:11:52.000"/>
    <n v="150"/>
    <n v="316"/>
    <n v="150"/>
    <n v="316"/>
    <n v="5"/>
    <n v="3"/>
    <x v="826"/>
    <x v="319"/>
    <n v="-0.65975099999999998"/>
    <n v="4.340249"/>
    <n v="2"/>
    <n v="4"/>
  </r>
  <r>
    <n v="210719"/>
    <s v="2000-08-03 18:59:15.000"/>
    <n v="832"/>
    <n v="2028"/>
    <n v="832"/>
    <n v="2028"/>
    <n v="2"/>
    <n v="2"/>
    <x v="827"/>
    <x v="143"/>
    <n v="0.89115599999999995"/>
    <n v="2.8911560000000001"/>
    <n v="0"/>
    <n v="0"/>
  </r>
  <r>
    <n v="64567"/>
    <s v="1996-04-07 05:23:56.000"/>
    <n v="265"/>
    <n v="151"/>
    <n v="151"/>
    <n v="265"/>
    <n v="4"/>
    <n v="5"/>
    <x v="828"/>
    <x v="181"/>
    <n v="-0.40983599999999998"/>
    <n v="3.5901640000000001"/>
    <n v="1"/>
    <n v="1"/>
  </r>
  <r>
    <n v="45234"/>
    <s v="2005-05-17 01:28:21.000"/>
    <n v="1235"/>
    <n v="1077"/>
    <n v="1077"/>
    <n v="1235"/>
    <n v="3"/>
    <n v="1.5"/>
    <x v="829"/>
    <x v="44"/>
    <n v="8.4905999999999995E-2"/>
    <n v="3.0849060000000001"/>
    <n v="1.5"/>
    <n v="2.25"/>
  </r>
  <r>
    <n v="181988"/>
    <s v="2005-02-05 03:57:34.000"/>
    <n v="380"/>
    <n v="10"/>
    <n v="10"/>
    <n v="380"/>
    <n v="4"/>
    <n v="5"/>
    <x v="830"/>
    <x v="320"/>
    <n v="-0.17438999999999999"/>
    <n v="3.8256100000000002"/>
    <n v="1"/>
    <n v="1"/>
  </r>
  <r>
    <n v="217016"/>
    <s v="1997-03-17 23:31:04.000"/>
    <n v="36"/>
    <n v="708"/>
    <n v="36"/>
    <n v="708"/>
    <n v="3"/>
    <n v="3"/>
    <x v="831"/>
    <x v="114"/>
    <n v="-0.49290800000000001"/>
    <n v="2.5070920000000001"/>
    <n v="0"/>
    <n v="0"/>
  </r>
  <r>
    <n v="5577"/>
    <s v="1996-04-12 09:09:41.000"/>
    <n v="608"/>
    <n v="161"/>
    <n v="161"/>
    <n v="608"/>
    <n v="5"/>
    <n v="5"/>
    <x v="832"/>
    <x v="240"/>
    <n v="-0.58857099999999996"/>
    <n v="4.411429"/>
    <n v="0"/>
    <n v="0"/>
  </r>
  <r>
    <n v="154904"/>
    <s v="1999-11-03 11:38:48.000"/>
    <n v="1923"/>
    <n v="265"/>
    <n v="265"/>
    <n v="1923"/>
    <n v="1"/>
    <n v="3"/>
    <x v="833"/>
    <x v="186"/>
    <n v="0.17272699999999999"/>
    <n v="1.1727270000000001"/>
    <n v="2"/>
    <n v="4"/>
  </r>
  <r>
    <n v="5577"/>
    <s v="1996-04-12 09:09:41.000"/>
    <n v="21"/>
    <n v="161"/>
    <n v="21"/>
    <n v="161"/>
    <n v="4"/>
    <n v="5"/>
    <x v="834"/>
    <x v="265"/>
    <n v="0.16586500000000001"/>
    <n v="4.1658650000000002"/>
    <n v="1"/>
    <n v="1"/>
  </r>
  <r>
    <n v="187496"/>
    <s v="1996-04-14 09:18:56.000"/>
    <n v="380"/>
    <n v="185"/>
    <n v="185"/>
    <n v="380"/>
    <n v="5"/>
    <n v="4"/>
    <x v="835"/>
    <x v="274"/>
    <n v="-0.415663"/>
    <n v="4.5843369999999997"/>
    <n v="1"/>
    <n v="1"/>
  </r>
  <r>
    <n v="183198"/>
    <s v="2001-10-03 13:33:43.000"/>
    <n v="590"/>
    <n v="260"/>
    <n v="260"/>
    <n v="590"/>
    <n v="5"/>
    <n v="5"/>
    <x v="836"/>
    <x v="321"/>
    <n v="0.51308900000000002"/>
    <n v="5"/>
    <n v="0"/>
    <n v="0"/>
  </r>
  <r>
    <n v="83110"/>
    <s v="1997-02-01 17:27:22.000"/>
    <n v="337"/>
    <n v="924"/>
    <n v="337"/>
    <n v="924"/>
    <n v="3"/>
    <n v="2"/>
    <x v="837"/>
    <x v="38"/>
    <n v="0.32323200000000002"/>
    <n v="3.323232"/>
    <n v="1"/>
    <n v="1"/>
  </r>
  <r>
    <n v="183198"/>
    <s v="2001-10-03 13:33:43.000"/>
    <n v="380"/>
    <n v="260"/>
    <n v="260"/>
    <n v="380"/>
    <n v="4"/>
    <n v="5"/>
    <x v="838"/>
    <x v="322"/>
    <n v="0.70611699999999999"/>
    <n v="4.7061169999999999"/>
    <n v="1"/>
    <n v="1"/>
  </r>
  <r>
    <n v="135549"/>
    <s v="1997-03-25 19:26:44.000"/>
    <n v="605"/>
    <n v="647"/>
    <n v="605"/>
    <n v="647"/>
    <n v="4"/>
    <n v="4"/>
    <x v="839"/>
    <x v="15"/>
    <n v="0.52631600000000001"/>
    <n v="4.5263159999999996"/>
    <n v="0"/>
    <n v="0"/>
  </r>
  <r>
    <n v="1570"/>
    <s v="1997-02-10 11:41:28.000"/>
    <n v="736"/>
    <n v="5"/>
    <n v="5"/>
    <n v="736"/>
    <n v="2"/>
    <n v="2"/>
    <x v="840"/>
    <x v="323"/>
    <n v="-0.3"/>
    <n v="1.7"/>
    <n v="0"/>
    <n v="0"/>
  </r>
  <r>
    <n v="221963"/>
    <s v="1996-04-09 09:28:22.000"/>
    <n v="164"/>
    <n v="47"/>
    <n v="47"/>
    <n v="164"/>
    <n v="4"/>
    <n v="4"/>
    <x v="841"/>
    <x v="149"/>
    <n v="0.69148900000000002"/>
    <n v="4.6914889999999998"/>
    <n v="0"/>
    <n v="0"/>
  </r>
  <r>
    <n v="232538"/>
    <s v="2009-11-19 03:28:47.000"/>
    <n v="1120"/>
    <n v="2278"/>
    <n v="1120"/>
    <n v="2278"/>
    <n v="4"/>
    <n v="4.5"/>
    <x v="842"/>
    <x v="128"/>
    <n v="7.7778E-2"/>
    <n v="4.0777780000000003"/>
    <n v="0.5"/>
    <n v="0.25"/>
  </r>
  <r>
    <n v="58805"/>
    <s v="1996-03-29 08:11:10.000"/>
    <n v="158"/>
    <n v="339"/>
    <n v="158"/>
    <n v="339"/>
    <n v="5"/>
    <n v="3"/>
    <x v="843"/>
    <x v="85"/>
    <n v="0.465812"/>
    <n v="5"/>
    <n v="2"/>
    <n v="4"/>
  </r>
  <r>
    <n v="109129"/>
    <s v="1996-05-23 08:07:47.000"/>
    <n v="110"/>
    <n v="21"/>
    <n v="21"/>
    <n v="110"/>
    <n v="4"/>
    <n v="3"/>
    <x v="844"/>
    <x v="324"/>
    <n v="-0.540717"/>
    <n v="3.4592830000000001"/>
    <n v="1"/>
    <n v="1"/>
  </r>
  <r>
    <n v="195572"/>
    <s v="1996-09-09 08:30:13.000"/>
    <n v="494"/>
    <n v="799"/>
    <n v="494"/>
    <n v="799"/>
    <n v="2"/>
    <n v="3"/>
    <x v="845"/>
    <x v="305"/>
    <n v="0.16250000000000001"/>
    <n v="2.1625000000000001"/>
    <n v="1"/>
    <n v="1"/>
  </r>
  <r>
    <n v="221963"/>
    <s v="1996-04-09 09:28:22.000"/>
    <n v="222"/>
    <n v="47"/>
    <n v="47"/>
    <n v="222"/>
    <n v="4"/>
    <n v="4"/>
    <x v="846"/>
    <x v="142"/>
    <n v="0.4375"/>
    <n v="4.4375"/>
    <n v="0"/>
    <n v="0"/>
  </r>
  <r>
    <n v="63928"/>
    <s v="1996-11-16 09:15:35.000"/>
    <n v="150"/>
    <n v="588"/>
    <n v="150"/>
    <n v="588"/>
    <n v="3"/>
    <n v="3"/>
    <x v="847"/>
    <x v="325"/>
    <n v="-0.29139100000000001"/>
    <n v="2.708609"/>
    <n v="0"/>
    <n v="0"/>
  </r>
  <r>
    <n v="58805"/>
    <s v="1996-03-29 08:11:10.000"/>
    <n v="161"/>
    <n v="337"/>
    <n v="161"/>
    <n v="337"/>
    <n v="5"/>
    <n v="5"/>
    <x v="848"/>
    <x v="46"/>
    <n v="0.127193"/>
    <n v="5"/>
    <n v="0"/>
    <n v="0"/>
  </r>
  <r>
    <n v="126865"/>
    <s v="1997-04-20 20:06:43.000"/>
    <n v="207"/>
    <n v="280"/>
    <n v="207"/>
    <n v="280"/>
    <n v="3"/>
    <n v="4"/>
    <x v="849"/>
    <x v="163"/>
    <n v="0.23611099999999999"/>
    <n v="3.2361110000000002"/>
    <n v="1"/>
    <n v="1"/>
  </r>
  <r>
    <n v="231697"/>
    <s v="1999-11-20 15:47:06.000"/>
    <n v="474"/>
    <n v="2278"/>
    <n v="474"/>
    <n v="2278"/>
    <n v="3"/>
    <n v="2"/>
    <x v="850"/>
    <x v="326"/>
    <n v="-6.5216999999999997E-2"/>
    <n v="2.9347829999999999"/>
    <n v="1"/>
    <n v="1"/>
  </r>
  <r>
    <n v="197429"/>
    <s v="1996-09-17 11:05:26.000"/>
    <n v="1032"/>
    <n v="1064"/>
    <n v="1032"/>
    <n v="1064"/>
    <n v="3"/>
    <n v="3"/>
    <x v="851"/>
    <x v="59"/>
    <n v="-0.58333299999999999"/>
    <n v="2.4166669999999999"/>
    <n v="0"/>
    <n v="0"/>
  </r>
  <r>
    <n v="208780"/>
    <s v="1999-12-14 04:40:33.000"/>
    <n v="1584"/>
    <n v="329"/>
    <n v="329"/>
    <n v="1584"/>
    <n v="5"/>
    <n v="4"/>
    <x v="852"/>
    <x v="81"/>
    <n v="-0.54958700000000005"/>
    <n v="4.4504130000000002"/>
    <n v="1"/>
    <n v="1"/>
  </r>
  <r>
    <n v="5577"/>
    <s v="1996-04-12 09:09:41.000"/>
    <n v="111"/>
    <n v="161"/>
    <n v="111"/>
    <n v="161"/>
    <n v="5"/>
    <n v="5"/>
    <x v="853"/>
    <x v="196"/>
    <n v="-0.46120699999999998"/>
    <n v="4.5387930000000001"/>
    <n v="0"/>
    <n v="0"/>
  </r>
  <r>
    <n v="176544"/>
    <s v="1996-06-03 16:09:04.000"/>
    <n v="316"/>
    <n v="161"/>
    <n v="161"/>
    <n v="316"/>
    <n v="5"/>
    <n v="5"/>
    <x v="854"/>
    <x v="80"/>
    <n v="0.42647099999999999"/>
    <n v="5"/>
    <n v="0"/>
    <n v="0"/>
  </r>
  <r>
    <n v="190251"/>
    <s v="1996-09-15 08:27:02.000"/>
    <n v="316"/>
    <n v="161"/>
    <n v="161"/>
    <n v="316"/>
    <n v="5"/>
    <n v="4"/>
    <x v="854"/>
    <x v="80"/>
    <n v="0.42647099999999999"/>
    <n v="5"/>
    <n v="1"/>
    <n v="1"/>
  </r>
  <r>
    <n v="52576"/>
    <s v="1996-08-28 20:42:13.000"/>
    <n v="2"/>
    <n v="252"/>
    <n v="2"/>
    <n v="252"/>
    <n v="3"/>
    <n v="3"/>
    <x v="855"/>
    <x v="42"/>
    <n v="-0.117978"/>
    <n v="2.8820220000000001"/>
    <n v="0"/>
    <n v="0"/>
  </r>
  <r>
    <n v="181149"/>
    <s v="1997-07-09 07:58:46.000"/>
    <n v="296"/>
    <n v="1036"/>
    <n v="296"/>
    <n v="1036"/>
    <n v="5"/>
    <n v="4"/>
    <x v="856"/>
    <x v="327"/>
    <n v="-0.33523999999999998"/>
    <n v="4.6647600000000002"/>
    <n v="1"/>
    <n v="1"/>
  </r>
  <r>
    <n v="30473"/>
    <s v="1997-07-18 07:59:29.000"/>
    <n v="780"/>
    <n v="736"/>
    <n v="736"/>
    <n v="780"/>
    <n v="5"/>
    <n v="5"/>
    <x v="857"/>
    <x v="212"/>
    <n v="-0.27882800000000002"/>
    <n v="4.7211720000000001"/>
    <n v="0"/>
    <n v="0"/>
  </r>
  <r>
    <n v="209854"/>
    <s v="1996-11-06 15:01:32.000"/>
    <n v="110"/>
    <n v="377"/>
    <n v="110"/>
    <n v="377"/>
    <n v="4"/>
    <n v="4"/>
    <x v="858"/>
    <x v="328"/>
    <n v="-0.64658300000000002"/>
    <n v="3.3534169999999999"/>
    <n v="0"/>
    <n v="0"/>
  </r>
  <r>
    <n v="213189"/>
    <s v="1996-10-12 07:38:23.000"/>
    <n v="110"/>
    <n v="377"/>
    <n v="110"/>
    <n v="377"/>
    <n v="2"/>
    <n v="3"/>
    <x v="858"/>
    <x v="328"/>
    <n v="-0.64658300000000002"/>
    <n v="1.3534170000000001"/>
    <n v="1"/>
    <n v="1"/>
  </r>
  <r>
    <n v="64868"/>
    <s v="2001-07-31 18:46:59.000"/>
    <n v="3441"/>
    <n v="260"/>
    <n v="260"/>
    <n v="3441"/>
    <n v="3"/>
    <n v="3"/>
    <x v="859"/>
    <x v="69"/>
    <n v="0.94230800000000003"/>
    <n v="3.9423080000000001"/>
    <n v="0"/>
    <n v="0"/>
  </r>
  <r>
    <n v="70324"/>
    <s v="1996-09-09 18:56:20.000"/>
    <n v="356"/>
    <n v="10"/>
    <n v="10"/>
    <n v="356"/>
    <n v="3"/>
    <n v="3"/>
    <x v="860"/>
    <x v="329"/>
    <n v="-0.58741299999999996"/>
    <n v="2.4125869999999998"/>
    <n v="0"/>
    <n v="0"/>
  </r>
  <r>
    <n v="70324"/>
    <s v="1996-09-09 18:56:20.000"/>
    <n v="316"/>
    <n v="10"/>
    <n v="10"/>
    <n v="316"/>
    <n v="3"/>
    <n v="3"/>
    <x v="861"/>
    <x v="219"/>
    <n v="0.172372"/>
    <n v="3.1723720000000002"/>
    <n v="0"/>
    <n v="0"/>
  </r>
  <r>
    <n v="46881"/>
    <s v="1996-10-14 13:44:01.000"/>
    <n v="480"/>
    <n v="595"/>
    <n v="480"/>
    <n v="595"/>
    <n v="5"/>
    <n v="4"/>
    <x v="862"/>
    <x v="147"/>
    <n v="-9.2131000000000005E-2"/>
    <n v="4.9078689999999998"/>
    <n v="1"/>
    <n v="1"/>
  </r>
  <r>
    <n v="71073"/>
    <s v="1996-11-10 19:40:29.000"/>
    <n v="595"/>
    <n v="480"/>
    <n v="480"/>
    <n v="595"/>
    <n v="3"/>
    <n v="4"/>
    <x v="862"/>
    <x v="147"/>
    <n v="9.2131000000000005E-2"/>
    <n v="3.0921310000000002"/>
    <n v="1"/>
    <n v="1"/>
  </r>
  <r>
    <n v="198505"/>
    <s v="2000-06-22 23:51:40.000"/>
    <n v="2094"/>
    <n v="2617"/>
    <n v="2094"/>
    <n v="2617"/>
    <n v="2"/>
    <n v="5"/>
    <x v="863"/>
    <x v="57"/>
    <n v="0.28461500000000001"/>
    <n v="2.2846150000000001"/>
    <n v="3"/>
    <n v="9"/>
  </r>
  <r>
    <n v="58805"/>
    <s v="1996-03-29 08:11:10.000"/>
    <n v="150"/>
    <n v="339"/>
    <n v="150"/>
    <n v="339"/>
    <n v="5"/>
    <n v="3"/>
    <x v="864"/>
    <x v="322"/>
    <n v="-0.53723399999999999"/>
    <n v="4.4627660000000002"/>
    <n v="2"/>
    <n v="4"/>
  </r>
  <r>
    <n v="175733"/>
    <s v="1999-04-29 12:03:15.000"/>
    <n v="2183"/>
    <n v="280"/>
    <n v="280"/>
    <n v="2183"/>
    <n v="4"/>
    <n v="4"/>
    <x v="865"/>
    <x v="0"/>
    <n v="-0.875"/>
    <n v="3.125"/>
    <n v="0"/>
    <n v="0"/>
  </r>
  <r>
    <n v="93660"/>
    <s v="1996-03-30 21:14:06.000"/>
    <n v="23"/>
    <n v="315"/>
    <n v="23"/>
    <n v="315"/>
    <n v="4"/>
    <n v="4"/>
    <x v="866"/>
    <x v="91"/>
    <n v="-0.33673500000000001"/>
    <n v="3.663265"/>
    <n v="0"/>
    <n v="0"/>
  </r>
  <r>
    <n v="234030"/>
    <s v="1997-06-25 21:40:48.000"/>
    <n v="708"/>
    <n v="14"/>
    <n v="14"/>
    <n v="708"/>
    <n v="4"/>
    <n v="3"/>
    <x v="866"/>
    <x v="28"/>
    <n v="-4.7619000000000002E-2"/>
    <n v="3.9523809999999999"/>
    <n v="1"/>
    <n v="1"/>
  </r>
  <r>
    <n v="144066"/>
    <s v="1996-10-07 11:36:41.000"/>
    <n v="454"/>
    <n v="364"/>
    <n v="364"/>
    <n v="454"/>
    <n v="4"/>
    <n v="4"/>
    <x v="867"/>
    <x v="330"/>
    <n v="0.22948299999999999"/>
    <n v="4.2294830000000001"/>
    <n v="0"/>
    <n v="0"/>
  </r>
  <r>
    <n v="46881"/>
    <s v="1996-10-14 13:44:01.000"/>
    <n v="587"/>
    <n v="595"/>
    <n v="587"/>
    <n v="595"/>
    <n v="5"/>
    <n v="4"/>
    <x v="868"/>
    <x v="331"/>
    <n v="0.144928"/>
    <n v="5"/>
    <n v="1"/>
    <n v="1"/>
  </r>
  <r>
    <n v="70324"/>
    <s v="1996-09-09 18:56:20.000"/>
    <n v="434"/>
    <n v="10"/>
    <n v="10"/>
    <n v="434"/>
    <n v="3"/>
    <n v="3"/>
    <x v="869"/>
    <x v="280"/>
    <n v="0.35693200000000003"/>
    <n v="3.356932"/>
    <n v="0"/>
    <n v="0"/>
  </r>
  <r>
    <n v="205329"/>
    <s v="1997-01-19 17:41:09.000"/>
    <n v="74"/>
    <n v="61"/>
    <n v="61"/>
    <n v="74"/>
    <n v="4"/>
    <n v="3"/>
    <x v="870"/>
    <x v="3"/>
    <n v="0"/>
    <n v="4"/>
    <n v="1"/>
    <n v="1"/>
  </r>
  <r>
    <n v="95834"/>
    <s v="2000-01-18 01:09:21.000"/>
    <n v="1619"/>
    <n v="2571"/>
    <n v="1619"/>
    <n v="2571"/>
    <n v="3"/>
    <n v="2"/>
    <x v="871"/>
    <x v="286"/>
    <n v="0.82638900000000004"/>
    <n v="3.8263889999999998"/>
    <n v="1"/>
    <n v="1"/>
  </r>
  <r>
    <n v="57928"/>
    <s v="1997-04-05 06:37:32.000"/>
    <n v="464"/>
    <n v="185"/>
    <n v="185"/>
    <n v="464"/>
    <n v="5"/>
    <n v="5"/>
    <x v="872"/>
    <x v="132"/>
    <n v="0.211538"/>
    <n v="5"/>
    <n v="0"/>
    <n v="0"/>
  </r>
  <r>
    <n v="64567"/>
    <s v="1996-04-07 05:23:56.000"/>
    <n v="246"/>
    <n v="318"/>
    <n v="246"/>
    <n v="318"/>
    <n v="5"/>
    <n v="5"/>
    <x v="873"/>
    <x v="296"/>
    <n v="0.28888900000000001"/>
    <n v="5"/>
    <n v="0"/>
    <n v="0"/>
  </r>
  <r>
    <n v="92724"/>
    <s v="1996-08-07 07:12:15.000"/>
    <n v="480"/>
    <n v="364"/>
    <n v="364"/>
    <n v="480"/>
    <n v="3"/>
    <n v="2"/>
    <x v="874"/>
    <x v="313"/>
    <n v="4.9259999999999998E-3"/>
    <n v="3.0049260000000002"/>
    <n v="1"/>
    <n v="1"/>
  </r>
  <r>
    <n v="174889"/>
    <s v="2000-01-29 00:26:29.000"/>
    <n v="3101"/>
    <n v="7"/>
    <n v="7"/>
    <n v="3101"/>
    <n v="4"/>
    <n v="3"/>
    <x v="875"/>
    <x v="77"/>
    <n v="-0.18181800000000001"/>
    <n v="3.8181820000000002"/>
    <n v="1"/>
    <n v="1"/>
  </r>
  <r>
    <n v="114022"/>
    <s v="1996-10-23 17:33:53.000"/>
    <n v="380"/>
    <n v="593"/>
    <n v="380"/>
    <n v="593"/>
    <n v="3"/>
    <n v="5"/>
    <x v="876"/>
    <x v="182"/>
    <n v="0.71073699999999995"/>
    <n v="3.710737"/>
    <n v="2"/>
    <n v="4"/>
  </r>
  <r>
    <n v="20784"/>
    <s v="1996-08-16 13:55:20.000"/>
    <n v="597"/>
    <n v="357"/>
    <n v="357"/>
    <n v="597"/>
    <n v="5"/>
    <n v="3"/>
    <x v="877"/>
    <x v="332"/>
    <n v="0.33033000000000001"/>
    <n v="5"/>
    <n v="2"/>
    <n v="4"/>
  </r>
  <r>
    <n v="5419"/>
    <s v="1997-03-25 07:55:58.000"/>
    <n v="112"/>
    <n v="1210"/>
    <n v="112"/>
    <n v="1210"/>
    <n v="5"/>
    <n v="5"/>
    <x v="878"/>
    <x v="150"/>
    <n v="0.73043499999999995"/>
    <n v="5"/>
    <n v="0"/>
    <n v="0"/>
  </r>
  <r>
    <n v="202333"/>
    <s v="2000-11-19 21:25:34.000"/>
    <n v="1208"/>
    <n v="1270"/>
    <n v="1208"/>
    <n v="1270"/>
    <n v="5"/>
    <n v="4"/>
    <x v="879"/>
    <x v="236"/>
    <n v="-0.3"/>
    <n v="4.7"/>
    <n v="1"/>
    <n v="1"/>
  </r>
  <r>
    <n v="228906"/>
    <s v="1996-12-16 08:33:57.000"/>
    <n v="1356"/>
    <n v="748"/>
    <n v="748"/>
    <n v="1356"/>
    <n v="4"/>
    <n v="5"/>
    <x v="880"/>
    <x v="306"/>
    <n v="-0.72857099999999997"/>
    <n v="3.2714289999999999"/>
    <n v="1"/>
    <n v="1"/>
  </r>
  <r>
    <n v="2683"/>
    <s v="2001-10-03 16:59:23.000"/>
    <n v="356"/>
    <n v="1136"/>
    <n v="356"/>
    <n v="1136"/>
    <n v="5"/>
    <n v="2"/>
    <x v="881"/>
    <x v="333"/>
    <n v="0.231207"/>
    <n v="5"/>
    <n v="3"/>
    <n v="9"/>
  </r>
  <r>
    <n v="234451"/>
    <s v="2002-06-04 20:17:01.000"/>
    <n v="592"/>
    <n v="1079"/>
    <n v="592"/>
    <n v="1079"/>
    <n v="4"/>
    <n v="4"/>
    <x v="882"/>
    <x v="95"/>
    <n v="0.56696400000000002"/>
    <n v="4.5669639999999996"/>
    <n v="0"/>
    <n v="0"/>
  </r>
  <r>
    <n v="105521"/>
    <s v="1997-05-08 14:39:10.000"/>
    <n v="1"/>
    <n v="608"/>
    <n v="1"/>
    <n v="608"/>
    <n v="3"/>
    <n v="3"/>
    <x v="883"/>
    <x v="96"/>
    <n v="0.13247"/>
    <n v="3.1324700000000001"/>
    <n v="0"/>
    <n v="0"/>
  </r>
  <r>
    <n v="27966"/>
    <s v="1997-03-10 14:35:31.000"/>
    <n v="1"/>
    <n v="608"/>
    <n v="1"/>
    <n v="608"/>
    <n v="5"/>
    <n v="5"/>
    <x v="883"/>
    <x v="96"/>
    <n v="0.13247"/>
    <n v="5"/>
    <n v="0"/>
    <n v="0"/>
  </r>
  <r>
    <n v="8735"/>
    <s v="2003-03-27 13:10:06.000"/>
    <n v="1210"/>
    <n v="356"/>
    <n v="356"/>
    <n v="1210"/>
    <n v="5"/>
    <n v="4"/>
    <x v="884"/>
    <x v="334"/>
    <n v="8.6081000000000005E-2"/>
    <n v="5"/>
    <n v="1"/>
    <n v="1"/>
  </r>
  <r>
    <n v="172700"/>
    <s v="1996-12-13 12:10:23.000"/>
    <n v="32"/>
    <n v="165"/>
    <n v="32"/>
    <n v="165"/>
    <n v="3"/>
    <n v="3"/>
    <x v="885"/>
    <x v="284"/>
    <n v="-0.52234599999999998"/>
    <n v="2.4776539999999998"/>
    <n v="0"/>
    <n v="0"/>
  </r>
  <r>
    <n v="195750"/>
    <s v="2000-03-17 01:56:37.000"/>
    <n v="608"/>
    <n v="1196"/>
    <n v="608"/>
    <n v="1196"/>
    <n v="5"/>
    <n v="5"/>
    <x v="886"/>
    <x v="335"/>
    <n v="0.116438"/>
    <n v="5"/>
    <n v="0"/>
    <n v="0"/>
  </r>
  <r>
    <n v="190758"/>
    <s v="1997-01-11 13:59:35.000"/>
    <n v="380"/>
    <n v="150"/>
    <n v="150"/>
    <n v="380"/>
    <n v="3"/>
    <n v="3"/>
    <x v="887"/>
    <x v="336"/>
    <n v="0.31782300000000002"/>
    <n v="3.3178230000000002"/>
    <n v="0"/>
    <n v="0"/>
  </r>
  <r>
    <n v="132844"/>
    <s v="2000-12-15 23:00:09.000"/>
    <n v="3300"/>
    <n v="260"/>
    <n v="260"/>
    <n v="3300"/>
    <n v="5"/>
    <n v="5"/>
    <x v="888"/>
    <x v="46"/>
    <n v="0.864035"/>
    <n v="5"/>
    <n v="0"/>
    <n v="0"/>
  </r>
  <r>
    <n v="114022"/>
    <s v="1996-10-23 17:33:53.000"/>
    <n v="590"/>
    <n v="593"/>
    <n v="590"/>
    <n v="593"/>
    <n v="3"/>
    <n v="5"/>
    <x v="889"/>
    <x v="337"/>
    <n v="0.54462900000000003"/>
    <n v="3.544629"/>
    <n v="2"/>
    <n v="4"/>
  </r>
  <r>
    <n v="84147"/>
    <s v="1996-07-20 09:46:06.000"/>
    <n v="316"/>
    <n v="780"/>
    <n v="316"/>
    <n v="780"/>
    <n v="3"/>
    <n v="4"/>
    <x v="890"/>
    <x v="338"/>
    <n v="0.100282"/>
    <n v="3.100282"/>
    <n v="1"/>
    <n v="1"/>
  </r>
  <r>
    <n v="147786"/>
    <s v="2000-07-02 23:54:14.000"/>
    <n v="923"/>
    <n v="2968"/>
    <n v="923"/>
    <n v="2968"/>
    <n v="5"/>
    <n v="5"/>
    <x v="891"/>
    <x v="283"/>
    <n v="-0.58823499999999995"/>
    <n v="4.4117649999999999"/>
    <n v="0"/>
    <n v="0"/>
  </r>
  <r>
    <n v="206235"/>
    <s v="2002-01-17 06:38:48.000"/>
    <n v="322"/>
    <n v="1210"/>
    <n v="322"/>
    <n v="1210"/>
    <n v="5"/>
    <n v="5"/>
    <x v="892"/>
    <x v="49"/>
    <n v="0.140625"/>
    <n v="5"/>
    <n v="0"/>
    <n v="0"/>
  </r>
  <r>
    <n v="93660"/>
    <s v="1996-03-30 21:14:06.000"/>
    <n v="426"/>
    <n v="315"/>
    <n v="315"/>
    <n v="426"/>
    <n v="2"/>
    <n v="4"/>
    <x v="893"/>
    <x v="36"/>
    <n v="-0.13888900000000001"/>
    <n v="1.861111"/>
    <n v="2"/>
    <n v="4"/>
  </r>
  <r>
    <n v="94401"/>
    <s v="1997-05-20 06:55:17.000"/>
    <n v="141"/>
    <n v="17"/>
    <n v="17"/>
    <n v="141"/>
    <n v="3"/>
    <n v="3"/>
    <x v="894"/>
    <x v="209"/>
    <n v="0.48044700000000001"/>
    <n v="3.4804469999999998"/>
    <n v="0"/>
    <n v="0"/>
  </r>
  <r>
    <n v="206641"/>
    <s v="1996-06-23 16:56:30.000"/>
    <n v="648"/>
    <n v="733"/>
    <n v="648"/>
    <n v="733"/>
    <n v="2"/>
    <n v="4"/>
    <x v="895"/>
    <x v="339"/>
    <n v="0.18232699999999999"/>
    <n v="2.1823269999999999"/>
    <n v="2"/>
    <n v="4"/>
  </r>
  <r>
    <n v="64567"/>
    <s v="1996-04-07 05:23:56.000"/>
    <n v="31"/>
    <n v="318"/>
    <n v="31"/>
    <n v="318"/>
    <n v="4"/>
    <n v="5"/>
    <x v="896"/>
    <x v="81"/>
    <n v="1.334711"/>
    <n v="5"/>
    <n v="1"/>
    <n v="1"/>
  </r>
  <r>
    <n v="234451"/>
    <s v="2002-06-04 20:17:01.000"/>
    <n v="2918"/>
    <n v="1079"/>
    <n v="1079"/>
    <n v="2918"/>
    <n v="4"/>
    <n v="4"/>
    <x v="897"/>
    <x v="340"/>
    <n v="-0.329787"/>
    <n v="3.6702129999999999"/>
    <n v="0"/>
    <n v="0"/>
  </r>
  <r>
    <n v="214138"/>
    <s v="1996-04-13 14:01:17.000"/>
    <n v="588"/>
    <n v="340"/>
    <n v="340"/>
    <n v="588"/>
    <n v="3"/>
    <n v="2"/>
    <x v="898"/>
    <x v="93"/>
    <n v="-0.61904800000000004"/>
    <n v="2.3809520000000002"/>
    <n v="1"/>
    <n v="1"/>
  </r>
  <r>
    <n v="194448"/>
    <s v="2005-09-06 01:53:05.000"/>
    <n v="2302"/>
    <n v="2194"/>
    <n v="2194"/>
    <n v="2302"/>
    <n v="2"/>
    <n v="3.5"/>
    <x v="899"/>
    <x v="25"/>
    <n v="0.38834999999999997"/>
    <n v="2.38835"/>
    <n v="1.5"/>
    <n v="2.25"/>
  </r>
  <r>
    <n v="43405"/>
    <s v="1997-04-28 20:12:58.000"/>
    <n v="437"/>
    <n v="173"/>
    <n v="173"/>
    <n v="437"/>
    <n v="3"/>
    <n v="3"/>
    <x v="900"/>
    <x v="32"/>
    <n v="0.26666699999999999"/>
    <n v="3.266667"/>
    <n v="0"/>
    <n v="0"/>
  </r>
  <r>
    <n v="118425"/>
    <s v="1996-12-30 12:26:51.000"/>
    <n v="32"/>
    <n v="6"/>
    <n v="6"/>
    <n v="32"/>
    <n v="3"/>
    <n v="3"/>
    <x v="901"/>
    <x v="197"/>
    <n v="-0.14510999999999999"/>
    <n v="2.8548900000000001"/>
    <n v="0"/>
    <n v="0"/>
  </r>
  <r>
    <n v="3136"/>
    <s v="1998-12-07 16:19:08.000"/>
    <n v="2294"/>
    <n v="593"/>
    <n v="593"/>
    <n v="2294"/>
    <n v="3"/>
    <n v="5"/>
    <x v="902"/>
    <x v="341"/>
    <n v="0.81932799999999995"/>
    <n v="3.8193280000000001"/>
    <n v="2"/>
    <n v="4"/>
  </r>
  <r>
    <n v="185185"/>
    <s v="2000-11-19 10:43:57.000"/>
    <n v="2082"/>
    <n v="586"/>
    <n v="586"/>
    <n v="2082"/>
    <n v="1"/>
    <n v="4"/>
    <x v="903"/>
    <x v="91"/>
    <n v="0.17346900000000001"/>
    <n v="1.1734690000000001"/>
    <n v="3"/>
    <n v="9"/>
  </r>
  <r>
    <n v="112038"/>
    <s v="1997-02-10 02:02:09.000"/>
    <n v="858"/>
    <n v="223"/>
    <n v="223"/>
    <n v="858"/>
    <n v="5"/>
    <n v="4"/>
    <x v="904"/>
    <x v="342"/>
    <n v="-0.55607499999999999"/>
    <n v="4.4439250000000001"/>
    <n v="1"/>
    <n v="1"/>
  </r>
  <r>
    <n v="105521"/>
    <s v="1997-05-08 14:39:10.000"/>
    <n v="17"/>
    <n v="608"/>
    <n v="17"/>
    <n v="608"/>
    <n v="3"/>
    <n v="3"/>
    <x v="905"/>
    <x v="311"/>
    <n v="0.16584199999999999"/>
    <n v="3.165842"/>
    <n v="0"/>
    <n v="0"/>
  </r>
  <r>
    <n v="27966"/>
    <s v="1997-03-10 14:35:31.000"/>
    <n v="17"/>
    <n v="608"/>
    <n v="17"/>
    <n v="608"/>
    <n v="3"/>
    <n v="5"/>
    <x v="905"/>
    <x v="311"/>
    <n v="0.16584199999999999"/>
    <n v="3.165842"/>
    <n v="2"/>
    <n v="4"/>
  </r>
  <r>
    <n v="79499"/>
    <s v="1997-06-17 14:20:38.000"/>
    <n v="111"/>
    <n v="223"/>
    <n v="111"/>
    <n v="223"/>
    <n v="5"/>
    <n v="4"/>
    <x v="906"/>
    <x v="246"/>
    <n v="-0.29670299999999999"/>
    <n v="4.7032970000000001"/>
    <n v="1"/>
    <n v="1"/>
  </r>
  <r>
    <n v="104931"/>
    <s v="1996-09-18 16:31:47.000"/>
    <n v="227"/>
    <n v="16"/>
    <n v="16"/>
    <n v="227"/>
    <n v="4"/>
    <n v="5"/>
    <x v="907"/>
    <x v="59"/>
    <n v="0.95833299999999999"/>
    <n v="4.9583329999999997"/>
    <n v="1"/>
    <n v="1"/>
  </r>
  <r>
    <n v="28376"/>
    <s v="1997-03-29 12:59:44.000"/>
    <n v="102"/>
    <n v="765"/>
    <n v="102"/>
    <n v="765"/>
    <n v="3"/>
    <n v="3"/>
    <x v="908"/>
    <x v="22"/>
    <n v="0.81818199999999996"/>
    <n v="3.8181820000000002"/>
    <n v="0"/>
    <n v="0"/>
  </r>
  <r>
    <n v="214138"/>
    <s v="1996-04-13 14:01:17.000"/>
    <n v="165"/>
    <n v="340"/>
    <n v="165"/>
    <n v="340"/>
    <n v="4"/>
    <n v="2"/>
    <x v="909"/>
    <x v="36"/>
    <n v="-0.5"/>
    <n v="3.5"/>
    <n v="2"/>
    <n v="4"/>
  </r>
  <r>
    <n v="215039"/>
    <s v="1996-04-13 11:36:58.000"/>
    <n v="36"/>
    <n v="1"/>
    <n v="1"/>
    <n v="36"/>
    <n v="5"/>
    <n v="3"/>
    <x v="910"/>
    <x v="169"/>
    <n v="-3.2000000000000001E-2"/>
    <n v="4.968"/>
    <n v="2"/>
    <n v="4"/>
  </r>
  <r>
    <n v="12706"/>
    <s v="1997-07-21 04:45:54.000"/>
    <n v="1353"/>
    <n v="7"/>
    <n v="7"/>
    <n v="1353"/>
    <n v="3"/>
    <n v="4"/>
    <x v="911"/>
    <x v="167"/>
    <n v="0"/>
    <n v="3"/>
    <n v="1"/>
    <n v="1"/>
  </r>
  <r>
    <n v="215731"/>
    <s v="1999-10-15 13:29:32.000"/>
    <n v="457"/>
    <n v="1041"/>
    <n v="457"/>
    <n v="1041"/>
    <n v="4"/>
    <n v="2"/>
    <x v="912"/>
    <x v="181"/>
    <n v="0.311475"/>
    <n v="4.3114749999999997"/>
    <n v="2"/>
    <n v="4"/>
  </r>
  <r>
    <n v="6470"/>
    <s v="2004-01-23 09:19:01.000"/>
    <n v="2100"/>
    <n v="2081"/>
    <n v="2081"/>
    <n v="2100"/>
    <n v="4.5"/>
    <n v="4"/>
    <x v="913"/>
    <x v="158"/>
    <n v="0.27659600000000001"/>
    <n v="4.7765959999999996"/>
    <n v="0.5"/>
    <n v="0.25"/>
  </r>
  <r>
    <n v="75316"/>
    <s v="1996-10-14 11:56:46.000"/>
    <n v="480"/>
    <n v="110"/>
    <n v="110"/>
    <n v="480"/>
    <n v="4"/>
    <n v="4"/>
    <x v="914"/>
    <x v="343"/>
    <n v="0.37191800000000003"/>
    <n v="4.371918"/>
    <n v="0"/>
    <n v="0"/>
  </r>
  <r>
    <n v="11235"/>
    <s v="1996-05-31 00:21:29.000"/>
    <n v="161"/>
    <n v="185"/>
    <n v="161"/>
    <n v="185"/>
    <n v="4"/>
    <n v="2"/>
    <x v="915"/>
    <x v="344"/>
    <n v="-0.65564199999999995"/>
    <n v="3.3443580000000002"/>
    <n v="2"/>
    <n v="4"/>
  </r>
  <r>
    <n v="187496"/>
    <s v="1996-04-14 09:18:56.000"/>
    <n v="161"/>
    <n v="185"/>
    <n v="161"/>
    <n v="185"/>
    <n v="4"/>
    <n v="4"/>
    <x v="915"/>
    <x v="344"/>
    <n v="-0.65564199999999995"/>
    <n v="3.3443580000000002"/>
    <n v="0"/>
    <n v="0"/>
  </r>
  <r>
    <n v="209854"/>
    <s v="1996-11-06 15:01:32.000"/>
    <n v="589"/>
    <n v="377"/>
    <n v="377"/>
    <n v="589"/>
    <n v="4"/>
    <n v="4"/>
    <x v="916"/>
    <x v="217"/>
    <n v="-0.46033099999999999"/>
    <n v="3.539669"/>
    <n v="0"/>
    <n v="0"/>
  </r>
  <r>
    <n v="213189"/>
    <s v="1996-10-12 07:38:23.000"/>
    <n v="589"/>
    <n v="377"/>
    <n v="377"/>
    <n v="589"/>
    <n v="3"/>
    <n v="3"/>
    <x v="916"/>
    <x v="217"/>
    <n v="-0.46033099999999999"/>
    <n v="2.539669"/>
    <n v="0"/>
    <n v="0"/>
  </r>
  <r>
    <n v="135251"/>
    <s v="1996-08-28 18:46:00.000"/>
    <n v="589"/>
    <n v="377"/>
    <n v="377"/>
    <n v="589"/>
    <n v="3"/>
    <n v="3"/>
    <x v="916"/>
    <x v="217"/>
    <n v="-0.46033099999999999"/>
    <n v="2.539669"/>
    <n v="0"/>
    <n v="0"/>
  </r>
  <r>
    <n v="88607"/>
    <s v="1999-09-02 11:23:37.000"/>
    <n v="1580"/>
    <n v="1608"/>
    <n v="1580"/>
    <n v="1608"/>
    <n v="4"/>
    <n v="5"/>
    <x v="917"/>
    <x v="345"/>
    <n v="-0.32638899999999998"/>
    <n v="3.6736110000000002"/>
    <n v="1"/>
    <n v="1"/>
  </r>
  <r>
    <n v="105521"/>
    <s v="1997-05-08 14:39:10.000"/>
    <n v="25"/>
    <n v="608"/>
    <n v="25"/>
    <n v="608"/>
    <n v="3"/>
    <n v="3"/>
    <x v="918"/>
    <x v="346"/>
    <n v="0.43939400000000001"/>
    <n v="3.4393940000000001"/>
    <n v="0"/>
    <n v="0"/>
  </r>
  <r>
    <n v="64567"/>
    <s v="1996-04-07 05:23:56.000"/>
    <n v="236"/>
    <n v="318"/>
    <n v="236"/>
    <n v="318"/>
    <n v="4"/>
    <n v="5"/>
    <x v="919"/>
    <x v="211"/>
    <n v="1.182353"/>
    <n v="5"/>
    <n v="1"/>
    <n v="1"/>
  </r>
  <r>
    <n v="118425"/>
    <s v="1996-12-30 12:26:51.000"/>
    <n v="648"/>
    <n v="6"/>
    <n v="6"/>
    <n v="648"/>
    <n v="4"/>
    <n v="3"/>
    <x v="920"/>
    <x v="347"/>
    <n v="0.42708299999999999"/>
    <n v="4.4270829999999997"/>
    <n v="1"/>
    <n v="1"/>
  </r>
  <r>
    <n v="27966"/>
    <s v="1997-03-10 14:35:31.000"/>
    <n v="648"/>
    <n v="6"/>
    <n v="6"/>
    <n v="648"/>
    <n v="5"/>
    <n v="4"/>
    <x v="920"/>
    <x v="347"/>
    <n v="0.42708299999999999"/>
    <n v="5"/>
    <n v="1"/>
    <n v="1"/>
  </r>
  <r>
    <n v="126865"/>
    <s v="1997-04-20 20:06:43.000"/>
    <n v="218"/>
    <n v="280"/>
    <n v="218"/>
    <n v="280"/>
    <n v="4"/>
    <n v="4"/>
    <x v="921"/>
    <x v="16"/>
    <n v="0.27419399999999999"/>
    <n v="4.2741939999999996"/>
    <n v="0"/>
    <n v="0"/>
  </r>
  <r>
    <n v="707"/>
    <s v="1996-09-19 11:22:56.000"/>
    <n v="292"/>
    <n v="10"/>
    <n v="10"/>
    <n v="292"/>
    <n v="5"/>
    <n v="3"/>
    <x v="922"/>
    <x v="348"/>
    <n v="-0.10927199999999999"/>
    <n v="4.8907280000000002"/>
    <n v="2"/>
    <n v="4"/>
  </r>
  <r>
    <n v="70324"/>
    <s v="1996-09-09 18:56:20.000"/>
    <n v="292"/>
    <n v="10"/>
    <n v="10"/>
    <n v="292"/>
    <n v="2"/>
    <n v="3"/>
    <x v="922"/>
    <x v="348"/>
    <n v="-0.10927199999999999"/>
    <n v="1.890728"/>
    <n v="1"/>
    <n v="1"/>
  </r>
  <r>
    <n v="189400"/>
    <s v="2006-12-24 23:34:42.000"/>
    <n v="377"/>
    <n v="380"/>
    <n v="377"/>
    <n v="380"/>
    <n v="3"/>
    <n v="3"/>
    <x v="923"/>
    <x v="349"/>
    <n v="-4.3749999999999997E-2"/>
    <n v="2.9562499999999998"/>
    <n v="0"/>
    <n v="0"/>
  </r>
  <r>
    <n v="204499"/>
    <s v="2001-07-14 01:22:33.000"/>
    <n v="1097"/>
    <n v="912"/>
    <n v="912"/>
    <n v="1097"/>
    <n v="4"/>
    <n v="5"/>
    <x v="924"/>
    <x v="350"/>
    <n v="0.392704"/>
    <n v="4.3927040000000002"/>
    <n v="1"/>
    <n v="1"/>
  </r>
  <r>
    <n v="71073"/>
    <s v="1996-11-10 19:40:29.000"/>
    <n v="356"/>
    <n v="480"/>
    <n v="356"/>
    <n v="480"/>
    <n v="4"/>
    <n v="4"/>
    <x v="925"/>
    <x v="351"/>
    <n v="-0.352744"/>
    <n v="3.6472560000000001"/>
    <n v="0"/>
    <n v="0"/>
  </r>
  <r>
    <n v="146115"/>
    <s v="1997-04-10 17:51:25.000"/>
    <n v="446"/>
    <n v="21"/>
    <n v="21"/>
    <n v="446"/>
    <n v="4"/>
    <n v="5"/>
    <x v="926"/>
    <x v="132"/>
    <n v="-0.115385"/>
    <n v="3.8846150000000002"/>
    <n v="1"/>
    <n v="1"/>
  </r>
  <r>
    <n v="43650"/>
    <s v="1999-12-15 14:55:35.000"/>
    <n v="1580"/>
    <n v="1097"/>
    <n v="1097"/>
    <n v="1580"/>
    <n v="5"/>
    <n v="5"/>
    <x v="927"/>
    <x v="352"/>
    <n v="0.22314000000000001"/>
    <n v="5"/>
    <n v="0"/>
    <n v="0"/>
  </r>
  <r>
    <n v="124588"/>
    <s v="1999-12-22 23:07:56.000"/>
    <n v="457"/>
    <n v="1214"/>
    <n v="457"/>
    <n v="1214"/>
    <n v="5"/>
    <n v="5"/>
    <x v="928"/>
    <x v="353"/>
    <n v="0.23630100000000001"/>
    <n v="5"/>
    <n v="0"/>
    <n v="0"/>
  </r>
  <r>
    <n v="57249"/>
    <s v="1996-04-05 04:58:13.000"/>
    <n v="161"/>
    <n v="329"/>
    <n v="161"/>
    <n v="329"/>
    <n v="5"/>
    <n v="4"/>
    <x v="929"/>
    <x v="184"/>
    <n v="-0.41263899999999998"/>
    <n v="4.5873609999999996"/>
    <n v="1"/>
    <n v="1"/>
  </r>
  <r>
    <n v="215039"/>
    <s v="1996-04-13 11:36:58.000"/>
    <n v="116"/>
    <n v="1"/>
    <n v="1"/>
    <n v="116"/>
    <n v="5"/>
    <n v="3"/>
    <x v="930"/>
    <x v="7"/>
    <n v="0.375"/>
    <n v="5"/>
    <n v="2"/>
    <n v="4"/>
  </r>
  <r>
    <n v="98829"/>
    <s v="2015-05-15 11:00:07.000"/>
    <n v="91529"/>
    <n v="88125"/>
    <n v="88125"/>
    <n v="91529"/>
    <n v="1"/>
    <n v="1"/>
    <x v="931"/>
    <x v="305"/>
    <n v="3.7499999999999999E-2"/>
    <n v="1.0375000000000001"/>
    <n v="0"/>
    <n v="0"/>
  </r>
  <r>
    <n v="123149"/>
    <s v="2000-09-23 01:34:43.000"/>
    <n v="3176"/>
    <n v="3285"/>
    <n v="3176"/>
    <n v="3285"/>
    <n v="3"/>
    <n v="4"/>
    <x v="932"/>
    <x v="142"/>
    <n v="-0.47916700000000001"/>
    <n v="2.5208330000000001"/>
    <n v="1"/>
    <n v="1"/>
  </r>
  <r>
    <n v="46274"/>
    <s v="1996-08-29 23:14:06.000"/>
    <n v="457"/>
    <n v="434"/>
    <n v="434"/>
    <n v="457"/>
    <n v="4"/>
    <n v="3"/>
    <x v="933"/>
    <x v="354"/>
    <n v="-0.969974"/>
    <n v="3.0300259999999999"/>
    <n v="1"/>
    <n v="1"/>
  </r>
  <r>
    <n v="195412"/>
    <s v="2015-06-30 23:16:34.000"/>
    <n v="98809"/>
    <n v="2959"/>
    <n v="2959"/>
    <n v="98809"/>
    <n v="4.5"/>
    <n v="3.5"/>
    <x v="934"/>
    <x v="44"/>
    <n v="0.47169800000000001"/>
    <n v="4.971698"/>
    <n v="1"/>
    <n v="1"/>
  </r>
  <r>
    <n v="105521"/>
    <s v="1997-05-08 14:39:10.000"/>
    <n v="32"/>
    <n v="608"/>
    <n v="32"/>
    <n v="608"/>
    <n v="4"/>
    <n v="3"/>
    <x v="935"/>
    <x v="355"/>
    <n v="0.32717400000000002"/>
    <n v="4.3271740000000003"/>
    <n v="1"/>
    <n v="1"/>
  </r>
  <r>
    <n v="39316"/>
    <s v="2000-08-21 00:29:47.000"/>
    <n v="2770"/>
    <n v="1196"/>
    <n v="1196"/>
    <n v="2770"/>
    <n v="3"/>
    <n v="2"/>
    <x v="936"/>
    <x v="158"/>
    <n v="1.0904259999999999"/>
    <n v="4.0904259999999999"/>
    <n v="1"/>
    <n v="1"/>
  </r>
  <r>
    <n v="132844"/>
    <s v="2000-12-15 23:00:09.000"/>
    <n v="1129"/>
    <n v="260"/>
    <n v="260"/>
    <n v="1129"/>
    <n v="4"/>
    <n v="5"/>
    <x v="937"/>
    <x v="124"/>
    <n v="0.95"/>
    <n v="4.95"/>
    <n v="1"/>
    <n v="1"/>
  </r>
  <r>
    <n v="221963"/>
    <s v="1996-04-09 09:28:22.000"/>
    <n v="163"/>
    <n v="47"/>
    <n v="47"/>
    <n v="163"/>
    <n v="4"/>
    <n v="4"/>
    <x v="938"/>
    <x v="340"/>
    <n v="0.80585099999999998"/>
    <n v="4.8058509999999997"/>
    <n v="0"/>
    <n v="0"/>
  </r>
  <r>
    <n v="193365"/>
    <s v="2000-06-20 17:33:45.000"/>
    <n v="2183"/>
    <n v="2908"/>
    <n v="2183"/>
    <n v="2908"/>
    <n v="2"/>
    <n v="4"/>
    <x v="939"/>
    <x v="0"/>
    <n v="-0.3125"/>
    <n v="1.6875"/>
    <n v="2"/>
    <n v="4"/>
  </r>
  <r>
    <n v="94407"/>
    <s v="2000-11-23 17:05:12.000"/>
    <n v="1210"/>
    <n v="296"/>
    <n v="296"/>
    <n v="1210"/>
    <n v="4"/>
    <n v="4"/>
    <x v="940"/>
    <x v="310"/>
    <n v="0.29235"/>
    <n v="4.2923499999999999"/>
    <n v="0"/>
    <n v="0"/>
  </r>
  <r>
    <n v="95273"/>
    <s v="1997-01-02 09:11:27.000"/>
    <n v="788"/>
    <n v="41"/>
    <n v="41"/>
    <n v="788"/>
    <n v="3"/>
    <n v="3"/>
    <x v="941"/>
    <x v="5"/>
    <n v="0.84782599999999997"/>
    <n v="3.847826"/>
    <n v="0"/>
    <n v="0"/>
  </r>
  <r>
    <n v="183198"/>
    <s v="2001-10-03 13:33:43.000"/>
    <n v="593"/>
    <n v="260"/>
    <n v="260"/>
    <n v="593"/>
    <n v="5"/>
    <n v="5"/>
    <x v="942"/>
    <x v="356"/>
    <n v="-4.8030999999999997E-2"/>
    <n v="4.9519690000000001"/>
    <n v="0"/>
    <n v="0"/>
  </r>
  <r>
    <n v="221963"/>
    <s v="1996-04-09 09:28:22.000"/>
    <n v="223"/>
    <n v="47"/>
    <n v="47"/>
    <n v="223"/>
    <n v="5"/>
    <n v="4"/>
    <x v="943"/>
    <x v="357"/>
    <n v="0.27340799999999998"/>
    <n v="5"/>
    <n v="1"/>
    <n v="1"/>
  </r>
  <r>
    <n v="220890"/>
    <s v="2003-01-29 16:16:39.000"/>
    <n v="1270"/>
    <n v="3101"/>
    <n v="1270"/>
    <n v="3101"/>
    <n v="3"/>
    <n v="4"/>
    <x v="944"/>
    <x v="100"/>
    <n v="-0.68918900000000005"/>
    <n v="2.3108110000000002"/>
    <n v="1"/>
    <n v="1"/>
  </r>
  <r>
    <n v="193330"/>
    <s v="1997-03-31 17:40:11.000"/>
    <n v="736"/>
    <n v="786"/>
    <n v="736"/>
    <n v="786"/>
    <n v="3"/>
    <n v="3"/>
    <x v="945"/>
    <x v="358"/>
    <n v="-0.12448099999999999"/>
    <n v="2.8755190000000002"/>
    <n v="0"/>
    <n v="0"/>
  </r>
  <r>
    <n v="114407"/>
    <s v="2002-07-12 21:36:42.000"/>
    <n v="1569"/>
    <n v="539"/>
    <n v="539"/>
    <n v="1569"/>
    <n v="4"/>
    <n v="4"/>
    <x v="946"/>
    <x v="66"/>
    <n v="-1.0753E-2"/>
    <n v="3.9892470000000002"/>
    <n v="0"/>
    <n v="0"/>
  </r>
  <r>
    <n v="48064"/>
    <s v="1996-09-20 19:03:39.000"/>
    <n v="161"/>
    <n v="36"/>
    <n v="36"/>
    <n v="161"/>
    <n v="4"/>
    <n v="5"/>
    <x v="947"/>
    <x v="208"/>
    <n v="0.28030300000000002"/>
    <n v="4.280303"/>
    <n v="1"/>
    <n v="1"/>
  </r>
  <r>
    <n v="5577"/>
    <s v="1996-04-12 09:09:41.000"/>
    <n v="36"/>
    <n v="161"/>
    <n v="36"/>
    <n v="161"/>
    <n v="5"/>
    <n v="5"/>
    <x v="947"/>
    <x v="208"/>
    <n v="-0.28030300000000002"/>
    <n v="4.719697"/>
    <n v="0"/>
    <n v="0"/>
  </r>
  <r>
    <n v="58805"/>
    <s v="1996-03-29 08:11:10.000"/>
    <n v="161"/>
    <n v="339"/>
    <n v="161"/>
    <n v="339"/>
    <n v="5"/>
    <n v="3"/>
    <x v="948"/>
    <x v="169"/>
    <n v="-0.35599999999999998"/>
    <n v="4.6440000000000001"/>
    <n v="2"/>
    <n v="4"/>
  </r>
  <r>
    <n v="151122"/>
    <s v="1997-05-21 17:48:14.000"/>
    <n v="25"/>
    <n v="36"/>
    <n v="25"/>
    <n v="36"/>
    <n v="3"/>
    <n v="3"/>
    <x v="949"/>
    <x v="359"/>
    <n v="0.332061"/>
    <n v="3.3320609999999999"/>
    <n v="0"/>
    <n v="0"/>
  </r>
  <r>
    <n v="707"/>
    <s v="1996-09-19 11:22:56.000"/>
    <n v="339"/>
    <n v="10"/>
    <n v="10"/>
    <n v="339"/>
    <n v="5"/>
    <n v="3"/>
    <x v="950"/>
    <x v="360"/>
    <n v="0"/>
    <n v="5"/>
    <n v="2"/>
    <n v="4"/>
  </r>
  <r>
    <n v="227420"/>
    <s v="2001-11-19 22:12:34.000"/>
    <n v="3481"/>
    <n v="919"/>
    <n v="919"/>
    <n v="3481"/>
    <n v="4"/>
    <n v="5"/>
    <x v="951"/>
    <x v="361"/>
    <n v="0.11654100000000001"/>
    <n v="4.1165409999999998"/>
    <n v="1"/>
    <n v="1"/>
  </r>
  <r>
    <n v="173415"/>
    <s v="1996-12-11 09:14:11.000"/>
    <n v="17"/>
    <n v="62"/>
    <n v="17"/>
    <n v="62"/>
    <n v="3"/>
    <n v="5"/>
    <x v="952"/>
    <x v="299"/>
    <n v="-0.44751400000000002"/>
    <n v="2.552486"/>
    <n v="2"/>
    <n v="4"/>
  </r>
  <r>
    <n v="89219"/>
    <s v="1996-07-16 15:59:27.000"/>
    <n v="780"/>
    <n v="786"/>
    <n v="780"/>
    <n v="786"/>
    <n v="5"/>
    <n v="3"/>
    <x v="953"/>
    <x v="278"/>
    <n v="-0.46007599999999998"/>
    <n v="4.5399240000000001"/>
    <n v="2"/>
    <n v="4"/>
  </r>
  <r>
    <n v="193330"/>
    <s v="1997-03-31 17:40:11.000"/>
    <n v="780"/>
    <n v="786"/>
    <n v="780"/>
    <n v="786"/>
    <n v="4"/>
    <n v="3"/>
    <x v="953"/>
    <x v="278"/>
    <n v="-0.46007599999999998"/>
    <n v="3.5399240000000001"/>
    <n v="1"/>
    <n v="1"/>
  </r>
  <r>
    <n v="94805"/>
    <s v="2001-08-02 16:37:11.000"/>
    <n v="1210"/>
    <n v="2028"/>
    <n v="1210"/>
    <n v="2028"/>
    <n v="2"/>
    <n v="5"/>
    <x v="954"/>
    <x v="362"/>
    <n v="3.4707000000000002E-2"/>
    <n v="2.034707"/>
    <n v="3"/>
    <n v="9"/>
  </r>
  <r>
    <n v="30028"/>
    <s v="1996-03-28 10:01:22.000"/>
    <n v="417"/>
    <n v="255"/>
    <n v="255"/>
    <n v="417"/>
    <n v="4"/>
    <n v="2"/>
    <x v="955"/>
    <x v="1"/>
    <n v="-1.3333330000000001"/>
    <n v="2.6666669999999999"/>
    <n v="2"/>
    <n v="4"/>
  </r>
  <r>
    <n v="58805"/>
    <s v="1996-03-29 08:11:10.000"/>
    <n v="227"/>
    <n v="337"/>
    <n v="227"/>
    <n v="337"/>
    <n v="3"/>
    <n v="5"/>
    <x v="956"/>
    <x v="39"/>
    <n v="0.72222200000000003"/>
    <n v="3.7222219999999999"/>
    <n v="2"/>
    <n v="4"/>
  </r>
  <r>
    <n v="115453"/>
    <s v="1997-11-13 08:41:13.000"/>
    <n v="1171"/>
    <n v="908"/>
    <n v="908"/>
    <n v="1171"/>
    <n v="3"/>
    <n v="4"/>
    <x v="957"/>
    <x v="30"/>
    <n v="0.65789500000000001"/>
    <n v="3.6578949999999999"/>
    <n v="1"/>
    <n v="1"/>
  </r>
  <r>
    <n v="116371"/>
    <s v="1996-11-29 18:46:26.000"/>
    <n v="112"/>
    <n v="494"/>
    <n v="112"/>
    <n v="494"/>
    <n v="5"/>
    <n v="4"/>
    <x v="958"/>
    <x v="52"/>
    <n v="-2.9703E-2"/>
    <n v="4.9702970000000004"/>
    <n v="1"/>
    <n v="1"/>
  </r>
  <r>
    <n v="137241"/>
    <s v="1998-09-01 11:27:00.000"/>
    <n v="1754"/>
    <n v="1269"/>
    <n v="1269"/>
    <n v="1754"/>
    <n v="2"/>
    <n v="4"/>
    <x v="959"/>
    <x v="36"/>
    <n v="1.111111"/>
    <n v="3.1111110000000002"/>
    <n v="2"/>
    <n v="4"/>
  </r>
  <r>
    <n v="190758"/>
    <s v="1997-01-11 13:59:35.000"/>
    <n v="590"/>
    <n v="150"/>
    <n v="150"/>
    <n v="590"/>
    <n v="3"/>
    <n v="3"/>
    <x v="960"/>
    <x v="363"/>
    <n v="0.16666700000000001"/>
    <n v="3.1666669999999999"/>
    <n v="0"/>
    <n v="0"/>
  </r>
  <r>
    <n v="152573"/>
    <s v="2000-08-03 14:48:19.000"/>
    <n v="2706"/>
    <n v="3526"/>
    <n v="2706"/>
    <n v="3526"/>
    <n v="5"/>
    <n v="5"/>
    <x v="961"/>
    <x v="28"/>
    <n v="0.14285700000000001"/>
    <n v="5"/>
    <n v="0"/>
    <n v="0"/>
  </r>
  <r>
    <n v="111721"/>
    <s v="2004-03-08 17:46:18.000"/>
    <n v="1"/>
    <n v="1210"/>
    <n v="1"/>
    <n v="1210"/>
    <n v="4.5"/>
    <n v="5"/>
    <x v="962"/>
    <x v="364"/>
    <n v="0.15384600000000001"/>
    <n v="4.6538459999999997"/>
    <n v="0.5"/>
    <n v="0.25"/>
  </r>
  <r>
    <n v="155382"/>
    <s v="2006-02-13 20:47:31.000"/>
    <n v="6"/>
    <n v="2858"/>
    <n v="6"/>
    <n v="2858"/>
    <n v="4.5"/>
    <n v="5"/>
    <x v="963"/>
    <x v="67"/>
    <n v="0.216146"/>
    <n v="4.7161460000000002"/>
    <n v="0.5"/>
    <n v="0.25"/>
  </r>
  <r>
    <n v="221963"/>
    <s v="1996-04-09 09:28:22.000"/>
    <n v="161"/>
    <n v="47"/>
    <n v="47"/>
    <n v="161"/>
    <n v="5"/>
    <n v="4"/>
    <x v="964"/>
    <x v="365"/>
    <n v="0.34742600000000001"/>
    <n v="5"/>
    <n v="1"/>
    <n v="1"/>
  </r>
  <r>
    <n v="70324"/>
    <s v="1996-09-09 18:56:20.000"/>
    <n v="318"/>
    <n v="10"/>
    <n v="10"/>
    <n v="318"/>
    <n v="4"/>
    <n v="3"/>
    <x v="965"/>
    <x v="366"/>
    <n v="-1.1322669999999999"/>
    <n v="2.8677329999999999"/>
    <n v="1"/>
    <n v="1"/>
  </r>
  <r>
    <n v="182269"/>
    <s v="1997-05-27 21:49:28.000"/>
    <n v="1186"/>
    <n v="318"/>
    <n v="318"/>
    <n v="1186"/>
    <n v="3"/>
    <n v="4"/>
    <x v="966"/>
    <x v="66"/>
    <n v="0.50537600000000005"/>
    <n v="3.505376"/>
    <n v="1"/>
    <n v="1"/>
  </r>
  <r>
    <n v="221963"/>
    <s v="1996-04-09 09:28:22.000"/>
    <n v="592"/>
    <n v="47"/>
    <n v="47"/>
    <n v="592"/>
    <n v="4"/>
    <n v="4"/>
    <x v="967"/>
    <x v="367"/>
    <n v="0.69337599999999999"/>
    <n v="4.6933759999999998"/>
    <n v="0"/>
    <n v="0"/>
  </r>
  <r>
    <n v="177795"/>
    <s v="2000-08-07 20:03:43.000"/>
    <n v="2944"/>
    <n v="924"/>
    <n v="924"/>
    <n v="2944"/>
    <n v="4"/>
    <n v="3"/>
    <x v="968"/>
    <x v="53"/>
    <n v="0.20129900000000001"/>
    <n v="4.2012989999999997"/>
    <n v="1"/>
    <n v="1"/>
  </r>
  <r>
    <n v="34416"/>
    <s v="1996-11-27 11:52:57.000"/>
    <n v="743"/>
    <n v="1367"/>
    <n v="743"/>
    <n v="1367"/>
    <n v="5"/>
    <n v="1"/>
    <x v="969"/>
    <x v="9"/>
    <n v="0.42857099999999998"/>
    <n v="5"/>
    <n v="4"/>
    <n v="16"/>
  </r>
  <r>
    <n v="158926"/>
    <s v="1997-05-11 11:44:22.000"/>
    <n v="32"/>
    <n v="25"/>
    <n v="25"/>
    <n v="32"/>
    <n v="2"/>
    <n v="5"/>
    <x v="970"/>
    <x v="357"/>
    <n v="-4.4943999999999998E-2"/>
    <n v="1.9550559999999999"/>
    <n v="3"/>
    <n v="9"/>
  </r>
  <r>
    <n v="65887"/>
    <s v="1996-12-30 21:12:08.000"/>
    <n v="608"/>
    <n v="14"/>
    <n v="14"/>
    <n v="608"/>
    <n v="4"/>
    <n v="4"/>
    <x v="971"/>
    <x v="23"/>
    <n v="-0.89759"/>
    <n v="3.1024099999999999"/>
    <n v="0"/>
    <n v="0"/>
  </r>
  <r>
    <n v="180756"/>
    <s v="2000-04-21 06:35:39.000"/>
    <n v="2011"/>
    <n v="1036"/>
    <n v="1036"/>
    <n v="2011"/>
    <n v="4"/>
    <n v="5"/>
    <x v="972"/>
    <x v="368"/>
    <n v="0.49787199999999998"/>
    <n v="4.4978720000000001"/>
    <n v="1"/>
    <n v="1"/>
  </r>
  <r>
    <n v="175733"/>
    <s v="1999-04-29 12:03:15.000"/>
    <n v="953"/>
    <n v="280"/>
    <n v="280"/>
    <n v="953"/>
    <n v="5"/>
    <n v="4"/>
    <x v="973"/>
    <x v="65"/>
    <n v="-0.66176500000000005"/>
    <n v="4.3382350000000001"/>
    <n v="1"/>
    <n v="1"/>
  </r>
  <r>
    <n v="195056"/>
    <s v="1996-10-19 09:08:10.000"/>
    <n v="588"/>
    <n v="527"/>
    <n v="527"/>
    <n v="588"/>
    <n v="4"/>
    <n v="5"/>
    <x v="974"/>
    <x v="369"/>
    <n v="0.70622099999999999"/>
    <n v="4.7062210000000002"/>
    <n v="1"/>
    <n v="1"/>
  </r>
  <r>
    <n v="217016"/>
    <s v="1997-03-17 23:31:04.000"/>
    <n v="5"/>
    <n v="708"/>
    <n v="5"/>
    <n v="708"/>
    <n v="3"/>
    <n v="3"/>
    <x v="975"/>
    <x v="120"/>
    <n v="0.46078400000000003"/>
    <n v="3.4607839999999999"/>
    <n v="0"/>
    <n v="0"/>
  </r>
  <r>
    <n v="2683"/>
    <s v="2001-10-03 16:59:23.000"/>
    <n v="1089"/>
    <n v="1136"/>
    <n v="1089"/>
    <n v="1136"/>
    <n v="4"/>
    <n v="2"/>
    <x v="976"/>
    <x v="190"/>
    <n v="0.11269800000000001"/>
    <n v="4.112698"/>
    <n v="2"/>
    <n v="4"/>
  </r>
  <r>
    <n v="197429"/>
    <s v="1996-09-17 11:05:26.000"/>
    <n v="1022"/>
    <n v="1064"/>
    <n v="1022"/>
    <n v="1064"/>
    <n v="3"/>
    <n v="3"/>
    <x v="977"/>
    <x v="12"/>
    <n v="-0.54545500000000002"/>
    <n v="2.454545"/>
    <n v="0"/>
    <n v="0"/>
  </r>
  <r>
    <n v="132467"/>
    <s v="1999-11-09 17:50:25.000"/>
    <n v="292"/>
    <n v="3114"/>
    <n v="292"/>
    <n v="3114"/>
    <n v="4"/>
    <n v="5"/>
    <x v="978"/>
    <x v="158"/>
    <n v="0.52127699999999999"/>
    <n v="4.5212770000000004"/>
    <n v="1"/>
    <n v="1"/>
  </r>
  <r>
    <n v="68552"/>
    <s v="2015-05-10 16:59:07.000"/>
    <n v="51939"/>
    <n v="318"/>
    <n v="318"/>
    <n v="51939"/>
    <n v="2"/>
    <n v="5"/>
    <x v="979"/>
    <x v="31"/>
    <n v="2.5"/>
    <n v="4.5"/>
    <n v="3"/>
    <n v="9"/>
  </r>
  <r>
    <n v="150701"/>
    <s v="2005-04-02 03:42:39.000"/>
    <n v="4886"/>
    <n v="3897"/>
    <n v="3897"/>
    <n v="4886"/>
    <n v="3.5"/>
    <n v="4"/>
    <x v="980"/>
    <x v="370"/>
    <n v="-5.5556000000000001E-2"/>
    <n v="3.4444439999999998"/>
    <n v="0.5"/>
    <n v="0.25"/>
  </r>
  <r>
    <n v="119755"/>
    <s v="1997-01-28 14:09:53.000"/>
    <n v="733"/>
    <n v="653"/>
    <n v="653"/>
    <n v="733"/>
    <n v="5"/>
    <n v="4"/>
    <x v="981"/>
    <x v="131"/>
    <n v="-0.55688599999999999"/>
    <n v="4.4431139999999996"/>
    <n v="1"/>
    <n v="1"/>
  </r>
  <r>
    <n v="55738"/>
    <s v="2013-08-28 02:17:12.000"/>
    <n v="8783"/>
    <n v="1994"/>
    <n v="1994"/>
    <n v="8783"/>
    <n v="4.5"/>
    <n v="3"/>
    <x v="982"/>
    <x v="56"/>
    <n v="0.157143"/>
    <n v="4.6571429999999996"/>
    <n v="1.5"/>
    <n v="2.25"/>
  </r>
  <r>
    <n v="85226"/>
    <s v="2002-02-08 22:44:45.000"/>
    <n v="4489"/>
    <n v="4993"/>
    <n v="4489"/>
    <n v="4993"/>
    <n v="5"/>
    <n v="5"/>
    <x v="983"/>
    <x v="326"/>
    <n v="0.76811600000000002"/>
    <n v="5"/>
    <n v="0"/>
    <n v="0"/>
  </r>
  <r>
    <n v="190758"/>
    <s v="1997-01-11 13:59:35.000"/>
    <n v="364"/>
    <n v="150"/>
    <n v="150"/>
    <n v="364"/>
    <n v="3"/>
    <n v="3"/>
    <x v="984"/>
    <x v="371"/>
    <n v="8.2292000000000004E-2"/>
    <n v="3.0822919999999998"/>
    <n v="0"/>
    <n v="0"/>
  </r>
  <r>
    <n v="144451"/>
    <s v="1998-09-23 14:34:14.000"/>
    <n v="802"/>
    <n v="1378"/>
    <n v="802"/>
    <n v="1378"/>
    <n v="1"/>
    <n v="1"/>
    <x v="985"/>
    <x v="30"/>
    <n v="-0.21052599999999999"/>
    <n v="0.78947400000000001"/>
    <n v="0"/>
    <n v="0"/>
  </r>
  <r>
    <n v="218989"/>
    <s v="1996-10-18 22:55:46.000"/>
    <n v="588"/>
    <n v="457"/>
    <n v="457"/>
    <n v="588"/>
    <n v="3"/>
    <n v="5"/>
    <x v="986"/>
    <x v="372"/>
    <n v="0.37313400000000002"/>
    <n v="3.3731339999999999"/>
    <n v="2"/>
    <n v="4"/>
  </r>
  <r>
    <n v="115714"/>
    <s v="2000-06-09 20:50:57.000"/>
    <n v="922"/>
    <n v="2396"/>
    <n v="922"/>
    <n v="2396"/>
    <n v="4"/>
    <n v="5"/>
    <x v="987"/>
    <x v="94"/>
    <n v="-0.196078"/>
    <n v="3.803922"/>
    <n v="1"/>
    <n v="1"/>
  </r>
  <r>
    <n v="193330"/>
    <s v="1997-03-31 17:40:11.000"/>
    <n v="95"/>
    <n v="786"/>
    <n v="95"/>
    <n v="786"/>
    <n v="3"/>
    <n v="3"/>
    <x v="988"/>
    <x v="224"/>
    <n v="4.3478000000000003E-2"/>
    <n v="3.0434779999999999"/>
    <n v="0"/>
    <n v="0"/>
  </r>
  <r>
    <n v="64567"/>
    <s v="1996-04-07 05:23:56.000"/>
    <n v="132"/>
    <n v="151"/>
    <n v="132"/>
    <n v="151"/>
    <n v="3"/>
    <n v="5"/>
    <x v="989"/>
    <x v="59"/>
    <n v="0.91666700000000001"/>
    <n v="3.9166669999999999"/>
    <n v="2"/>
    <n v="4"/>
  </r>
  <r>
    <n v="301"/>
    <s v="2001-06-12 18:31:33.000"/>
    <n v="3269"/>
    <n v="2046"/>
    <n v="2046"/>
    <n v="3269"/>
    <n v="4"/>
    <n v="4"/>
    <x v="990"/>
    <x v="15"/>
    <n v="0.736842"/>
    <n v="4.7368420000000002"/>
    <n v="0"/>
    <n v="0"/>
  </r>
  <r>
    <n v="114578"/>
    <s v="1997-06-30 18:58:52.000"/>
    <n v="368"/>
    <n v="1196"/>
    <n v="368"/>
    <n v="1196"/>
    <n v="1"/>
    <n v="5"/>
    <x v="991"/>
    <x v="173"/>
    <n v="0.81168799999999997"/>
    <n v="1.811688"/>
    <n v="4"/>
    <n v="16"/>
  </r>
  <r>
    <n v="160762"/>
    <s v="1997-06-13 14:40:59.000"/>
    <n v="765"/>
    <n v="135"/>
    <n v="135"/>
    <n v="765"/>
    <n v="3"/>
    <n v="2"/>
    <x v="992"/>
    <x v="12"/>
    <n v="-0.25"/>
    <n v="2.75"/>
    <n v="1"/>
    <n v="1"/>
  </r>
  <r>
    <n v="58128"/>
    <s v="1998-10-26 18:54:30.000"/>
    <n v="2167"/>
    <n v="32"/>
    <n v="32"/>
    <n v="2167"/>
    <n v="2"/>
    <n v="2"/>
    <x v="993"/>
    <x v="235"/>
    <n v="0.46710499999999999"/>
    <n v="2.4671050000000001"/>
    <n v="0"/>
    <n v="0"/>
  </r>
  <r>
    <n v="132844"/>
    <s v="2000-12-15 23:00:09.000"/>
    <n v="3959"/>
    <n v="260"/>
    <n v="260"/>
    <n v="3959"/>
    <n v="3"/>
    <n v="5"/>
    <x v="994"/>
    <x v="44"/>
    <n v="0.60377400000000003"/>
    <n v="3.603774"/>
    <n v="2"/>
    <n v="4"/>
  </r>
  <r>
    <n v="129413"/>
    <s v="2001-07-15 01:09:24.000"/>
    <n v="2268"/>
    <n v="3499"/>
    <n v="2268"/>
    <n v="3499"/>
    <n v="3"/>
    <n v="1"/>
    <x v="995"/>
    <x v="373"/>
    <n v="-3.1746000000000003E-2"/>
    <n v="2.9682539999999999"/>
    <n v="2"/>
    <n v="4"/>
  </r>
  <r>
    <n v="114022"/>
    <s v="1996-10-23 17:33:53.000"/>
    <n v="150"/>
    <n v="593"/>
    <n v="150"/>
    <n v="593"/>
    <n v="3"/>
    <n v="5"/>
    <x v="996"/>
    <x v="374"/>
    <n v="0.40889799999999998"/>
    <n v="3.4088980000000002"/>
    <n v="2"/>
    <n v="4"/>
  </r>
  <r>
    <n v="190758"/>
    <s v="1997-01-11 13:59:35.000"/>
    <n v="593"/>
    <n v="150"/>
    <n v="150"/>
    <n v="593"/>
    <n v="3"/>
    <n v="3"/>
    <x v="996"/>
    <x v="374"/>
    <n v="-0.40889799999999998"/>
    <n v="2.5911019999999998"/>
    <n v="0"/>
    <n v="0"/>
  </r>
  <r>
    <n v="5577"/>
    <s v="1996-04-12 09:09:41.000"/>
    <n v="1"/>
    <n v="161"/>
    <n v="1"/>
    <n v="161"/>
    <n v="5"/>
    <n v="5"/>
    <x v="997"/>
    <x v="259"/>
    <n v="-0.33944999999999997"/>
    <n v="4.6605499999999997"/>
    <n v="0"/>
    <n v="0"/>
  </r>
  <r>
    <n v="175298"/>
    <s v="2002-12-17 07:48:37.000"/>
    <n v="3987"/>
    <n v="3499"/>
    <n v="3499"/>
    <n v="3987"/>
    <n v="4"/>
    <n v="3"/>
    <x v="998"/>
    <x v="6"/>
    <n v="1.071429"/>
    <n v="5"/>
    <n v="1"/>
    <n v="1"/>
  </r>
  <r>
    <n v="229837"/>
    <s v="1996-09-16 02:05:38.000"/>
    <n v="593"/>
    <n v="480"/>
    <n v="480"/>
    <n v="593"/>
    <n v="5"/>
    <n v="5"/>
    <x v="999"/>
    <x v="375"/>
    <n v="-0.54667500000000002"/>
    <n v="4.4533250000000004"/>
    <n v="0"/>
    <n v="0"/>
  </r>
  <r>
    <n v="2683"/>
    <s v="2001-10-03 16:59:23.000"/>
    <n v="1259"/>
    <n v="1136"/>
    <n v="1136"/>
    <n v="1259"/>
    <n v="1"/>
    <n v="2"/>
    <x v="1000"/>
    <x v="216"/>
    <n v="0.20935000000000001"/>
    <n v="1.2093499999999999"/>
    <n v="1"/>
    <n v="1"/>
  </r>
  <r>
    <n v="126865"/>
    <s v="1997-04-20 20:06:43.000"/>
    <n v="236"/>
    <n v="280"/>
    <n v="236"/>
    <n v="280"/>
    <n v="3"/>
    <n v="4"/>
    <x v="1001"/>
    <x v="130"/>
    <n v="0.51785700000000001"/>
    <n v="3.5178569999999998"/>
    <n v="1"/>
    <n v="1"/>
  </r>
  <r>
    <n v="16511"/>
    <s v="1996-06-05 05:11:06.000"/>
    <n v="1"/>
    <n v="47"/>
    <n v="1"/>
    <n v="47"/>
    <n v="5"/>
    <n v="3"/>
    <x v="1002"/>
    <x v="376"/>
    <n v="0.20794399999999999"/>
    <n v="5"/>
    <n v="2"/>
    <n v="4"/>
  </r>
  <r>
    <n v="148171"/>
    <s v="1996-06-23 08:03:52.000"/>
    <n v="1"/>
    <n v="47"/>
    <n v="1"/>
    <n v="47"/>
    <n v="5"/>
    <n v="4"/>
    <x v="1002"/>
    <x v="376"/>
    <n v="0.20794399999999999"/>
    <n v="5"/>
    <n v="1"/>
    <n v="1"/>
  </r>
  <r>
    <n v="175733"/>
    <s v="1999-04-29 12:03:15.000"/>
    <n v="1207"/>
    <n v="280"/>
    <n v="280"/>
    <n v="1207"/>
    <n v="5"/>
    <n v="4"/>
    <x v="1003"/>
    <x v="24"/>
    <n v="-0.88235300000000005"/>
    <n v="4.1176469999999998"/>
    <n v="1"/>
    <n v="1"/>
  </r>
  <r>
    <n v="5577"/>
    <s v="1996-04-12 09:09:41.000"/>
    <n v="17"/>
    <n v="161"/>
    <n v="17"/>
    <n v="161"/>
    <n v="5"/>
    <n v="5"/>
    <x v="1004"/>
    <x v="84"/>
    <n v="-0.25"/>
    <n v="4.75"/>
    <n v="0"/>
    <n v="0"/>
  </r>
  <r>
    <n v="173191"/>
    <s v="2003-10-27 21:37:55.000"/>
    <n v="608"/>
    <n v="1136"/>
    <n v="608"/>
    <n v="1136"/>
    <n v="4.5"/>
    <n v="4"/>
    <x v="1005"/>
    <x v="377"/>
    <n v="0.110482"/>
    <n v="4.6104820000000002"/>
    <n v="0.5"/>
    <n v="0.25"/>
  </r>
  <r>
    <n v="183198"/>
    <s v="2001-10-03 13:33:43.000"/>
    <n v="296"/>
    <n v="260"/>
    <n v="260"/>
    <n v="296"/>
    <n v="2"/>
    <n v="5"/>
    <x v="1006"/>
    <x v="378"/>
    <n v="-5.9875999999999999E-2"/>
    <n v="1.940124"/>
    <n v="3"/>
    <n v="9"/>
  </r>
  <r>
    <n v="121134"/>
    <s v="1996-09-22 14:07:04.000"/>
    <n v="165"/>
    <n v="380"/>
    <n v="165"/>
    <n v="380"/>
    <n v="3"/>
    <n v="4"/>
    <x v="1007"/>
    <x v="379"/>
    <n v="1.6822E-2"/>
    <n v="3.0168219999999999"/>
    <n v="1"/>
    <n v="1"/>
  </r>
  <r>
    <n v="189391"/>
    <s v="2015-03-23 04:28:40.000"/>
    <n v="527"/>
    <n v="4011"/>
    <n v="527"/>
    <n v="4011"/>
    <n v="5"/>
    <n v="5"/>
    <x v="1008"/>
    <x v="164"/>
    <n v="-0.183333"/>
    <n v="4.8166669999999998"/>
    <n v="0"/>
    <n v="0"/>
  </r>
  <r>
    <n v="3497"/>
    <s v="2001-09-05 18:57:31.000"/>
    <n v="858"/>
    <n v="1210"/>
    <n v="858"/>
    <n v="1210"/>
    <n v="4"/>
    <n v="5"/>
    <x v="1009"/>
    <x v="380"/>
    <n v="-0.42968800000000001"/>
    <n v="3.5703119999999999"/>
    <n v="1"/>
    <n v="1"/>
  </r>
  <r>
    <n v="1979"/>
    <s v="1997-06-28 03:16:40.000"/>
    <n v="1210"/>
    <n v="858"/>
    <n v="858"/>
    <n v="1210"/>
    <n v="3"/>
    <n v="5"/>
    <x v="1009"/>
    <x v="380"/>
    <n v="0.42968800000000001"/>
    <n v="3.4296880000000001"/>
    <n v="2"/>
    <n v="4"/>
  </r>
  <r>
    <n v="165336"/>
    <s v="2002-04-25 03:57:16.000"/>
    <n v="858"/>
    <n v="1210"/>
    <n v="858"/>
    <n v="1210"/>
    <n v="4"/>
    <n v="5"/>
    <x v="1009"/>
    <x v="380"/>
    <n v="-0.42968800000000001"/>
    <n v="3.5703119999999999"/>
    <n v="1"/>
    <n v="1"/>
  </r>
  <r>
    <n v="94492"/>
    <s v="1996-12-18 01:40:40.000"/>
    <n v="736"/>
    <n v="376"/>
    <n v="376"/>
    <n v="736"/>
    <n v="4"/>
    <n v="5"/>
    <x v="1010"/>
    <x v="104"/>
    <n v="-4.5775000000000003E-2"/>
    <n v="3.9542250000000001"/>
    <n v="1"/>
    <n v="1"/>
  </r>
  <r>
    <n v="227"/>
    <s v="1996-03-28 21:11:52.000"/>
    <n v="349"/>
    <n v="316"/>
    <n v="316"/>
    <n v="349"/>
    <n v="5"/>
    <n v="3"/>
    <x v="1011"/>
    <x v="381"/>
    <n v="-0.353495"/>
    <n v="4.6465050000000003"/>
    <n v="2"/>
    <n v="4"/>
  </r>
  <r>
    <n v="138298"/>
    <s v="1996-05-17 21:58:50.000"/>
    <n v="349"/>
    <n v="316"/>
    <n v="316"/>
    <n v="349"/>
    <n v="5"/>
    <n v="3"/>
    <x v="1011"/>
    <x v="381"/>
    <n v="-0.353495"/>
    <n v="4.6465050000000003"/>
    <n v="2"/>
    <n v="4"/>
  </r>
  <r>
    <n v="155988"/>
    <s v="1996-10-01 14:55:22.000"/>
    <n v="378"/>
    <n v="1036"/>
    <n v="378"/>
    <n v="1036"/>
    <n v="4"/>
    <n v="4"/>
    <x v="1012"/>
    <x v="36"/>
    <n v="0.77777799999999997"/>
    <n v="4.7777779999999996"/>
    <n v="0"/>
    <n v="0"/>
  </r>
  <r>
    <n v="114407"/>
    <s v="2002-07-12 21:36:42.000"/>
    <n v="2671"/>
    <n v="539"/>
    <n v="539"/>
    <n v="2671"/>
    <n v="4"/>
    <n v="4"/>
    <x v="1013"/>
    <x v="21"/>
    <n v="-0.112"/>
    <n v="3.8879999999999999"/>
    <n v="0"/>
    <n v="0"/>
  </r>
  <r>
    <n v="186705"/>
    <s v="2009-12-20 16:13:42.000"/>
    <n v="27821"/>
    <n v="72998"/>
    <n v="27821"/>
    <n v="72998"/>
    <n v="2.5"/>
    <n v="4"/>
    <x v="1014"/>
    <x v="22"/>
    <n v="0.5"/>
    <n v="3"/>
    <n v="1.5"/>
    <n v="2.25"/>
  </r>
  <r>
    <n v="158828"/>
    <s v="1997-04-23 11:10:25.000"/>
    <n v="802"/>
    <n v="140"/>
    <n v="140"/>
    <n v="802"/>
    <n v="5"/>
    <n v="4"/>
    <x v="1015"/>
    <x v="113"/>
    <n v="-0.17543900000000001"/>
    <n v="4.8245610000000001"/>
    <n v="1"/>
    <n v="1"/>
  </r>
  <r>
    <n v="57249"/>
    <s v="1996-04-05 04:58:13.000"/>
    <n v="349"/>
    <n v="329"/>
    <n v="329"/>
    <n v="349"/>
    <n v="5"/>
    <n v="4"/>
    <x v="1016"/>
    <x v="190"/>
    <n v="-0.33968300000000001"/>
    <n v="4.660317"/>
    <n v="1"/>
    <n v="1"/>
  </r>
  <r>
    <n v="188800"/>
    <s v="2005-08-09 02:08:30.000"/>
    <n v="1287"/>
    <n v="50"/>
    <n v="50"/>
    <n v="1287"/>
    <n v="3"/>
    <n v="4"/>
    <x v="1017"/>
    <x v="40"/>
    <n v="0.34883700000000001"/>
    <n v="3.3488370000000001"/>
    <n v="1"/>
    <n v="1"/>
  </r>
  <r>
    <n v="228139"/>
    <s v="2002-01-15 10:40:16.000"/>
    <n v="1196"/>
    <n v="1967"/>
    <n v="1196"/>
    <n v="1967"/>
    <n v="4"/>
    <n v="1"/>
    <x v="1018"/>
    <x v="293"/>
    <n v="-0.77272700000000005"/>
    <n v="3.2272729999999998"/>
    <n v="3"/>
    <n v="9"/>
  </r>
  <r>
    <n v="179613"/>
    <s v="2013-09-05 08:45:46.000"/>
    <n v="296"/>
    <n v="5445"/>
    <n v="296"/>
    <n v="5445"/>
    <n v="4.5"/>
    <n v="5"/>
    <x v="1019"/>
    <x v="338"/>
    <n v="-0.61864399999999997"/>
    <n v="3.8813559999999998"/>
    <n v="0.5"/>
    <n v="0.25"/>
  </r>
  <r>
    <n v="46560"/>
    <s v="1996-12-06 03:34:05.000"/>
    <n v="26"/>
    <n v="613"/>
    <n v="26"/>
    <n v="613"/>
    <n v="3"/>
    <n v="3"/>
    <x v="1020"/>
    <x v="32"/>
    <n v="6.6667000000000004E-2"/>
    <n v="3.0666669999999998"/>
    <n v="0"/>
    <n v="0"/>
  </r>
  <r>
    <n v="46560"/>
    <s v="1996-12-06 03:34:05.000"/>
    <n v="41"/>
    <n v="613"/>
    <n v="41"/>
    <n v="613"/>
    <n v="3"/>
    <n v="3"/>
    <x v="1021"/>
    <x v="135"/>
    <n v="-0.111111"/>
    <n v="2.8888889999999998"/>
    <n v="0"/>
    <n v="0"/>
  </r>
  <r>
    <n v="206829"/>
    <s v="1996-06-27 01:10:09.000"/>
    <n v="440"/>
    <n v="527"/>
    <n v="440"/>
    <n v="527"/>
    <n v="3"/>
    <n v="5"/>
    <x v="1022"/>
    <x v="90"/>
    <n v="0.72368399999999999"/>
    <n v="3.723684"/>
    <n v="2"/>
    <n v="4"/>
  </r>
  <r>
    <n v="75316"/>
    <s v="1996-10-14 11:56:46.000"/>
    <n v="356"/>
    <n v="110"/>
    <n v="110"/>
    <n v="356"/>
    <n v="5"/>
    <n v="4"/>
    <x v="1023"/>
    <x v="382"/>
    <n v="-6.5490999999999994E-2"/>
    <n v="4.9345090000000003"/>
    <n v="1"/>
    <n v="1"/>
  </r>
  <r>
    <n v="219620"/>
    <s v="1998-04-09 18:12:00.000"/>
    <n v="1784"/>
    <n v="1619"/>
    <n v="1619"/>
    <n v="1784"/>
    <n v="5"/>
    <n v="4"/>
    <x v="1024"/>
    <x v="181"/>
    <n v="-0.59016400000000002"/>
    <n v="4.4098360000000003"/>
    <n v="1"/>
    <n v="1"/>
  </r>
  <r>
    <n v="100006"/>
    <s v="1997-03-20 21:26:44.000"/>
    <n v="647"/>
    <n v="799"/>
    <n v="647"/>
    <n v="799"/>
    <n v="4"/>
    <n v="5"/>
    <x v="1025"/>
    <x v="20"/>
    <n v="-0.13333300000000001"/>
    <n v="3.8666670000000001"/>
    <n v="1"/>
    <n v="1"/>
  </r>
  <r>
    <n v="207584"/>
    <s v="2000-07-03 02:55:11.000"/>
    <n v="1214"/>
    <n v="1748"/>
    <n v="1214"/>
    <n v="1748"/>
    <n v="5"/>
    <n v="4"/>
    <x v="1026"/>
    <x v="262"/>
    <n v="-0.41275200000000001"/>
    <n v="4.5872479999999998"/>
    <n v="1"/>
    <n v="1"/>
  </r>
  <r>
    <n v="94805"/>
    <s v="2001-08-02 16:37:11.000"/>
    <n v="1270"/>
    <n v="2028"/>
    <n v="1270"/>
    <n v="2028"/>
    <n v="2"/>
    <n v="5"/>
    <x v="1027"/>
    <x v="319"/>
    <n v="0.13278000000000001"/>
    <n v="2.1327799999999999"/>
    <n v="3"/>
    <n v="9"/>
  </r>
  <r>
    <n v="215731"/>
    <s v="1999-10-15 13:29:32.000"/>
    <n v="1120"/>
    <n v="1041"/>
    <n v="1041"/>
    <n v="1120"/>
    <n v="3"/>
    <n v="2"/>
    <x v="1028"/>
    <x v="30"/>
    <n v="0.71052599999999999"/>
    <n v="3.7105260000000002"/>
    <n v="1"/>
    <n v="1"/>
  </r>
  <r>
    <n v="188002"/>
    <s v="2013-03-05 01:07:27.000"/>
    <n v="47099"/>
    <n v="364"/>
    <n v="364"/>
    <n v="47099"/>
    <n v="5"/>
    <n v="5"/>
    <x v="1029"/>
    <x v="19"/>
    <n v="0.18604699999999999"/>
    <n v="5"/>
    <n v="0"/>
    <n v="0"/>
  </r>
  <r>
    <n v="1979"/>
    <s v="1997-06-28 03:16:40.000"/>
    <n v="58"/>
    <n v="858"/>
    <n v="58"/>
    <n v="858"/>
    <n v="5"/>
    <n v="5"/>
    <x v="1030"/>
    <x v="293"/>
    <n v="0.5"/>
    <n v="5"/>
    <n v="0"/>
    <n v="0"/>
  </r>
  <r>
    <n v="130906"/>
    <s v="1998-03-31 02:46:31.000"/>
    <n v="1127"/>
    <n v="1196"/>
    <n v="1127"/>
    <n v="1196"/>
    <n v="4"/>
    <n v="5"/>
    <x v="1031"/>
    <x v="291"/>
    <n v="0.63214300000000001"/>
    <n v="4.6321430000000001"/>
    <n v="1"/>
    <n v="1"/>
  </r>
  <r>
    <n v="31083"/>
    <s v="2000-06-28 14:09:51.000"/>
    <n v="1956"/>
    <n v="912"/>
    <n v="912"/>
    <n v="1956"/>
    <n v="5"/>
    <n v="5"/>
    <x v="1032"/>
    <x v="129"/>
    <n v="0.48305100000000001"/>
    <n v="5"/>
    <n v="0"/>
    <n v="0"/>
  </r>
  <r>
    <n v="221963"/>
    <s v="1996-04-09 09:28:22.000"/>
    <n v="110"/>
    <n v="47"/>
    <n v="47"/>
    <n v="110"/>
    <n v="5"/>
    <n v="4"/>
    <x v="1033"/>
    <x v="212"/>
    <n v="9.4520000000000003E-3"/>
    <n v="5"/>
    <n v="1"/>
    <n v="1"/>
  </r>
  <r>
    <n v="148171"/>
    <s v="1996-06-23 08:03:52.000"/>
    <n v="110"/>
    <n v="47"/>
    <n v="47"/>
    <n v="110"/>
    <n v="5"/>
    <n v="4"/>
    <x v="1033"/>
    <x v="212"/>
    <n v="9.4520000000000003E-3"/>
    <n v="5"/>
    <n v="1"/>
    <n v="1"/>
  </r>
  <r>
    <n v="92724"/>
    <s v="1996-08-07 07:12:15.000"/>
    <n v="356"/>
    <n v="364"/>
    <n v="356"/>
    <n v="364"/>
    <n v="1"/>
    <n v="2"/>
    <x v="1034"/>
    <x v="383"/>
    <n v="-0.356902"/>
    <n v="0.64309799999999995"/>
    <n v="1"/>
    <n v="1"/>
  </r>
  <r>
    <n v="183198"/>
    <s v="2001-10-03 13:33:43.000"/>
    <n v="480"/>
    <n v="260"/>
    <n v="260"/>
    <n v="480"/>
    <n v="5"/>
    <n v="5"/>
    <x v="1035"/>
    <x v="384"/>
    <n v="0.49929600000000002"/>
    <n v="5"/>
    <n v="0"/>
    <n v="0"/>
  </r>
  <r>
    <n v="132844"/>
    <s v="2000-12-15 23:00:09.000"/>
    <n v="480"/>
    <n v="260"/>
    <n v="260"/>
    <n v="480"/>
    <n v="5"/>
    <n v="5"/>
    <x v="1035"/>
    <x v="384"/>
    <n v="0.49929600000000002"/>
    <n v="5"/>
    <n v="0"/>
    <n v="0"/>
  </r>
  <r>
    <n v="195056"/>
    <s v="1996-10-19 09:08:10.000"/>
    <n v="349"/>
    <n v="527"/>
    <n v="349"/>
    <n v="527"/>
    <n v="5"/>
    <n v="5"/>
    <x v="1036"/>
    <x v="385"/>
    <n v="0.82943100000000003"/>
    <n v="5"/>
    <n v="0"/>
    <n v="0"/>
  </r>
  <r>
    <n v="221963"/>
    <s v="1996-04-09 09:28:22.000"/>
    <n v="349"/>
    <n v="47"/>
    <n v="47"/>
    <n v="349"/>
    <n v="4"/>
    <n v="4"/>
    <x v="1037"/>
    <x v="111"/>
    <n v="0.46706599999999998"/>
    <n v="4.467066"/>
    <n v="0"/>
    <n v="0"/>
  </r>
  <r>
    <n v="234451"/>
    <s v="2002-06-04 20:17:01.000"/>
    <n v="3360"/>
    <n v="1079"/>
    <n v="1079"/>
    <n v="3360"/>
    <n v="3"/>
    <n v="4"/>
    <x v="1038"/>
    <x v="28"/>
    <n v="-7.1429000000000006E-2"/>
    <n v="2.9285709999999998"/>
    <n v="1"/>
    <n v="1"/>
  </r>
  <r>
    <n v="62059"/>
    <s v="1997-04-22 16:25:39.000"/>
    <n v="1498"/>
    <n v="1639"/>
    <n v="1498"/>
    <n v="1639"/>
    <n v="5"/>
    <n v="5"/>
    <x v="1039"/>
    <x v="0"/>
    <n v="1.375"/>
    <n v="5"/>
    <n v="0"/>
    <n v="0"/>
  </r>
  <r>
    <n v="37446"/>
    <s v="2003-02-03 05:04:48.000"/>
    <n v="2467"/>
    <n v="2288"/>
    <n v="2288"/>
    <n v="2467"/>
    <n v="4"/>
    <n v="4"/>
    <x v="1040"/>
    <x v="49"/>
    <n v="4.6875E-2"/>
    <n v="4.046875"/>
    <n v="0"/>
    <n v="0"/>
  </r>
  <r>
    <n v="222466"/>
    <s v="1999-11-22 23:15:08.000"/>
    <n v="1228"/>
    <n v="1207"/>
    <n v="1207"/>
    <n v="1228"/>
    <n v="4"/>
    <n v="5"/>
    <x v="1041"/>
    <x v="194"/>
    <n v="0.507463"/>
    <n v="4.5074630000000004"/>
    <n v="1"/>
    <n v="1"/>
  </r>
  <r>
    <n v="173976"/>
    <s v="1996-10-19 19:22:07.000"/>
    <n v="778"/>
    <n v="318"/>
    <n v="318"/>
    <n v="778"/>
    <n v="4"/>
    <n v="5"/>
    <x v="1042"/>
    <x v="386"/>
    <n v="0.42456100000000002"/>
    <n v="4.4245609999999997"/>
    <n v="1"/>
    <n v="1"/>
  </r>
  <r>
    <n v="234896"/>
    <s v="1996-05-24 07:13:02.000"/>
    <n v="144"/>
    <n v="368"/>
    <n v="144"/>
    <n v="368"/>
    <n v="4"/>
    <n v="3"/>
    <x v="1043"/>
    <x v="132"/>
    <n v="0.211538"/>
    <n v="4.211538"/>
    <n v="1"/>
    <n v="1"/>
  </r>
  <r>
    <n v="45644"/>
    <s v="2014-01-03 03:25:21.000"/>
    <n v="914"/>
    <n v="38061"/>
    <n v="914"/>
    <n v="38061"/>
    <n v="3.5"/>
    <n v="3.5"/>
    <x v="1044"/>
    <x v="11"/>
    <n v="0.730769"/>
    <n v="4.2307689999999996"/>
    <n v="0"/>
    <n v="0"/>
  </r>
  <r>
    <n v="214138"/>
    <s v="1996-04-13 14:01:17.000"/>
    <n v="237"/>
    <n v="340"/>
    <n v="237"/>
    <n v="340"/>
    <n v="3"/>
    <n v="2"/>
    <x v="1045"/>
    <x v="11"/>
    <n v="3.8462000000000003E-2"/>
    <n v="3.038462"/>
    <n v="1"/>
    <n v="1"/>
  </r>
  <r>
    <n v="183198"/>
    <s v="2001-10-03 13:33:43.000"/>
    <n v="592"/>
    <n v="260"/>
    <n v="260"/>
    <n v="592"/>
    <n v="3"/>
    <n v="5"/>
    <x v="1046"/>
    <x v="387"/>
    <n v="0.69821800000000001"/>
    <n v="3.6982179999999998"/>
    <n v="2"/>
    <n v="4"/>
  </r>
  <r>
    <n v="120524"/>
    <s v="1996-07-06 21:28:30.000"/>
    <n v="480"/>
    <n v="589"/>
    <n v="480"/>
    <n v="589"/>
    <n v="5"/>
    <n v="5"/>
    <x v="1047"/>
    <x v="388"/>
    <n v="0.25902900000000001"/>
    <n v="5"/>
    <n v="0"/>
    <n v="0"/>
  </r>
  <r>
    <n v="144818"/>
    <s v="1999-12-17 22:29:41.000"/>
    <n v="296"/>
    <n v="1208"/>
    <n v="296"/>
    <n v="1208"/>
    <n v="4"/>
    <n v="4"/>
    <x v="1048"/>
    <x v="389"/>
    <n v="-0.144847"/>
    <n v="3.8551530000000001"/>
    <n v="0"/>
    <n v="0"/>
  </r>
  <r>
    <n v="102829"/>
    <s v="2008-03-18 19:23:55.000"/>
    <n v="26"/>
    <n v="5267"/>
    <n v="26"/>
    <n v="5267"/>
    <n v="2.5"/>
    <n v="3.5"/>
    <x v="1049"/>
    <x v="31"/>
    <n v="0.375"/>
    <n v="2.875"/>
    <n v="1"/>
    <n v="1"/>
  </r>
  <r>
    <n v="32822"/>
    <s v="2000-02-15 06:12:41.000"/>
    <n v="901"/>
    <n v="908"/>
    <n v="901"/>
    <n v="908"/>
    <n v="5"/>
    <n v="3"/>
    <x v="1050"/>
    <x v="132"/>
    <n v="0.82692299999999996"/>
    <n v="5"/>
    <n v="2"/>
    <n v="4"/>
  </r>
  <r>
    <n v="234465"/>
    <s v="2001-06-27 00:31:25.000"/>
    <n v="1959"/>
    <n v="2396"/>
    <n v="1959"/>
    <n v="2396"/>
    <n v="4"/>
    <n v="4"/>
    <x v="1051"/>
    <x v="34"/>
    <n v="0.29838700000000001"/>
    <n v="4.298387"/>
    <n v="0"/>
    <n v="0"/>
  </r>
  <r>
    <n v="89074"/>
    <s v="2013-02-19 17:37:50.000"/>
    <n v="480"/>
    <n v="318"/>
    <n v="318"/>
    <n v="480"/>
    <n v="4"/>
    <n v="5"/>
    <x v="1052"/>
    <x v="390"/>
    <n v="0.84922900000000001"/>
    <n v="4.8492290000000002"/>
    <n v="1"/>
    <n v="1"/>
  </r>
  <r>
    <n v="84639"/>
    <s v="2001-07-30 02:31:31.000"/>
    <n v="2572"/>
    <n v="2262"/>
    <n v="2262"/>
    <n v="2572"/>
    <n v="4"/>
    <n v="4"/>
    <x v="1053"/>
    <x v="36"/>
    <n v="-0.222222"/>
    <n v="3.7777780000000001"/>
    <n v="0"/>
    <n v="0"/>
  </r>
  <r>
    <n v="46132"/>
    <s v="2001-08-20 17:57:25.000"/>
    <n v="2858"/>
    <n v="290"/>
    <n v="290"/>
    <n v="2858"/>
    <n v="4"/>
    <n v="5"/>
    <x v="1054"/>
    <x v="123"/>
    <n v="-0.268293"/>
    <n v="3.7317070000000001"/>
    <n v="1"/>
    <n v="1"/>
  </r>
  <r>
    <n v="64554"/>
    <s v="2010-10-06 17:21:04.000"/>
    <n v="58559"/>
    <n v="3948"/>
    <n v="3948"/>
    <n v="58559"/>
    <n v="4.5"/>
    <n v="3.5"/>
    <x v="1055"/>
    <x v="145"/>
    <n v="-0.765625"/>
    <n v="3.734375"/>
    <n v="1"/>
    <n v="1"/>
  </r>
  <r>
    <n v="94214"/>
    <s v="2000-11-20 05:38:17.000"/>
    <n v="2791"/>
    <n v="1214"/>
    <n v="1214"/>
    <n v="2791"/>
    <n v="5"/>
    <n v="4"/>
    <x v="1056"/>
    <x v="370"/>
    <n v="0.230159"/>
    <n v="5"/>
    <n v="1"/>
    <n v="1"/>
  </r>
  <r>
    <n v="70133"/>
    <s v="2015-08-02 13:58:27.000"/>
    <n v="34319"/>
    <n v="2916"/>
    <n v="2916"/>
    <n v="34319"/>
    <n v="2"/>
    <n v="4.5"/>
    <x v="1057"/>
    <x v="186"/>
    <n v="0.40909099999999998"/>
    <n v="2.4090910000000001"/>
    <n v="2.5"/>
    <n v="6.25"/>
  </r>
  <r>
    <n v="221963"/>
    <s v="1996-04-09 09:28:22.000"/>
    <n v="22"/>
    <n v="47"/>
    <n v="22"/>
    <n v="47"/>
    <n v="3"/>
    <n v="4"/>
    <x v="1058"/>
    <x v="162"/>
    <n v="0.83739799999999998"/>
    <n v="3.8373979999999999"/>
    <n v="1"/>
    <n v="1"/>
  </r>
  <r>
    <n v="222466"/>
    <s v="1999-11-22 23:15:08.000"/>
    <n v="1246"/>
    <n v="1207"/>
    <n v="1207"/>
    <n v="1246"/>
    <n v="3"/>
    <n v="5"/>
    <x v="1059"/>
    <x v="50"/>
    <n v="0.28417300000000001"/>
    <n v="3.284173"/>
    <n v="2"/>
    <n v="4"/>
  </r>
  <r>
    <n v="64567"/>
    <s v="1996-04-07 05:23:56.000"/>
    <n v="249"/>
    <n v="318"/>
    <n v="249"/>
    <n v="318"/>
    <n v="5"/>
    <n v="5"/>
    <x v="1060"/>
    <x v="283"/>
    <n v="0.764706"/>
    <n v="5"/>
    <n v="0"/>
    <n v="0"/>
  </r>
  <r>
    <n v="229837"/>
    <s v="1996-09-16 02:05:38.000"/>
    <n v="1036"/>
    <n v="480"/>
    <n v="480"/>
    <n v="1036"/>
    <n v="5"/>
    <n v="5"/>
    <x v="1061"/>
    <x v="290"/>
    <n v="-0.235597"/>
    <n v="4.7644029999999997"/>
    <n v="0"/>
    <n v="0"/>
  </r>
  <r>
    <n v="64567"/>
    <s v="1996-04-07 05:23:56.000"/>
    <n v="265"/>
    <n v="318"/>
    <n v="265"/>
    <n v="318"/>
    <n v="4"/>
    <n v="5"/>
    <x v="1062"/>
    <x v="183"/>
    <n v="0.56106900000000004"/>
    <n v="4.5610689999999998"/>
    <n v="1"/>
    <n v="1"/>
  </r>
  <r>
    <n v="201368"/>
    <s v="2005-04-05 18:19:45.000"/>
    <n v="4886"/>
    <n v="260"/>
    <n v="260"/>
    <n v="4886"/>
    <n v="4.5"/>
    <n v="4"/>
    <x v="1063"/>
    <x v="237"/>
    <n v="0.231908"/>
    <n v="4.7319079999999998"/>
    <n v="0.5"/>
    <n v="0.25"/>
  </r>
  <r>
    <n v="222466"/>
    <s v="1999-11-22 23:15:08.000"/>
    <n v="1242"/>
    <n v="1207"/>
    <n v="1207"/>
    <n v="1242"/>
    <n v="3"/>
    <n v="5"/>
    <x v="1064"/>
    <x v="103"/>
    <n v="0.379747"/>
    <n v="3.3797470000000001"/>
    <n v="2"/>
    <n v="4"/>
  </r>
  <r>
    <n v="118070"/>
    <s v="2012-09-30 21:52:14.000"/>
    <n v="1127"/>
    <n v="3527"/>
    <n v="1127"/>
    <n v="3527"/>
    <n v="3.5"/>
    <n v="2.5"/>
    <x v="1065"/>
    <x v="252"/>
    <n v="-4.1958000000000002E-2"/>
    <n v="3.4580419999999998"/>
    <n v="1"/>
    <n v="1"/>
  </r>
  <r>
    <n v="183198"/>
    <s v="2001-10-03 13:33:43.000"/>
    <n v="150"/>
    <n v="260"/>
    <n v="150"/>
    <n v="260"/>
    <n v="5"/>
    <n v="5"/>
    <x v="1066"/>
    <x v="333"/>
    <n v="0.43508000000000002"/>
    <n v="5"/>
    <n v="0"/>
    <n v="0"/>
  </r>
  <r>
    <n v="175733"/>
    <s v="1999-04-29 12:03:15.000"/>
    <n v="1258"/>
    <n v="280"/>
    <n v="280"/>
    <n v="1258"/>
    <n v="3"/>
    <n v="4"/>
    <x v="1067"/>
    <x v="20"/>
    <n v="-0.45"/>
    <n v="2.5499999999999998"/>
    <n v="1"/>
    <n v="1"/>
  </r>
  <r>
    <n v="107773"/>
    <s v="2013-11-03 20:18:35.000"/>
    <n v="91658"/>
    <n v="3363"/>
    <n v="3363"/>
    <n v="91658"/>
    <n v="3.5"/>
    <n v="3.5"/>
    <x v="1068"/>
    <x v="31"/>
    <n v="-0.125"/>
    <n v="3.375"/>
    <n v="0"/>
    <n v="0"/>
  </r>
  <r>
    <n v="64567"/>
    <s v="1996-04-07 05:23:56.000"/>
    <n v="261"/>
    <n v="318"/>
    <n v="261"/>
    <n v="318"/>
    <n v="3"/>
    <n v="5"/>
    <x v="1069"/>
    <x v="50"/>
    <n v="0.83812900000000001"/>
    <n v="3.8381289999999999"/>
    <n v="2"/>
    <n v="4"/>
  </r>
  <r>
    <n v="190251"/>
    <s v="1996-09-15 08:27:02.000"/>
    <n v="593"/>
    <n v="161"/>
    <n v="161"/>
    <n v="593"/>
    <n v="5"/>
    <n v="4"/>
    <x v="1070"/>
    <x v="303"/>
    <n v="-0.56901400000000002"/>
    <n v="4.4309859999999999"/>
    <n v="1"/>
    <n v="1"/>
  </r>
  <r>
    <n v="163564"/>
    <s v="2002-12-08 18:58:43.000"/>
    <n v="991"/>
    <n v="260"/>
    <n v="260"/>
    <n v="991"/>
    <n v="5"/>
    <n v="3"/>
    <x v="1071"/>
    <x v="16"/>
    <n v="0.54838699999999996"/>
    <n v="5"/>
    <n v="2"/>
    <n v="4"/>
  </r>
  <r>
    <n v="4092"/>
    <s v="1996-09-29 03:57:18.000"/>
    <n v="464"/>
    <n v="1092"/>
    <n v="464"/>
    <n v="1092"/>
    <n v="3"/>
    <n v="4"/>
    <x v="1072"/>
    <x v="24"/>
    <n v="0.79411799999999999"/>
    <n v="3.7941180000000001"/>
    <n v="1"/>
    <n v="1"/>
  </r>
  <r>
    <n v="52757"/>
    <s v="2000-11-25 02:20:19.000"/>
    <n v="733"/>
    <n v="3793"/>
    <n v="733"/>
    <n v="3793"/>
    <n v="5"/>
    <n v="5"/>
    <x v="1073"/>
    <x v="309"/>
    <n v="-8.8636000000000006E-2"/>
    <n v="4.9113639999999998"/>
    <n v="0"/>
    <n v="0"/>
  </r>
  <r>
    <n v="214138"/>
    <s v="1996-04-13 14:01:17.000"/>
    <n v="224"/>
    <n v="340"/>
    <n v="224"/>
    <n v="340"/>
    <n v="4"/>
    <n v="2"/>
    <x v="1074"/>
    <x v="31"/>
    <n v="-1"/>
    <n v="3"/>
    <n v="2"/>
    <n v="4"/>
  </r>
  <r>
    <n v="116263"/>
    <s v="1996-10-26 06:17:00.000"/>
    <n v="161"/>
    <n v="589"/>
    <n v="161"/>
    <n v="589"/>
    <n v="4"/>
    <n v="3"/>
    <x v="1075"/>
    <x v="347"/>
    <n v="0.34548600000000002"/>
    <n v="4.3454860000000002"/>
    <n v="1"/>
    <n v="1"/>
  </r>
  <r>
    <n v="116678"/>
    <s v="1998-07-22 11:21:23.000"/>
    <n v="527"/>
    <n v="110"/>
    <n v="110"/>
    <n v="527"/>
    <n v="5"/>
    <n v="5"/>
    <x v="1076"/>
    <x v="391"/>
    <n v="-0.23172899999999999"/>
    <n v="4.7682710000000004"/>
    <n v="0"/>
    <n v="0"/>
  </r>
  <r>
    <n v="213551"/>
    <s v="2015-04-09 06:30:33.000"/>
    <n v="1136"/>
    <n v="5995"/>
    <n v="1136"/>
    <n v="5995"/>
    <n v="2.5"/>
    <n v="0.5"/>
    <x v="1077"/>
    <x v="52"/>
    <n v="7.4257000000000004E-2"/>
    <n v="2.5742569999999998"/>
    <n v="2"/>
    <n v="4"/>
  </r>
  <r>
    <n v="183198"/>
    <s v="2001-10-03 13:33:43.000"/>
    <n v="318"/>
    <n v="260"/>
    <n v="260"/>
    <n v="318"/>
    <n v="2"/>
    <n v="5"/>
    <x v="1078"/>
    <x v="392"/>
    <n v="-0.23344699999999999"/>
    <n v="1.766553"/>
    <n v="3"/>
    <n v="9"/>
  </r>
  <r>
    <n v="64567"/>
    <s v="1996-04-07 05:23:56.000"/>
    <n v="260"/>
    <n v="318"/>
    <n v="260"/>
    <n v="318"/>
    <n v="4"/>
    <n v="5"/>
    <x v="1078"/>
    <x v="392"/>
    <n v="0.23344699999999999"/>
    <n v="4.233447"/>
    <n v="1"/>
    <n v="1"/>
  </r>
  <r>
    <n v="205329"/>
    <s v="1997-01-19 17:41:09.000"/>
    <n v="609"/>
    <n v="61"/>
    <n v="61"/>
    <n v="609"/>
    <n v="3"/>
    <n v="3"/>
    <x v="1079"/>
    <x v="135"/>
    <n v="5.5556000000000001E-2"/>
    <n v="3.0555560000000002"/>
    <n v="0"/>
    <n v="0"/>
  </r>
  <r>
    <n v="39316"/>
    <s v="2000-08-21 00:29:47.000"/>
    <n v="1193"/>
    <n v="1196"/>
    <n v="1193"/>
    <n v="1196"/>
    <n v="5"/>
    <n v="2"/>
    <x v="1080"/>
    <x v="393"/>
    <n v="-4.0058999999999997E-2"/>
    <n v="4.9599409999999997"/>
    <n v="3"/>
    <n v="9"/>
  </r>
  <r>
    <n v="177332"/>
    <s v="1996-12-09 11:03:18.000"/>
    <n v="79"/>
    <n v="628"/>
    <n v="79"/>
    <n v="628"/>
    <n v="3"/>
    <n v="3"/>
    <x v="1081"/>
    <x v="57"/>
    <n v="0.54615400000000003"/>
    <n v="3.546154"/>
    <n v="0"/>
    <n v="0"/>
  </r>
  <r>
    <n v="114022"/>
    <s v="1996-10-23 17:33:53.000"/>
    <n v="296"/>
    <n v="593"/>
    <n v="296"/>
    <n v="593"/>
    <n v="5"/>
    <n v="5"/>
    <x v="1082"/>
    <x v="394"/>
    <n v="-8.5649999999999997E-3"/>
    <n v="4.9914350000000001"/>
    <n v="0"/>
    <n v="0"/>
  </r>
  <r>
    <n v="190758"/>
    <s v="1997-01-11 13:59:35.000"/>
    <n v="161"/>
    <n v="150"/>
    <n v="150"/>
    <n v="161"/>
    <n v="4"/>
    <n v="3"/>
    <x v="1083"/>
    <x v="395"/>
    <n v="0.18121699999999999"/>
    <n v="4.1812170000000002"/>
    <n v="1"/>
    <n v="1"/>
  </r>
  <r>
    <n v="183198"/>
    <s v="2001-10-03 13:33:43.000"/>
    <n v="457"/>
    <n v="260"/>
    <n v="260"/>
    <n v="457"/>
    <n v="3"/>
    <n v="5"/>
    <x v="1084"/>
    <x v="367"/>
    <n v="0.25961499999999998"/>
    <n v="3.2596150000000002"/>
    <n v="2"/>
    <n v="4"/>
  </r>
  <r>
    <n v="227924"/>
    <s v="2001-04-11 03:06:22.000"/>
    <n v="1968"/>
    <n v="593"/>
    <n v="593"/>
    <n v="1968"/>
    <n v="4"/>
    <n v="5"/>
    <x v="1085"/>
    <x v="396"/>
    <n v="0.29655199999999998"/>
    <n v="4.2965520000000001"/>
    <n v="1"/>
    <n v="1"/>
  </r>
  <r>
    <n v="198777"/>
    <s v="1999-10-08 13:29:49.000"/>
    <n v="17"/>
    <n v="1221"/>
    <n v="17"/>
    <n v="1221"/>
    <n v="4"/>
    <n v="4"/>
    <x v="1086"/>
    <x v="145"/>
    <n v="0.3125"/>
    <n v="4.3125"/>
    <n v="0"/>
    <n v="0"/>
  </r>
  <r>
    <n v="64567"/>
    <s v="1996-04-07 05:23:56.000"/>
    <n v="159"/>
    <n v="318"/>
    <n v="159"/>
    <n v="318"/>
    <n v="4"/>
    <n v="5"/>
    <x v="1087"/>
    <x v="43"/>
    <n v="0.93589699999999998"/>
    <n v="4.9358969999999998"/>
    <n v="1"/>
    <n v="1"/>
  </r>
  <r>
    <n v="190758"/>
    <s v="1997-01-11 13:59:35.000"/>
    <n v="508"/>
    <n v="150"/>
    <n v="150"/>
    <n v="508"/>
    <n v="4"/>
    <n v="3"/>
    <x v="1088"/>
    <x v="184"/>
    <n v="7.4349999999999998E-3"/>
    <n v="4.0074350000000001"/>
    <n v="1"/>
    <n v="1"/>
  </r>
  <r>
    <n v="166389"/>
    <s v="2001-11-23 07:57:09.000"/>
    <n v="1210"/>
    <n v="1197"/>
    <n v="1197"/>
    <n v="1210"/>
    <n v="2"/>
    <n v="5"/>
    <x v="1089"/>
    <x v="397"/>
    <n v="0.25062699999999999"/>
    <n v="2.2506270000000002"/>
    <n v="3"/>
    <n v="9"/>
  </r>
  <r>
    <n v="193929"/>
    <s v="2012-11-14 06:59:05.000"/>
    <n v="904"/>
    <n v="58559"/>
    <n v="904"/>
    <n v="58559"/>
    <n v="4.5"/>
    <n v="3"/>
    <x v="1090"/>
    <x v="84"/>
    <n v="-8.6957000000000007E-2"/>
    <n v="4.413043"/>
    <n v="1.5"/>
    <n v="2.25"/>
  </r>
  <r>
    <n v="10576"/>
    <s v="2009-06-25 03:56:41.000"/>
    <n v="2355"/>
    <n v="45517"/>
    <n v="2355"/>
    <n v="45517"/>
    <n v="3"/>
    <n v="2"/>
    <x v="1091"/>
    <x v="186"/>
    <n v="-0.21818199999999999"/>
    <n v="2.7818179999999999"/>
    <n v="1"/>
    <n v="1"/>
  </r>
  <r>
    <n v="83396"/>
    <s v="2002-02-07 21:26:47.000"/>
    <n v="2951"/>
    <n v="592"/>
    <n v="592"/>
    <n v="2951"/>
    <n v="3"/>
    <n v="2"/>
    <x v="1092"/>
    <x v="398"/>
    <n v="-0.50624999999999998"/>
    <n v="2.4937499999999999"/>
    <n v="1"/>
    <n v="1"/>
  </r>
  <r>
    <n v="208807"/>
    <s v="1998-08-24 17:53:49.000"/>
    <n v="1968"/>
    <n v="1242"/>
    <n v="1242"/>
    <n v="1968"/>
    <n v="5"/>
    <n v="5"/>
    <x v="1093"/>
    <x v="52"/>
    <n v="6.4355999999999997E-2"/>
    <n v="5"/>
    <n v="0"/>
    <n v="0"/>
  </r>
  <r>
    <n v="154904"/>
    <s v="1999-11-03 11:38:48.000"/>
    <n v="1041"/>
    <n v="265"/>
    <n v="265"/>
    <n v="1041"/>
    <n v="5"/>
    <n v="3"/>
    <x v="1094"/>
    <x v="28"/>
    <n v="-7.1429000000000006E-2"/>
    <n v="4.9285709999999998"/>
    <n v="2"/>
    <n v="4"/>
  </r>
  <r>
    <n v="190186"/>
    <s v="1996-07-09 21:05:27.000"/>
    <n v="306"/>
    <n v="497"/>
    <n v="306"/>
    <n v="497"/>
    <n v="4"/>
    <n v="4"/>
    <x v="1095"/>
    <x v="43"/>
    <n v="-0.19230800000000001"/>
    <n v="3.8076919999999999"/>
    <n v="0"/>
    <n v="0"/>
  </r>
  <r>
    <n v="83010"/>
    <s v="1996-10-24 18:08:59.000"/>
    <n v="457"/>
    <n v="356"/>
    <n v="356"/>
    <n v="457"/>
    <n v="4"/>
    <n v="3"/>
    <x v="1096"/>
    <x v="399"/>
    <n v="0.135514"/>
    <n v="4.1355139999999997"/>
    <n v="1"/>
    <n v="1"/>
  </r>
  <r>
    <n v="161320"/>
    <s v="2008-12-16 03:02:34.000"/>
    <n v="1240"/>
    <n v="1210"/>
    <n v="1210"/>
    <n v="1240"/>
    <n v="5"/>
    <n v="4.5"/>
    <x v="1097"/>
    <x v="400"/>
    <n v="-5.47E-3"/>
    <n v="4.9945300000000001"/>
    <n v="0.5"/>
    <n v="0.25"/>
  </r>
  <r>
    <n v="201752"/>
    <s v="1998-09-04 16:16:41.000"/>
    <n v="260"/>
    <n v="1376"/>
    <n v="260"/>
    <n v="1376"/>
    <n v="5"/>
    <n v="5"/>
    <x v="1098"/>
    <x v="121"/>
    <n v="-0.76419199999999998"/>
    <n v="4.2358079999999996"/>
    <n v="0"/>
    <n v="0"/>
  </r>
  <r>
    <n v="176862"/>
    <s v="2000-11-20 19:43:56.000"/>
    <n v="593"/>
    <n v="2186"/>
    <n v="593"/>
    <n v="2186"/>
    <n v="3"/>
    <n v="5"/>
    <x v="1099"/>
    <x v="53"/>
    <n v="-8.4416000000000005E-2"/>
    <n v="2.915584"/>
    <n v="2"/>
    <n v="4"/>
  </r>
  <r>
    <n v="222466"/>
    <s v="1999-11-22 23:15:08.000"/>
    <n v="2268"/>
    <n v="1207"/>
    <n v="1207"/>
    <n v="2268"/>
    <n v="5"/>
    <n v="5"/>
    <x v="1100"/>
    <x v="40"/>
    <n v="0.45930199999999999"/>
    <n v="5"/>
    <n v="0"/>
    <n v="0"/>
  </r>
  <r>
    <n v="180941"/>
    <s v="2005-03-24 04:00:43.000"/>
    <n v="778"/>
    <n v="1732"/>
    <n v="778"/>
    <n v="1732"/>
    <n v="5"/>
    <n v="4"/>
    <x v="1101"/>
    <x v="401"/>
    <n v="2.1649999999999998E-3"/>
    <n v="5"/>
    <n v="1"/>
    <n v="1"/>
  </r>
  <r>
    <n v="92921"/>
    <s v="1996-10-31 15:02:12.000"/>
    <n v="457"/>
    <n v="292"/>
    <n v="292"/>
    <n v="457"/>
    <n v="4"/>
    <n v="2"/>
    <x v="1102"/>
    <x v="402"/>
    <n v="-0.60661799999999999"/>
    <n v="3.3933819999999999"/>
    <n v="2"/>
    <n v="4"/>
  </r>
  <r>
    <n v="152573"/>
    <s v="2000-08-03 14:48:19.000"/>
    <n v="1961"/>
    <n v="3526"/>
    <n v="1961"/>
    <n v="3526"/>
    <n v="5"/>
    <n v="5"/>
    <x v="1103"/>
    <x v="194"/>
    <n v="-0.149254"/>
    <n v="4.850746"/>
    <n v="0"/>
    <n v="0"/>
  </r>
  <r>
    <n v="12839"/>
    <s v="1999-12-23 03:59:54.000"/>
    <n v="2396"/>
    <n v="1641"/>
    <n v="1641"/>
    <n v="2396"/>
    <n v="5"/>
    <n v="5"/>
    <x v="1104"/>
    <x v="131"/>
    <n v="-9.2813999999999994E-2"/>
    <n v="4.9071860000000003"/>
    <n v="0"/>
    <n v="0"/>
  </r>
  <r>
    <n v="27265"/>
    <s v="1996-04-09 16:50:22.000"/>
    <n v="99"/>
    <n v="413"/>
    <n v="99"/>
    <n v="413"/>
    <n v="5"/>
    <n v="3"/>
    <x v="1105"/>
    <x v="2"/>
    <n v="-1"/>
    <n v="4"/>
    <n v="2"/>
    <n v="4"/>
  </r>
  <r>
    <n v="130906"/>
    <s v="1998-03-31 02:46:31.000"/>
    <n v="898"/>
    <n v="1196"/>
    <n v="898"/>
    <n v="1196"/>
    <n v="3"/>
    <n v="5"/>
    <x v="1106"/>
    <x v="312"/>
    <n v="3.9474000000000002E-2"/>
    <n v="3.0394739999999998"/>
    <n v="2"/>
    <n v="4"/>
  </r>
  <r>
    <n v="205672"/>
    <s v="2014-03-29 17:01:55.000"/>
    <n v="4226"/>
    <n v="55820"/>
    <n v="4226"/>
    <n v="55820"/>
    <n v="5"/>
    <n v="4"/>
    <x v="1107"/>
    <x v="228"/>
    <n v="-0.287582"/>
    <n v="4.7124180000000004"/>
    <n v="1"/>
    <n v="1"/>
  </r>
  <r>
    <n v="215268"/>
    <s v="2000-08-05 23:55:27.000"/>
    <n v="1234"/>
    <n v="592"/>
    <n v="592"/>
    <n v="1234"/>
    <n v="1"/>
    <n v="2"/>
    <x v="1108"/>
    <x v="159"/>
    <n v="-0.71370999999999996"/>
    <n v="0.5"/>
    <n v="1"/>
    <n v="1"/>
  </r>
  <r>
    <n v="2683"/>
    <s v="2001-10-03 16:59:23.000"/>
    <n v="1214"/>
    <n v="1136"/>
    <n v="1136"/>
    <n v="1214"/>
    <n v="1"/>
    <n v="2"/>
    <x v="1109"/>
    <x v="102"/>
    <n v="0.10315199999999999"/>
    <n v="1.1031519999999999"/>
    <n v="1"/>
    <n v="1"/>
  </r>
  <r>
    <n v="205049"/>
    <s v="2001-12-01 22:14:29.000"/>
    <n v="1358"/>
    <n v="47"/>
    <n v="47"/>
    <n v="1358"/>
    <n v="4"/>
    <n v="4"/>
    <x v="1110"/>
    <x v="97"/>
    <n v="2.5735000000000001E-2"/>
    <n v="4.0257350000000001"/>
    <n v="0"/>
    <n v="0"/>
  </r>
  <r>
    <n v="64859"/>
    <s v="2004-05-11 10:44:39.000"/>
    <n v="7153"/>
    <n v="2571"/>
    <n v="2571"/>
    <n v="7153"/>
    <n v="4.5"/>
    <n v="5"/>
    <x v="1111"/>
    <x v="403"/>
    <n v="3.5999999999999997E-2"/>
    <n v="4.5359999999999996"/>
    <n v="0.5"/>
    <n v="0.25"/>
  </r>
  <r>
    <n v="105809"/>
    <s v="2001-06-23 00:42:02.000"/>
    <n v="4280"/>
    <n v="1960"/>
    <n v="1960"/>
    <n v="4280"/>
    <n v="2"/>
    <n v="2"/>
    <x v="1112"/>
    <x v="135"/>
    <n v="-0.16666700000000001"/>
    <n v="1.8333330000000001"/>
    <n v="0"/>
    <n v="0"/>
  </r>
  <r>
    <n v="175298"/>
    <s v="2002-12-17 07:48:37.000"/>
    <n v="356"/>
    <n v="3499"/>
    <n v="356"/>
    <n v="3499"/>
    <n v="4"/>
    <n v="3"/>
    <x v="1113"/>
    <x v="296"/>
    <n v="-0.17777799999999999"/>
    <n v="3.822222"/>
    <n v="1"/>
    <n v="1"/>
  </r>
  <r>
    <n v="206235"/>
    <s v="2002-01-17 06:38:48.000"/>
    <n v="1223"/>
    <n v="1210"/>
    <n v="1210"/>
    <n v="1223"/>
    <n v="2"/>
    <n v="5"/>
    <x v="1114"/>
    <x v="18"/>
    <n v="-0.21226400000000001"/>
    <n v="1.787736"/>
    <n v="3"/>
    <n v="9"/>
  </r>
  <r>
    <n v="186785"/>
    <s v="1996-07-17 13:47:24.000"/>
    <n v="265"/>
    <n v="345"/>
    <n v="265"/>
    <n v="345"/>
    <n v="5"/>
    <n v="4"/>
    <x v="1115"/>
    <x v="373"/>
    <n v="-0.111111"/>
    <n v="4.8888889999999998"/>
    <n v="1"/>
    <n v="1"/>
  </r>
  <r>
    <n v="151292"/>
    <s v="2012-05-08 03:09:47.000"/>
    <n v="3555"/>
    <n v="306"/>
    <n v="306"/>
    <n v="3555"/>
    <n v="1"/>
    <n v="1.5"/>
    <x v="1116"/>
    <x v="8"/>
    <n v="1.3"/>
    <n v="2.2999999999999998"/>
    <n v="0.5"/>
    <n v="0.25"/>
  </r>
  <r>
    <n v="54835"/>
    <s v="2005-07-05 20:51:15.000"/>
    <n v="2329"/>
    <n v="1270"/>
    <n v="1270"/>
    <n v="2329"/>
    <n v="4.5"/>
    <n v="4"/>
    <x v="1117"/>
    <x v="318"/>
    <n v="-0.24444399999999999"/>
    <n v="4.2555560000000003"/>
    <n v="0.5"/>
    <n v="0.25"/>
  </r>
  <r>
    <n v="47685"/>
    <s v="2000-03-23 22:43:32.000"/>
    <n v="36"/>
    <n v="2858"/>
    <n v="36"/>
    <n v="2858"/>
    <n v="5"/>
    <n v="3"/>
    <x v="1118"/>
    <x v="323"/>
    <n v="0.23636399999999999"/>
    <n v="5"/>
    <n v="2"/>
    <n v="4"/>
  </r>
  <r>
    <n v="172917"/>
    <s v="1999-12-16 00:54:10.000"/>
    <n v="318"/>
    <n v="147"/>
    <n v="147"/>
    <n v="318"/>
    <n v="5"/>
    <n v="5"/>
    <x v="1119"/>
    <x v="55"/>
    <n v="-1.0555559999999999"/>
    <n v="3.9444439999999998"/>
    <n v="0"/>
    <n v="0"/>
  </r>
  <r>
    <n v="115453"/>
    <s v="1997-11-13 08:41:13.000"/>
    <n v="1234"/>
    <n v="908"/>
    <n v="908"/>
    <n v="1234"/>
    <n v="4"/>
    <n v="4"/>
    <x v="1120"/>
    <x v="83"/>
    <n v="0.18359400000000001"/>
    <n v="4.1835940000000003"/>
    <n v="0"/>
    <n v="0"/>
  </r>
  <r>
    <n v="213423"/>
    <s v="2000-10-27 19:54:33.000"/>
    <n v="541"/>
    <n v="1199"/>
    <n v="541"/>
    <n v="1199"/>
    <n v="5"/>
    <n v="3"/>
    <x v="1121"/>
    <x v="268"/>
    <n v="-0.25570799999999999"/>
    <n v="4.7442919999999997"/>
    <n v="2"/>
    <n v="4"/>
  </r>
  <r>
    <n v="174889"/>
    <s v="2000-01-29 00:26:29.000"/>
    <n v="113"/>
    <n v="7"/>
    <n v="7"/>
    <n v="113"/>
    <n v="4"/>
    <n v="3"/>
    <x v="1122"/>
    <x v="8"/>
    <n v="0.6"/>
    <n v="4.5999999999999996"/>
    <n v="1"/>
    <n v="1"/>
  </r>
  <r>
    <n v="171759"/>
    <s v="1998-09-13 00:20:18.000"/>
    <n v="319"/>
    <n v="1732"/>
    <n v="319"/>
    <n v="1732"/>
    <n v="4"/>
    <n v="3"/>
    <x v="1123"/>
    <x v="19"/>
    <n v="0.15116299999999999"/>
    <n v="4.1511630000000004"/>
    <n v="1"/>
    <n v="1"/>
  </r>
  <r>
    <n v="123149"/>
    <s v="2000-09-23 01:34:43.000"/>
    <n v="3179"/>
    <n v="3285"/>
    <n v="3179"/>
    <n v="3285"/>
    <n v="2"/>
    <n v="4"/>
    <x v="1124"/>
    <x v="3"/>
    <n v="-0.70833299999999999"/>
    <n v="1.2916669999999999"/>
    <n v="2"/>
    <n v="4"/>
  </r>
  <r>
    <n v="57928"/>
    <s v="1997-04-05 06:37:32.000"/>
    <n v="227"/>
    <n v="185"/>
    <n v="185"/>
    <n v="227"/>
    <n v="5"/>
    <n v="5"/>
    <x v="1125"/>
    <x v="105"/>
    <n v="0.155172"/>
    <n v="5"/>
    <n v="0"/>
    <n v="0"/>
  </r>
  <r>
    <n v="229457"/>
    <s v="2014-09-20 15:05:36.000"/>
    <n v="1206"/>
    <n v="858"/>
    <n v="858"/>
    <n v="1206"/>
    <n v="4.5"/>
    <n v="4.5"/>
    <x v="1126"/>
    <x v="215"/>
    <n v="0.27349000000000001"/>
    <n v="4.7734899999999998"/>
    <n v="0"/>
    <n v="0"/>
  </r>
  <r>
    <n v="154319"/>
    <s v="2001-07-26 03:11:14.000"/>
    <n v="1201"/>
    <n v="260"/>
    <n v="260"/>
    <n v="1201"/>
    <n v="4"/>
    <n v="3"/>
    <x v="1127"/>
    <x v="90"/>
    <n v="0.138158"/>
    <n v="4.1381579999999998"/>
    <n v="1"/>
    <n v="1"/>
  </r>
  <r>
    <n v="1119"/>
    <s v="1996-07-03 19:07:59.000"/>
    <n v="305"/>
    <n v="783"/>
    <n v="305"/>
    <n v="783"/>
    <n v="4"/>
    <n v="5"/>
    <x v="1128"/>
    <x v="22"/>
    <n v="1.2727269999999999"/>
    <n v="5"/>
    <n v="1"/>
    <n v="1"/>
  </r>
  <r>
    <n v="132844"/>
    <s v="2000-12-15 23:00:09.000"/>
    <n v="3793"/>
    <n v="260"/>
    <n v="260"/>
    <n v="3793"/>
    <n v="5"/>
    <n v="5"/>
    <x v="1129"/>
    <x v="404"/>
    <n v="0.62882700000000002"/>
    <n v="5"/>
    <n v="0"/>
    <n v="0"/>
  </r>
  <r>
    <n v="146701"/>
    <s v="1996-10-19 22:28:08.000"/>
    <n v="593"/>
    <n v="457"/>
    <n v="457"/>
    <n v="593"/>
    <n v="3"/>
    <n v="5"/>
    <x v="1130"/>
    <x v="384"/>
    <n v="-0.24929599999999999"/>
    <n v="2.7507039999999998"/>
    <n v="2"/>
    <n v="4"/>
  </r>
  <r>
    <n v="168563"/>
    <s v="2002-05-07 18:27:33.000"/>
    <n v="4963"/>
    <n v="2571"/>
    <n v="2571"/>
    <n v="4963"/>
    <n v="5"/>
    <n v="4"/>
    <x v="1131"/>
    <x v="405"/>
    <n v="0.41259600000000002"/>
    <n v="5"/>
    <n v="1"/>
    <n v="1"/>
  </r>
  <r>
    <n v="227"/>
    <s v="1996-03-28 21:11:52.000"/>
    <n v="347"/>
    <n v="316"/>
    <n v="316"/>
    <n v="347"/>
    <n v="5"/>
    <n v="3"/>
    <x v="1132"/>
    <x v="7"/>
    <n v="-0.40625"/>
    <n v="4.59375"/>
    <n v="2"/>
    <n v="4"/>
  </r>
  <r>
    <n v="211110"/>
    <s v="2000-11-20 07:17:20.000"/>
    <n v="482"/>
    <n v="215"/>
    <n v="215"/>
    <n v="482"/>
    <n v="3"/>
    <n v="5"/>
    <x v="1133"/>
    <x v="24"/>
    <n v="0.264706"/>
    <n v="3.2647059999999999"/>
    <n v="2"/>
    <n v="4"/>
  </r>
  <r>
    <n v="219620"/>
    <s v="1998-04-09 18:12:00.000"/>
    <n v="2563"/>
    <n v="1619"/>
    <n v="1619"/>
    <n v="2563"/>
    <n v="4"/>
    <n v="4"/>
    <x v="1134"/>
    <x v="31"/>
    <n v="-0.875"/>
    <n v="3.125"/>
    <n v="0"/>
    <n v="0"/>
  </r>
  <r>
    <n v="192024"/>
    <s v="1998-03-30 10:38:01.000"/>
    <n v="1395"/>
    <n v="1136"/>
    <n v="1136"/>
    <n v="1395"/>
    <n v="4"/>
    <n v="4"/>
    <x v="1135"/>
    <x v="163"/>
    <n v="1.1666669999999999"/>
    <n v="5"/>
    <n v="0"/>
    <n v="0"/>
  </r>
  <r>
    <n v="150024"/>
    <s v="2003-01-05 11:57:02.000"/>
    <n v="1221"/>
    <n v="612"/>
    <n v="612"/>
    <n v="1221"/>
    <n v="4"/>
    <n v="4"/>
    <x v="1136"/>
    <x v="75"/>
    <n v="-1.6"/>
    <n v="2.4"/>
    <n v="0"/>
    <n v="0"/>
  </r>
  <r>
    <n v="211283"/>
    <s v="2015-05-16 02:07:08.000"/>
    <n v="2858"/>
    <n v="2959"/>
    <n v="2858"/>
    <n v="2959"/>
    <n v="3"/>
    <n v="3.5"/>
    <x v="1137"/>
    <x v="161"/>
    <n v="0.108775"/>
    <n v="3.1087750000000001"/>
    <n v="0.5"/>
    <n v="0.25"/>
  </r>
  <r>
    <n v="229385"/>
    <s v="2000-11-02 15:30:27.000"/>
    <n v="1291"/>
    <n v="1036"/>
    <n v="1036"/>
    <n v="1291"/>
    <n v="5"/>
    <n v="5"/>
    <x v="1138"/>
    <x v="406"/>
    <n v="-8.4905999999999995E-2"/>
    <n v="4.9150939999999999"/>
    <n v="0"/>
    <n v="0"/>
  </r>
  <r>
    <n v="200519"/>
    <s v="2002-07-31 15:37:57.000"/>
    <n v="4867"/>
    <n v="780"/>
    <n v="780"/>
    <n v="4867"/>
    <n v="4"/>
    <n v="5"/>
    <x v="1139"/>
    <x v="8"/>
    <n v="1.1000000000000001"/>
    <n v="5"/>
    <n v="1"/>
    <n v="1"/>
  </r>
  <r>
    <n v="123149"/>
    <s v="2000-09-23 01:34:43.000"/>
    <n v="3301"/>
    <n v="3285"/>
    <n v="3285"/>
    <n v="3301"/>
    <n v="3"/>
    <n v="4"/>
    <x v="1140"/>
    <x v="20"/>
    <n v="-3.3333000000000002E-2"/>
    <n v="2.9666670000000002"/>
    <n v="1"/>
    <n v="1"/>
  </r>
  <r>
    <n v="133857"/>
    <s v="2005-03-17 20:49:46.000"/>
    <n v="5613"/>
    <n v="1259"/>
    <n v="1259"/>
    <n v="5613"/>
    <n v="4.5"/>
    <n v="4"/>
    <x v="1141"/>
    <x v="135"/>
    <n v="0.16666700000000001"/>
    <n v="4.6666670000000003"/>
    <n v="0.5"/>
    <n v="0.25"/>
  </r>
  <r>
    <n v="89612"/>
    <s v="1996-06-16 17:30:01.000"/>
    <n v="237"/>
    <n v="22"/>
    <n v="22"/>
    <n v="237"/>
    <n v="4"/>
    <n v="4"/>
    <x v="1142"/>
    <x v="163"/>
    <n v="0.20833299999999999"/>
    <n v="4.2083329999999997"/>
    <n v="0"/>
    <n v="0"/>
  </r>
  <r>
    <n v="180756"/>
    <s v="2000-04-21 06:35:39.000"/>
    <n v="6"/>
    <n v="1036"/>
    <n v="6"/>
    <n v="1036"/>
    <n v="4"/>
    <n v="5"/>
    <x v="1143"/>
    <x v="407"/>
    <n v="7.6304999999999998E-2"/>
    <n v="4.0763049999999996"/>
    <n v="1"/>
    <n v="1"/>
  </r>
  <r>
    <n v="123926"/>
    <s v="2001-03-27 22:47:08.000"/>
    <n v="3260"/>
    <n v="173"/>
    <n v="173"/>
    <n v="3260"/>
    <n v="5"/>
    <n v="1"/>
    <x v="1144"/>
    <x v="8"/>
    <n v="-1.8"/>
    <n v="3.2"/>
    <n v="4"/>
    <n v="16"/>
  </r>
  <r>
    <n v="79218"/>
    <s v="2002-02-11 02:03:32.000"/>
    <n v="2571"/>
    <n v="4499"/>
    <n v="2571"/>
    <n v="4499"/>
    <n v="5"/>
    <n v="1"/>
    <x v="1145"/>
    <x v="115"/>
    <n v="-0.537879"/>
    <n v="4.4621209999999998"/>
    <n v="4"/>
    <n v="16"/>
  </r>
  <r>
    <n v="91747"/>
    <s v="2008-02-11 08:15:39.000"/>
    <n v="1234"/>
    <n v="953"/>
    <n v="953"/>
    <n v="1234"/>
    <n v="4"/>
    <n v="2.5"/>
    <x v="1146"/>
    <x v="271"/>
    <n v="3.1531999999999998E-2"/>
    <n v="4.0315320000000003"/>
    <n v="1.5"/>
    <n v="2.25"/>
  </r>
  <r>
    <n v="102257"/>
    <s v="1998-12-14 23:36:44.000"/>
    <n v="293"/>
    <n v="6"/>
    <n v="6"/>
    <n v="293"/>
    <n v="4"/>
    <n v="4"/>
    <x v="1147"/>
    <x v="146"/>
    <n v="-0.15775400000000001"/>
    <n v="3.8422459999999998"/>
    <n v="0"/>
    <n v="0"/>
  </r>
  <r>
    <n v="165336"/>
    <s v="2002-04-25 03:57:16.000"/>
    <n v="3513"/>
    <n v="1210"/>
    <n v="1210"/>
    <n v="3513"/>
    <n v="4"/>
    <n v="5"/>
    <x v="1148"/>
    <x v="132"/>
    <n v="0.788462"/>
    <n v="4.788462"/>
    <n v="1"/>
    <n v="1"/>
  </r>
  <r>
    <n v="133268"/>
    <s v="2000-01-12 13:30:10.000"/>
    <n v="608"/>
    <n v="1089"/>
    <n v="608"/>
    <n v="1089"/>
    <n v="5"/>
    <n v="5"/>
    <x v="1149"/>
    <x v="321"/>
    <n v="-9.4241000000000005E-2"/>
    <n v="4.9057589999999998"/>
    <n v="0"/>
    <n v="0"/>
  </r>
  <r>
    <n v="64567"/>
    <s v="1996-04-07 05:23:56.000"/>
    <n v="290"/>
    <n v="318"/>
    <n v="290"/>
    <n v="318"/>
    <n v="5"/>
    <n v="5"/>
    <x v="1150"/>
    <x v="276"/>
    <n v="0.53333299999999995"/>
    <n v="5"/>
    <n v="0"/>
    <n v="0"/>
  </r>
  <r>
    <n v="190758"/>
    <s v="1997-01-11 13:59:35.000"/>
    <n v="527"/>
    <n v="150"/>
    <n v="150"/>
    <n v="527"/>
    <n v="4"/>
    <n v="3"/>
    <x v="1151"/>
    <x v="408"/>
    <n v="-0.53822899999999996"/>
    <n v="3.4617710000000002"/>
    <n v="1"/>
    <n v="1"/>
  </r>
  <r>
    <n v="113253"/>
    <s v="1999-12-22 16:37:48.000"/>
    <n v="912"/>
    <n v="28"/>
    <n v="28"/>
    <n v="912"/>
    <n v="5"/>
    <n v="4"/>
    <x v="1152"/>
    <x v="56"/>
    <n v="-0.47142899999999999"/>
    <n v="4.5285710000000003"/>
    <n v="1"/>
    <n v="1"/>
  </r>
  <r>
    <n v="147358"/>
    <s v="2009-03-22 14:26:11.000"/>
    <n v="750"/>
    <n v="1221"/>
    <n v="750"/>
    <n v="1221"/>
    <n v="3.5"/>
    <n v="5"/>
    <x v="1153"/>
    <x v="90"/>
    <n v="0.10087699999999999"/>
    <n v="3.6008770000000001"/>
    <n v="1.5"/>
    <n v="2.25"/>
  </r>
  <r>
    <n v="88607"/>
    <s v="1999-09-02 11:23:37.000"/>
    <n v="2353"/>
    <n v="1608"/>
    <n v="1608"/>
    <n v="2353"/>
    <n v="4"/>
    <n v="5"/>
    <x v="1154"/>
    <x v="85"/>
    <n v="-0.13675200000000001"/>
    <n v="3.863248"/>
    <n v="1"/>
    <n v="1"/>
  </r>
  <r>
    <n v="62059"/>
    <s v="1997-04-22 16:25:39.000"/>
    <n v="893"/>
    <n v="1639"/>
    <n v="893"/>
    <n v="1639"/>
    <n v="5"/>
    <n v="5"/>
    <x v="1155"/>
    <x v="8"/>
    <n v="0.2"/>
    <n v="5"/>
    <n v="0"/>
    <n v="0"/>
  </r>
  <r>
    <n v="137241"/>
    <s v="1998-09-01 11:27:00.000"/>
    <n v="474"/>
    <n v="1269"/>
    <n v="474"/>
    <n v="1269"/>
    <n v="3"/>
    <n v="4"/>
    <x v="1156"/>
    <x v="123"/>
    <n v="0.28048800000000002"/>
    <n v="3.2804880000000001"/>
    <n v="1"/>
    <n v="1"/>
  </r>
  <r>
    <n v="37446"/>
    <s v="2003-02-03 05:04:48.000"/>
    <n v="921"/>
    <n v="2288"/>
    <n v="921"/>
    <n v="2288"/>
    <n v="4"/>
    <n v="4"/>
    <x v="1157"/>
    <x v="6"/>
    <n v="0"/>
    <n v="4"/>
    <n v="0"/>
    <n v="0"/>
  </r>
  <r>
    <n v="205329"/>
    <s v="1997-01-19 17:41:09.000"/>
    <n v="832"/>
    <n v="61"/>
    <n v="61"/>
    <n v="832"/>
    <n v="3"/>
    <n v="3"/>
    <x v="1158"/>
    <x v="132"/>
    <n v="-0.55769199999999997"/>
    <n v="2.4423080000000001"/>
    <n v="0"/>
    <n v="0"/>
  </r>
  <r>
    <n v="1630"/>
    <s v="1996-04-15 16:13:56.000"/>
    <n v="339"/>
    <n v="280"/>
    <n v="280"/>
    <n v="339"/>
    <n v="4"/>
    <n v="5"/>
    <x v="1159"/>
    <x v="130"/>
    <n v="0.35714299999999999"/>
    <n v="4.3571429999999998"/>
    <n v="1"/>
    <n v="1"/>
  </r>
  <r>
    <n v="190251"/>
    <s v="1996-09-15 08:27:02.000"/>
    <n v="457"/>
    <n v="161"/>
    <n v="161"/>
    <n v="457"/>
    <n v="4"/>
    <n v="4"/>
    <x v="1160"/>
    <x v="303"/>
    <n v="-0.47887299999999999"/>
    <n v="3.5211269999999999"/>
    <n v="0"/>
    <n v="0"/>
  </r>
  <r>
    <n v="15508"/>
    <s v="2000-11-19 08:09:43.000"/>
    <n v="1617"/>
    <n v="1291"/>
    <n v="1291"/>
    <n v="1617"/>
    <n v="5"/>
    <n v="4"/>
    <x v="1161"/>
    <x v="304"/>
    <n v="3.0242000000000002E-2"/>
    <n v="5"/>
    <n v="1"/>
    <n v="1"/>
  </r>
  <r>
    <n v="119539"/>
    <s v="1999-10-02 00:54:51.000"/>
    <n v="1688"/>
    <n v="48"/>
    <n v="48"/>
    <n v="1688"/>
    <n v="1"/>
    <n v="2"/>
    <x v="1162"/>
    <x v="20"/>
    <n v="-0.13333300000000001"/>
    <n v="0.86666699999999997"/>
    <n v="1"/>
    <n v="1"/>
  </r>
  <r>
    <n v="163564"/>
    <s v="2002-12-08 18:58:43.000"/>
    <n v="1270"/>
    <n v="260"/>
    <n v="260"/>
    <n v="1270"/>
    <n v="3"/>
    <n v="3"/>
    <x v="1163"/>
    <x v="409"/>
    <n v="0.38076300000000002"/>
    <n v="3.380763"/>
    <n v="0"/>
    <n v="0"/>
  </r>
  <r>
    <n v="60711"/>
    <s v="1999-11-01 14:10:18.000"/>
    <n v="1136"/>
    <n v="2502"/>
    <n v="1136"/>
    <n v="2502"/>
    <n v="5"/>
    <n v="4"/>
    <x v="1164"/>
    <x v="121"/>
    <n v="-0.194323"/>
    <n v="4.8056770000000002"/>
    <n v="1"/>
    <n v="1"/>
  </r>
  <r>
    <n v="207584"/>
    <s v="2000-07-03 02:55:11.000"/>
    <n v="32"/>
    <n v="1748"/>
    <n v="32"/>
    <n v="1748"/>
    <n v="5"/>
    <n v="4"/>
    <x v="1165"/>
    <x v="37"/>
    <n v="-0.15829099999999999"/>
    <n v="4.8417089999999998"/>
    <n v="1"/>
    <n v="1"/>
  </r>
  <r>
    <n v="214138"/>
    <s v="1996-04-13 14:01:17.000"/>
    <n v="239"/>
    <n v="340"/>
    <n v="239"/>
    <n v="340"/>
    <n v="2"/>
    <n v="2"/>
    <x v="1166"/>
    <x v="1"/>
    <n v="-0.16666700000000001"/>
    <n v="1.8333330000000001"/>
    <n v="0"/>
    <n v="0"/>
  </r>
  <r>
    <n v="224981"/>
    <s v="1997-07-18 15:22:56.000"/>
    <n v="1200"/>
    <n v="318"/>
    <n v="318"/>
    <n v="1200"/>
    <n v="4"/>
    <n v="5"/>
    <x v="1167"/>
    <x v="243"/>
    <n v="0.45107000000000003"/>
    <n v="4.4510699999999996"/>
    <n v="1"/>
    <n v="1"/>
  </r>
  <r>
    <n v="75316"/>
    <s v="1996-10-14 11:56:46.000"/>
    <n v="318"/>
    <n v="110"/>
    <n v="110"/>
    <n v="318"/>
    <n v="4"/>
    <n v="4"/>
    <x v="1168"/>
    <x v="410"/>
    <n v="-0.42568499999999998"/>
    <n v="3.5743149999999999"/>
    <n v="0"/>
    <n v="0"/>
  </r>
  <r>
    <n v="136153"/>
    <s v="2014-12-06 20:48:37.000"/>
    <n v="76093"/>
    <n v="1214"/>
    <n v="1214"/>
    <n v="76093"/>
    <n v="4"/>
    <n v="3.5"/>
    <x v="1169"/>
    <x v="16"/>
    <n v="0.45161299999999999"/>
    <n v="4.451613"/>
    <n v="0.5"/>
    <n v="0.25"/>
  </r>
  <r>
    <n v="223406"/>
    <s v="2009-06-23 04:00:49.000"/>
    <n v="64957"/>
    <n v="64614"/>
    <n v="64614"/>
    <n v="64957"/>
    <n v="2.5"/>
    <n v="4"/>
    <x v="1170"/>
    <x v="149"/>
    <n v="0.22340399999999999"/>
    <n v="2.7234039999999999"/>
    <n v="1.5"/>
    <n v="2.25"/>
  </r>
  <r>
    <n v="216406"/>
    <s v="1996-06-25 20:07:35.000"/>
    <n v="457"/>
    <n v="150"/>
    <n v="150"/>
    <n v="457"/>
    <n v="3"/>
    <n v="3"/>
    <x v="1171"/>
    <x v="411"/>
    <n v="-0.12149500000000001"/>
    <n v="2.8785050000000001"/>
    <n v="0"/>
    <n v="0"/>
  </r>
  <r>
    <n v="155599"/>
    <s v="1996-10-21 12:04:35.000"/>
    <n v="270"/>
    <n v="440"/>
    <n v="270"/>
    <n v="440"/>
    <n v="3"/>
    <n v="4"/>
    <x v="1172"/>
    <x v="3"/>
    <n v="0.75"/>
    <n v="3.75"/>
    <n v="1"/>
    <n v="1"/>
  </r>
  <r>
    <n v="216173"/>
    <s v="2013-09-18 01:41:38.000"/>
    <n v="89864"/>
    <n v="25"/>
    <n v="25"/>
    <n v="89864"/>
    <n v="4"/>
    <n v="3.5"/>
    <x v="1173"/>
    <x v="8"/>
    <n v="0.3"/>
    <n v="4.3"/>
    <n v="0.5"/>
    <n v="0.25"/>
  </r>
  <r>
    <n v="79081"/>
    <s v="2008-03-18 10:14:22.000"/>
    <n v="4992"/>
    <n v="236"/>
    <n v="236"/>
    <n v="4992"/>
    <n v="4.5"/>
    <n v="4.5"/>
    <x v="1174"/>
    <x v="36"/>
    <n v="0.33333299999999999"/>
    <n v="4.8333329999999997"/>
    <n v="0"/>
    <n v="0"/>
  </r>
  <r>
    <n v="47685"/>
    <s v="2000-03-23 22:43:32.000"/>
    <n v="3006"/>
    <n v="2858"/>
    <n v="2858"/>
    <n v="3006"/>
    <n v="5"/>
    <n v="3"/>
    <x v="1175"/>
    <x v="46"/>
    <n v="0.22806999999999999"/>
    <n v="5"/>
    <n v="2"/>
    <n v="4"/>
  </r>
  <r>
    <n v="188294"/>
    <s v="2004-01-15 02:58:52.000"/>
    <n v="1262"/>
    <n v="1242"/>
    <n v="1242"/>
    <n v="1262"/>
    <n v="4"/>
    <n v="4"/>
    <x v="1176"/>
    <x v="116"/>
    <n v="-0.20270299999999999"/>
    <n v="3.7972969999999999"/>
    <n v="0"/>
    <n v="0"/>
  </r>
  <r>
    <n v="69995"/>
    <s v="2013-01-26 03:55:45.000"/>
    <n v="1270"/>
    <n v="1265"/>
    <n v="1265"/>
    <n v="1270"/>
    <n v="4"/>
    <n v="4"/>
    <x v="1177"/>
    <x v="412"/>
    <n v="-7.2499999999999995E-2"/>
    <n v="3.9275000000000002"/>
    <n v="0"/>
    <n v="0"/>
  </r>
  <r>
    <n v="105593"/>
    <s v="2010-02-21 08:57:29.000"/>
    <n v="2881"/>
    <n v="1644"/>
    <n v="1644"/>
    <n v="2881"/>
    <n v="5"/>
    <n v="3"/>
    <x v="1178"/>
    <x v="77"/>
    <n v="-0.484848"/>
    <n v="4.5151519999999996"/>
    <n v="2"/>
    <n v="4"/>
  </r>
  <r>
    <n v="71866"/>
    <s v="2014-01-20 19:28:51.000"/>
    <n v="858"/>
    <n v="318"/>
    <n v="318"/>
    <n v="858"/>
    <n v="4.5"/>
    <n v="4"/>
    <x v="1179"/>
    <x v="413"/>
    <n v="8.5848999999999995E-2"/>
    <n v="4.5858489999999996"/>
    <n v="0.5"/>
    <n v="0.25"/>
  </r>
  <r>
    <n v="176862"/>
    <s v="2000-11-20 19:43:56.000"/>
    <n v="1340"/>
    <n v="2186"/>
    <n v="1340"/>
    <n v="2186"/>
    <n v="5"/>
    <n v="5"/>
    <x v="1180"/>
    <x v="11"/>
    <n v="0"/>
    <n v="5"/>
    <n v="0"/>
    <n v="0"/>
  </r>
  <r>
    <n v="233343"/>
    <s v="2008-06-02 08:21:56.000"/>
    <n v="6953"/>
    <n v="5377"/>
    <n v="5377"/>
    <n v="6953"/>
    <n v="1.5"/>
    <n v="1.5"/>
    <x v="1181"/>
    <x v="132"/>
    <n v="-5.7692E-2"/>
    <n v="1.4423079999999999"/>
    <n v="0"/>
    <n v="0"/>
  </r>
  <r>
    <n v="100925"/>
    <s v="1999-09-30 23:34:31.000"/>
    <n v="1212"/>
    <n v="2019"/>
    <n v="1212"/>
    <n v="2019"/>
    <n v="5"/>
    <n v="2"/>
    <x v="1182"/>
    <x v="286"/>
    <n v="-0.104167"/>
    <n v="4.8958329999999997"/>
    <n v="3"/>
    <n v="9"/>
  </r>
  <r>
    <n v="153827"/>
    <s v="2015-02-16 00:10:17.000"/>
    <n v="60069"/>
    <n v="59315"/>
    <n v="59315"/>
    <n v="60069"/>
    <n v="4.5"/>
    <n v="3.5"/>
    <x v="1183"/>
    <x v="97"/>
    <n v="-0.24632399999999999"/>
    <n v="4.2536759999999996"/>
    <n v="1"/>
    <n v="1"/>
  </r>
  <r>
    <n v="25293"/>
    <s v="2015-05-29 09:38:06.000"/>
    <n v="115713"/>
    <n v="63113"/>
    <n v="63113"/>
    <n v="115713"/>
    <n v="2.5"/>
    <n v="1.5"/>
    <x v="1184"/>
    <x v="31"/>
    <n v="-1"/>
    <n v="1.5"/>
    <n v="1"/>
    <n v="1"/>
  </r>
  <r>
    <n v="26004"/>
    <s v="2000-11-27 20:31:35.000"/>
    <n v="3952"/>
    <n v="3987"/>
    <n v="3952"/>
    <n v="3987"/>
    <n v="3"/>
    <n v="3"/>
    <x v="1185"/>
    <x v="22"/>
    <n v="-0.227273"/>
    <n v="2.7727270000000002"/>
    <n v="0"/>
    <n v="0"/>
  </r>
  <r>
    <n v="214138"/>
    <s v="1996-04-13 14:01:17.000"/>
    <n v="238"/>
    <n v="340"/>
    <n v="238"/>
    <n v="340"/>
    <n v="4"/>
    <n v="2"/>
    <x v="1186"/>
    <x v="6"/>
    <n v="0.85714299999999999"/>
    <n v="4.8571429999999998"/>
    <n v="2"/>
    <n v="4"/>
  </r>
  <r>
    <n v="158653"/>
    <s v="2005-07-14 08:36:21.000"/>
    <n v="5218"/>
    <n v="2485"/>
    <n v="2485"/>
    <n v="5218"/>
    <n v="4"/>
    <n v="2.5"/>
    <x v="1187"/>
    <x v="16"/>
    <n v="-0.43548399999999998"/>
    <n v="3.5645159999999998"/>
    <n v="1.5"/>
    <n v="2.25"/>
  </r>
  <r>
    <n v="200943"/>
    <s v="1999-10-09 01:42:56.000"/>
    <n v="1022"/>
    <n v="931"/>
    <n v="931"/>
    <n v="1022"/>
    <n v="4"/>
    <n v="4"/>
    <x v="1188"/>
    <x v="8"/>
    <n v="-0.25"/>
    <n v="3.75"/>
    <n v="0"/>
    <n v="0"/>
  </r>
  <r>
    <n v="1630"/>
    <s v="1996-04-15 16:13:56.000"/>
    <n v="318"/>
    <n v="280"/>
    <n v="280"/>
    <n v="318"/>
    <n v="5"/>
    <n v="5"/>
    <x v="1189"/>
    <x v="103"/>
    <n v="-0.867089"/>
    <n v="4.132911"/>
    <n v="0"/>
    <n v="0"/>
  </r>
  <r>
    <n v="49036"/>
    <s v="2009-02-07 15:48:44.000"/>
    <n v="50872"/>
    <n v="1393"/>
    <n v="1393"/>
    <n v="50872"/>
    <n v="4"/>
    <n v="3.5"/>
    <x v="1190"/>
    <x v="34"/>
    <n v="-0.41935499999999998"/>
    <n v="3.5806450000000001"/>
    <n v="0.5"/>
    <n v="0.25"/>
  </r>
  <r>
    <n v="3497"/>
    <s v="2001-09-05 18:57:31.000"/>
    <n v="1198"/>
    <n v="1210"/>
    <n v="1198"/>
    <n v="1210"/>
    <n v="5"/>
    <n v="5"/>
    <x v="1191"/>
    <x v="414"/>
    <n v="-0.23302800000000001"/>
    <n v="4.766972"/>
    <n v="0"/>
    <n v="0"/>
  </r>
  <r>
    <n v="63265"/>
    <s v="2005-11-06 13:02:45.000"/>
    <n v="5995"/>
    <n v="4995"/>
    <n v="4995"/>
    <n v="5995"/>
    <n v="2.5"/>
    <n v="4"/>
    <x v="1192"/>
    <x v="159"/>
    <n v="-0.116935"/>
    <n v="2.3830650000000002"/>
    <n v="1.5"/>
    <n v="2.25"/>
  </r>
  <r>
    <n v="26975"/>
    <s v="2000-11-23 00:01:44.000"/>
    <n v="1233"/>
    <n v="2944"/>
    <n v="1233"/>
    <n v="2944"/>
    <n v="4"/>
    <n v="4"/>
    <x v="1193"/>
    <x v="181"/>
    <n v="-0.40163900000000002"/>
    <n v="3.5983610000000001"/>
    <n v="0"/>
    <n v="0"/>
  </r>
  <r>
    <n v="113253"/>
    <s v="1999-12-22 16:37:48.000"/>
    <n v="899"/>
    <n v="28"/>
    <n v="28"/>
    <n v="899"/>
    <n v="4"/>
    <n v="4"/>
    <x v="1194"/>
    <x v="13"/>
    <n v="-0.22500000000000001"/>
    <n v="3.7749999999999999"/>
    <n v="0"/>
    <n v="0"/>
  </r>
  <r>
    <n v="224981"/>
    <s v="1997-07-18 15:22:56.000"/>
    <n v="293"/>
    <n v="318"/>
    <n v="293"/>
    <n v="318"/>
    <n v="3"/>
    <n v="5"/>
    <x v="1195"/>
    <x v="415"/>
    <n v="0.41617599999999999"/>
    <n v="3.4161760000000001"/>
    <n v="2"/>
    <n v="4"/>
  </r>
  <r>
    <n v="234451"/>
    <s v="2002-06-04 20:17:01.000"/>
    <n v="3347"/>
    <n v="1079"/>
    <n v="1079"/>
    <n v="3347"/>
    <n v="2"/>
    <n v="4"/>
    <x v="1196"/>
    <x v="36"/>
    <n v="8.3333000000000004E-2"/>
    <n v="2.0833330000000001"/>
    <n v="2"/>
    <n v="4"/>
  </r>
  <r>
    <n v="176111"/>
    <s v="2008-10-29 12:46:12.000"/>
    <n v="2959"/>
    <n v="4226"/>
    <n v="2959"/>
    <n v="4226"/>
    <n v="5"/>
    <n v="4.5"/>
    <x v="1197"/>
    <x v="416"/>
    <n v="-0.14818500000000001"/>
    <n v="4.8518150000000002"/>
    <n v="0.5"/>
    <n v="0.25"/>
  </r>
  <r>
    <n v="100925"/>
    <s v="1999-09-30 23:34:31.000"/>
    <n v="908"/>
    <n v="2019"/>
    <n v="908"/>
    <n v="2019"/>
    <n v="5"/>
    <n v="2"/>
    <x v="1198"/>
    <x v="271"/>
    <n v="1.8017999999999999E-2"/>
    <n v="5"/>
    <n v="3"/>
    <n v="9"/>
  </r>
  <r>
    <n v="94805"/>
    <s v="2001-08-02 16:37:11.000"/>
    <n v="860"/>
    <n v="2028"/>
    <n v="860"/>
    <n v="2028"/>
    <n v="1"/>
    <n v="5"/>
    <x v="1199"/>
    <x v="1"/>
    <n v="1"/>
    <n v="2"/>
    <n v="4"/>
    <n v="16"/>
  </r>
  <r>
    <n v="152573"/>
    <s v="2000-08-03 14:48:19.000"/>
    <n v="2001"/>
    <n v="3526"/>
    <n v="2001"/>
    <n v="3526"/>
    <n v="4"/>
    <n v="5"/>
    <x v="1200"/>
    <x v="128"/>
    <n v="0.32222200000000001"/>
    <n v="4.322222"/>
    <n v="1"/>
    <n v="1"/>
  </r>
  <r>
    <n v="51578"/>
    <s v="2002-07-06 04:22:27.000"/>
    <n v="2924"/>
    <n v="1200"/>
    <n v="1200"/>
    <n v="2924"/>
    <n v="5"/>
    <n v="4"/>
    <x v="1201"/>
    <x v="20"/>
    <n v="0.23333300000000001"/>
    <n v="5"/>
    <n v="1"/>
    <n v="1"/>
  </r>
  <r>
    <n v="219620"/>
    <s v="1998-04-09 18:12:00.000"/>
    <n v="2801"/>
    <n v="1619"/>
    <n v="1619"/>
    <n v="2801"/>
    <n v="5"/>
    <n v="4"/>
    <x v="1202"/>
    <x v="17"/>
    <n v="-8.3333000000000004E-2"/>
    <n v="4.9166670000000003"/>
    <n v="1"/>
    <n v="1"/>
  </r>
  <r>
    <n v="26042"/>
    <s v="1996-04-12 12:06:46.000"/>
    <n v="306"/>
    <n v="105"/>
    <n v="105"/>
    <n v="306"/>
    <n v="5"/>
    <n v="5"/>
    <x v="1203"/>
    <x v="132"/>
    <n v="-0.480769"/>
    <n v="4.5192310000000004"/>
    <n v="0"/>
    <n v="0"/>
  </r>
  <r>
    <n v="176862"/>
    <s v="2000-11-20 19:43:56.000"/>
    <n v="1256"/>
    <n v="2186"/>
    <n v="1256"/>
    <n v="2186"/>
    <n v="5"/>
    <n v="5"/>
    <x v="1204"/>
    <x v="39"/>
    <n v="-0.12963"/>
    <n v="4.8703700000000003"/>
    <n v="0"/>
    <n v="0"/>
  </r>
  <r>
    <n v="25924"/>
    <s v="1997-01-28 14:14:23.000"/>
    <n v="869"/>
    <n v="260"/>
    <n v="260"/>
    <n v="869"/>
    <n v="4"/>
    <n v="4"/>
    <x v="1205"/>
    <x v="0"/>
    <n v="1"/>
    <n v="5"/>
    <n v="0"/>
    <n v="0"/>
  </r>
  <r>
    <n v="223696"/>
    <s v="2000-08-08 00:07:29.000"/>
    <n v="1240"/>
    <n v="589"/>
    <n v="589"/>
    <n v="1240"/>
    <n v="5"/>
    <n v="5"/>
    <x v="1206"/>
    <x v="147"/>
    <n v="2.3033000000000001E-2"/>
    <n v="5"/>
    <n v="0"/>
    <n v="0"/>
  </r>
  <r>
    <n v="166389"/>
    <s v="2001-11-23 07:57:09.000"/>
    <n v="3141"/>
    <n v="1197"/>
    <n v="1197"/>
    <n v="3141"/>
    <n v="4"/>
    <n v="5"/>
    <x v="1207"/>
    <x v="75"/>
    <n v="1"/>
    <n v="5"/>
    <n v="1"/>
    <n v="1"/>
  </r>
  <r>
    <n v="176862"/>
    <s v="2000-11-20 19:43:56.000"/>
    <n v="1950"/>
    <n v="2186"/>
    <n v="1950"/>
    <n v="2186"/>
    <n v="4"/>
    <n v="5"/>
    <x v="1208"/>
    <x v="132"/>
    <n v="-1.9231000000000002E-2"/>
    <n v="3.980769"/>
    <n v="1"/>
    <n v="1"/>
  </r>
  <r>
    <n v="183197"/>
    <s v="2009-05-08 14:37:42.000"/>
    <n v="527"/>
    <n v="318"/>
    <n v="318"/>
    <n v="527"/>
    <n v="5"/>
    <n v="5"/>
    <x v="1209"/>
    <x v="417"/>
    <n v="0.11119"/>
    <n v="5"/>
    <n v="0"/>
    <n v="0"/>
  </r>
  <r>
    <n v="208407"/>
    <s v="2014-02-16 18:59:06.000"/>
    <n v="1945"/>
    <n v="1254"/>
    <n v="1254"/>
    <n v="1945"/>
    <n v="4"/>
    <n v="3.5"/>
    <x v="1210"/>
    <x v="28"/>
    <n v="0.107143"/>
    <n v="4.1071429999999998"/>
    <n v="0.5"/>
    <n v="0.25"/>
  </r>
  <r>
    <n v="154319"/>
    <s v="2001-07-26 03:11:14.000"/>
    <n v="1198"/>
    <n v="260"/>
    <n v="260"/>
    <n v="1198"/>
    <n v="4"/>
    <n v="3"/>
    <x v="1211"/>
    <x v="418"/>
    <n v="1.3636000000000001E-2"/>
    <n v="4.013636"/>
    <n v="1"/>
    <n v="1"/>
  </r>
  <r>
    <n v="28157"/>
    <s v="2006-01-14 19:05:46.000"/>
    <n v="1873"/>
    <n v="261"/>
    <n v="261"/>
    <n v="1873"/>
    <n v="4"/>
    <n v="4"/>
    <x v="1212"/>
    <x v="7"/>
    <n v="-0.21875"/>
    <n v="3.78125"/>
    <n v="0"/>
    <n v="0"/>
  </r>
  <r>
    <n v="199657"/>
    <s v="2000-02-03 04:41:36.000"/>
    <n v="1286"/>
    <n v="2683"/>
    <n v="1286"/>
    <n v="2683"/>
    <n v="3"/>
    <n v="5"/>
    <x v="1213"/>
    <x v="8"/>
    <n v="-0.45"/>
    <n v="2.5499999999999998"/>
    <n v="2"/>
    <n v="4"/>
  </r>
  <r>
    <n v="214138"/>
    <s v="1996-04-13 14:01:17.000"/>
    <n v="236"/>
    <n v="340"/>
    <n v="236"/>
    <n v="340"/>
    <n v="4"/>
    <n v="2"/>
    <x v="1214"/>
    <x v="4"/>
    <n v="0.107143"/>
    <n v="4.1071429999999998"/>
    <n v="2"/>
    <n v="4"/>
  </r>
  <r>
    <n v="214138"/>
    <s v="1996-04-13 14:01:17.000"/>
    <n v="416"/>
    <n v="340"/>
    <n v="340"/>
    <n v="416"/>
    <n v="4"/>
    <n v="2"/>
    <x v="1215"/>
    <x v="75"/>
    <n v="1.2"/>
    <n v="5"/>
    <n v="2"/>
    <n v="4"/>
  </r>
  <r>
    <n v="33907"/>
    <s v="2011-09-03 01:42:04.000"/>
    <n v="6016"/>
    <n v="318"/>
    <n v="318"/>
    <n v="6016"/>
    <n v="5"/>
    <n v="5"/>
    <x v="1216"/>
    <x v="224"/>
    <n v="0.149758"/>
    <n v="5"/>
    <n v="0"/>
    <n v="0"/>
  </r>
  <r>
    <n v="155599"/>
    <s v="1996-10-21 12:04:35.000"/>
    <n v="343"/>
    <n v="440"/>
    <n v="343"/>
    <n v="440"/>
    <n v="3"/>
    <n v="4"/>
    <x v="1217"/>
    <x v="6"/>
    <n v="1.071429"/>
    <n v="4.0714290000000002"/>
    <n v="1"/>
    <n v="1"/>
  </r>
  <r>
    <n v="90765"/>
    <s v="2009-07-19 05:07:55.000"/>
    <n v="6957"/>
    <n v="239"/>
    <n v="239"/>
    <n v="6957"/>
    <n v="3.5"/>
    <n v="4"/>
    <x v="1218"/>
    <x v="17"/>
    <n v="-0.5"/>
    <n v="3"/>
    <n v="0.5"/>
    <n v="0.25"/>
  </r>
  <r>
    <n v="194362"/>
    <s v="1997-02-25 20:35:51.000"/>
    <n v="837"/>
    <n v="116"/>
    <n v="116"/>
    <n v="837"/>
    <n v="4"/>
    <n v="5"/>
    <x v="1219"/>
    <x v="1"/>
    <n v="-0.33333299999999999"/>
    <n v="3.6666669999999999"/>
    <n v="1"/>
    <n v="1"/>
  </r>
  <r>
    <n v="214589"/>
    <s v="2000-02-21 22:07:02.000"/>
    <n v="1167"/>
    <n v="2791"/>
    <n v="1167"/>
    <n v="2791"/>
    <n v="3"/>
    <n v="3"/>
    <x v="1220"/>
    <x v="1"/>
    <n v="1.3333330000000001"/>
    <n v="4.3333329999999997"/>
    <n v="0"/>
    <n v="0"/>
  </r>
  <r>
    <n v="3497"/>
    <s v="2001-09-05 18:57:31.000"/>
    <n v="260"/>
    <n v="1210"/>
    <n v="260"/>
    <n v="1210"/>
    <n v="5"/>
    <n v="5"/>
    <x v="1221"/>
    <x v="419"/>
    <n v="-0.263625"/>
    <n v="4.7363749999999998"/>
    <n v="0"/>
    <n v="0"/>
  </r>
  <r>
    <n v="115511"/>
    <s v="2000-01-30 05:32:39.000"/>
    <n v="260"/>
    <n v="1210"/>
    <n v="260"/>
    <n v="1210"/>
    <n v="4"/>
    <n v="3"/>
    <x v="1221"/>
    <x v="419"/>
    <n v="-0.263625"/>
    <n v="3.7363749999999998"/>
    <n v="1"/>
    <n v="1"/>
  </r>
  <r>
    <n v="5419"/>
    <s v="1997-03-25 07:55:58.000"/>
    <n v="260"/>
    <n v="1210"/>
    <n v="260"/>
    <n v="1210"/>
    <n v="5"/>
    <n v="5"/>
    <x v="1221"/>
    <x v="419"/>
    <n v="-0.263625"/>
    <n v="4.7363749999999998"/>
    <n v="0"/>
    <n v="0"/>
  </r>
  <r>
    <n v="214138"/>
    <s v="1996-04-13 14:01:17.000"/>
    <n v="595"/>
    <n v="340"/>
    <n v="340"/>
    <n v="595"/>
    <n v="2"/>
    <n v="2"/>
    <x v="1222"/>
    <x v="24"/>
    <n v="-0.41176499999999999"/>
    <n v="1.5882350000000001"/>
    <n v="0"/>
    <n v="0"/>
  </r>
  <r>
    <n v="100055"/>
    <s v="2014-12-11 01:44:33.000"/>
    <n v="7762"/>
    <n v="1610"/>
    <n v="1610"/>
    <n v="7762"/>
    <n v="5"/>
    <n v="5"/>
    <x v="1223"/>
    <x v="0"/>
    <n v="-0.375"/>
    <n v="4.625"/>
    <n v="0"/>
    <n v="0"/>
  </r>
  <r>
    <n v="115950"/>
    <s v="2002-07-22 02:20:36.000"/>
    <n v="4254"/>
    <n v="2470"/>
    <n v="2470"/>
    <n v="4254"/>
    <n v="2"/>
    <n v="4"/>
    <x v="1224"/>
    <x v="3"/>
    <n v="1.0416669999999999"/>
    <n v="3.0416669999999999"/>
    <n v="2"/>
    <n v="4"/>
  </r>
  <r>
    <n v="3497"/>
    <s v="2001-09-05 18:57:31.000"/>
    <n v="1196"/>
    <n v="1210"/>
    <n v="1196"/>
    <n v="1210"/>
    <n v="5"/>
    <n v="5"/>
    <x v="1225"/>
    <x v="420"/>
    <n v="-0.24298400000000001"/>
    <n v="4.7570160000000001"/>
    <n v="0"/>
    <n v="0"/>
  </r>
  <r>
    <n v="137241"/>
    <s v="1998-09-01 11:27:00.000"/>
    <n v="1845"/>
    <n v="1269"/>
    <n v="1269"/>
    <n v="1845"/>
    <n v="4"/>
    <n v="4"/>
    <x v="1226"/>
    <x v="0"/>
    <n v="0.125"/>
    <n v="4.125"/>
    <n v="0"/>
    <n v="0"/>
  </r>
  <r>
    <n v="174727"/>
    <s v="2001-11-14 06:14:25.000"/>
    <n v="2147"/>
    <n v="2881"/>
    <n v="2147"/>
    <n v="2881"/>
    <n v="3"/>
    <n v="4"/>
    <x v="1227"/>
    <x v="1"/>
    <n v="1.6666669999999999"/>
    <n v="4.6666670000000003"/>
    <n v="1"/>
    <n v="1"/>
  </r>
  <r>
    <n v="124060"/>
    <s v="2001-09-18 01:29:00.000"/>
    <n v="3072"/>
    <n v="2924"/>
    <n v="2924"/>
    <n v="3072"/>
    <n v="3"/>
    <n v="5"/>
    <x v="1228"/>
    <x v="17"/>
    <n v="0.58333299999999999"/>
    <n v="3.5833330000000001"/>
    <n v="2"/>
    <n v="4"/>
  </r>
  <r>
    <n v="214138"/>
    <s v="1996-04-13 14:01:17.000"/>
    <n v="31"/>
    <n v="340"/>
    <n v="31"/>
    <n v="340"/>
    <n v="5"/>
    <n v="2"/>
    <x v="1229"/>
    <x v="8"/>
    <n v="0"/>
    <n v="5"/>
    <n v="3"/>
    <n v="9"/>
  </r>
  <r>
    <n v="43405"/>
    <s v="1997-04-28 20:12:58.000"/>
    <n v="691"/>
    <n v="173"/>
    <n v="173"/>
    <n v="691"/>
    <n v="3"/>
    <n v="3"/>
    <x v="1230"/>
    <x v="31"/>
    <n v="-0.75"/>
    <n v="2.25"/>
    <n v="0"/>
    <n v="0"/>
  </r>
  <r>
    <n v="198429"/>
    <s v="2000-07-31 09:34:57.000"/>
    <n v="1290"/>
    <n v="1352"/>
    <n v="1290"/>
    <n v="1352"/>
    <n v="3"/>
    <n v="3"/>
    <x v="1231"/>
    <x v="2"/>
    <n v="-1"/>
    <n v="2"/>
    <n v="0"/>
    <n v="0"/>
  </r>
  <r>
    <n v="175733"/>
    <s v="1999-04-29 12:03:15.000"/>
    <n v="931"/>
    <n v="280"/>
    <n v="280"/>
    <n v="931"/>
    <n v="4"/>
    <n v="4"/>
    <x v="1232"/>
    <x v="75"/>
    <n v="-0.4"/>
    <n v="3.6"/>
    <n v="0"/>
    <n v="0"/>
  </r>
  <r>
    <n v="214138"/>
    <s v="1996-04-13 14:01:17.000"/>
    <n v="426"/>
    <n v="340"/>
    <n v="340"/>
    <n v="426"/>
    <n v="4"/>
    <n v="2"/>
    <x v="1233"/>
    <x v="6"/>
    <n v="0.28571400000000002"/>
    <n v="4.2857139999999996"/>
    <n v="2"/>
    <n v="4"/>
  </r>
  <r>
    <n v="214138"/>
    <s v="1996-04-13 14:01:17.000"/>
    <n v="413"/>
    <n v="340"/>
    <n v="340"/>
    <n v="413"/>
    <n v="2"/>
    <n v="2"/>
    <x v="1233"/>
    <x v="31"/>
    <n v="0.25"/>
    <n v="2.25"/>
    <n v="0"/>
    <n v="0"/>
  </r>
  <r>
    <n v="15460"/>
    <s v="2005-04-27 20:43:10.000"/>
    <n v="8147"/>
    <n v="150"/>
    <n v="150"/>
    <n v="8147"/>
    <n v="4"/>
    <n v="4.5"/>
    <x v="1234"/>
    <x v="8"/>
    <n v="-0.1"/>
    <n v="3.9"/>
    <n v="0.5"/>
    <n v="0.25"/>
  </r>
  <r>
    <n v="100664"/>
    <s v="2008-01-21 20:34:42.000"/>
    <n v="6764"/>
    <n v="1732"/>
    <n v="1732"/>
    <n v="6764"/>
    <n v="4"/>
    <n v="3"/>
    <x v="1235"/>
    <x v="6"/>
    <n v="0.64285700000000001"/>
    <n v="4.6428570000000002"/>
    <n v="1"/>
    <n v="1"/>
  </r>
  <r>
    <n v="32094"/>
    <s v="2006-03-23 21:11:19.000"/>
    <n v="4993"/>
    <n v="7153"/>
    <n v="4993"/>
    <n v="7153"/>
    <n v="5"/>
    <n v="5"/>
    <x v="1236"/>
    <x v="421"/>
    <n v="3.4480000000000001E-3"/>
    <n v="5"/>
    <n v="0"/>
    <n v="0"/>
  </r>
  <r>
    <n v="200288"/>
    <s v="1997-01-08 20:32:21.000"/>
    <n v="242"/>
    <n v="924"/>
    <n v="242"/>
    <n v="924"/>
    <n v="3"/>
    <n v="5"/>
    <x v="1237"/>
    <x v="17"/>
    <n v="0.5"/>
    <n v="3.5"/>
    <n v="2"/>
    <n v="4"/>
  </r>
  <r>
    <n v="150024"/>
    <s v="2003-01-05 11:57:02.000"/>
    <n v="3198"/>
    <n v="612"/>
    <n v="612"/>
    <n v="3198"/>
    <n v="5"/>
    <n v="4"/>
    <x v="1238"/>
    <x v="2"/>
    <n v="-0.5"/>
    <n v="4.5"/>
    <n v="1"/>
    <n v="1"/>
  </r>
  <r>
    <n v="221950"/>
    <s v="2015-07-03 11:19:38.000"/>
    <n v="7981"/>
    <n v="98809"/>
    <n v="7981"/>
    <n v="98809"/>
    <n v="3.5"/>
    <n v="3.5"/>
    <x v="1239"/>
    <x v="31"/>
    <n v="-0.75"/>
    <n v="2.75"/>
    <n v="0"/>
    <n v="0"/>
  </r>
  <r>
    <n v="20739"/>
    <s v="2006-03-21 22:00:31.000"/>
    <n v="4187"/>
    <n v="4886"/>
    <n v="4187"/>
    <n v="4886"/>
    <n v="4"/>
    <n v="3"/>
    <x v="1240"/>
    <x v="0"/>
    <n v="6.25E-2"/>
    <n v="4.0625"/>
    <n v="1"/>
    <n v="1"/>
  </r>
  <r>
    <n v="60470"/>
    <s v="2006-07-27 01:41:39.000"/>
    <n v="8931"/>
    <n v="34162"/>
    <n v="8931"/>
    <n v="34162"/>
    <n v="4"/>
    <n v="3"/>
    <x v="1241"/>
    <x v="2"/>
    <n v="-0.75"/>
    <n v="3.25"/>
    <n v="1"/>
    <n v="1"/>
  </r>
  <r>
    <n v="222352"/>
    <s v="2002-07-23 19:27:14.000"/>
    <n v="3490"/>
    <n v="2459"/>
    <n v="2459"/>
    <n v="3490"/>
    <n v="1"/>
    <n v="1"/>
    <x v="1242"/>
    <x v="1"/>
    <n v="1.3333330000000001"/>
    <n v="2.3333330000000001"/>
    <n v="0"/>
    <n v="0"/>
  </r>
  <r>
    <n v="194362"/>
    <s v="1997-02-25 20:35:51.000"/>
    <n v="1391"/>
    <n v="116"/>
    <n v="116"/>
    <n v="1391"/>
    <n v="4"/>
    <n v="5"/>
    <x v="1243"/>
    <x v="1"/>
    <n v="1.1666669999999999"/>
    <n v="5"/>
    <n v="1"/>
    <n v="1"/>
  </r>
  <r>
    <n v="109330"/>
    <s v="2015-07-28 10:35:33.000"/>
    <n v="74545"/>
    <n v="1075"/>
    <n v="1075"/>
    <n v="74545"/>
    <n v="4.5"/>
    <n v="2"/>
    <x v="1244"/>
    <x v="422"/>
    <n v="0"/>
    <n v="4.5"/>
    <n v="2.5"/>
    <n v="6.25"/>
  </r>
  <r>
    <n v="13139"/>
    <s v="2000-12-07 17:59:27.000"/>
    <n v="3941"/>
    <n v="1248"/>
    <n v="1248"/>
    <n v="3941"/>
    <n v="1"/>
    <n v="4"/>
    <x v="1244"/>
    <x v="422"/>
    <n v="0.5"/>
    <n v="1.5"/>
    <n v="3"/>
    <n v="9"/>
  </r>
  <r>
    <n v="214138"/>
    <s v="1996-04-13 14:01:17.000"/>
    <n v="437"/>
    <n v="340"/>
    <n v="340"/>
    <n v="437"/>
    <n v="2"/>
    <n v="2"/>
    <x v="1244"/>
    <x v="422"/>
    <n v="2"/>
    <n v="4"/>
    <n v="0"/>
    <n v="0"/>
  </r>
  <r>
    <n v="232845"/>
    <s v="2002-03-24 23:52:03.000"/>
    <n v="5199"/>
    <n v="3697"/>
    <n v="3697"/>
    <n v="5199"/>
    <n v="1"/>
    <n v="1"/>
    <x v="1244"/>
    <x v="422"/>
    <n v="-1"/>
    <n v="0.5"/>
    <n v="0"/>
    <n v="0"/>
  </r>
  <r>
    <n v="109330"/>
    <s v="2015-07-28 10:35:33.000"/>
    <n v="67408"/>
    <n v="1075"/>
    <n v="1075"/>
    <n v="67408"/>
    <n v="2.5"/>
    <n v="2"/>
    <x v="1244"/>
    <x v="422"/>
    <n v="-1.5"/>
    <n v="1"/>
    <n v="0.5"/>
    <n v="0.25"/>
  </r>
  <r>
    <n v="206235"/>
    <s v="2002-01-17 06:38:48.000"/>
    <n v="3106"/>
    <n v="1210"/>
    <n v="1210"/>
    <n v="3106"/>
    <n v="3"/>
    <n v="5"/>
    <x v="1244"/>
    <x v="422"/>
    <n v="0"/>
    <n v="3"/>
    <n v="2"/>
    <n v="4"/>
  </r>
  <r>
    <n v="109330"/>
    <s v="2015-07-28 10:35:33.000"/>
    <n v="1080"/>
    <n v="1075"/>
    <n v="1075"/>
    <n v="1080"/>
    <n v="4.5"/>
    <n v="2"/>
    <x v="1244"/>
    <x v="422"/>
    <n v="-3"/>
    <n v="1.5"/>
    <n v="2.5"/>
    <n v="6.25"/>
  </r>
  <r>
    <n v="160916"/>
    <s v="2000-03-17 20:12:41.000"/>
    <n v="662"/>
    <n v="3265"/>
    <n v="662"/>
    <n v="3265"/>
    <n v="3"/>
    <n v="3"/>
    <x v="1244"/>
    <x v="422"/>
    <n v="0"/>
    <n v="3"/>
    <n v="0"/>
    <n v="0"/>
  </r>
  <r>
    <n v="2037"/>
    <s v="2001-09-04 05:34:34.000"/>
    <n v="4180"/>
    <n v="1259"/>
    <n v="1259"/>
    <n v="4180"/>
    <n v="1"/>
    <n v="3"/>
    <x v="1244"/>
    <x v="422"/>
    <n v="2"/>
    <n v="3"/>
    <n v="2"/>
    <n v="4"/>
  </r>
  <r>
    <n v="227478"/>
    <s v="1996-09-08 05:54:56.000"/>
    <n v="701"/>
    <n v="300"/>
    <n v="300"/>
    <n v="701"/>
    <n v="3"/>
    <n v="4"/>
    <x v="1244"/>
    <x v="422"/>
    <n v="-0.5"/>
    <n v="2.5"/>
    <n v="1"/>
    <n v="1"/>
  </r>
  <r>
    <n v="126365"/>
    <s v="1996-07-25 14:44:06.000"/>
    <n v="313"/>
    <n v="609"/>
    <n v="313"/>
    <n v="609"/>
    <n v="3"/>
    <n v="3"/>
    <x v="1244"/>
    <x v="1"/>
    <n v="0"/>
    <n v="3"/>
    <n v="0"/>
    <n v="0"/>
  </r>
  <r>
    <m/>
    <m/>
    <m/>
    <m/>
    <m/>
    <m/>
    <m/>
    <m/>
    <x v="1245"/>
    <x v="423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1">
  <r>
    <n v="204712"/>
    <s v="2000-06-10 14:13:59.000"/>
    <n v="2817"/>
    <n v="1208"/>
    <n v="1208"/>
    <n v="2817"/>
    <n v="2"/>
    <n v="5"/>
    <x v="0"/>
    <x v="0"/>
    <n v="2.5625"/>
    <n v="4.5625"/>
    <n v="3"/>
    <n v="9"/>
    <n v="0.4375"/>
    <n v="0.19140625"/>
    <n v="3.67"/>
    <n v="1.33"/>
    <n v="1.7689000000000001"/>
  </r>
  <r>
    <n v="124060"/>
    <s v="2001-09-18 01:29:00.000"/>
    <n v="1367"/>
    <n v="2924"/>
    <n v="1367"/>
    <n v="2924"/>
    <n v="4"/>
    <n v="5"/>
    <x v="1"/>
    <x v="1"/>
    <n v="0.33333299999999999"/>
    <n v="4.3333329999999997"/>
    <n v="1"/>
    <n v="1"/>
    <n v="0.66666700000000034"/>
    <n v="0.44444488888900047"/>
    <n v="3.67"/>
    <n v="1.33"/>
    <n v="1.7689000000000001"/>
  </r>
  <r>
    <n v="134340"/>
    <s v="2015-02-12 15:22:30.000"/>
    <n v="92938"/>
    <n v="318"/>
    <n v="318"/>
    <n v="92938"/>
    <n v="3"/>
    <n v="5"/>
    <x v="2"/>
    <x v="1"/>
    <n v="3"/>
    <n v="5"/>
    <n v="2"/>
    <n v="4"/>
    <n v="0"/>
    <n v="0"/>
    <n v="3.67"/>
    <n v="1.33"/>
    <n v="1.7689000000000001"/>
  </r>
  <r>
    <n v="216898"/>
    <s v="2009-02-21 03:09:20.000"/>
    <n v="4247"/>
    <n v="173"/>
    <n v="173"/>
    <n v="4247"/>
    <n v="1.5"/>
    <n v="0.5"/>
    <x v="3"/>
    <x v="0"/>
    <n v="-1.125"/>
    <n v="0.5"/>
    <n v="1"/>
    <n v="1"/>
    <n v="0"/>
    <n v="0"/>
    <n v="3.67"/>
    <n v="3.17"/>
    <n v="10.0489"/>
  </r>
  <r>
    <n v="123926"/>
    <s v="2001-03-27 22:47:08.000"/>
    <n v="3451"/>
    <n v="173"/>
    <n v="173"/>
    <n v="3451"/>
    <n v="5"/>
    <n v="1"/>
    <x v="4"/>
    <x v="0"/>
    <n v="-0.8125"/>
    <n v="4.1875"/>
    <n v="4"/>
    <n v="16"/>
    <n v="3.1875"/>
    <n v="10.16015625"/>
    <n v="3.67"/>
    <n v="2.67"/>
    <n v="7.1288999999999998"/>
  </r>
  <r>
    <n v="214138"/>
    <s v="1996-04-13 14:01:17.000"/>
    <n v="343"/>
    <n v="340"/>
    <n v="340"/>
    <n v="343"/>
    <n v="1"/>
    <n v="2"/>
    <x v="5"/>
    <x v="2"/>
    <n v="2"/>
    <n v="3"/>
    <n v="1"/>
    <n v="1"/>
    <n v="1"/>
    <n v="1"/>
    <n v="3.67"/>
    <n v="1.67"/>
    <n v="2.7888999999999999"/>
  </r>
  <r>
    <n v="11187"/>
    <s v="2009-12-01 06:24:59.000"/>
    <n v="2107"/>
    <n v="2383"/>
    <n v="2107"/>
    <n v="2383"/>
    <n v="1"/>
    <n v="3.5"/>
    <x v="6"/>
    <x v="3"/>
    <n v="-1.5"/>
    <n v="0.5"/>
    <n v="2.5"/>
    <n v="6.25"/>
    <n v="3"/>
    <n v="9"/>
    <n v="3.67"/>
    <n v="0.16999999999999993"/>
    <n v="2.8899999999999974E-2"/>
  </r>
  <r>
    <n v="214138"/>
    <s v="1996-04-13 14:01:17.000"/>
    <n v="216"/>
    <n v="340"/>
    <n v="216"/>
    <n v="340"/>
    <n v="5"/>
    <n v="2"/>
    <x v="7"/>
    <x v="4"/>
    <n v="0.17857100000000001"/>
    <n v="5"/>
    <n v="3"/>
    <n v="9"/>
    <n v="3"/>
    <n v="9"/>
    <n v="3.67"/>
    <n v="1.67"/>
    <n v="2.7888999999999999"/>
  </r>
  <r>
    <n v="184387"/>
    <s v="2002-05-02 02:22:58.000"/>
    <n v="66"/>
    <n v="1196"/>
    <n v="66"/>
    <n v="1196"/>
    <n v="2"/>
    <n v="5"/>
    <x v="8"/>
    <x v="5"/>
    <n v="2.6739130000000002"/>
    <n v="4.6739129999999998"/>
    <n v="3"/>
    <n v="9"/>
    <n v="0.32608700000000024"/>
    <n v="0.10633273156900015"/>
    <n v="3.67"/>
    <n v="1.33"/>
    <n v="1.7689000000000001"/>
  </r>
  <r>
    <n v="63088"/>
    <s v="2003-05-30 04:02:30.000"/>
    <n v="2800"/>
    <n v="673"/>
    <n v="673"/>
    <n v="2800"/>
    <n v="3.5"/>
    <n v="3"/>
    <x v="9"/>
    <x v="6"/>
    <n v="-0.35714299999999999"/>
    <n v="3.1428569999999998"/>
    <n v="0.5"/>
    <n v="0.25"/>
    <n v="0.14285699999999979"/>
    <n v="2.0408122448999939E-2"/>
    <n v="3.67"/>
    <n v="0.66999999999999993"/>
    <n v="0.44889999999999991"/>
  </r>
  <r>
    <n v="149936"/>
    <s v="2010-12-30 19:21:03.000"/>
    <n v="1586"/>
    <n v="319"/>
    <n v="319"/>
    <n v="1586"/>
    <n v="1"/>
    <n v="3.5"/>
    <x v="10"/>
    <x v="7"/>
    <n v="1.0625"/>
    <n v="2.0625"/>
    <n v="2.5"/>
    <n v="6.25"/>
    <n v="1.4375"/>
    <n v="2.06640625"/>
    <n v="3.67"/>
    <n v="0.16999999999999993"/>
    <n v="2.8899999999999974E-2"/>
  </r>
  <r>
    <n v="192024"/>
    <s v="1998-03-30 10:38:01.000"/>
    <n v="1363"/>
    <n v="1136"/>
    <n v="1136"/>
    <n v="1363"/>
    <n v="3"/>
    <n v="4"/>
    <x v="11"/>
    <x v="8"/>
    <n v="1.25"/>
    <n v="4.25"/>
    <n v="1"/>
    <n v="1"/>
    <n v="0.25"/>
    <n v="6.25E-2"/>
    <n v="3.67"/>
    <n v="0.33000000000000007"/>
    <n v="0.10890000000000005"/>
  </r>
  <r>
    <n v="18485"/>
    <s v="1996-10-29 12:47:00.000"/>
    <n v="455"/>
    <n v="327"/>
    <n v="327"/>
    <n v="455"/>
    <n v="1"/>
    <n v="4"/>
    <x v="12"/>
    <x v="9"/>
    <n v="1.7857000000000001E-2"/>
    <n v="1.017857"/>
    <n v="3"/>
    <n v="9"/>
    <n v="2.9821429999999998"/>
    <n v="8.8931768724489988"/>
    <n v="3.67"/>
    <n v="0.33000000000000007"/>
    <n v="0.10890000000000005"/>
  </r>
  <r>
    <n v="93660"/>
    <s v="1996-03-30 21:14:06.000"/>
    <n v="235"/>
    <n v="315"/>
    <n v="235"/>
    <n v="315"/>
    <n v="5"/>
    <n v="4"/>
    <x v="13"/>
    <x v="10"/>
    <n v="-0.57042300000000001"/>
    <n v="4.4295770000000001"/>
    <n v="1"/>
    <n v="1"/>
    <n v="0.4295770000000001"/>
    <n v="0.18453639892900009"/>
    <n v="3.67"/>
    <n v="0.33000000000000007"/>
    <n v="0.10890000000000005"/>
  </r>
  <r>
    <n v="67313"/>
    <s v="1997-05-06 16:42:50.000"/>
    <n v="778"/>
    <n v="66"/>
    <n v="66"/>
    <n v="778"/>
    <n v="4"/>
    <n v="2"/>
    <x v="14"/>
    <x v="11"/>
    <n v="-1.8461540000000001"/>
    <n v="2.1538460000000001"/>
    <n v="2"/>
    <n v="4"/>
    <n v="0.15384600000000015"/>
    <n v="2.3668591716000047E-2"/>
    <n v="3.67"/>
    <n v="1.67"/>
    <n v="2.7888999999999999"/>
  </r>
  <r>
    <n v="123926"/>
    <s v="2001-03-27 22:47:08.000"/>
    <n v="1883"/>
    <n v="173"/>
    <n v="173"/>
    <n v="1883"/>
    <n v="5"/>
    <n v="1"/>
    <x v="15"/>
    <x v="7"/>
    <n v="-1.03125"/>
    <n v="3.96875"/>
    <n v="4"/>
    <n v="16"/>
    <n v="2.96875"/>
    <n v="8.8134765625"/>
    <n v="3.67"/>
    <n v="2.67"/>
    <n v="7.1288999999999998"/>
  </r>
  <r>
    <n v="144841"/>
    <s v="1997-04-04 22:48:13.000"/>
    <n v="849"/>
    <n v="81"/>
    <n v="81"/>
    <n v="849"/>
    <n v="5"/>
    <n v="5"/>
    <x v="16"/>
    <x v="12"/>
    <n v="0.40909099999999998"/>
    <n v="5"/>
    <n v="0"/>
    <n v="0"/>
    <n v="0"/>
    <n v="0"/>
    <n v="3.67"/>
    <n v="1.33"/>
    <n v="1.7689000000000001"/>
  </r>
  <r>
    <n v="223568"/>
    <s v="2011-08-25 14:43:47.000"/>
    <n v="193"/>
    <n v="273"/>
    <n v="193"/>
    <n v="273"/>
    <n v="0.5"/>
    <n v="3.5"/>
    <x v="17"/>
    <x v="9"/>
    <n v="0.98214299999999999"/>
    <n v="1.482143"/>
    <n v="3"/>
    <n v="9"/>
    <n v="2.0178570000000002"/>
    <n v="4.0717468724490011"/>
    <n v="3.67"/>
    <n v="0.16999999999999993"/>
    <n v="2.8899999999999974E-2"/>
  </r>
  <r>
    <n v="189105"/>
    <s v="2002-10-09 13:10:12.000"/>
    <n v="2950"/>
    <n v="920"/>
    <n v="920"/>
    <n v="2950"/>
    <n v="2"/>
    <n v="5"/>
    <x v="18"/>
    <x v="13"/>
    <n v="1.625"/>
    <n v="3.625"/>
    <n v="3"/>
    <n v="9"/>
    <n v="1.375"/>
    <n v="1.890625"/>
    <n v="3.67"/>
    <n v="1.33"/>
    <n v="1.7689000000000001"/>
  </r>
  <r>
    <n v="33311"/>
    <s v="2002-12-02 04:10:30.000"/>
    <n v="2706"/>
    <n v="4848"/>
    <n v="2706"/>
    <n v="4848"/>
    <n v="3"/>
    <n v="4"/>
    <x v="19"/>
    <x v="14"/>
    <n v="0.97777800000000004"/>
    <n v="3.9777779999999998"/>
    <n v="1"/>
    <n v="1"/>
    <n v="2.2222000000000186E-2"/>
    <n v="4.9381728400000832E-4"/>
    <n v="3.67"/>
    <n v="0.33000000000000007"/>
    <n v="0.10890000000000005"/>
  </r>
  <r>
    <n v="150024"/>
    <s v="2003-01-05 11:57:02.000"/>
    <n v="2549"/>
    <n v="612"/>
    <n v="612"/>
    <n v="2549"/>
    <n v="4"/>
    <n v="4"/>
    <x v="20"/>
    <x v="2"/>
    <n v="0.25"/>
    <n v="4.25"/>
    <n v="0"/>
    <n v="0"/>
    <n v="0.25"/>
    <n v="6.25E-2"/>
    <n v="3.67"/>
    <n v="0.33000000000000007"/>
    <n v="0.10890000000000005"/>
  </r>
  <r>
    <n v="33311"/>
    <s v="2002-12-02 04:10:30.000"/>
    <n v="2827"/>
    <n v="4848"/>
    <n v="2827"/>
    <n v="4848"/>
    <n v="1"/>
    <n v="4"/>
    <x v="21"/>
    <x v="15"/>
    <n v="1.3421050000000001"/>
    <n v="2.3421050000000001"/>
    <n v="3"/>
    <n v="9"/>
    <n v="1.6578949999999999"/>
    <n v="2.7486158310249995"/>
    <n v="3.67"/>
    <n v="0.33000000000000007"/>
    <n v="0.10890000000000005"/>
  </r>
  <r>
    <n v="63209"/>
    <s v="2001-05-22 16:48:20.000"/>
    <n v="1345"/>
    <n v="420"/>
    <n v="420"/>
    <n v="1345"/>
    <n v="4"/>
    <n v="2"/>
    <x v="22"/>
    <x v="16"/>
    <n v="-0.61290299999999998"/>
    <n v="3.3870969999999998"/>
    <n v="2"/>
    <n v="4"/>
    <n v="1.3870969999999998"/>
    <n v="1.9240380874089995"/>
    <n v="3.67"/>
    <n v="1.67"/>
    <n v="2.7888999999999999"/>
  </r>
  <r>
    <n v="165232"/>
    <s v="2015-06-22 02:31:37.000"/>
    <n v="116797"/>
    <n v="21"/>
    <n v="21"/>
    <n v="116797"/>
    <n v="3"/>
    <n v="3"/>
    <x v="23"/>
    <x v="17"/>
    <n v="0.58333299999999999"/>
    <n v="3.5833330000000001"/>
    <n v="0"/>
    <n v="0"/>
    <n v="0.5833330000000001"/>
    <n v="0.34027738888900011"/>
    <n v="3.67"/>
    <n v="0.66999999999999993"/>
    <n v="0.44889999999999991"/>
  </r>
  <r>
    <n v="93660"/>
    <s v="1996-03-30 21:14:06.000"/>
    <n v="19"/>
    <n v="315"/>
    <n v="19"/>
    <n v="315"/>
    <n v="3"/>
    <n v="4"/>
    <x v="24"/>
    <x v="18"/>
    <n v="0.41509400000000002"/>
    <n v="3.4150939999999999"/>
    <n v="1"/>
    <n v="1"/>
    <n v="0.58490600000000015"/>
    <n v="0.34211502883600015"/>
    <n v="3.67"/>
    <n v="0.33000000000000007"/>
    <n v="0.10890000000000005"/>
  </r>
  <r>
    <n v="7331"/>
    <s v="2001-12-31 04:45:56.000"/>
    <n v="4218"/>
    <n v="1230"/>
    <n v="1230"/>
    <n v="4218"/>
    <n v="4"/>
    <n v="5"/>
    <x v="25"/>
    <x v="6"/>
    <n v="0.28571400000000002"/>
    <n v="4.2857139999999996"/>
    <n v="1"/>
    <n v="1"/>
    <n v="0.71428600000000042"/>
    <n v="0.51020448979600064"/>
    <n v="3.67"/>
    <n v="1.33"/>
    <n v="1.7689000000000001"/>
  </r>
  <r>
    <n v="92177"/>
    <s v="1996-10-10 20:12:45.000"/>
    <n v="778"/>
    <n v="65"/>
    <n v="65"/>
    <n v="778"/>
    <n v="5"/>
    <n v="1"/>
    <x v="26"/>
    <x v="19"/>
    <n v="-1.744186"/>
    <n v="3.255814"/>
    <n v="4"/>
    <n v="16"/>
    <n v="2.255814"/>
    <n v="5.088696802596"/>
    <n v="3.67"/>
    <n v="2.67"/>
    <n v="7.1288999999999998"/>
  </r>
  <r>
    <n v="1119"/>
    <s v="1996-07-03 19:07:59.000"/>
    <n v="610"/>
    <n v="783"/>
    <n v="610"/>
    <n v="783"/>
    <n v="3"/>
    <n v="5"/>
    <x v="27"/>
    <x v="20"/>
    <n v="-0.56666700000000003"/>
    <n v="2.4333330000000002"/>
    <n v="2"/>
    <n v="4"/>
    <n v="2.5666669999999998"/>
    <n v="6.5877794888889989"/>
    <n v="3.67"/>
    <n v="1.33"/>
    <n v="1.7689000000000001"/>
  </r>
  <r>
    <n v="93660"/>
    <s v="1996-03-30 21:14:06.000"/>
    <n v="288"/>
    <n v="315"/>
    <n v="288"/>
    <n v="315"/>
    <n v="5"/>
    <n v="4"/>
    <x v="28"/>
    <x v="21"/>
    <n v="-0.22800000000000001"/>
    <n v="4.7720000000000002"/>
    <n v="1"/>
    <n v="1"/>
    <n v="0.77200000000000024"/>
    <n v="0.5959840000000004"/>
    <n v="3.67"/>
    <n v="0.33000000000000007"/>
    <n v="0.10890000000000005"/>
  </r>
  <r>
    <n v="1254"/>
    <s v="2002-10-09 04:34:17.000"/>
    <n v="2961"/>
    <n v="1717"/>
    <n v="1717"/>
    <n v="2961"/>
    <n v="2"/>
    <n v="3"/>
    <x v="29"/>
    <x v="22"/>
    <n v="0"/>
    <n v="2"/>
    <n v="1"/>
    <n v="1"/>
    <n v="1"/>
    <n v="1"/>
    <n v="3.67"/>
    <n v="0.66999999999999993"/>
    <n v="0.44889999999999991"/>
  </r>
  <r>
    <n v="151118"/>
    <s v="1996-04-17 07:12:24.000"/>
    <n v="344"/>
    <n v="224"/>
    <n v="224"/>
    <n v="344"/>
    <n v="5"/>
    <n v="4"/>
    <x v="30"/>
    <x v="23"/>
    <n v="0.487952"/>
    <n v="5"/>
    <n v="1"/>
    <n v="1"/>
    <n v="1"/>
    <n v="1"/>
    <n v="3.67"/>
    <n v="0.33000000000000007"/>
    <n v="0.10890000000000005"/>
  </r>
  <r>
    <n v="96415"/>
    <s v="2009-09-17 00:30:55.000"/>
    <n v="2459"/>
    <n v="4011"/>
    <n v="2459"/>
    <n v="4011"/>
    <n v="4"/>
    <n v="5"/>
    <x v="31"/>
    <x v="24"/>
    <n v="0.735294"/>
    <n v="4.7352939999999997"/>
    <n v="1"/>
    <n v="1"/>
    <n v="0.26470600000000033"/>
    <n v="7.0069266436000172E-2"/>
    <n v="3.67"/>
    <n v="1.33"/>
    <n v="1.7689000000000001"/>
  </r>
  <r>
    <n v="67313"/>
    <s v="1997-05-06 16:42:50.000"/>
    <n v="661"/>
    <n v="66"/>
    <n v="66"/>
    <n v="661"/>
    <n v="3"/>
    <n v="2"/>
    <x v="32"/>
    <x v="8"/>
    <n v="-1.55"/>
    <n v="1.45"/>
    <n v="1"/>
    <n v="1"/>
    <n v="0.55000000000000004"/>
    <n v="0.30250000000000005"/>
    <n v="3.67"/>
    <n v="1.67"/>
    <n v="2.7888999999999999"/>
  </r>
  <r>
    <n v="93660"/>
    <s v="1996-03-30 21:14:06.000"/>
    <n v="34"/>
    <n v="315"/>
    <n v="34"/>
    <n v="315"/>
    <n v="5"/>
    <n v="4"/>
    <x v="33"/>
    <x v="25"/>
    <n v="-0.74757300000000004"/>
    <n v="4.252427"/>
    <n v="1"/>
    <n v="1"/>
    <n v="0.25242699999999996"/>
    <n v="6.3719390328999981E-2"/>
    <n v="3.67"/>
    <n v="0.33000000000000007"/>
    <n v="0.10890000000000005"/>
  </r>
  <r>
    <n v="205484"/>
    <s v="2000-08-03 16:51:56.000"/>
    <n v="2968"/>
    <n v="317"/>
    <n v="317"/>
    <n v="2968"/>
    <n v="2"/>
    <n v="3"/>
    <x v="34"/>
    <x v="26"/>
    <n v="-0.77173899999999995"/>
    <n v="1.228261"/>
    <n v="1"/>
    <n v="1"/>
    <n v="1.771739"/>
    <n v="3.139059084121"/>
    <n v="3.67"/>
    <n v="0.66999999999999993"/>
    <n v="0.44889999999999991"/>
  </r>
  <r>
    <n v="174727"/>
    <s v="2001-11-14 06:14:25.000"/>
    <n v="3016"/>
    <n v="2881"/>
    <n v="2881"/>
    <n v="3016"/>
    <n v="3"/>
    <n v="4"/>
    <x v="35"/>
    <x v="24"/>
    <n v="-0.20588200000000001"/>
    <n v="2.7941180000000001"/>
    <n v="1"/>
    <n v="1"/>
    <n v="1.2058819999999999"/>
    <n v="1.4541513979239997"/>
    <n v="3.67"/>
    <n v="0.33000000000000007"/>
    <n v="0.10890000000000005"/>
  </r>
  <r>
    <n v="57249"/>
    <s v="1996-04-05 04:58:13.000"/>
    <n v="19"/>
    <n v="329"/>
    <n v="19"/>
    <n v="329"/>
    <n v="3"/>
    <n v="4"/>
    <x v="36"/>
    <x v="27"/>
    <n v="0.76701600000000003"/>
    <n v="3.7670159999999999"/>
    <n v="1"/>
    <n v="1"/>
    <n v="0.23298400000000008"/>
    <n v="5.4281544256000035E-2"/>
    <n v="3.67"/>
    <n v="0.33000000000000007"/>
    <n v="0.10890000000000005"/>
  </r>
  <r>
    <n v="36997"/>
    <s v="2007-11-30 23:49:28.000"/>
    <n v="540"/>
    <n v="1779"/>
    <n v="540"/>
    <n v="1779"/>
    <n v="1.5"/>
    <n v="3"/>
    <x v="37"/>
    <x v="4"/>
    <n v="0.214286"/>
    <n v="1.714286"/>
    <n v="1.5"/>
    <n v="2.25"/>
    <n v="1.285714"/>
    <n v="1.653060489796"/>
    <n v="3.67"/>
    <n v="0.66999999999999993"/>
    <n v="0.44889999999999991"/>
  </r>
  <r>
    <n v="234030"/>
    <s v="1997-06-25 21:40:48.000"/>
    <n v="784"/>
    <n v="14"/>
    <n v="14"/>
    <n v="784"/>
    <n v="2"/>
    <n v="3"/>
    <x v="38"/>
    <x v="28"/>
    <n v="0.65476199999999996"/>
    <n v="2.6547619999999998"/>
    <n v="1"/>
    <n v="1"/>
    <n v="0.34523800000000016"/>
    <n v="0.11918927664400011"/>
    <n v="3.67"/>
    <n v="0.66999999999999993"/>
    <n v="0.44889999999999991"/>
  </r>
  <r>
    <n v="93660"/>
    <s v="1996-03-30 21:14:06.000"/>
    <n v="342"/>
    <n v="315"/>
    <n v="315"/>
    <n v="342"/>
    <n v="5"/>
    <n v="4"/>
    <x v="39"/>
    <x v="19"/>
    <n v="-0.93023299999999998"/>
    <n v="4.0697669999999997"/>
    <n v="1"/>
    <n v="1"/>
    <n v="6.976699999999969E-2"/>
    <n v="4.8674342889999571E-3"/>
    <n v="3.67"/>
    <n v="0.33000000000000007"/>
    <n v="0.10890000000000005"/>
  </r>
  <r>
    <n v="155622"/>
    <s v="2001-10-09 00:11:54.000"/>
    <n v="539"/>
    <n v="288"/>
    <n v="288"/>
    <n v="539"/>
    <n v="4"/>
    <n v="3"/>
    <x v="40"/>
    <x v="29"/>
    <n v="-0.243781"/>
    <n v="3.7562190000000002"/>
    <n v="1"/>
    <n v="1"/>
    <n v="0.7562190000000002"/>
    <n v="0.57186717596100034"/>
    <n v="3.67"/>
    <n v="0.66999999999999993"/>
    <n v="0.44889999999999991"/>
  </r>
  <r>
    <n v="18485"/>
    <s v="1996-10-29 12:47:00.000"/>
    <n v="413"/>
    <n v="327"/>
    <n v="327"/>
    <n v="413"/>
    <n v="2"/>
    <n v="4"/>
    <x v="41"/>
    <x v="30"/>
    <n v="-7.8947000000000003E-2"/>
    <n v="1.9210529999999999"/>
    <n v="2"/>
    <n v="4"/>
    <n v="2.0789470000000003"/>
    <n v="4.3220206288090015"/>
    <n v="3.67"/>
    <n v="0.33000000000000007"/>
    <n v="0.10890000000000005"/>
  </r>
  <r>
    <n v="198429"/>
    <s v="2000-07-31 09:34:57.000"/>
    <n v="3529"/>
    <n v="1352"/>
    <n v="1352"/>
    <n v="3529"/>
    <n v="3"/>
    <n v="3"/>
    <x v="42"/>
    <x v="31"/>
    <n v="-1.5"/>
    <n v="1.5"/>
    <n v="0"/>
    <n v="0"/>
    <n v="1.5"/>
    <n v="2.25"/>
    <n v="3.67"/>
    <n v="0.66999999999999993"/>
    <n v="0.44889999999999991"/>
  </r>
  <r>
    <n v="214138"/>
    <s v="1996-04-13 14:01:17.000"/>
    <n v="432"/>
    <n v="340"/>
    <n v="340"/>
    <n v="432"/>
    <n v="1"/>
    <n v="2"/>
    <x v="43"/>
    <x v="32"/>
    <n v="1"/>
    <n v="2"/>
    <n v="1"/>
    <n v="1"/>
    <n v="0"/>
    <n v="0"/>
    <n v="3.67"/>
    <n v="1.67"/>
    <n v="2.7888999999999999"/>
  </r>
  <r>
    <n v="124438"/>
    <s v="1996-07-09 02:16:08.000"/>
    <n v="370"/>
    <n v="207"/>
    <n v="207"/>
    <n v="370"/>
    <n v="3"/>
    <n v="3"/>
    <x v="44"/>
    <x v="33"/>
    <n v="0.41379300000000002"/>
    <n v="3.4137930000000001"/>
    <n v="0"/>
    <n v="0"/>
    <n v="0.41379300000000008"/>
    <n v="0.17122464684900007"/>
    <n v="3.67"/>
    <n v="0.66999999999999993"/>
    <n v="0.44889999999999991"/>
  </r>
  <r>
    <n v="198327"/>
    <s v="1996-08-05 18:13:37.000"/>
    <n v="193"/>
    <n v="736"/>
    <n v="193"/>
    <n v="736"/>
    <n v="1"/>
    <n v="5"/>
    <x v="45"/>
    <x v="34"/>
    <n v="0.57258100000000001"/>
    <n v="1.572581"/>
    <n v="4"/>
    <n v="16"/>
    <n v="3.427419"/>
    <n v="11.747201001561001"/>
    <n v="3.67"/>
    <n v="1.33"/>
    <n v="1.7689000000000001"/>
  </r>
  <r>
    <n v="199006"/>
    <s v="1996-04-17 20:14:38.000"/>
    <n v="19"/>
    <n v="434"/>
    <n v="19"/>
    <n v="434"/>
    <n v="2"/>
    <n v="4"/>
    <x v="46"/>
    <x v="35"/>
    <n v="0.48275899999999999"/>
    <n v="2.4827590000000002"/>
    <n v="2"/>
    <n v="4"/>
    <n v="1.5172409999999998"/>
    <n v="2.3020202520809994"/>
    <n v="3.67"/>
    <n v="0.33000000000000007"/>
    <n v="0.10890000000000005"/>
  </r>
  <r>
    <n v="214138"/>
    <s v="1996-04-13 14:01:17.000"/>
    <n v="231"/>
    <n v="340"/>
    <n v="231"/>
    <n v="340"/>
    <n v="3"/>
    <n v="2"/>
    <x v="47"/>
    <x v="36"/>
    <n v="0.52777799999999997"/>
    <n v="3.5277780000000001"/>
    <n v="1"/>
    <n v="1"/>
    <n v="1.5277780000000001"/>
    <n v="2.3341056172840005"/>
    <n v="3.67"/>
    <n v="1.67"/>
    <n v="2.7888999999999999"/>
  </r>
  <r>
    <n v="118300"/>
    <s v="1996-05-10 19:50:37.000"/>
    <n v="288"/>
    <n v="34"/>
    <n v="34"/>
    <n v="288"/>
    <n v="4"/>
    <n v="1"/>
    <x v="48"/>
    <x v="37"/>
    <n v="0.344221"/>
    <n v="4.3442210000000001"/>
    <n v="3"/>
    <n v="9"/>
    <n v="3.3442210000000001"/>
    <n v="11.183814096841001"/>
    <n v="3.67"/>
    <n v="2.67"/>
    <n v="7.1288999999999998"/>
  </r>
  <r>
    <n v="95273"/>
    <s v="1997-01-02 09:11:27.000"/>
    <n v="784"/>
    <n v="1356"/>
    <n v="784"/>
    <n v="1356"/>
    <n v="2"/>
    <n v="4"/>
    <x v="49"/>
    <x v="38"/>
    <n v="0.65151499999999996"/>
    <n v="2.6515149999999998"/>
    <n v="2"/>
    <n v="4"/>
    <n v="1.3484850000000002"/>
    <n v="1.8184117952250005"/>
    <n v="3.67"/>
    <n v="0.33000000000000007"/>
    <n v="0.10890000000000005"/>
  </r>
  <r>
    <n v="115748"/>
    <s v="2001-02-06 05:21:30.000"/>
    <n v="2641"/>
    <n v="2064"/>
    <n v="2064"/>
    <n v="2641"/>
    <n v="5"/>
    <n v="4"/>
    <x v="50"/>
    <x v="30"/>
    <n v="0.986842"/>
    <n v="5"/>
    <n v="1"/>
    <n v="1"/>
    <n v="1"/>
    <n v="1"/>
    <n v="3.67"/>
    <n v="0.33000000000000007"/>
    <n v="0.10890000000000005"/>
  </r>
  <r>
    <n v="100006"/>
    <s v="1997-03-20 21:26:44.000"/>
    <n v="1405"/>
    <n v="799"/>
    <n v="799"/>
    <n v="1405"/>
    <n v="4"/>
    <n v="5"/>
    <x v="51"/>
    <x v="39"/>
    <n v="-0.351852"/>
    <n v="3.6481479999999999"/>
    <n v="1"/>
    <n v="1"/>
    <n v="1.3518520000000001"/>
    <n v="1.8275038299040001"/>
    <n v="3.67"/>
    <n v="1.33"/>
    <n v="1.7689000000000001"/>
  </r>
  <r>
    <n v="199657"/>
    <s v="2000-02-03 04:41:36.000"/>
    <n v="1088"/>
    <n v="2683"/>
    <n v="1088"/>
    <n v="2683"/>
    <n v="4"/>
    <n v="5"/>
    <x v="52"/>
    <x v="40"/>
    <n v="0.238372"/>
    <n v="4.238372"/>
    <n v="1"/>
    <n v="1"/>
    <n v="0.76162799999999997"/>
    <n v="0.58007721038399995"/>
    <n v="3.67"/>
    <n v="1.33"/>
    <n v="1.7689000000000001"/>
  </r>
  <r>
    <n v="42889"/>
    <s v="1997-03-30 19:38:25.000"/>
    <n v="1135"/>
    <n v="374"/>
    <n v="374"/>
    <n v="1135"/>
    <n v="4"/>
    <n v="3"/>
    <x v="53"/>
    <x v="4"/>
    <n v="-0.89285700000000001"/>
    <n v="3.1071430000000002"/>
    <n v="1"/>
    <n v="1"/>
    <n v="0.10714300000000021"/>
    <n v="1.1479622449000046E-2"/>
    <n v="3.67"/>
    <n v="0.66999999999999993"/>
    <n v="0.44889999999999991"/>
  </r>
  <r>
    <n v="209854"/>
    <s v="1996-11-06 15:01:32.000"/>
    <n v="288"/>
    <n v="377"/>
    <n v="288"/>
    <n v="377"/>
    <n v="3"/>
    <n v="4"/>
    <x v="54"/>
    <x v="41"/>
    <n v="0.29347800000000002"/>
    <n v="3.2934779999999999"/>
    <n v="1"/>
    <n v="1"/>
    <n v="0.70652200000000009"/>
    <n v="0.49917333648400014"/>
    <n v="3.67"/>
    <n v="0.33000000000000007"/>
    <n v="0.10890000000000005"/>
  </r>
  <r>
    <n v="213189"/>
    <s v="1996-10-12 07:38:23.000"/>
    <n v="288"/>
    <n v="377"/>
    <n v="288"/>
    <n v="377"/>
    <n v="5"/>
    <n v="3"/>
    <x v="54"/>
    <x v="41"/>
    <n v="0.29347800000000002"/>
    <n v="5"/>
    <n v="2"/>
    <n v="4"/>
    <n v="2"/>
    <n v="4"/>
    <n v="3.67"/>
    <n v="0.66999999999999993"/>
    <n v="0.44889999999999991"/>
  </r>
  <r>
    <n v="119539"/>
    <s v="1999-10-02 00:54:51.000"/>
    <n v="1031"/>
    <n v="48"/>
    <n v="48"/>
    <n v="1031"/>
    <n v="1"/>
    <n v="2"/>
    <x v="55"/>
    <x v="5"/>
    <n v="-0.54347800000000002"/>
    <n v="0.5"/>
    <n v="1"/>
    <n v="1"/>
    <n v="1.5"/>
    <n v="2.25"/>
    <n v="3.67"/>
    <n v="1.67"/>
    <n v="2.7888999999999999"/>
  </r>
  <r>
    <n v="214138"/>
    <s v="1996-04-13 14:01:17.000"/>
    <n v="69"/>
    <n v="340"/>
    <n v="69"/>
    <n v="340"/>
    <n v="5"/>
    <n v="2"/>
    <x v="56"/>
    <x v="31"/>
    <n v="-0.625"/>
    <n v="4.375"/>
    <n v="3"/>
    <n v="9"/>
    <n v="2.375"/>
    <n v="5.640625"/>
    <n v="3.67"/>
    <n v="1.67"/>
    <n v="2.7888999999999999"/>
  </r>
  <r>
    <n v="30028"/>
    <s v="1996-03-28 10:01:22.000"/>
    <n v="153"/>
    <n v="255"/>
    <n v="153"/>
    <n v="255"/>
    <n v="3"/>
    <n v="2"/>
    <x v="57"/>
    <x v="13"/>
    <n v="-0.375"/>
    <n v="2.625"/>
    <n v="1"/>
    <n v="1"/>
    <n v="0.625"/>
    <n v="0.390625"/>
    <n v="3.67"/>
    <n v="1.67"/>
    <n v="2.7888999999999999"/>
  </r>
  <r>
    <n v="187161"/>
    <s v="1996-04-28 15:31:25.000"/>
    <n v="231"/>
    <n v="277"/>
    <n v="231"/>
    <n v="277"/>
    <n v="3"/>
    <n v="4"/>
    <x v="58"/>
    <x v="42"/>
    <n v="0.55618000000000001"/>
    <n v="3.5561799999999999"/>
    <n v="1"/>
    <n v="1"/>
    <n v="0.4438200000000001"/>
    <n v="0.19697619240000008"/>
    <n v="3.67"/>
    <n v="0.33000000000000007"/>
    <n v="0.10890000000000005"/>
  </r>
  <r>
    <n v="86580"/>
    <s v="2012-09-04 19:28:04.000"/>
    <n v="1831"/>
    <n v="610"/>
    <n v="610"/>
    <n v="1831"/>
    <n v="2"/>
    <n v="2.5"/>
    <x v="59"/>
    <x v="43"/>
    <n v="0.88461500000000004"/>
    <n v="2.8846150000000002"/>
    <n v="0.5"/>
    <n v="0.25"/>
    <n v="0.38461500000000015"/>
    <n v="0.14792869822500013"/>
    <n v="3.67"/>
    <n v="1.17"/>
    <n v="1.3688999999999998"/>
  </r>
  <r>
    <n v="232845"/>
    <s v="2002-03-24 23:52:03.000"/>
    <n v="1961"/>
    <n v="3697"/>
    <n v="1961"/>
    <n v="3697"/>
    <n v="5"/>
    <n v="1"/>
    <x v="60"/>
    <x v="44"/>
    <n v="-1.226415"/>
    <n v="3.7735850000000002"/>
    <n v="4"/>
    <n v="16"/>
    <n v="2.7735850000000002"/>
    <n v="7.6927737522250013"/>
    <n v="3.67"/>
    <n v="2.67"/>
    <n v="7.1288999999999998"/>
  </r>
  <r>
    <n v="59192"/>
    <s v="1997-01-22 17:44:45.000"/>
    <n v="141"/>
    <n v="231"/>
    <n v="141"/>
    <n v="231"/>
    <n v="3"/>
    <n v="3"/>
    <x v="61"/>
    <x v="45"/>
    <n v="-0.58381499999999997"/>
    <n v="2.416185"/>
    <n v="0"/>
    <n v="0"/>
    <n v="0.58381499999999997"/>
    <n v="0.34083995422499996"/>
    <n v="3.67"/>
    <n v="0.66999999999999993"/>
    <n v="0.44889999999999991"/>
  </r>
  <r>
    <n v="1570"/>
    <s v="1997-02-10 11:41:28.000"/>
    <n v="25"/>
    <n v="5"/>
    <n v="5"/>
    <n v="25"/>
    <n v="3"/>
    <n v="2"/>
    <x v="62"/>
    <x v="46"/>
    <n v="-0.40789500000000001"/>
    <n v="2.5921050000000001"/>
    <n v="1"/>
    <n v="1"/>
    <n v="0.5921050000000001"/>
    <n v="0.35058833102500014"/>
    <n v="3.67"/>
    <n v="1.67"/>
    <n v="2.7888999999999999"/>
  </r>
  <r>
    <n v="57249"/>
    <s v="1996-04-05 04:58:13.000"/>
    <n v="288"/>
    <n v="329"/>
    <n v="288"/>
    <n v="329"/>
    <n v="3"/>
    <n v="4"/>
    <x v="63"/>
    <x v="47"/>
    <n v="0.21564"/>
    <n v="3.2156400000000001"/>
    <n v="1"/>
    <n v="1"/>
    <n v="0.78435999999999995"/>
    <n v="0.61522060959999991"/>
    <n v="3.67"/>
    <n v="0.33000000000000007"/>
    <n v="0.10890000000000005"/>
  </r>
  <r>
    <n v="73595"/>
    <s v="2000-12-11 21:10:15.000"/>
    <n v="2114"/>
    <n v="531"/>
    <n v="531"/>
    <n v="2114"/>
    <n v="5"/>
    <n v="4"/>
    <x v="64"/>
    <x v="6"/>
    <n v="0.28571400000000002"/>
    <n v="5"/>
    <n v="1"/>
    <n v="1"/>
    <n v="1"/>
    <n v="1"/>
    <n v="3.67"/>
    <n v="0.33000000000000007"/>
    <n v="0.10890000000000005"/>
  </r>
  <r>
    <n v="149345"/>
    <s v="1996-05-13 14:43:47.000"/>
    <n v="420"/>
    <n v="435"/>
    <n v="420"/>
    <n v="435"/>
    <n v="3"/>
    <n v="3"/>
    <x v="65"/>
    <x v="48"/>
    <n v="2.9197000000000001E-2"/>
    <n v="3.0291969999999999"/>
    <n v="0"/>
    <n v="0"/>
    <n v="2.9196999999999917E-2"/>
    <n v="8.5246480899999518E-4"/>
    <n v="3.67"/>
    <n v="0.66999999999999993"/>
    <n v="0.44889999999999991"/>
  </r>
  <r>
    <n v="36980"/>
    <s v="1996-05-23 19:24:47.000"/>
    <n v="420"/>
    <n v="435"/>
    <n v="420"/>
    <n v="435"/>
    <n v="3"/>
    <n v="3"/>
    <x v="65"/>
    <x v="48"/>
    <n v="2.9197000000000001E-2"/>
    <n v="3.0291969999999999"/>
    <n v="0"/>
    <n v="0"/>
    <n v="2.9196999999999917E-2"/>
    <n v="8.5246480899999518E-4"/>
    <n v="3.67"/>
    <n v="0.66999999999999993"/>
    <n v="0.44889999999999991"/>
  </r>
  <r>
    <n v="165336"/>
    <s v="2002-04-25 03:57:16.000"/>
    <n v="998"/>
    <n v="1210"/>
    <n v="998"/>
    <n v="1210"/>
    <n v="3"/>
    <n v="5"/>
    <x v="66"/>
    <x v="3"/>
    <n v="1.125"/>
    <n v="4.125"/>
    <n v="2"/>
    <n v="4"/>
    <n v="0.875"/>
    <n v="0.765625"/>
    <n v="3.67"/>
    <n v="1.33"/>
    <n v="1.7689000000000001"/>
  </r>
  <r>
    <n v="221087"/>
    <s v="2007-11-08 04:56:19.000"/>
    <n v="849"/>
    <n v="2871"/>
    <n v="849"/>
    <n v="2871"/>
    <n v="3"/>
    <n v="1.5"/>
    <x v="67"/>
    <x v="49"/>
    <n v="1.234375"/>
    <n v="4.234375"/>
    <n v="1.5"/>
    <n v="2.25"/>
    <n v="2.734375"/>
    <n v="7.476806640625"/>
    <n v="3.67"/>
    <n v="2.17"/>
    <n v="4.7088999999999999"/>
  </r>
  <r>
    <n v="59192"/>
    <s v="1997-01-22 17:44:45.000"/>
    <n v="25"/>
    <n v="231"/>
    <n v="25"/>
    <n v="231"/>
    <n v="4"/>
    <n v="3"/>
    <x v="68"/>
    <x v="50"/>
    <n v="-0.92445999999999995"/>
    <n v="3.0755400000000002"/>
    <n v="1"/>
    <n v="1"/>
    <n v="7.5540000000000163E-2"/>
    <n v="5.706291600000025E-3"/>
    <n v="3.67"/>
    <n v="0.66999999999999993"/>
    <n v="0.44889999999999991"/>
  </r>
  <r>
    <n v="109875"/>
    <s v="2014-02-28 12:44:28.000"/>
    <n v="1911"/>
    <n v="593"/>
    <n v="593"/>
    <n v="1911"/>
    <n v="3.5"/>
    <n v="5"/>
    <x v="69"/>
    <x v="51"/>
    <n v="1.6533329999999999"/>
    <n v="5"/>
    <n v="1.5"/>
    <n v="2.25"/>
    <n v="0"/>
    <n v="0"/>
    <n v="3.67"/>
    <n v="1.33"/>
    <n v="1.7689000000000001"/>
  </r>
  <r>
    <n v="7027"/>
    <s v="1997-06-18 13:16:13.000"/>
    <n v="1183"/>
    <n v="1391"/>
    <n v="1183"/>
    <n v="1391"/>
    <n v="5"/>
    <n v="4"/>
    <x v="70"/>
    <x v="52"/>
    <n v="-0.48019800000000001"/>
    <n v="4.5198020000000003"/>
    <n v="1"/>
    <n v="1"/>
    <n v="0.51980200000000032"/>
    <n v="0.27019411920400033"/>
    <n v="3.67"/>
    <n v="0.33000000000000007"/>
    <n v="0.10890000000000005"/>
  </r>
  <r>
    <n v="58805"/>
    <s v="1996-03-29 08:11:10.000"/>
    <n v="216"/>
    <n v="339"/>
    <n v="216"/>
    <n v="339"/>
    <n v="4"/>
    <n v="3"/>
    <x v="71"/>
    <x v="53"/>
    <n v="0.35064899999999999"/>
    <n v="4.3506489999999998"/>
    <n v="1"/>
    <n v="1"/>
    <n v="1.3506489999999998"/>
    <n v="1.8242527212009993"/>
    <n v="3.67"/>
    <n v="0.66999999999999993"/>
    <n v="0.44889999999999991"/>
  </r>
  <r>
    <n v="58805"/>
    <s v="1996-03-29 08:11:10.000"/>
    <n v="344"/>
    <n v="339"/>
    <n v="339"/>
    <n v="344"/>
    <n v="3"/>
    <n v="3"/>
    <x v="72"/>
    <x v="54"/>
    <n v="0.48591499999999999"/>
    <n v="3.4859149999999999"/>
    <n v="0"/>
    <n v="0"/>
    <n v="0.48591499999999987"/>
    <n v="0.23611338722499989"/>
    <n v="3.67"/>
    <n v="0.66999999999999993"/>
    <n v="0.44889999999999991"/>
  </r>
  <r>
    <n v="95834"/>
    <s v="2000-01-18 01:09:21.000"/>
    <n v="1091"/>
    <n v="2571"/>
    <n v="1091"/>
    <n v="2571"/>
    <n v="2"/>
    <n v="2"/>
    <x v="73"/>
    <x v="55"/>
    <n v="1.2962959999999999"/>
    <n v="3.2962959999999999"/>
    <n v="0"/>
    <n v="0"/>
    <n v="1.2962959999999999"/>
    <n v="1.6803833196159996"/>
    <n v="3.67"/>
    <n v="1.67"/>
    <n v="2.7888999999999999"/>
  </r>
  <r>
    <n v="151118"/>
    <s v="1996-04-17 07:12:24.000"/>
    <n v="122"/>
    <n v="224"/>
    <n v="122"/>
    <n v="224"/>
    <n v="1"/>
    <n v="4"/>
    <x v="74"/>
    <x v="15"/>
    <n v="0.31578899999999999"/>
    <n v="1.3157890000000001"/>
    <n v="3"/>
    <n v="9"/>
    <n v="2.6842109999999999"/>
    <n v="7.2049886925209998"/>
    <n v="3.67"/>
    <n v="0.33000000000000007"/>
    <n v="0.10890000000000005"/>
  </r>
  <r>
    <n v="220919"/>
    <s v="2000-11-19 09:00:57.000"/>
    <n v="1461"/>
    <n v="586"/>
    <n v="586"/>
    <n v="1461"/>
    <n v="4"/>
    <n v="5"/>
    <x v="75"/>
    <x v="56"/>
    <n v="0.67142900000000005"/>
    <n v="4.6714289999999998"/>
    <n v="1"/>
    <n v="1"/>
    <n v="0.32857100000000017"/>
    <n v="0.10795890204100012"/>
    <n v="3.67"/>
    <n v="1.33"/>
    <n v="1.7689000000000001"/>
  </r>
  <r>
    <n v="95273"/>
    <s v="1997-01-02 09:11:27.000"/>
    <n v="784"/>
    <n v="41"/>
    <n v="41"/>
    <n v="784"/>
    <n v="2"/>
    <n v="3"/>
    <x v="76"/>
    <x v="24"/>
    <n v="0.70588200000000001"/>
    <n v="2.7058819999999999"/>
    <n v="1"/>
    <n v="1"/>
    <n v="0.2941180000000001"/>
    <n v="8.6505397924000055E-2"/>
    <n v="3.67"/>
    <n v="0.66999999999999993"/>
    <n v="0.44889999999999991"/>
  </r>
  <r>
    <n v="174889"/>
    <s v="2000-01-29 00:26:29.000"/>
    <n v="1391"/>
    <n v="7"/>
    <n v="7"/>
    <n v="1391"/>
    <n v="3"/>
    <n v="3"/>
    <x v="77"/>
    <x v="57"/>
    <n v="0.130769"/>
    <n v="3.1307689999999999"/>
    <n v="0"/>
    <n v="0"/>
    <n v="0.13076899999999991"/>
    <n v="1.7100531360999979E-2"/>
    <n v="3.67"/>
    <n v="0.66999999999999993"/>
    <n v="0.44889999999999991"/>
  </r>
  <r>
    <n v="33311"/>
    <s v="2002-12-02 04:10:30.000"/>
    <n v="4052"/>
    <n v="4848"/>
    <n v="4052"/>
    <n v="4848"/>
    <n v="3"/>
    <n v="4"/>
    <x v="78"/>
    <x v="0"/>
    <n v="0.3125"/>
    <n v="3.3125"/>
    <n v="1"/>
    <n v="1"/>
    <n v="0.6875"/>
    <n v="0.47265625"/>
    <n v="3.67"/>
    <n v="0.33000000000000007"/>
    <n v="0.10890000000000005"/>
  </r>
  <r>
    <n v="221963"/>
    <s v="1996-04-09 09:28:22.000"/>
    <n v="160"/>
    <n v="47"/>
    <n v="47"/>
    <n v="160"/>
    <n v="2"/>
    <n v="4"/>
    <x v="79"/>
    <x v="58"/>
    <n v="1.556962"/>
    <n v="3.556962"/>
    <n v="2"/>
    <n v="4"/>
    <n v="0.44303800000000004"/>
    <n v="0.19628266944400002"/>
    <n v="3.67"/>
    <n v="0.33000000000000007"/>
    <n v="0.10890000000000005"/>
  </r>
  <r>
    <n v="93660"/>
    <s v="1996-03-30 21:14:06.000"/>
    <n v="172"/>
    <n v="315"/>
    <n v="172"/>
    <n v="315"/>
    <n v="4"/>
    <n v="4"/>
    <x v="80"/>
    <x v="38"/>
    <n v="-8.5859000000000005E-2"/>
    <n v="3.9141409999999999"/>
    <n v="0"/>
    <n v="0"/>
    <n v="8.585900000000013E-2"/>
    <n v="7.3717678810000225E-3"/>
    <n v="3.67"/>
    <n v="0.33000000000000007"/>
    <n v="0.10890000000000005"/>
  </r>
  <r>
    <n v="151118"/>
    <s v="1996-04-17 07:12:24.000"/>
    <n v="427"/>
    <n v="224"/>
    <n v="224"/>
    <n v="427"/>
    <n v="3"/>
    <n v="4"/>
    <x v="81"/>
    <x v="59"/>
    <n v="0.91666700000000001"/>
    <n v="3.9166669999999999"/>
    <n v="1"/>
    <n v="1"/>
    <n v="8.3333000000000101E-2"/>
    <n v="6.944388889000017E-3"/>
    <n v="3.67"/>
    <n v="0.33000000000000007"/>
    <n v="0.10890000000000005"/>
  </r>
  <r>
    <n v="63209"/>
    <s v="2001-05-22 16:48:20.000"/>
    <n v="111"/>
    <n v="420"/>
    <n v="111"/>
    <n v="420"/>
    <n v="3"/>
    <n v="2"/>
    <x v="82"/>
    <x v="60"/>
    <n v="-1.8505149999999999"/>
    <n v="1.1494850000000001"/>
    <n v="1"/>
    <n v="1"/>
    <n v="0.85051499999999991"/>
    <n v="0.7233757652249998"/>
    <n v="3.67"/>
    <n v="1.67"/>
    <n v="2.7888999999999999"/>
  </r>
  <r>
    <n v="36932"/>
    <s v="1999-11-24 23:00:00.000"/>
    <n v="2188"/>
    <n v="2683"/>
    <n v="2188"/>
    <n v="2683"/>
    <n v="1"/>
    <n v="2"/>
    <x v="83"/>
    <x v="56"/>
    <n v="0.74285699999999999"/>
    <n v="1.7428570000000001"/>
    <n v="1"/>
    <n v="1"/>
    <n v="0.2571429999999999"/>
    <n v="6.6122522448999951E-2"/>
    <n v="3.67"/>
    <n v="1.67"/>
    <n v="2.7888999999999999"/>
  </r>
  <r>
    <n v="92724"/>
    <s v="1996-08-07 07:12:15.000"/>
    <n v="288"/>
    <n v="364"/>
    <n v="288"/>
    <n v="364"/>
    <n v="5"/>
    <n v="2"/>
    <x v="84"/>
    <x v="61"/>
    <n v="0.51258999999999999"/>
    <n v="5"/>
    <n v="3"/>
    <n v="9"/>
    <n v="3"/>
    <n v="9"/>
    <n v="3.67"/>
    <n v="1.67"/>
    <n v="2.7888999999999999"/>
  </r>
  <r>
    <n v="43405"/>
    <s v="1997-04-28 20:12:58.000"/>
    <n v="1092"/>
    <n v="173"/>
    <n v="173"/>
    <n v="1092"/>
    <n v="3"/>
    <n v="3"/>
    <x v="85"/>
    <x v="62"/>
    <n v="-1.116438"/>
    <n v="1.883562"/>
    <n v="0"/>
    <n v="0"/>
    <n v="1.116438"/>
    <n v="1.246433807844"/>
    <n v="3.67"/>
    <n v="0.66999999999999993"/>
    <n v="0.44889999999999991"/>
  </r>
  <r>
    <n v="1254"/>
    <s v="2002-10-09 04:34:17.000"/>
    <n v="4"/>
    <n v="1717"/>
    <n v="4"/>
    <n v="1717"/>
    <n v="3"/>
    <n v="3"/>
    <x v="86"/>
    <x v="6"/>
    <n v="0.14285700000000001"/>
    <n v="3.1428569999999998"/>
    <n v="0"/>
    <n v="0"/>
    <n v="0.14285699999999979"/>
    <n v="2.0408122448999939E-2"/>
    <n v="3.67"/>
    <n v="0.66999999999999993"/>
    <n v="0.44889999999999991"/>
  </r>
  <r>
    <n v="62059"/>
    <s v="1997-04-22 16:25:39.000"/>
    <n v="1398"/>
    <n v="1639"/>
    <n v="1398"/>
    <n v="1639"/>
    <n v="5"/>
    <n v="5"/>
    <x v="87"/>
    <x v="0"/>
    <n v="0.875"/>
    <n v="5"/>
    <n v="0"/>
    <n v="0"/>
    <n v="0"/>
    <n v="0"/>
    <n v="3.67"/>
    <n v="1.33"/>
    <n v="1.7689000000000001"/>
  </r>
  <r>
    <n v="1254"/>
    <s v="2002-10-09 04:34:17.000"/>
    <n v="2724"/>
    <n v="1717"/>
    <n v="1717"/>
    <n v="2724"/>
    <n v="4"/>
    <n v="3"/>
    <x v="88"/>
    <x v="16"/>
    <n v="-6.4516000000000004E-2"/>
    <n v="3.9354840000000002"/>
    <n v="1"/>
    <n v="1"/>
    <n v="0.9354840000000002"/>
    <n v="0.87513031425600041"/>
    <n v="3.67"/>
    <n v="0.66999999999999993"/>
    <n v="0.44889999999999991"/>
  </r>
  <r>
    <n v="93660"/>
    <s v="1996-03-30 21:14:06.000"/>
    <n v="344"/>
    <n v="315"/>
    <n v="315"/>
    <n v="344"/>
    <n v="4"/>
    <n v="4"/>
    <x v="89"/>
    <x v="63"/>
    <n v="-2.5478000000000001E-2"/>
    <n v="3.9745219999999999"/>
    <n v="0"/>
    <n v="0"/>
    <n v="2.5478000000000112E-2"/>
    <n v="6.4912848400000567E-4"/>
    <n v="3.67"/>
    <n v="0.33000000000000007"/>
    <n v="0.10890000000000005"/>
  </r>
  <r>
    <n v="116795"/>
    <s v="1997-06-10 14:19:28.000"/>
    <n v="719"/>
    <n v="778"/>
    <n v="719"/>
    <n v="778"/>
    <n v="3"/>
    <n v="5"/>
    <x v="90"/>
    <x v="64"/>
    <n v="1.29"/>
    <n v="4.29"/>
    <n v="2"/>
    <n v="4"/>
    <n v="0.71"/>
    <n v="0.50409999999999999"/>
    <n v="3.67"/>
    <n v="1.33"/>
    <n v="1.7689000000000001"/>
  </r>
  <r>
    <n v="58805"/>
    <s v="1996-03-29 08:11:10.000"/>
    <n v="413"/>
    <n v="337"/>
    <n v="337"/>
    <n v="413"/>
    <n v="4"/>
    <n v="5"/>
    <x v="91"/>
    <x v="65"/>
    <n v="1.029412"/>
    <n v="5"/>
    <n v="1"/>
    <n v="1"/>
    <n v="0"/>
    <n v="0"/>
    <n v="3.67"/>
    <n v="1.33"/>
    <n v="1.7689000000000001"/>
  </r>
  <r>
    <n v="151118"/>
    <s v="1996-04-17 07:12:24.000"/>
    <n v="347"/>
    <n v="224"/>
    <n v="224"/>
    <n v="347"/>
    <n v="3"/>
    <n v="4"/>
    <x v="92"/>
    <x v="3"/>
    <n v="8.3333000000000004E-2"/>
    <n v="3.0833330000000001"/>
    <n v="1"/>
    <n v="1"/>
    <n v="0.9166669999999999"/>
    <n v="0.84027838888899986"/>
    <n v="3.67"/>
    <n v="0.33000000000000007"/>
    <n v="0.10890000000000005"/>
  </r>
  <r>
    <n v="132467"/>
    <s v="1999-11-09 17:50:25.000"/>
    <n v="288"/>
    <n v="3114"/>
    <n v="288"/>
    <n v="3114"/>
    <n v="4"/>
    <n v="5"/>
    <x v="93"/>
    <x v="66"/>
    <n v="0.51612899999999995"/>
    <n v="4.5161290000000003"/>
    <n v="1"/>
    <n v="1"/>
    <n v="0.48387099999999972"/>
    <n v="0.23413114464099974"/>
    <n v="3.67"/>
    <n v="1.33"/>
    <n v="1.7689000000000001"/>
  </r>
  <r>
    <n v="6860"/>
    <s v="2009-06-17 03:31:18.000"/>
    <n v="2301"/>
    <n v="1588"/>
    <n v="1588"/>
    <n v="2301"/>
    <n v="5"/>
    <n v="2"/>
    <x v="94"/>
    <x v="22"/>
    <n v="0.13636400000000001"/>
    <n v="5"/>
    <n v="3"/>
    <n v="9"/>
    <n v="3"/>
    <n v="9"/>
    <n v="3.67"/>
    <n v="1.67"/>
    <n v="2.7888999999999999"/>
  </r>
  <r>
    <n v="78191"/>
    <s v="1998-12-11 14:22:14.000"/>
    <n v="691"/>
    <n v="1057"/>
    <n v="691"/>
    <n v="1057"/>
    <n v="2"/>
    <n v="1"/>
    <x v="95"/>
    <x v="0"/>
    <n v="-0.25"/>
    <n v="1.75"/>
    <n v="1"/>
    <n v="1"/>
    <n v="0.75"/>
    <n v="0.5625"/>
    <n v="3.67"/>
    <n v="2.67"/>
    <n v="7.1288999999999998"/>
  </r>
  <r>
    <n v="59192"/>
    <s v="1997-01-22 17:44:45.000"/>
    <n v="95"/>
    <n v="231"/>
    <n v="95"/>
    <n v="231"/>
    <n v="2"/>
    <n v="3"/>
    <x v="96"/>
    <x v="67"/>
    <n v="-5.208E-3"/>
    <n v="1.9947919999999999"/>
    <n v="1"/>
    <n v="1"/>
    <n v="1.0052080000000001"/>
    <n v="1.0104431232640001"/>
    <n v="3.67"/>
    <n v="0.66999999999999993"/>
    <n v="0.44889999999999991"/>
  </r>
  <r>
    <n v="132467"/>
    <s v="1999-11-09 17:50:25.000"/>
    <n v="533"/>
    <n v="3114"/>
    <n v="533"/>
    <n v="3114"/>
    <n v="2"/>
    <n v="5"/>
    <x v="97"/>
    <x v="13"/>
    <n v="1.4"/>
    <n v="3.4"/>
    <n v="3"/>
    <n v="9"/>
    <n v="1.6"/>
    <n v="2.5600000000000005"/>
    <n v="3.67"/>
    <n v="1.33"/>
    <n v="1.7689000000000001"/>
  </r>
  <r>
    <n v="177664"/>
    <s v="2010-05-19 22:36:42.000"/>
    <n v="2421"/>
    <n v="7259"/>
    <n v="2421"/>
    <n v="7259"/>
    <n v="3.5"/>
    <n v="3.5"/>
    <x v="98"/>
    <x v="1"/>
    <n v="-1.6666669999999999"/>
    <n v="1.8333330000000001"/>
    <n v="0"/>
    <n v="0"/>
    <n v="1.6666669999999999"/>
    <n v="2.7777788888889998"/>
    <n v="3.67"/>
    <n v="0.16999999999999993"/>
    <n v="2.8899999999999974E-2"/>
  </r>
  <r>
    <n v="79307"/>
    <s v="1996-04-14 14:25:37.000"/>
    <n v="344"/>
    <n v="329"/>
    <n v="329"/>
    <n v="344"/>
    <n v="1"/>
    <n v="4"/>
    <x v="99"/>
    <x v="68"/>
    <n v="0.37942100000000001"/>
    <n v="1.379421"/>
    <n v="3"/>
    <n v="9"/>
    <n v="2.6205790000000002"/>
    <n v="6.8674342952410008"/>
    <n v="3.67"/>
    <n v="0.33000000000000007"/>
    <n v="0.10890000000000005"/>
  </r>
  <r>
    <n v="57249"/>
    <s v="1996-04-05 04:58:13.000"/>
    <n v="344"/>
    <n v="329"/>
    <n v="329"/>
    <n v="344"/>
    <n v="3"/>
    <n v="4"/>
    <x v="99"/>
    <x v="68"/>
    <n v="0.37942100000000001"/>
    <n v="3.3794209999999998"/>
    <n v="1"/>
    <n v="1"/>
    <n v="0.62057900000000021"/>
    <n v="0.38511829524100027"/>
    <n v="3.67"/>
    <n v="0.33000000000000007"/>
    <n v="0.10890000000000005"/>
  </r>
  <r>
    <n v="102986"/>
    <s v="1996-10-02 14:24:44.000"/>
    <n v="784"/>
    <n v="135"/>
    <n v="135"/>
    <n v="784"/>
    <n v="1"/>
    <n v="3"/>
    <x v="100"/>
    <x v="69"/>
    <n v="0.269231"/>
    <n v="1.269231"/>
    <n v="2"/>
    <n v="4"/>
    <n v="1.730769"/>
    <n v="2.9955613313609999"/>
    <n v="3.67"/>
    <n v="0.66999999999999993"/>
    <n v="0.44889999999999991"/>
  </r>
  <r>
    <n v="198830"/>
    <s v="2005-10-23 02:04:04.000"/>
    <n v="3688"/>
    <n v="141"/>
    <n v="141"/>
    <n v="3688"/>
    <n v="0.5"/>
    <n v="5"/>
    <x v="101"/>
    <x v="12"/>
    <n v="0.63636400000000004"/>
    <n v="1.1363639999999999"/>
    <n v="4.5"/>
    <n v="20.25"/>
    <n v="3.8636360000000001"/>
    <n v="14.927683140496001"/>
    <n v="3.67"/>
    <n v="1.33"/>
    <n v="1.7689000000000001"/>
  </r>
  <r>
    <n v="82984"/>
    <s v="2012-05-30 13:05:39.000"/>
    <n v="2746"/>
    <n v="288"/>
    <n v="288"/>
    <n v="2746"/>
    <n v="3.5"/>
    <n v="4"/>
    <x v="102"/>
    <x v="69"/>
    <n v="0.105769"/>
    <n v="3.605769"/>
    <n v="0.5"/>
    <n v="0.25"/>
    <n v="0.394231"/>
    <n v="0.15541808136099999"/>
    <n v="3.67"/>
    <n v="0.33000000000000007"/>
    <n v="0.10890000000000005"/>
  </r>
  <r>
    <n v="189781"/>
    <s v="1996-07-09 18:33:34.000"/>
    <n v="316"/>
    <n v="231"/>
    <n v="231"/>
    <n v="316"/>
    <n v="4"/>
    <n v="3"/>
    <x v="103"/>
    <x v="70"/>
    <n v="-0.58171700000000004"/>
    <n v="3.4182830000000002"/>
    <n v="1"/>
    <n v="1"/>
    <n v="0.41828300000000018"/>
    <n v="0.17496066808900015"/>
    <n v="3.67"/>
    <n v="0.66999999999999993"/>
    <n v="0.44889999999999991"/>
  </r>
  <r>
    <n v="59192"/>
    <s v="1997-01-22 17:44:45.000"/>
    <n v="736"/>
    <n v="231"/>
    <n v="231"/>
    <n v="736"/>
    <n v="3"/>
    <n v="3"/>
    <x v="104"/>
    <x v="71"/>
    <n v="-0.25447999999999998"/>
    <n v="2.74552"/>
    <n v="0"/>
    <n v="0"/>
    <n v="0.25448000000000004"/>
    <n v="6.4760070400000022E-2"/>
    <n v="3.67"/>
    <n v="0.66999999999999993"/>
    <n v="0.44889999999999991"/>
  </r>
  <r>
    <n v="93660"/>
    <s v="1996-03-30 21:14:06.000"/>
    <n v="216"/>
    <n v="315"/>
    <n v="216"/>
    <n v="315"/>
    <n v="3"/>
    <n v="4"/>
    <x v="105"/>
    <x v="64"/>
    <n v="-0.25"/>
    <n v="2.75"/>
    <n v="1"/>
    <n v="1"/>
    <n v="1.25"/>
    <n v="1.5625"/>
    <n v="3.67"/>
    <n v="0.33000000000000007"/>
    <n v="0.10890000000000005"/>
  </r>
  <r>
    <n v="58805"/>
    <s v="1996-03-29 08:11:10.000"/>
    <n v="413"/>
    <n v="339"/>
    <n v="339"/>
    <n v="413"/>
    <n v="4"/>
    <n v="3"/>
    <x v="106"/>
    <x v="69"/>
    <n v="0.56730800000000003"/>
    <n v="4.5673079999999997"/>
    <n v="1"/>
    <n v="1"/>
    <n v="1.5673079999999997"/>
    <n v="2.4564543668639991"/>
    <n v="3.67"/>
    <n v="0.66999999999999993"/>
    <n v="0.44889999999999991"/>
  </r>
  <r>
    <n v="198429"/>
    <s v="2000-07-31 09:34:57.000"/>
    <n v="2736"/>
    <n v="1352"/>
    <n v="1352"/>
    <n v="2736"/>
    <n v="3"/>
    <n v="3"/>
    <x v="107"/>
    <x v="31"/>
    <n v="-0.25"/>
    <n v="2.75"/>
    <n v="0"/>
    <n v="0"/>
    <n v="0.25"/>
    <n v="6.25E-2"/>
    <n v="3.67"/>
    <n v="0.66999999999999993"/>
    <n v="0.44889999999999991"/>
  </r>
  <r>
    <n v="168563"/>
    <s v="2002-05-07 18:27:33.000"/>
    <n v="4232"/>
    <n v="2571"/>
    <n v="2571"/>
    <n v="4232"/>
    <n v="4"/>
    <n v="4"/>
    <x v="108"/>
    <x v="69"/>
    <n v="1.336538"/>
    <n v="5"/>
    <n v="0"/>
    <n v="0"/>
    <n v="1"/>
    <n v="1"/>
    <n v="3.67"/>
    <n v="0.33000000000000007"/>
    <n v="0.10890000000000005"/>
  </r>
  <r>
    <n v="169070"/>
    <s v="1996-05-24 08:59:02.000"/>
    <n v="231"/>
    <n v="329"/>
    <n v="231"/>
    <n v="329"/>
    <n v="3"/>
    <n v="2"/>
    <x v="109"/>
    <x v="72"/>
    <n v="0.33510600000000001"/>
    <n v="3.3351060000000001"/>
    <n v="1"/>
    <n v="1"/>
    <n v="1.3351060000000001"/>
    <n v="1.7825080312360004"/>
    <n v="3.67"/>
    <n v="1.67"/>
    <n v="2.7888999999999999"/>
  </r>
  <r>
    <n v="36932"/>
    <s v="1999-11-24 23:00:00.000"/>
    <n v="2443"/>
    <n v="2683"/>
    <n v="2443"/>
    <n v="2683"/>
    <n v="1"/>
    <n v="2"/>
    <x v="110"/>
    <x v="4"/>
    <n v="-0.214286"/>
    <n v="0.78571400000000002"/>
    <n v="1"/>
    <n v="1"/>
    <n v="1.214286"/>
    <n v="1.4744904897959998"/>
    <n v="3.67"/>
    <n v="1.67"/>
    <n v="2.7888999999999999"/>
  </r>
  <r>
    <n v="93945"/>
    <s v="1996-11-27 09:17:34.000"/>
    <n v="122"/>
    <n v="382"/>
    <n v="122"/>
    <n v="382"/>
    <n v="2"/>
    <n v="3"/>
    <x v="111"/>
    <x v="13"/>
    <n v="-0.125"/>
    <n v="1.875"/>
    <n v="1"/>
    <n v="1"/>
    <n v="1.125"/>
    <n v="1.265625"/>
    <n v="3.67"/>
    <n v="0.66999999999999993"/>
    <n v="0.44889999999999991"/>
  </r>
  <r>
    <n v="215485"/>
    <s v="1996-05-03 12:16:39.000"/>
    <n v="296"/>
    <n v="153"/>
    <n v="153"/>
    <n v="296"/>
    <n v="1"/>
    <n v="3"/>
    <x v="112"/>
    <x v="73"/>
    <n v="-1.2284949999999999"/>
    <n v="0.5"/>
    <n v="2"/>
    <n v="4"/>
    <n v="2.5"/>
    <n v="6.25"/>
    <n v="3.67"/>
    <n v="0.66999999999999993"/>
    <n v="0.44889999999999991"/>
  </r>
  <r>
    <n v="155622"/>
    <s v="2001-10-09 00:11:54.000"/>
    <n v="62"/>
    <n v="288"/>
    <n v="62"/>
    <n v="288"/>
    <n v="4"/>
    <n v="3"/>
    <x v="113"/>
    <x v="74"/>
    <n v="-0.13736300000000001"/>
    <n v="3.8626369999999999"/>
    <n v="1"/>
    <n v="1"/>
    <n v="0.86263699999999988"/>
    <n v="0.74414259376899983"/>
    <n v="3.67"/>
    <n v="0.66999999999999993"/>
    <n v="0.44889999999999991"/>
  </r>
  <r>
    <n v="30028"/>
    <s v="1996-03-28 10:01:22.000"/>
    <n v="150"/>
    <n v="255"/>
    <n v="150"/>
    <n v="255"/>
    <n v="4"/>
    <n v="2"/>
    <x v="114"/>
    <x v="32"/>
    <n v="-0.8"/>
    <n v="3.2"/>
    <n v="2"/>
    <n v="4"/>
    <n v="1.2000000000000002"/>
    <n v="1.4400000000000004"/>
    <n v="3.67"/>
    <n v="1.67"/>
    <n v="2.7888999999999999"/>
  </r>
  <r>
    <n v="3974"/>
    <s v="2005-03-18 23:26:03.000"/>
    <n v="2710"/>
    <n v="3176"/>
    <n v="2710"/>
    <n v="3176"/>
    <n v="3"/>
    <n v="4"/>
    <x v="115"/>
    <x v="66"/>
    <n v="0.66129000000000004"/>
    <n v="3.6612900000000002"/>
    <n v="1"/>
    <n v="1"/>
    <n v="0.33870999999999984"/>
    <n v="0.1147244640999999"/>
    <n v="3.67"/>
    <n v="0.33000000000000007"/>
    <n v="0.10890000000000005"/>
  </r>
  <r>
    <n v="174727"/>
    <s v="2001-11-14 06:14:25.000"/>
    <n v="2546"/>
    <n v="2881"/>
    <n v="2546"/>
    <n v="2881"/>
    <n v="4"/>
    <n v="4"/>
    <x v="116"/>
    <x v="75"/>
    <n v="0.4"/>
    <n v="4.4000000000000004"/>
    <n v="0"/>
    <n v="0"/>
    <n v="0.40000000000000036"/>
    <n v="0.16000000000000028"/>
    <n v="3.67"/>
    <n v="0.33000000000000007"/>
    <n v="0.10890000000000005"/>
  </r>
  <r>
    <n v="54533"/>
    <s v="1997-03-08 15:29:34.000"/>
    <n v="79"/>
    <n v="65"/>
    <n v="65"/>
    <n v="79"/>
    <n v="4"/>
    <n v="4"/>
    <x v="117"/>
    <x v="5"/>
    <n v="-0.56521699999999997"/>
    <n v="3.4347829999999999"/>
    <n v="0"/>
    <n v="0"/>
    <n v="0.56521700000000008"/>
    <n v="0.31947025708900006"/>
    <n v="3.67"/>
    <n v="0.33000000000000007"/>
    <n v="0.10890000000000005"/>
  </r>
  <r>
    <n v="158926"/>
    <s v="1997-05-11 11:44:22.000"/>
    <n v="780"/>
    <n v="25"/>
    <n v="25"/>
    <n v="780"/>
    <n v="5"/>
    <n v="5"/>
    <x v="118"/>
    <x v="76"/>
    <n v="0.40872999999999998"/>
    <n v="5"/>
    <n v="0"/>
    <n v="0"/>
    <n v="0"/>
    <n v="0"/>
    <n v="3.67"/>
    <n v="1.33"/>
    <n v="1.7689000000000001"/>
  </r>
  <r>
    <n v="1119"/>
    <s v="1996-07-03 19:07:59.000"/>
    <n v="58"/>
    <n v="783"/>
    <n v="58"/>
    <n v="783"/>
    <n v="5"/>
    <n v="5"/>
    <x v="119"/>
    <x v="77"/>
    <n v="-0.30303000000000002"/>
    <n v="4.6969700000000003"/>
    <n v="0"/>
    <n v="0"/>
    <n v="0.30302999999999969"/>
    <n v="9.1827180899999805E-2"/>
    <n v="3.67"/>
    <n v="1.33"/>
    <n v="1.7689000000000001"/>
  </r>
  <r>
    <n v="135549"/>
    <s v="1997-03-25 19:26:44.000"/>
    <n v="631"/>
    <n v="647"/>
    <n v="631"/>
    <n v="647"/>
    <n v="3"/>
    <n v="4"/>
    <x v="120"/>
    <x v="22"/>
    <n v="1.1363639999999999"/>
    <n v="4.1363640000000004"/>
    <n v="1"/>
    <n v="1"/>
    <n v="0.13636400000000037"/>
    <n v="1.8595140496000102E-2"/>
    <n v="3.67"/>
    <n v="0.33000000000000007"/>
    <n v="0.10890000000000005"/>
  </r>
  <r>
    <n v="221963"/>
    <s v="1996-04-09 09:28:22.000"/>
    <n v="19"/>
    <n v="47"/>
    <n v="19"/>
    <n v="47"/>
    <n v="3"/>
    <n v="4"/>
    <x v="121"/>
    <x v="78"/>
    <n v="1.606695"/>
    <n v="4.6066950000000002"/>
    <n v="1"/>
    <n v="1"/>
    <n v="0.60669500000000021"/>
    <n v="0.36807882302500022"/>
    <n v="3.67"/>
    <n v="0.33000000000000007"/>
    <n v="0.10890000000000005"/>
  </r>
  <r>
    <n v="77042"/>
    <s v="1999-12-28 19:44:33.000"/>
    <n v="260"/>
    <n v="231"/>
    <n v="231"/>
    <n v="260"/>
    <n v="4"/>
    <n v="1"/>
    <x v="122"/>
    <x v="79"/>
    <n v="-1.300926"/>
    <n v="2.699074"/>
    <n v="3"/>
    <n v="9"/>
    <n v="1.699074"/>
    <n v="2.8868524574759999"/>
    <n v="3.67"/>
    <n v="2.67"/>
    <n v="7.1288999999999998"/>
  </r>
  <r>
    <n v="93537"/>
    <s v="1997-01-31 05:25:53.000"/>
    <n v="9"/>
    <n v="711"/>
    <n v="9"/>
    <n v="711"/>
    <n v="3"/>
    <n v="3"/>
    <x v="123"/>
    <x v="0"/>
    <n v="-1.1875"/>
    <n v="1.8125"/>
    <n v="0"/>
    <n v="0"/>
    <n v="1.1875"/>
    <n v="1.41015625"/>
    <n v="3.67"/>
    <n v="0.66999999999999993"/>
    <n v="0.44889999999999991"/>
  </r>
  <r>
    <n v="36980"/>
    <s v="1996-05-23 19:24:47.000"/>
    <n v="50"/>
    <n v="435"/>
    <n v="50"/>
    <n v="435"/>
    <n v="3"/>
    <n v="3"/>
    <x v="124"/>
    <x v="21"/>
    <n v="-1.98"/>
    <n v="1.02"/>
    <n v="0"/>
    <n v="0"/>
    <n v="1.98"/>
    <n v="3.9203999999999999"/>
    <n v="3.67"/>
    <n v="0.66999999999999993"/>
    <n v="0.44889999999999991"/>
  </r>
  <r>
    <n v="152618"/>
    <s v="1996-06-06 14:14:16.000"/>
    <n v="50"/>
    <n v="435"/>
    <n v="50"/>
    <n v="435"/>
    <n v="5"/>
    <n v="3"/>
    <x v="124"/>
    <x v="21"/>
    <n v="-1.98"/>
    <n v="3.02"/>
    <n v="2"/>
    <n v="4"/>
    <n v="2.0000000000000018E-2"/>
    <n v="4.0000000000000072E-4"/>
    <n v="3.67"/>
    <n v="0.66999999999999993"/>
    <n v="0.44889999999999991"/>
  </r>
  <r>
    <n v="59192"/>
    <s v="1997-01-22 17:44:45.000"/>
    <n v="648"/>
    <n v="231"/>
    <n v="231"/>
    <n v="648"/>
    <n v="2"/>
    <n v="3"/>
    <x v="125"/>
    <x v="80"/>
    <n v="-0.51960799999999996"/>
    <n v="1.4803919999999999"/>
    <n v="1"/>
    <n v="1"/>
    <n v="1.5196080000000001"/>
    <n v="2.3092084736640004"/>
    <n v="3.67"/>
    <n v="0.66999999999999993"/>
    <n v="0.44889999999999991"/>
  </r>
  <r>
    <n v="1254"/>
    <s v="2002-10-09 04:34:17.000"/>
    <n v="1091"/>
    <n v="1717"/>
    <n v="1091"/>
    <n v="1717"/>
    <n v="4"/>
    <n v="3"/>
    <x v="126"/>
    <x v="33"/>
    <n v="-5.1723999999999999E-2"/>
    <n v="3.9482759999999999"/>
    <n v="1"/>
    <n v="1"/>
    <n v="0.9482759999999999"/>
    <n v="0.8992273721759998"/>
    <n v="3.67"/>
    <n v="0.66999999999999993"/>
    <n v="0.44889999999999991"/>
  </r>
  <r>
    <n v="152860"/>
    <s v="1997-01-07 15:39:53.000"/>
    <n v="315"/>
    <n v="527"/>
    <n v="315"/>
    <n v="527"/>
    <n v="3"/>
    <n v="4"/>
    <x v="127"/>
    <x v="81"/>
    <n v="1.5702480000000001"/>
    <n v="4.5702480000000003"/>
    <n v="1"/>
    <n v="1"/>
    <n v="0.57024800000000031"/>
    <n v="0.32518278150400037"/>
    <n v="3.67"/>
    <n v="0.33000000000000007"/>
    <n v="0.10890000000000005"/>
  </r>
  <r>
    <n v="73355"/>
    <s v="1996-05-05 19:16:02.000"/>
    <n v="111"/>
    <n v="95"/>
    <n v="95"/>
    <n v="111"/>
    <n v="4"/>
    <n v="4"/>
    <x v="128"/>
    <x v="82"/>
    <n v="-1.254237"/>
    <n v="2.7457630000000002"/>
    <n v="0"/>
    <n v="0"/>
    <n v="1.2542369999999998"/>
    <n v="1.5731104521689996"/>
    <n v="3.67"/>
    <n v="0.33000000000000007"/>
    <n v="0.10890000000000005"/>
  </r>
  <r>
    <n v="228542"/>
    <s v="1997-01-24 09:37:54.000"/>
    <n v="3"/>
    <n v="788"/>
    <n v="3"/>
    <n v="788"/>
    <n v="4"/>
    <n v="4"/>
    <x v="129"/>
    <x v="83"/>
    <n v="-0.171875"/>
    <n v="3.828125"/>
    <n v="0"/>
    <n v="0"/>
    <n v="0.171875"/>
    <n v="2.9541015625E-2"/>
    <n v="3.67"/>
    <n v="0.33000000000000007"/>
    <n v="0.10890000000000005"/>
  </r>
  <r>
    <n v="115748"/>
    <s v="2001-02-06 05:21:30.000"/>
    <n v="2193"/>
    <n v="2064"/>
    <n v="2064"/>
    <n v="2193"/>
    <n v="4"/>
    <n v="4"/>
    <x v="130"/>
    <x v="49"/>
    <n v="1.21875"/>
    <n v="5"/>
    <n v="0"/>
    <n v="0"/>
    <n v="1"/>
    <n v="1"/>
    <n v="3.67"/>
    <n v="0.33000000000000007"/>
    <n v="0.10890000000000005"/>
  </r>
  <r>
    <n v="87257"/>
    <s v="2010-12-06 09:53:12.000"/>
    <n v="455"/>
    <n v="2541"/>
    <n v="455"/>
    <n v="2541"/>
    <n v="1"/>
    <n v="4"/>
    <x v="131"/>
    <x v="28"/>
    <n v="1"/>
    <n v="2"/>
    <n v="3"/>
    <n v="9"/>
    <n v="2"/>
    <n v="4"/>
    <n v="3.67"/>
    <n v="0.33000000000000007"/>
    <n v="0.10890000000000005"/>
  </r>
  <r>
    <n v="198327"/>
    <s v="1996-08-05 18:13:37.000"/>
    <n v="585"/>
    <n v="736"/>
    <n v="585"/>
    <n v="736"/>
    <n v="3"/>
    <n v="5"/>
    <x v="132"/>
    <x v="84"/>
    <n v="0.31521700000000002"/>
    <n v="3.3152170000000001"/>
    <n v="2"/>
    <n v="4"/>
    <n v="1.6847829999999999"/>
    <n v="2.8384937570889996"/>
    <n v="3.67"/>
    <n v="1.33"/>
    <n v="1.7689000000000001"/>
  </r>
  <r>
    <n v="135978"/>
    <s v="2005-10-18 08:06:24.000"/>
    <n v="2081"/>
    <n v="3623"/>
    <n v="2081"/>
    <n v="3623"/>
    <n v="5"/>
    <n v="5"/>
    <x v="133"/>
    <x v="18"/>
    <n v="-0.27830199999999999"/>
    <n v="4.721698"/>
    <n v="0"/>
    <n v="0"/>
    <n v="0.27830200000000005"/>
    <n v="7.7452003204000031E-2"/>
    <n v="3.67"/>
    <n v="1.33"/>
    <n v="1.7689000000000001"/>
  </r>
  <r>
    <n v="36980"/>
    <s v="1996-05-23 19:24:47.000"/>
    <n v="160"/>
    <n v="435"/>
    <n v="160"/>
    <n v="435"/>
    <n v="3"/>
    <n v="3"/>
    <x v="134"/>
    <x v="85"/>
    <n v="-4.2735000000000002E-2"/>
    <n v="2.957265"/>
    <n v="0"/>
    <n v="0"/>
    <n v="4.2734999999999967E-2"/>
    <n v="1.8262802249999972E-3"/>
    <n v="3.67"/>
    <n v="0.66999999999999993"/>
    <n v="0.44889999999999991"/>
  </r>
  <r>
    <n v="164167"/>
    <s v="1997-03-24 01:40:06.000"/>
    <n v="788"/>
    <n v="661"/>
    <n v="661"/>
    <n v="788"/>
    <n v="4"/>
    <n v="4"/>
    <x v="135"/>
    <x v="86"/>
    <n v="0.32051299999999999"/>
    <n v="4.320513"/>
    <n v="0"/>
    <n v="0"/>
    <n v="0.32051300000000005"/>
    <n v="0.10272858316900003"/>
    <n v="3.67"/>
    <n v="0.33000000000000007"/>
    <n v="0.10890000000000005"/>
  </r>
  <r>
    <n v="93660"/>
    <s v="1996-03-30 21:14:06.000"/>
    <n v="39"/>
    <n v="315"/>
    <n v="39"/>
    <n v="315"/>
    <n v="3"/>
    <n v="4"/>
    <x v="136"/>
    <x v="87"/>
    <n v="-0.14795900000000001"/>
    <n v="2.8520409999999998"/>
    <n v="1"/>
    <n v="1"/>
    <n v="1.1479590000000002"/>
    <n v="1.3178098656810004"/>
    <n v="3.67"/>
    <n v="0.33000000000000007"/>
    <n v="0.10890000000000005"/>
  </r>
  <r>
    <n v="58805"/>
    <s v="1996-03-29 08:11:10.000"/>
    <n v="216"/>
    <n v="337"/>
    <n v="216"/>
    <n v="337"/>
    <n v="4"/>
    <n v="5"/>
    <x v="137"/>
    <x v="57"/>
    <n v="0.31538500000000003"/>
    <n v="4.315385"/>
    <n v="1"/>
    <n v="1"/>
    <n v="0.68461499999999997"/>
    <n v="0.46869769822499996"/>
    <n v="3.67"/>
    <n v="1.33"/>
    <n v="1.7689000000000001"/>
  </r>
  <r>
    <n v="86484"/>
    <s v="1996-10-18 17:41:01.000"/>
    <n v="780"/>
    <n v="924"/>
    <n v="780"/>
    <n v="924"/>
    <n v="5"/>
    <n v="5"/>
    <x v="138"/>
    <x v="88"/>
    <n v="0.89772700000000005"/>
    <n v="5"/>
    <n v="0"/>
    <n v="0"/>
    <n v="0"/>
    <n v="0"/>
    <n v="3.67"/>
    <n v="1.33"/>
    <n v="1.7689000000000001"/>
  </r>
  <r>
    <n v="71073"/>
    <s v="1996-11-10 19:40:29.000"/>
    <n v="231"/>
    <n v="480"/>
    <n v="231"/>
    <n v="480"/>
    <n v="4"/>
    <n v="4"/>
    <x v="139"/>
    <x v="89"/>
    <n v="0.76417000000000002"/>
    <n v="4.76417"/>
    <n v="0"/>
    <n v="0"/>
    <n v="0.76417000000000002"/>
    <n v="0.58395578889999999"/>
    <n v="3.67"/>
    <n v="0.33000000000000007"/>
    <n v="0.10890000000000005"/>
  </r>
  <r>
    <n v="230793"/>
    <s v="2002-02-15 13:26:22.000"/>
    <n v="595"/>
    <n v="2628"/>
    <n v="595"/>
    <n v="2628"/>
    <n v="4"/>
    <n v="5"/>
    <x v="140"/>
    <x v="90"/>
    <n v="-0.752193"/>
    <n v="3.2478069999999999"/>
    <n v="1"/>
    <n v="1"/>
    <n v="1.7521930000000001"/>
    <n v="3.0701803092490003"/>
    <n v="3.67"/>
    <n v="1.33"/>
    <n v="1.7689000000000001"/>
  </r>
  <r>
    <n v="65887"/>
    <s v="1996-12-30 21:12:08.000"/>
    <n v="3"/>
    <n v="14"/>
    <n v="3"/>
    <n v="14"/>
    <n v="3"/>
    <n v="4"/>
    <x v="141"/>
    <x v="19"/>
    <n v="0.51162799999999997"/>
    <n v="3.511628"/>
    <n v="1"/>
    <n v="1"/>
    <n v="0.48837200000000003"/>
    <n v="0.23850721038400002"/>
    <n v="3.67"/>
    <n v="0.33000000000000007"/>
    <n v="0.10890000000000005"/>
  </r>
  <r>
    <n v="208662"/>
    <s v="1996-12-27 05:35:11.000"/>
    <n v="6"/>
    <n v="135"/>
    <n v="6"/>
    <n v="135"/>
    <n v="3"/>
    <n v="5"/>
    <x v="142"/>
    <x v="91"/>
    <n v="-0.88775499999999996"/>
    <n v="2.1122450000000002"/>
    <n v="2"/>
    <n v="4"/>
    <n v="2.8877549999999998"/>
    <n v="8.3391289400249988"/>
    <n v="3.67"/>
    <n v="1.33"/>
    <n v="1.7689000000000001"/>
  </r>
  <r>
    <n v="14998"/>
    <s v="1999-12-24 13:20:35.000"/>
    <n v="2012"/>
    <n v="1831"/>
    <n v="1831"/>
    <n v="2012"/>
    <n v="2"/>
    <n v="3"/>
    <x v="143"/>
    <x v="92"/>
    <n v="-0.64942500000000003"/>
    <n v="1.3505750000000001"/>
    <n v="1"/>
    <n v="1"/>
    <n v="1.6494249999999999"/>
    <n v="2.7206028306249999"/>
    <n v="3.67"/>
    <n v="0.66999999999999993"/>
    <n v="0.44889999999999991"/>
  </r>
  <r>
    <n v="115748"/>
    <s v="2001-02-06 05:21:30.000"/>
    <n v="2005"/>
    <n v="2064"/>
    <n v="2005"/>
    <n v="2064"/>
    <n v="5"/>
    <n v="4"/>
    <x v="144"/>
    <x v="39"/>
    <n v="0.48148099999999999"/>
    <n v="5"/>
    <n v="1"/>
    <n v="1"/>
    <n v="1"/>
    <n v="1"/>
    <n v="3.67"/>
    <n v="0.33000000000000007"/>
    <n v="0.10890000000000005"/>
  </r>
  <r>
    <n v="93660"/>
    <s v="1996-03-30 21:14:06.000"/>
    <n v="177"/>
    <n v="315"/>
    <n v="177"/>
    <n v="315"/>
    <n v="4"/>
    <n v="4"/>
    <x v="145"/>
    <x v="93"/>
    <n v="-0.16666700000000001"/>
    <n v="3.8333330000000001"/>
    <n v="0"/>
    <n v="0"/>
    <n v="0.1666669999999999"/>
    <n v="2.7777888888999965E-2"/>
    <n v="3.67"/>
    <n v="0.33000000000000007"/>
    <n v="0.10890000000000005"/>
  </r>
  <r>
    <n v="93660"/>
    <s v="1996-03-30 21:14:06.000"/>
    <n v="48"/>
    <n v="315"/>
    <n v="48"/>
    <n v="315"/>
    <n v="3"/>
    <n v="4"/>
    <x v="146"/>
    <x v="94"/>
    <n v="-0.13725499999999999"/>
    <n v="2.8627449999999999"/>
    <n v="1"/>
    <n v="1"/>
    <n v="1.1372550000000001"/>
    <n v="1.2933489350250003"/>
    <n v="3.67"/>
    <n v="0.33000000000000007"/>
    <n v="0.10890000000000005"/>
  </r>
  <r>
    <n v="67313"/>
    <s v="1997-05-06 16:42:50.000"/>
    <n v="719"/>
    <n v="66"/>
    <n v="66"/>
    <n v="719"/>
    <n v="2"/>
    <n v="2"/>
    <x v="147"/>
    <x v="8"/>
    <n v="-0.4"/>
    <n v="1.6"/>
    <n v="0"/>
    <n v="0"/>
    <n v="0.39999999999999991"/>
    <n v="0.15999999999999992"/>
    <n v="3.67"/>
    <n v="1.67"/>
    <n v="2.7888999999999999"/>
  </r>
  <r>
    <n v="158926"/>
    <s v="1997-05-11 11:44:22.000"/>
    <n v="736"/>
    <n v="25"/>
    <n v="25"/>
    <n v="736"/>
    <n v="5"/>
    <n v="5"/>
    <x v="148"/>
    <x v="95"/>
    <n v="0.45535700000000001"/>
    <n v="5"/>
    <n v="0"/>
    <n v="0"/>
    <n v="0"/>
    <n v="0"/>
    <n v="3.67"/>
    <n v="1.33"/>
    <n v="1.7689000000000001"/>
  </r>
  <r>
    <n v="186785"/>
    <s v="1996-07-17 13:47:24.000"/>
    <n v="25"/>
    <n v="345"/>
    <n v="25"/>
    <n v="345"/>
    <n v="4"/>
    <n v="4"/>
    <x v="149"/>
    <x v="55"/>
    <n v="9.2589999999999999E-3"/>
    <n v="4.0092590000000001"/>
    <n v="0"/>
    <n v="0"/>
    <n v="9.2590000000001282E-3"/>
    <n v="8.5729081000002379E-5"/>
    <n v="3.67"/>
    <n v="0.33000000000000007"/>
    <n v="0.10890000000000005"/>
  </r>
  <r>
    <n v="105521"/>
    <s v="1997-05-08 14:39:10.000"/>
    <n v="780"/>
    <n v="608"/>
    <n v="608"/>
    <n v="780"/>
    <n v="5"/>
    <n v="3"/>
    <x v="150"/>
    <x v="96"/>
    <n v="0.79282900000000001"/>
    <n v="5"/>
    <n v="2"/>
    <n v="4"/>
    <n v="2"/>
    <n v="4"/>
    <n v="3.67"/>
    <n v="0.66999999999999993"/>
    <n v="0.44889999999999991"/>
  </r>
  <r>
    <n v="27966"/>
    <s v="1997-03-10 14:35:31.000"/>
    <n v="780"/>
    <n v="608"/>
    <n v="608"/>
    <n v="780"/>
    <n v="5"/>
    <n v="5"/>
    <x v="150"/>
    <x v="96"/>
    <n v="0.79282900000000001"/>
    <n v="5"/>
    <n v="0"/>
    <n v="0"/>
    <n v="0"/>
    <n v="0"/>
    <n v="3.67"/>
    <n v="1.33"/>
    <n v="1.7689000000000001"/>
  </r>
  <r>
    <n v="182846"/>
    <s v="1997-06-11 17:26:59.000"/>
    <n v="1544"/>
    <n v="1517"/>
    <n v="1517"/>
    <n v="1544"/>
    <n v="5"/>
    <n v="3"/>
    <x v="151"/>
    <x v="97"/>
    <n v="0.63235300000000005"/>
    <n v="5"/>
    <n v="2"/>
    <n v="4"/>
    <n v="2"/>
    <n v="4"/>
    <n v="3.67"/>
    <n v="0.66999999999999993"/>
    <n v="0.44889999999999991"/>
  </r>
  <r>
    <n v="147460"/>
    <s v="2002-09-27 02:06:40.000"/>
    <n v="1999"/>
    <n v="4226"/>
    <n v="1999"/>
    <n v="4226"/>
    <n v="4"/>
    <n v="5"/>
    <x v="152"/>
    <x v="8"/>
    <n v="1.85"/>
    <n v="5"/>
    <n v="1"/>
    <n v="1"/>
    <n v="0"/>
    <n v="0"/>
    <n v="3.67"/>
    <n v="1.33"/>
    <n v="1.7689000000000001"/>
  </r>
  <r>
    <n v="115684"/>
    <s v="1996-07-01 07:42:44.000"/>
    <n v="597"/>
    <n v="25"/>
    <n v="25"/>
    <n v="597"/>
    <n v="5"/>
    <n v="5"/>
    <x v="153"/>
    <x v="98"/>
    <n v="0.36363600000000001"/>
    <n v="5"/>
    <n v="0"/>
    <n v="0"/>
    <n v="0"/>
    <n v="0"/>
    <n v="3.67"/>
    <n v="1.33"/>
    <n v="1.7689000000000001"/>
  </r>
  <r>
    <n v="230793"/>
    <s v="2002-02-15 13:26:22.000"/>
    <n v="1197"/>
    <n v="2628"/>
    <n v="1197"/>
    <n v="2628"/>
    <n v="4"/>
    <n v="5"/>
    <x v="154"/>
    <x v="99"/>
    <n v="-1.195255"/>
    <n v="2.804745"/>
    <n v="1"/>
    <n v="1"/>
    <n v="2.195255"/>
    <n v="4.8191445150250001"/>
    <n v="3.67"/>
    <n v="1.33"/>
    <n v="1.7689000000000001"/>
  </r>
  <r>
    <n v="93660"/>
    <s v="1996-03-30 21:14:06.000"/>
    <n v="231"/>
    <n v="315"/>
    <n v="231"/>
    <n v="315"/>
    <n v="2"/>
    <n v="4"/>
    <x v="155"/>
    <x v="100"/>
    <n v="-0.28378399999999998"/>
    <n v="1.716216"/>
    <n v="2"/>
    <n v="4"/>
    <n v="2.2837839999999998"/>
    <n v="5.2156693586559992"/>
    <n v="3.67"/>
    <n v="0.33000000000000007"/>
    <n v="0.10890000000000005"/>
  </r>
  <r>
    <n v="156084"/>
    <s v="1996-09-20 04:47:37.000"/>
    <n v="435"/>
    <n v="196"/>
    <n v="196"/>
    <n v="435"/>
    <n v="4"/>
    <n v="4"/>
    <x v="156"/>
    <x v="101"/>
    <n v="0.357798"/>
    <n v="4.3577979999999998"/>
    <n v="0"/>
    <n v="0"/>
    <n v="0.35779799999999984"/>
    <n v="0.1280194088039999"/>
    <n v="3.67"/>
    <n v="0.33000000000000007"/>
    <n v="0.10890000000000005"/>
  </r>
  <r>
    <n v="34361"/>
    <s v="2002-02-22 12:42:43.000"/>
    <n v="288"/>
    <n v="1573"/>
    <n v="288"/>
    <n v="1573"/>
    <n v="4"/>
    <n v="4"/>
    <x v="157"/>
    <x v="97"/>
    <n v="4.7794000000000003E-2"/>
    <n v="4.0477939999999997"/>
    <n v="0"/>
    <n v="0"/>
    <n v="4.779399999999967E-2"/>
    <n v="2.2842664359999684E-3"/>
    <n v="3.67"/>
    <n v="0.33000000000000007"/>
    <n v="0.10890000000000005"/>
  </r>
  <r>
    <n v="105521"/>
    <s v="1997-05-08 14:39:10.000"/>
    <n v="736"/>
    <n v="608"/>
    <n v="608"/>
    <n v="736"/>
    <n v="3"/>
    <n v="3"/>
    <x v="158"/>
    <x v="102"/>
    <n v="1.2120340000000001"/>
    <n v="4.2120340000000001"/>
    <n v="0"/>
    <n v="0"/>
    <n v="1.2120340000000001"/>
    <n v="1.4690264171560001"/>
    <n v="3.67"/>
    <n v="0.66999999999999993"/>
    <n v="0.44889999999999991"/>
  </r>
  <r>
    <n v="27966"/>
    <s v="1997-03-10 14:35:31.000"/>
    <n v="736"/>
    <n v="608"/>
    <n v="608"/>
    <n v="736"/>
    <n v="4"/>
    <n v="5"/>
    <x v="158"/>
    <x v="102"/>
    <n v="1.2120340000000001"/>
    <n v="5"/>
    <n v="1"/>
    <n v="1"/>
    <n v="0"/>
    <n v="0"/>
    <n v="3.67"/>
    <n v="1.33"/>
    <n v="1.7689000000000001"/>
  </r>
  <r>
    <n v="205484"/>
    <s v="2000-08-03 16:51:56.000"/>
    <n v="2628"/>
    <n v="317"/>
    <n v="317"/>
    <n v="2628"/>
    <n v="3"/>
    <n v="3"/>
    <x v="159"/>
    <x v="74"/>
    <n v="-9.8901000000000003E-2"/>
    <n v="2.9010989999999999"/>
    <n v="0"/>
    <n v="0"/>
    <n v="9.8901000000000128E-2"/>
    <n v="9.7814078010000256E-3"/>
    <n v="3.67"/>
    <n v="0.66999999999999993"/>
    <n v="0.44889999999999991"/>
  </r>
  <r>
    <n v="43405"/>
    <s v="1997-04-28 20:12:58.000"/>
    <n v="1291"/>
    <n v="173"/>
    <n v="173"/>
    <n v="1291"/>
    <n v="4"/>
    <n v="3"/>
    <x v="160"/>
    <x v="82"/>
    <n v="-1.7288140000000001"/>
    <n v="2.2711860000000001"/>
    <n v="1"/>
    <n v="1"/>
    <n v="0.72881399999999985"/>
    <n v="0.53116984659599975"/>
    <n v="3.67"/>
    <n v="0.66999999999999993"/>
    <n v="0.44889999999999991"/>
  </r>
  <r>
    <n v="173599"/>
    <s v="2006-07-22 15:54:57.000"/>
    <n v="2724"/>
    <n v="4022"/>
    <n v="2724"/>
    <n v="4022"/>
    <n v="3.5"/>
    <n v="3"/>
    <x v="161"/>
    <x v="55"/>
    <n v="1.0555559999999999"/>
    <n v="4.5555560000000002"/>
    <n v="0.5"/>
    <n v="0.25"/>
    <n v="1.5555560000000002"/>
    <n v="2.4197544691360005"/>
    <n v="3.67"/>
    <n v="0.66999999999999993"/>
    <n v="0.44889999999999991"/>
  </r>
  <r>
    <n v="66517"/>
    <s v="1996-11-07 14:58:34.000"/>
    <n v="466"/>
    <n v="494"/>
    <n v="466"/>
    <n v="494"/>
    <n v="3"/>
    <n v="4"/>
    <x v="162"/>
    <x v="103"/>
    <n v="0.45569599999999999"/>
    <n v="3.4556960000000001"/>
    <n v="1"/>
    <n v="1"/>
    <n v="0.5443039999999999"/>
    <n v="0.29626684441599987"/>
    <n v="3.67"/>
    <n v="0.33000000000000007"/>
    <n v="0.10890000000000005"/>
  </r>
  <r>
    <n v="59192"/>
    <s v="1997-01-22 17:44:45.000"/>
    <n v="62"/>
    <n v="231"/>
    <n v="62"/>
    <n v="231"/>
    <n v="3"/>
    <n v="3"/>
    <x v="163"/>
    <x v="104"/>
    <n v="-0.89436599999999999"/>
    <n v="2.1056339999999998"/>
    <n v="0"/>
    <n v="0"/>
    <n v="0.89436600000000022"/>
    <n v="0.7998905419560004"/>
    <n v="3.67"/>
    <n v="0.66999999999999993"/>
    <n v="0.44889999999999991"/>
  </r>
  <r>
    <n v="93660"/>
    <s v="1996-03-30 21:14:06.000"/>
    <n v="348"/>
    <n v="315"/>
    <n v="315"/>
    <n v="348"/>
    <n v="5"/>
    <n v="4"/>
    <x v="164"/>
    <x v="49"/>
    <n v="-0.78125"/>
    <n v="4.21875"/>
    <n v="1"/>
    <n v="1"/>
    <n v="0.21875"/>
    <n v="4.78515625E-2"/>
    <n v="3.67"/>
    <n v="0.33000000000000007"/>
    <n v="0.10890000000000005"/>
  </r>
  <r>
    <n v="230793"/>
    <s v="2002-02-15 13:26:22.000"/>
    <n v="3526"/>
    <n v="2628"/>
    <n v="2628"/>
    <n v="3526"/>
    <n v="4"/>
    <n v="5"/>
    <x v="165"/>
    <x v="105"/>
    <n v="-0.62931000000000004"/>
    <n v="3.3706900000000002"/>
    <n v="1"/>
    <n v="1"/>
    <n v="1.6293099999999998"/>
    <n v="2.6546510760999995"/>
    <n v="3.67"/>
    <n v="1.33"/>
    <n v="1.7689000000000001"/>
  </r>
  <r>
    <n v="2994"/>
    <s v="1999-11-12 14:37:36.000"/>
    <n v="512"/>
    <n v="173"/>
    <n v="173"/>
    <n v="512"/>
    <n v="1"/>
    <n v="2"/>
    <x v="166"/>
    <x v="0"/>
    <n v="-0.75"/>
    <n v="0.5"/>
    <n v="1"/>
    <n v="1"/>
    <n v="1.5"/>
    <n v="2.25"/>
    <n v="3.67"/>
    <n v="1.67"/>
    <n v="2.7888999999999999"/>
  </r>
  <r>
    <n v="199006"/>
    <s v="1996-04-17 20:14:38.000"/>
    <n v="344"/>
    <n v="434"/>
    <n v="344"/>
    <n v="434"/>
    <n v="5"/>
    <n v="4"/>
    <x v="167"/>
    <x v="106"/>
    <n v="9.6154000000000003E-2"/>
    <n v="5"/>
    <n v="1"/>
    <n v="1"/>
    <n v="1"/>
    <n v="1"/>
    <n v="3.67"/>
    <n v="0.33000000000000007"/>
    <n v="0.10890000000000005"/>
  </r>
  <r>
    <n v="41371"/>
    <s v="1996-06-29 17:25:54.000"/>
    <n v="208"/>
    <n v="410"/>
    <n v="208"/>
    <n v="410"/>
    <n v="1"/>
    <n v="3"/>
    <x v="168"/>
    <x v="107"/>
    <n v="1.7676999999999998E-2"/>
    <n v="1.0176769999999999"/>
    <n v="2"/>
    <n v="4"/>
    <n v="1.9823230000000001"/>
    <n v="3.9296044763290001"/>
    <n v="3.67"/>
    <n v="0.66999999999999993"/>
    <n v="0.44889999999999991"/>
  </r>
  <r>
    <n v="65887"/>
    <s v="1996-12-30 21:12:08.000"/>
    <n v="5"/>
    <n v="14"/>
    <n v="5"/>
    <n v="14"/>
    <n v="3"/>
    <n v="4"/>
    <x v="169"/>
    <x v="91"/>
    <n v="0.46938800000000003"/>
    <n v="3.4693879999999999"/>
    <n v="1"/>
    <n v="1"/>
    <n v="0.53061200000000008"/>
    <n v="0.28154909454400007"/>
    <n v="3.67"/>
    <n v="0.33000000000000007"/>
    <n v="0.10890000000000005"/>
  </r>
  <r>
    <n v="193330"/>
    <s v="1997-03-31 17:40:11.000"/>
    <n v="141"/>
    <n v="786"/>
    <n v="141"/>
    <n v="786"/>
    <n v="5"/>
    <n v="3"/>
    <x v="170"/>
    <x v="108"/>
    <n v="-3.8011999999999997E-2"/>
    <n v="4.9619879999999998"/>
    <n v="2"/>
    <n v="4"/>
    <n v="1.9619879999999998"/>
    <n v="3.8493969121439995"/>
    <n v="3.67"/>
    <n v="0.66999999999999993"/>
    <n v="0.44889999999999991"/>
  </r>
  <r>
    <n v="116040"/>
    <s v="2000-02-19 15:53:19.000"/>
    <n v="3330"/>
    <n v="1210"/>
    <n v="1210"/>
    <n v="3330"/>
    <n v="3"/>
    <n v="1"/>
    <x v="171"/>
    <x v="6"/>
    <n v="-1"/>
    <n v="2"/>
    <n v="2"/>
    <n v="4"/>
    <n v="1"/>
    <n v="1"/>
    <n v="3.67"/>
    <n v="2.67"/>
    <n v="7.1288999999999998"/>
  </r>
  <r>
    <n v="16451"/>
    <s v="2012-12-21 21:05:59.000"/>
    <n v="3097"/>
    <n v="1196"/>
    <n v="1196"/>
    <n v="3097"/>
    <n v="3.5"/>
    <n v="4"/>
    <x v="172"/>
    <x v="36"/>
    <n v="0.55555600000000005"/>
    <n v="4.0555560000000002"/>
    <n v="0.5"/>
    <n v="0.25"/>
    <n v="5.5556000000000161E-2"/>
    <n v="3.0864691360000178E-3"/>
    <n v="3.67"/>
    <n v="0.33000000000000007"/>
    <n v="0.10890000000000005"/>
  </r>
  <r>
    <n v="177795"/>
    <s v="2000-08-07 20:03:43.000"/>
    <n v="356"/>
    <n v="924"/>
    <n v="356"/>
    <n v="924"/>
    <n v="4"/>
    <n v="3"/>
    <x v="173"/>
    <x v="109"/>
    <n v="5.0769000000000002E-2"/>
    <n v="4.0507689999999998"/>
    <n v="1"/>
    <n v="1"/>
    <n v="1.0507689999999998"/>
    <n v="1.1041154913609996"/>
    <n v="3.67"/>
    <n v="0.66999999999999993"/>
    <n v="0.44889999999999991"/>
  </r>
  <r>
    <n v="149099"/>
    <s v="1996-08-01 21:38:44.000"/>
    <n v="597"/>
    <n v="509"/>
    <n v="509"/>
    <n v="597"/>
    <n v="4"/>
    <n v="5"/>
    <x v="174"/>
    <x v="47"/>
    <n v="0.36729899999999999"/>
    <n v="4.367299"/>
    <n v="1"/>
    <n v="1"/>
    <n v="0.63270099999999996"/>
    <n v="0.40031055540099997"/>
    <n v="3.67"/>
    <n v="1.33"/>
    <n v="1.7689000000000001"/>
  </r>
  <r>
    <n v="74268"/>
    <s v="2004-02-19 13:10:42.000"/>
    <n v="5445"/>
    <n v="19"/>
    <n v="19"/>
    <n v="5445"/>
    <n v="4"/>
    <n v="3.5"/>
    <x v="175"/>
    <x v="110"/>
    <n v="-0.92913400000000002"/>
    <n v="3.0708660000000001"/>
    <n v="0.5"/>
    <n v="0.25"/>
    <n v="0.4291339999999999"/>
    <n v="0.18415598995599991"/>
    <n v="3.67"/>
    <n v="0.16999999999999993"/>
    <n v="2.8899999999999974E-2"/>
  </r>
  <r>
    <n v="173976"/>
    <s v="1996-10-19 19:22:07.000"/>
    <n v="135"/>
    <n v="318"/>
    <n v="135"/>
    <n v="318"/>
    <n v="4"/>
    <n v="5"/>
    <x v="176"/>
    <x v="91"/>
    <n v="2"/>
    <n v="5"/>
    <n v="1"/>
    <n v="1"/>
    <n v="0"/>
    <n v="0"/>
    <n v="3.67"/>
    <n v="1.33"/>
    <n v="1.7689000000000001"/>
  </r>
  <r>
    <n v="126645"/>
    <s v="1998-04-03 12:33:21.000"/>
    <n v="1285"/>
    <n v="1588"/>
    <n v="1285"/>
    <n v="1588"/>
    <n v="3"/>
    <n v="2"/>
    <x v="177"/>
    <x v="13"/>
    <n v="-0.35"/>
    <n v="2.65"/>
    <n v="1"/>
    <n v="1"/>
    <n v="0.64999999999999991"/>
    <n v="0.42249999999999988"/>
    <n v="3.67"/>
    <n v="1.67"/>
    <n v="2.7888999999999999"/>
  </r>
  <r>
    <n v="113677"/>
    <s v="2004-05-01 18:51:12.000"/>
    <n v="168"/>
    <n v="4306"/>
    <n v="168"/>
    <n v="4306"/>
    <n v="4"/>
    <n v="5"/>
    <x v="178"/>
    <x v="92"/>
    <n v="1.0229889999999999"/>
    <n v="5"/>
    <n v="1"/>
    <n v="1"/>
    <n v="0"/>
    <n v="0"/>
    <n v="3.67"/>
    <n v="1.33"/>
    <n v="1.7689000000000001"/>
  </r>
  <r>
    <n v="214138"/>
    <s v="1996-04-13 14:01:17.000"/>
    <n v="170"/>
    <n v="340"/>
    <n v="170"/>
    <n v="340"/>
    <n v="4"/>
    <n v="2"/>
    <x v="179"/>
    <x v="22"/>
    <n v="0.72727299999999995"/>
    <n v="4.7272730000000003"/>
    <n v="2"/>
    <n v="4"/>
    <n v="2.7272730000000003"/>
    <n v="7.4380180165290017"/>
    <n v="3.67"/>
    <n v="1.67"/>
    <n v="2.7888999999999999"/>
  </r>
  <r>
    <n v="187496"/>
    <s v="1996-04-14 09:18:56.000"/>
    <n v="344"/>
    <n v="185"/>
    <n v="185"/>
    <n v="344"/>
    <n v="5"/>
    <n v="4"/>
    <x v="180"/>
    <x v="111"/>
    <n v="8.9819999999999997E-2"/>
    <n v="5"/>
    <n v="1"/>
    <n v="1"/>
    <n v="1"/>
    <n v="1"/>
    <n v="3.67"/>
    <n v="0.33000000000000007"/>
    <n v="0.10890000000000005"/>
  </r>
  <r>
    <n v="66565"/>
    <s v="2002-01-04 20:54:35.000"/>
    <n v="2110"/>
    <n v="2423"/>
    <n v="2110"/>
    <n v="2423"/>
    <n v="5"/>
    <n v="5"/>
    <x v="181"/>
    <x v="32"/>
    <n v="-0.76666699999999999"/>
    <n v="4.233333"/>
    <n v="0"/>
    <n v="0"/>
    <n v="0.76666699999999999"/>
    <n v="0.58777828888899997"/>
    <n v="3.67"/>
    <n v="1.33"/>
    <n v="1.7689000000000001"/>
  </r>
  <r>
    <n v="1570"/>
    <s v="1997-02-10 11:41:28.000"/>
    <n v="32"/>
    <n v="5"/>
    <n v="5"/>
    <n v="32"/>
    <n v="3"/>
    <n v="2"/>
    <x v="182"/>
    <x v="50"/>
    <n v="-0.70143900000000003"/>
    <n v="2.2985609999999999"/>
    <n v="1"/>
    <n v="1"/>
    <n v="0.29856099999999985"/>
    <n v="8.9138670720999916E-2"/>
    <n v="3.67"/>
    <n v="1.67"/>
    <n v="2.7888999999999999"/>
  </r>
  <r>
    <n v="84147"/>
    <s v="1996-07-20 09:46:06.000"/>
    <n v="231"/>
    <n v="780"/>
    <n v="231"/>
    <n v="780"/>
    <n v="1"/>
    <n v="4"/>
    <x v="183"/>
    <x v="112"/>
    <n v="0.43571399999999999"/>
    <n v="1.4357139999999999"/>
    <n v="3"/>
    <n v="9"/>
    <n v="2.5642860000000001"/>
    <n v="6.5755626897960004"/>
    <n v="3.67"/>
    <n v="0.33000000000000007"/>
    <n v="0.10890000000000005"/>
  </r>
  <r>
    <n v="59192"/>
    <s v="1997-01-22 17:44:45.000"/>
    <n v="780"/>
    <n v="231"/>
    <n v="231"/>
    <n v="780"/>
    <n v="2"/>
    <n v="3"/>
    <x v="183"/>
    <x v="112"/>
    <n v="-0.43571399999999999"/>
    <n v="1.5642860000000001"/>
    <n v="1"/>
    <n v="1"/>
    <n v="1.4357139999999999"/>
    <n v="2.0612746897959999"/>
    <n v="3.67"/>
    <n v="0.66999999999999993"/>
    <n v="0.44889999999999991"/>
  </r>
  <r>
    <n v="115684"/>
    <s v="1996-07-01 07:42:44.000"/>
    <n v="48"/>
    <n v="25"/>
    <n v="25"/>
    <n v="48"/>
    <n v="4"/>
    <n v="5"/>
    <x v="184"/>
    <x v="113"/>
    <n v="0.83333299999999999"/>
    <n v="4.8333329999999997"/>
    <n v="1"/>
    <n v="1"/>
    <n v="0.16666700000000034"/>
    <n v="2.7777888889000114E-2"/>
    <n v="3.67"/>
    <n v="1.33"/>
    <n v="1.7689000000000001"/>
  </r>
  <r>
    <n v="123926"/>
    <s v="2001-03-27 22:47:08.000"/>
    <n v="1210"/>
    <n v="173"/>
    <n v="173"/>
    <n v="1210"/>
    <n v="3"/>
    <n v="1"/>
    <x v="185"/>
    <x v="114"/>
    <n v="-1.6843969999999999"/>
    <n v="1.3156030000000001"/>
    <n v="2"/>
    <n v="4"/>
    <n v="0.31560300000000008"/>
    <n v="9.960525360900005E-2"/>
    <n v="3.67"/>
    <n v="2.67"/>
    <n v="7.1288999999999998"/>
  </r>
  <r>
    <n v="139351"/>
    <s v="1996-05-05 17:49:10.000"/>
    <n v="105"/>
    <n v="168"/>
    <n v="105"/>
    <n v="168"/>
    <n v="4"/>
    <n v="3"/>
    <x v="186"/>
    <x v="115"/>
    <n v="-0.234848"/>
    <n v="3.7651520000000001"/>
    <n v="1"/>
    <n v="1"/>
    <n v="0.76515200000000005"/>
    <n v="0.58545758310400009"/>
    <n v="3.67"/>
    <n v="0.66999999999999993"/>
    <n v="0.44889999999999991"/>
  </r>
  <r>
    <n v="227"/>
    <s v="1996-03-28 21:11:52.000"/>
    <n v="216"/>
    <n v="316"/>
    <n v="216"/>
    <n v="316"/>
    <n v="3"/>
    <n v="3"/>
    <x v="187"/>
    <x v="116"/>
    <n v="0.36486499999999999"/>
    <n v="3.364865"/>
    <n v="0"/>
    <n v="0"/>
    <n v="0.36486499999999999"/>
    <n v="0.13312646822499999"/>
    <n v="3.67"/>
    <n v="0.66999999999999993"/>
    <n v="0.44889999999999991"/>
  </r>
  <r>
    <n v="93660"/>
    <s v="1996-03-30 21:14:06.000"/>
    <n v="592"/>
    <n v="315"/>
    <n v="315"/>
    <n v="592"/>
    <n v="5"/>
    <n v="4"/>
    <x v="188"/>
    <x v="117"/>
    <n v="-0.543103"/>
    <n v="4.4568969999999997"/>
    <n v="1"/>
    <n v="1"/>
    <n v="0.45689699999999966"/>
    <n v="0.20875486860899969"/>
    <n v="3.67"/>
    <n v="0.33000000000000007"/>
    <n v="0.10890000000000005"/>
  </r>
  <r>
    <n v="133898"/>
    <s v="1996-05-21 15:12:01.000"/>
    <n v="234"/>
    <n v="413"/>
    <n v="234"/>
    <n v="413"/>
    <n v="3"/>
    <n v="3"/>
    <x v="189"/>
    <x v="9"/>
    <n v="-0.39285700000000001"/>
    <n v="2.6071430000000002"/>
    <n v="0"/>
    <n v="0"/>
    <n v="0.39285699999999979"/>
    <n v="0.15433662244899984"/>
    <n v="3.67"/>
    <n v="0.66999999999999993"/>
    <n v="0.44889999999999991"/>
  </r>
  <r>
    <n v="27265"/>
    <s v="1996-04-09 16:50:22.000"/>
    <n v="25"/>
    <n v="413"/>
    <n v="25"/>
    <n v="413"/>
    <n v="4"/>
    <n v="3"/>
    <x v="190"/>
    <x v="118"/>
    <n v="-1.0405409999999999"/>
    <n v="2.9594589999999998"/>
    <n v="1"/>
    <n v="1"/>
    <n v="4.054100000000016E-2"/>
    <n v="1.6435726810000129E-3"/>
    <n v="3.67"/>
    <n v="0.66999999999999993"/>
    <n v="0.44889999999999991"/>
  </r>
  <r>
    <n v="30473"/>
    <s v="1997-07-18 07:59:29.000"/>
    <n v="32"/>
    <n v="736"/>
    <n v="32"/>
    <n v="736"/>
    <n v="4"/>
    <n v="5"/>
    <x v="191"/>
    <x v="119"/>
    <n v="-0.64987399999999995"/>
    <n v="3.3501259999999999"/>
    <n v="1"/>
    <n v="1"/>
    <n v="1.6498740000000001"/>
    <n v="2.7220842158760004"/>
    <n v="3.67"/>
    <n v="1.33"/>
    <n v="1.7689000000000001"/>
  </r>
  <r>
    <n v="168563"/>
    <s v="2002-05-07 18:27:33.000"/>
    <n v="4270"/>
    <n v="2571"/>
    <n v="2571"/>
    <n v="4270"/>
    <n v="4"/>
    <n v="4"/>
    <x v="192"/>
    <x v="120"/>
    <n v="1.3627450000000001"/>
    <n v="5"/>
    <n v="0"/>
    <n v="0"/>
    <n v="1"/>
    <n v="1"/>
    <n v="3.67"/>
    <n v="0.33000000000000007"/>
    <n v="0.10890000000000005"/>
  </r>
  <r>
    <n v="5419"/>
    <s v="1997-03-25 07:55:58.000"/>
    <n v="788"/>
    <n v="1210"/>
    <n v="788"/>
    <n v="1210"/>
    <n v="3"/>
    <n v="5"/>
    <x v="193"/>
    <x v="121"/>
    <n v="1.3558950000000001"/>
    <n v="4.3558950000000003"/>
    <n v="2"/>
    <n v="4"/>
    <n v="0.64410499999999971"/>
    <n v="0.41487125102499961"/>
    <n v="3.67"/>
    <n v="1.33"/>
    <n v="1.7689000000000001"/>
  </r>
  <r>
    <n v="87597"/>
    <s v="1996-06-01 18:35:40.000"/>
    <n v="708"/>
    <n v="9"/>
    <n v="9"/>
    <n v="708"/>
    <n v="3"/>
    <n v="3"/>
    <x v="194"/>
    <x v="5"/>
    <n v="-0.30434800000000001"/>
    <n v="2.6956519999999999"/>
    <n v="0"/>
    <n v="0"/>
    <n v="0.30434800000000006"/>
    <n v="9.2627705104000035E-2"/>
    <n v="3.67"/>
    <n v="0.66999999999999993"/>
    <n v="0.44889999999999991"/>
  </r>
  <r>
    <n v="175733"/>
    <s v="1999-04-29 12:03:15.000"/>
    <n v="290"/>
    <n v="280"/>
    <n v="280"/>
    <n v="290"/>
    <n v="4"/>
    <n v="4"/>
    <x v="195"/>
    <x v="3"/>
    <n v="4.1667000000000003E-2"/>
    <n v="4.0416670000000003"/>
    <n v="0"/>
    <n v="0"/>
    <n v="4.1667000000000343E-2"/>
    <n v="1.7361388890000285E-3"/>
    <n v="3.67"/>
    <n v="0.33000000000000007"/>
    <n v="0.10890000000000005"/>
  </r>
  <r>
    <n v="105521"/>
    <s v="1997-05-08 14:39:10.000"/>
    <n v="95"/>
    <n v="608"/>
    <n v="95"/>
    <n v="608"/>
    <n v="2"/>
    <n v="3"/>
    <x v="196"/>
    <x v="122"/>
    <n v="1.0728740000000001"/>
    <n v="3.0728740000000001"/>
    <n v="1"/>
    <n v="1"/>
    <n v="7.2874000000000105E-2"/>
    <n v="5.3106198760000155E-3"/>
    <n v="3.67"/>
    <n v="0.66999999999999993"/>
    <n v="0.44889999999999991"/>
  </r>
  <r>
    <n v="27966"/>
    <s v="1997-03-10 14:35:31.000"/>
    <n v="95"/>
    <n v="608"/>
    <n v="95"/>
    <n v="608"/>
    <n v="3"/>
    <n v="5"/>
    <x v="196"/>
    <x v="122"/>
    <n v="1.0728740000000001"/>
    <n v="4.0728739999999997"/>
    <n v="2"/>
    <n v="4"/>
    <n v="0.92712600000000034"/>
    <n v="0.85956261987600058"/>
    <n v="3.67"/>
    <n v="1.33"/>
    <n v="1.7689000000000001"/>
  </r>
  <r>
    <n v="150437"/>
    <s v="1996-05-19 04:49:36.000"/>
    <n v="196"/>
    <n v="235"/>
    <n v="196"/>
    <n v="235"/>
    <n v="3"/>
    <n v="3"/>
    <x v="197"/>
    <x v="23"/>
    <n v="1.006024"/>
    <n v="4.006024"/>
    <n v="0"/>
    <n v="0"/>
    <n v="1.006024"/>
    <n v="1.012084288576"/>
    <n v="3.67"/>
    <n v="0.66999999999999993"/>
    <n v="0.44889999999999991"/>
  </r>
  <r>
    <n v="127976"/>
    <s v="1996-04-30 20:25:42.000"/>
    <n v="235"/>
    <n v="196"/>
    <n v="196"/>
    <n v="235"/>
    <n v="3"/>
    <n v="2"/>
    <x v="197"/>
    <x v="23"/>
    <n v="-1.006024"/>
    <n v="1.993976"/>
    <n v="1"/>
    <n v="1"/>
    <n v="6.0240000000000293E-3"/>
    <n v="3.628857600000035E-5"/>
    <n v="3.67"/>
    <n v="1.67"/>
    <n v="2.7888999999999999"/>
  </r>
  <r>
    <n v="93660"/>
    <s v="1996-03-30 21:14:06.000"/>
    <n v="431"/>
    <n v="315"/>
    <n v="315"/>
    <n v="431"/>
    <n v="5"/>
    <n v="4"/>
    <x v="198"/>
    <x v="91"/>
    <n v="-1.193878"/>
    <n v="3.8061219999999998"/>
    <n v="1"/>
    <n v="1"/>
    <n v="0.19387800000000022"/>
    <n v="3.7588678884000082E-2"/>
    <n v="3.67"/>
    <n v="0.33000000000000007"/>
    <n v="0.10890000000000005"/>
  </r>
  <r>
    <n v="66517"/>
    <s v="1996-11-07 14:58:34.000"/>
    <n v="520"/>
    <n v="494"/>
    <n v="494"/>
    <n v="520"/>
    <n v="3"/>
    <n v="4"/>
    <x v="199"/>
    <x v="123"/>
    <n v="0.48780499999999999"/>
    <n v="3.4878049999999998"/>
    <n v="1"/>
    <n v="1"/>
    <n v="0.51219500000000018"/>
    <n v="0.26234371802500017"/>
    <n v="3.67"/>
    <n v="0.33000000000000007"/>
    <n v="0.10890000000000005"/>
  </r>
  <r>
    <n v="171759"/>
    <s v="1998-09-13 00:20:18.000"/>
    <n v="538"/>
    <n v="1732"/>
    <n v="538"/>
    <n v="1732"/>
    <n v="3"/>
    <n v="3"/>
    <x v="200"/>
    <x v="33"/>
    <n v="-0.48275899999999999"/>
    <n v="2.5172409999999998"/>
    <n v="0"/>
    <n v="0"/>
    <n v="0.48275900000000016"/>
    <n v="0.23305625208100014"/>
    <n v="3.67"/>
    <n v="0.66999999999999993"/>
    <n v="0.44889999999999991"/>
  </r>
  <r>
    <n v="220919"/>
    <s v="2000-11-19 09:00:57.000"/>
    <n v="2335"/>
    <n v="586"/>
    <n v="586"/>
    <n v="2335"/>
    <n v="4"/>
    <n v="5"/>
    <x v="201"/>
    <x v="34"/>
    <n v="0.40322599999999997"/>
    <n v="4.4032260000000001"/>
    <n v="1"/>
    <n v="1"/>
    <n v="0.59677399999999992"/>
    <n v="0.35613920707599989"/>
    <n v="3.67"/>
    <n v="1.33"/>
    <n v="1.7689000000000001"/>
  </r>
  <r>
    <n v="7144"/>
    <s v="1997-01-24 04:11:03.000"/>
    <n v="140"/>
    <n v="1073"/>
    <n v="140"/>
    <n v="1073"/>
    <n v="5"/>
    <n v="4"/>
    <x v="202"/>
    <x v="64"/>
    <n v="0.18"/>
    <n v="5"/>
    <n v="1"/>
    <n v="1"/>
    <n v="1"/>
    <n v="1"/>
    <n v="3.67"/>
    <n v="0.33000000000000007"/>
    <n v="0.10890000000000005"/>
  </r>
  <r>
    <n v="116571"/>
    <s v="2000-02-27 14:51:48.000"/>
    <n v="788"/>
    <n v="2012"/>
    <n v="788"/>
    <n v="2012"/>
    <n v="5"/>
    <n v="5"/>
    <x v="203"/>
    <x v="124"/>
    <n v="0.65357100000000001"/>
    <n v="5"/>
    <n v="0"/>
    <n v="0"/>
    <n v="0"/>
    <n v="0"/>
    <n v="3.67"/>
    <n v="1.33"/>
    <n v="1.7689000000000001"/>
  </r>
  <r>
    <n v="228542"/>
    <s v="1997-01-24 09:37:54.000"/>
    <n v="7"/>
    <n v="788"/>
    <n v="7"/>
    <n v="788"/>
    <n v="3"/>
    <n v="4"/>
    <x v="204"/>
    <x v="85"/>
    <n v="-0.29487200000000002"/>
    <n v="2.7051280000000002"/>
    <n v="1"/>
    <n v="1"/>
    <n v="1.2948719999999998"/>
    <n v="1.6766934963839994"/>
    <n v="3.67"/>
    <n v="0.33000000000000007"/>
    <n v="0.10890000000000005"/>
  </r>
  <r>
    <n v="94401"/>
    <s v="1997-05-20 06:55:17.000"/>
    <n v="736"/>
    <n v="17"/>
    <n v="17"/>
    <n v="736"/>
    <n v="3"/>
    <n v="3"/>
    <x v="205"/>
    <x v="125"/>
    <n v="0.81388899999999997"/>
    <n v="3.8138890000000001"/>
    <n v="0"/>
    <n v="0"/>
    <n v="0.81388900000000008"/>
    <n v="0.66241530432100015"/>
    <n v="3.67"/>
    <n v="0.66999999999999993"/>
    <n v="0.44889999999999991"/>
  </r>
  <r>
    <n v="144841"/>
    <s v="1997-04-04 22:48:13.000"/>
    <n v="1405"/>
    <n v="81"/>
    <n v="81"/>
    <n v="1405"/>
    <n v="5"/>
    <n v="5"/>
    <x v="206"/>
    <x v="22"/>
    <n v="-0.272727"/>
    <n v="4.7272730000000003"/>
    <n v="0"/>
    <n v="0"/>
    <n v="0.27272699999999972"/>
    <n v="7.4380016528999851E-2"/>
    <n v="3.67"/>
    <n v="1.33"/>
    <n v="1.7689000000000001"/>
  </r>
  <r>
    <n v="92921"/>
    <s v="1996-10-31 15:02:12.000"/>
    <n v="231"/>
    <n v="292"/>
    <n v="231"/>
    <n v="292"/>
    <n v="3"/>
    <n v="2"/>
    <x v="207"/>
    <x v="126"/>
    <n v="0.57055199999999995"/>
    <n v="3.5705520000000002"/>
    <n v="1"/>
    <n v="1"/>
    <n v="1.5705520000000002"/>
    <n v="2.4666335847040006"/>
    <n v="3.67"/>
    <n v="1.67"/>
    <n v="2.7888999999999999"/>
  </r>
  <r>
    <n v="138298"/>
    <s v="1996-05-17 21:58:50.000"/>
    <n v="344"/>
    <n v="316"/>
    <n v="316"/>
    <n v="344"/>
    <n v="2"/>
    <n v="3"/>
    <x v="208"/>
    <x v="127"/>
    <n v="0.34903400000000001"/>
    <n v="2.3490340000000001"/>
    <n v="1"/>
    <n v="1"/>
    <n v="0.65096599999999993"/>
    <n v="0.42375673315599993"/>
    <n v="3.67"/>
    <n v="0.66999999999999993"/>
    <n v="0.44889999999999991"/>
  </r>
  <r>
    <n v="221963"/>
    <s v="1996-04-09 09:28:22.000"/>
    <n v="347"/>
    <n v="47"/>
    <n v="47"/>
    <n v="347"/>
    <n v="5"/>
    <n v="4"/>
    <x v="209"/>
    <x v="32"/>
    <n v="1.1000000000000001"/>
    <n v="5"/>
    <n v="1"/>
    <n v="1"/>
    <n v="1"/>
    <n v="1"/>
    <n v="3.67"/>
    <n v="0.33000000000000007"/>
    <n v="0.10890000000000005"/>
  </r>
  <r>
    <n v="143221"/>
    <s v="1996-05-31 18:20:35.000"/>
    <n v="466"/>
    <n v="529"/>
    <n v="466"/>
    <n v="529"/>
    <n v="3"/>
    <n v="4"/>
    <x v="210"/>
    <x v="57"/>
    <n v="1.1923079999999999"/>
    <n v="4.1923079999999997"/>
    <n v="1"/>
    <n v="1"/>
    <n v="0.1923079999999997"/>
    <n v="3.6982366863999888E-2"/>
    <n v="3.67"/>
    <n v="0.33000000000000007"/>
    <n v="0.10890000000000005"/>
  </r>
  <r>
    <n v="221963"/>
    <s v="1996-04-09 09:28:22.000"/>
    <n v="417"/>
    <n v="47"/>
    <n v="47"/>
    <n v="417"/>
    <n v="5"/>
    <n v="4"/>
    <x v="211"/>
    <x v="49"/>
    <n v="0.3125"/>
    <n v="5"/>
    <n v="1"/>
    <n v="1"/>
    <n v="1"/>
    <n v="1"/>
    <n v="3.67"/>
    <n v="0.33000000000000007"/>
    <n v="0.10890000000000005"/>
  </r>
  <r>
    <n v="54533"/>
    <s v="1997-03-08 15:29:34.000"/>
    <n v="802"/>
    <n v="65"/>
    <n v="65"/>
    <n v="802"/>
    <n v="5"/>
    <n v="4"/>
    <x v="212"/>
    <x v="128"/>
    <n v="-1.211111"/>
    <n v="3.7888890000000002"/>
    <n v="1"/>
    <n v="1"/>
    <n v="0.21111099999999983"/>
    <n v="4.4567854320999925E-2"/>
    <n v="3.67"/>
    <n v="0.33000000000000007"/>
    <n v="0.10890000000000005"/>
  </r>
  <r>
    <n v="97932"/>
    <s v="1996-06-16 23:33:06.000"/>
    <n v="355"/>
    <n v="508"/>
    <n v="355"/>
    <n v="508"/>
    <n v="2"/>
    <n v="3"/>
    <x v="213"/>
    <x v="62"/>
    <n v="1.212329"/>
    <n v="3.212329"/>
    <n v="1"/>
    <n v="1"/>
    <n v="0.21232899999999999"/>
    <n v="4.5083604240999997E-2"/>
    <n v="3.67"/>
    <n v="0.66999999999999993"/>
    <n v="0.44889999999999991"/>
  </r>
  <r>
    <n v="31746"/>
    <s v="2013-12-27 04:16:09.000"/>
    <n v="2161"/>
    <n v="216"/>
    <n v="216"/>
    <n v="2161"/>
    <n v="4"/>
    <n v="4"/>
    <x v="214"/>
    <x v="123"/>
    <n v="-0.25609799999999999"/>
    <n v="3.7439019999999998"/>
    <n v="0"/>
    <n v="0"/>
    <n v="0.25609800000000016"/>
    <n v="6.5586185604000077E-2"/>
    <n v="3.67"/>
    <n v="0.33000000000000007"/>
    <n v="0.10890000000000005"/>
  </r>
  <r>
    <n v="199657"/>
    <s v="2000-02-03 04:41:36.000"/>
    <n v="2114"/>
    <n v="2683"/>
    <n v="2114"/>
    <n v="2683"/>
    <n v="4"/>
    <n v="5"/>
    <x v="215"/>
    <x v="65"/>
    <n v="-0.367647"/>
    <n v="3.6323530000000002"/>
    <n v="1"/>
    <n v="1"/>
    <n v="1.3676469999999998"/>
    <n v="1.8704583166089996"/>
    <n v="3.67"/>
    <n v="1.33"/>
    <n v="1.7689000000000001"/>
  </r>
  <r>
    <n v="66517"/>
    <s v="1996-11-07 14:58:34.000"/>
    <n v="16"/>
    <n v="494"/>
    <n v="16"/>
    <n v="494"/>
    <n v="4"/>
    <n v="4"/>
    <x v="216"/>
    <x v="129"/>
    <n v="-0.81355900000000003"/>
    <n v="3.1864409999999999"/>
    <n v="0"/>
    <n v="0"/>
    <n v="0.81355900000000014"/>
    <n v="0.66187824648100024"/>
    <n v="3.67"/>
    <n v="0.33000000000000007"/>
    <n v="0.10890000000000005"/>
  </r>
  <r>
    <n v="151118"/>
    <s v="1996-04-17 07:12:24.000"/>
    <n v="434"/>
    <n v="224"/>
    <n v="224"/>
    <n v="434"/>
    <n v="4"/>
    <n v="4"/>
    <x v="217"/>
    <x v="53"/>
    <n v="0.37013000000000001"/>
    <n v="4.3701299999999996"/>
    <n v="0"/>
    <n v="0"/>
    <n v="0.37012999999999963"/>
    <n v="0.13699621689999972"/>
    <n v="3.67"/>
    <n v="0.33000000000000007"/>
    <n v="0.10890000000000005"/>
  </r>
  <r>
    <n v="140284"/>
    <s v="2009-05-30 18:18:25.000"/>
    <n v="2424"/>
    <n v="838"/>
    <n v="838"/>
    <n v="2424"/>
    <n v="5"/>
    <n v="4.5"/>
    <x v="218"/>
    <x v="130"/>
    <n v="0.74107100000000004"/>
    <n v="5"/>
    <n v="0.5"/>
    <n v="0.25"/>
    <n v="0.5"/>
    <n v="0.25"/>
    <n v="3.67"/>
    <n v="0.83000000000000007"/>
    <n v="0.68890000000000007"/>
  </r>
  <r>
    <n v="151118"/>
    <s v="1996-04-17 07:12:24.000"/>
    <n v="588"/>
    <n v="224"/>
    <n v="224"/>
    <n v="588"/>
    <n v="5"/>
    <n v="4"/>
    <x v="219"/>
    <x v="84"/>
    <n v="-0.282609"/>
    <n v="4.7173910000000001"/>
    <n v="1"/>
    <n v="1"/>
    <n v="0.71739100000000011"/>
    <n v="0.51464984688100013"/>
    <n v="3.67"/>
    <n v="0.33000000000000007"/>
    <n v="0.10890000000000005"/>
  </r>
  <r>
    <n v="21892"/>
    <s v="1997-06-07 09:27:01.000"/>
    <n v="25"/>
    <n v="1073"/>
    <n v="25"/>
    <n v="1073"/>
    <n v="1"/>
    <n v="3"/>
    <x v="220"/>
    <x v="67"/>
    <n v="0.16145799999999999"/>
    <n v="1.1614580000000001"/>
    <n v="2"/>
    <n v="4"/>
    <n v="1.8385419999999999"/>
    <n v="3.3802366857639998"/>
    <n v="3.67"/>
    <n v="0.66999999999999993"/>
    <n v="0.44889999999999991"/>
  </r>
  <r>
    <n v="160111"/>
    <s v="1997-06-22 19:25:55.000"/>
    <n v="25"/>
    <n v="1073"/>
    <n v="25"/>
    <n v="1073"/>
    <n v="3"/>
    <n v="4"/>
    <x v="220"/>
    <x v="67"/>
    <n v="0.16145799999999999"/>
    <n v="3.1614580000000001"/>
    <n v="1"/>
    <n v="1"/>
    <n v="0.8385419999999999"/>
    <n v="0.70315268576399981"/>
    <n v="3.67"/>
    <n v="0.33000000000000007"/>
    <n v="0.10890000000000005"/>
  </r>
  <r>
    <n v="230793"/>
    <s v="2002-02-15 13:26:22.000"/>
    <n v="2617"/>
    <n v="2628"/>
    <n v="2617"/>
    <n v="2628"/>
    <n v="4"/>
    <n v="5"/>
    <x v="221"/>
    <x v="131"/>
    <n v="4.4909999999999999E-2"/>
    <n v="4.0449099999999998"/>
    <n v="1"/>
    <n v="1"/>
    <n v="0.95509000000000022"/>
    <n v="0.91219690810000043"/>
    <n v="3.67"/>
    <n v="1.33"/>
    <n v="1.7689000000000001"/>
  </r>
  <r>
    <n v="126645"/>
    <s v="1998-04-03 12:33:21.000"/>
    <n v="21"/>
    <n v="1588"/>
    <n v="21"/>
    <n v="1588"/>
    <n v="4"/>
    <n v="2"/>
    <x v="222"/>
    <x v="132"/>
    <n v="-0.769231"/>
    <n v="3.230769"/>
    <n v="2"/>
    <n v="4"/>
    <n v="1.230769"/>
    <n v="1.5147923313610001"/>
    <n v="3.67"/>
    <n v="1.67"/>
    <n v="2.7888999999999999"/>
  </r>
  <r>
    <n v="142366"/>
    <s v="1999-12-27 18:45:24.000"/>
    <n v="2413"/>
    <n v="2683"/>
    <n v="2413"/>
    <n v="2683"/>
    <n v="2"/>
    <n v="3"/>
    <x v="223"/>
    <x v="113"/>
    <n v="-0.122807"/>
    <n v="1.8771929999999999"/>
    <n v="1"/>
    <n v="1"/>
    <n v="1.1228070000000001"/>
    <n v="1.2606955592490003"/>
    <n v="3.67"/>
    <n v="0.66999999999999993"/>
    <n v="0.44889999999999991"/>
  </r>
  <r>
    <n v="59192"/>
    <s v="1997-01-22 17:44:45.000"/>
    <n v="32"/>
    <n v="231"/>
    <n v="32"/>
    <n v="231"/>
    <n v="3"/>
    <n v="3"/>
    <x v="224"/>
    <x v="133"/>
    <n v="-1.060748"/>
    <n v="1.939252"/>
    <n v="0"/>
    <n v="0"/>
    <n v="1.060748"/>
    <n v="1.1251863195039999"/>
    <n v="3.67"/>
    <n v="0.66999999999999993"/>
    <n v="0.44889999999999991"/>
  </r>
  <r>
    <n v="93660"/>
    <s v="1996-03-30 21:14:06.000"/>
    <n v="410"/>
    <n v="315"/>
    <n v="315"/>
    <n v="410"/>
    <n v="3"/>
    <n v="4"/>
    <x v="225"/>
    <x v="23"/>
    <n v="6.6265000000000004E-2"/>
    <n v="3.066265"/>
    <n v="1"/>
    <n v="1"/>
    <n v="0.93373499999999998"/>
    <n v="0.87186105022499993"/>
    <n v="3.67"/>
    <n v="0.33000000000000007"/>
    <n v="0.10890000000000005"/>
  </r>
  <r>
    <n v="228542"/>
    <s v="1997-01-24 09:37:54.000"/>
    <n v="376"/>
    <n v="788"/>
    <n v="376"/>
    <n v="788"/>
    <n v="3"/>
    <n v="4"/>
    <x v="226"/>
    <x v="134"/>
    <n v="-0.25294100000000003"/>
    <n v="2.7470590000000001"/>
    <n v="1"/>
    <n v="1"/>
    <n v="1.2529409999999999"/>
    <n v="1.5698611494809998"/>
    <n v="3.67"/>
    <n v="0.33000000000000007"/>
    <n v="0.10890000000000005"/>
  </r>
  <r>
    <n v="58805"/>
    <s v="1996-03-29 08:11:10.000"/>
    <n v="344"/>
    <n v="337"/>
    <n v="337"/>
    <n v="344"/>
    <n v="3"/>
    <n v="5"/>
    <x v="227"/>
    <x v="117"/>
    <n v="0.79597700000000005"/>
    <n v="3.7959770000000002"/>
    <n v="2"/>
    <n v="4"/>
    <n v="1.2040229999999998"/>
    <n v="1.4496713845289997"/>
    <n v="3.67"/>
    <n v="1.33"/>
    <n v="1.7689000000000001"/>
  </r>
  <r>
    <n v="93660"/>
    <s v="1996-03-30 21:14:06.000"/>
    <n v="352"/>
    <n v="315"/>
    <n v="315"/>
    <n v="352"/>
    <n v="4"/>
    <n v="4"/>
    <x v="228"/>
    <x v="135"/>
    <n v="0.111111"/>
    <n v="4.1111110000000002"/>
    <n v="0"/>
    <n v="0"/>
    <n v="0.11111100000000018"/>
    <n v="1.234565432100004E-2"/>
    <n v="3.67"/>
    <n v="0.33000000000000007"/>
    <n v="0.10890000000000005"/>
  </r>
  <r>
    <n v="115684"/>
    <s v="1996-07-01 07:42:44.000"/>
    <n v="586"/>
    <n v="25"/>
    <n v="25"/>
    <n v="586"/>
    <n v="5"/>
    <n v="5"/>
    <x v="229"/>
    <x v="136"/>
    <n v="0.62704899999999997"/>
    <n v="5"/>
    <n v="0"/>
    <n v="0"/>
    <n v="0"/>
    <n v="0"/>
    <n v="3.67"/>
    <n v="1.33"/>
    <n v="1.7689000000000001"/>
  </r>
  <r>
    <n v="41573"/>
    <s v="2006-12-26 16:34:32.000"/>
    <n v="4975"/>
    <n v="4816"/>
    <n v="4816"/>
    <n v="4975"/>
    <n v="4"/>
    <n v="3"/>
    <x v="230"/>
    <x v="129"/>
    <n v="-3.3897999999999998E-2"/>
    <n v="3.9661019999999998"/>
    <n v="1"/>
    <n v="1"/>
    <n v="0.96610199999999979"/>
    <n v="0.93335307440399962"/>
    <n v="3.67"/>
    <n v="0.66999999999999993"/>
    <n v="0.44889999999999991"/>
  </r>
  <r>
    <n v="175171"/>
    <s v="1996-07-23 11:08:28.000"/>
    <n v="208"/>
    <n v="18"/>
    <n v="18"/>
    <n v="208"/>
    <n v="2"/>
    <n v="3"/>
    <x v="231"/>
    <x v="56"/>
    <n v="0.35714299999999999"/>
    <n v="2.3571430000000002"/>
    <n v="1"/>
    <n v="1"/>
    <n v="0.64285699999999979"/>
    <n v="0.41326512244899971"/>
    <n v="3.67"/>
    <n v="0.66999999999999993"/>
    <n v="0.44889999999999991"/>
  </r>
  <r>
    <n v="5787"/>
    <s v="1997-06-09 20:19:24.000"/>
    <n v="996"/>
    <n v="799"/>
    <n v="799"/>
    <n v="996"/>
    <n v="4"/>
    <n v="3"/>
    <x v="232"/>
    <x v="3"/>
    <n v="1.0833330000000001"/>
    <n v="5"/>
    <n v="1"/>
    <n v="1"/>
    <n v="2"/>
    <n v="4"/>
    <n v="3.67"/>
    <n v="0.66999999999999993"/>
    <n v="0.44889999999999991"/>
  </r>
  <r>
    <n v="215039"/>
    <s v="1996-04-13 11:36:58.000"/>
    <n v="25"/>
    <n v="1"/>
    <n v="1"/>
    <n v="25"/>
    <n v="5"/>
    <n v="3"/>
    <x v="233"/>
    <x v="99"/>
    <n v="0.27372299999999999"/>
    <n v="5"/>
    <n v="2"/>
    <n v="4"/>
    <n v="2"/>
    <n v="4"/>
    <n v="3.67"/>
    <n v="0.66999999999999993"/>
    <n v="0.44889999999999991"/>
  </r>
  <r>
    <n v="64567"/>
    <s v="1996-04-07 05:23:56.000"/>
    <n v="168"/>
    <n v="151"/>
    <n v="151"/>
    <n v="168"/>
    <n v="3"/>
    <n v="5"/>
    <x v="234"/>
    <x v="38"/>
    <n v="0.62121199999999999"/>
    <n v="3.6212119999999999"/>
    <n v="2"/>
    <n v="4"/>
    <n v="1.3787880000000001"/>
    <n v="1.9010563489440004"/>
    <n v="3.67"/>
    <n v="1.33"/>
    <n v="1.7689000000000001"/>
  </r>
  <r>
    <n v="77042"/>
    <s v="1999-12-28 19:44:33.000"/>
    <n v="16"/>
    <n v="231"/>
    <n v="16"/>
    <n v="231"/>
    <n v="3"/>
    <n v="1"/>
    <x v="235"/>
    <x v="137"/>
    <n v="-0.82526900000000003"/>
    <n v="2.174731"/>
    <n v="2"/>
    <n v="4"/>
    <n v="1.174731"/>
    <n v="1.3799929223609999"/>
    <n v="3.67"/>
    <n v="2.67"/>
    <n v="7.1288999999999998"/>
  </r>
  <r>
    <n v="234030"/>
    <s v="1997-06-25 21:40:48.000"/>
    <n v="112"/>
    <n v="14"/>
    <n v="14"/>
    <n v="112"/>
    <n v="3"/>
    <n v="3"/>
    <x v="236"/>
    <x v="39"/>
    <n v="0.16666700000000001"/>
    <n v="3.1666669999999999"/>
    <n v="0"/>
    <n v="0"/>
    <n v="0.1666669999999999"/>
    <n v="2.7777888888999965E-2"/>
    <n v="3.67"/>
    <n v="0.66999999999999993"/>
    <n v="0.44889999999999991"/>
  </r>
  <r>
    <n v="65887"/>
    <s v="1996-12-30 21:12:08.000"/>
    <n v="112"/>
    <n v="14"/>
    <n v="14"/>
    <n v="112"/>
    <n v="3"/>
    <n v="4"/>
    <x v="236"/>
    <x v="39"/>
    <n v="0.16666700000000001"/>
    <n v="3.1666669999999999"/>
    <n v="1"/>
    <n v="1"/>
    <n v="0.8333330000000001"/>
    <n v="0.69444388888900022"/>
    <n v="3.67"/>
    <n v="0.33000000000000007"/>
    <n v="0.10890000000000005"/>
  </r>
  <r>
    <n v="66260"/>
    <s v="1996-09-12 18:25:15.000"/>
    <n v="296"/>
    <n v="344"/>
    <n v="296"/>
    <n v="344"/>
    <n v="3"/>
    <n v="5"/>
    <x v="237"/>
    <x v="138"/>
    <n v="-1.1825399999999999"/>
    <n v="1.8174600000000001"/>
    <n v="2"/>
    <n v="4"/>
    <n v="3.1825399999999999"/>
    <n v="10.1285608516"/>
    <n v="3.67"/>
    <n v="1.33"/>
    <n v="1.7689000000000001"/>
  </r>
  <r>
    <n v="12910"/>
    <s v="1996-05-11 20:41:26.000"/>
    <n v="296"/>
    <n v="344"/>
    <n v="296"/>
    <n v="344"/>
    <n v="3"/>
    <n v="3"/>
    <x v="237"/>
    <x v="138"/>
    <n v="-1.1825399999999999"/>
    <n v="1.8174600000000001"/>
    <n v="0"/>
    <n v="0"/>
    <n v="1.1825399999999999"/>
    <n v="1.3984008515999997"/>
    <n v="3.67"/>
    <n v="0.66999999999999993"/>
    <n v="0.44889999999999991"/>
  </r>
  <r>
    <n v="178652"/>
    <s v="1996-08-25 18:53:51.000"/>
    <n v="296"/>
    <n v="344"/>
    <n v="296"/>
    <n v="344"/>
    <n v="2"/>
    <n v="1"/>
    <x v="237"/>
    <x v="138"/>
    <n v="-1.1825399999999999"/>
    <n v="0.81745990000000002"/>
    <n v="1"/>
    <n v="1"/>
    <n v="0.18254009999999998"/>
    <n v="3.3320888108009997E-2"/>
    <n v="3.67"/>
    <n v="2.67"/>
    <n v="7.1288999999999998"/>
  </r>
  <r>
    <n v="36980"/>
    <s v="1996-05-23 19:24:47.000"/>
    <n v="39"/>
    <n v="435"/>
    <n v="39"/>
    <n v="435"/>
    <n v="3"/>
    <n v="3"/>
    <x v="238"/>
    <x v="139"/>
    <n v="-0.66319399999999995"/>
    <n v="2.3368060000000002"/>
    <n v="0"/>
    <n v="0"/>
    <n v="0.66319399999999984"/>
    <n v="0.43982628163599979"/>
    <n v="3.67"/>
    <n v="0.66999999999999993"/>
    <n v="0.44889999999999991"/>
  </r>
  <r>
    <n v="92655"/>
    <s v="2005-03-23 03:34:17.000"/>
    <n v="2502"/>
    <n v="2657"/>
    <n v="2502"/>
    <n v="2657"/>
    <n v="3"/>
    <n v="0.5"/>
    <x v="239"/>
    <x v="25"/>
    <n v="-0.71844699999999995"/>
    <n v="2.2815530000000002"/>
    <n v="2.5"/>
    <n v="6.25"/>
    <n v="1.7815530000000002"/>
    <n v="3.1739310918090005"/>
    <n v="3.67"/>
    <n v="3.17"/>
    <n v="10.0489"/>
  </r>
  <r>
    <n v="161008"/>
    <s v="2004-01-17 18:14:51.000"/>
    <n v="6820"/>
    <n v="260"/>
    <n v="260"/>
    <n v="6820"/>
    <n v="2"/>
    <n v="2"/>
    <x v="240"/>
    <x v="75"/>
    <n v="0.9"/>
    <n v="2.9"/>
    <n v="0"/>
    <n v="0"/>
    <n v="0.89999999999999991"/>
    <n v="0.80999999999999983"/>
    <n v="3.67"/>
    <n v="1.67"/>
    <n v="2.7888999999999999"/>
  </r>
  <r>
    <n v="217819"/>
    <s v="1997-04-13 19:23:15.000"/>
    <n v="708"/>
    <n v="653"/>
    <n v="653"/>
    <n v="708"/>
    <n v="3"/>
    <n v="3"/>
    <x v="241"/>
    <x v="40"/>
    <n v="6.9766999999999996E-2"/>
    <n v="3.0697670000000001"/>
    <n v="0"/>
    <n v="0"/>
    <n v="6.9767000000000134E-2"/>
    <n v="4.8674342890000187E-3"/>
    <n v="3.67"/>
    <n v="0.66999999999999993"/>
    <n v="0.44889999999999991"/>
  </r>
  <r>
    <n v="124438"/>
    <s v="1996-07-09 02:16:08.000"/>
    <n v="485"/>
    <n v="207"/>
    <n v="207"/>
    <n v="485"/>
    <n v="4"/>
    <n v="3"/>
    <x v="242"/>
    <x v="56"/>
    <n v="1.0285709999999999"/>
    <n v="5"/>
    <n v="1"/>
    <n v="1"/>
    <n v="2"/>
    <n v="4"/>
    <n v="3.67"/>
    <n v="0.66999999999999993"/>
    <n v="0.44889999999999991"/>
  </r>
  <r>
    <n v="7027"/>
    <s v="1997-06-18 13:16:13.000"/>
    <n v="1367"/>
    <n v="1391"/>
    <n v="1367"/>
    <n v="1391"/>
    <n v="3"/>
    <n v="4"/>
    <x v="243"/>
    <x v="103"/>
    <n v="5.0632999999999997E-2"/>
    <n v="3.0506329999999999"/>
    <n v="1"/>
    <n v="1"/>
    <n v="0.94936700000000007"/>
    <n v="0.90129770068900017"/>
    <n v="3.67"/>
    <n v="0.33000000000000007"/>
    <n v="0.10890000000000005"/>
  </r>
  <r>
    <n v="83010"/>
    <s v="1996-10-24 18:08:59.000"/>
    <n v="231"/>
    <n v="356"/>
    <n v="231"/>
    <n v="356"/>
    <n v="3"/>
    <n v="3"/>
    <x v="244"/>
    <x v="140"/>
    <n v="1.0833330000000001"/>
    <n v="4.0833329999999997"/>
    <n v="0"/>
    <n v="0"/>
    <n v="1.0833329999999997"/>
    <n v="1.1736103888889993"/>
    <n v="3.67"/>
    <n v="0.66999999999999993"/>
    <n v="0.44889999999999991"/>
  </r>
  <r>
    <n v="57249"/>
    <s v="1996-04-05 04:58:13.000"/>
    <n v="173"/>
    <n v="329"/>
    <n v="173"/>
    <n v="329"/>
    <n v="4"/>
    <n v="4"/>
    <x v="245"/>
    <x v="141"/>
    <n v="0.686747"/>
    <n v="4.6867470000000004"/>
    <n v="0"/>
    <n v="0"/>
    <n v="0.68674700000000044"/>
    <n v="0.47162144200900058"/>
    <n v="3.67"/>
    <n v="0.33000000000000007"/>
    <n v="0.10890000000000005"/>
  </r>
  <r>
    <n v="33311"/>
    <s v="2002-12-02 04:10:30.000"/>
    <n v="2699"/>
    <n v="4848"/>
    <n v="2699"/>
    <n v="4848"/>
    <n v="4"/>
    <n v="4"/>
    <x v="246"/>
    <x v="142"/>
    <n v="1.1666669999999999"/>
    <n v="5"/>
    <n v="0"/>
    <n v="0"/>
    <n v="1"/>
    <n v="1"/>
    <n v="3.67"/>
    <n v="0.33000000000000007"/>
    <n v="0.10890000000000005"/>
  </r>
  <r>
    <n v="57928"/>
    <s v="1997-04-05 06:37:32.000"/>
    <n v="1198"/>
    <n v="185"/>
    <n v="185"/>
    <n v="1198"/>
    <n v="5"/>
    <n v="5"/>
    <x v="247"/>
    <x v="143"/>
    <n v="-1.5068029999999999"/>
    <n v="3.4931969999999999"/>
    <n v="0"/>
    <n v="0"/>
    <n v="1.5068030000000001"/>
    <n v="2.2704552808090002"/>
    <n v="3.67"/>
    <n v="1.33"/>
    <n v="1.7689000000000001"/>
  </r>
  <r>
    <n v="36720"/>
    <s v="2000-06-16 22:29:30.000"/>
    <n v="2836"/>
    <n v="2628"/>
    <n v="2628"/>
    <n v="2836"/>
    <n v="2"/>
    <n v="3"/>
    <x v="248"/>
    <x v="135"/>
    <n v="-0.5"/>
    <n v="1.5"/>
    <n v="1"/>
    <n v="1"/>
    <n v="1.5"/>
    <n v="2.25"/>
    <n v="3.67"/>
    <n v="0.66999999999999993"/>
    <n v="0.44889999999999991"/>
  </r>
  <r>
    <n v="208780"/>
    <s v="1999-12-14 04:40:33.000"/>
    <n v="788"/>
    <n v="329"/>
    <n v="329"/>
    <n v="788"/>
    <n v="3"/>
    <n v="4"/>
    <x v="249"/>
    <x v="101"/>
    <n v="0.49541299999999999"/>
    <n v="3.4954130000000001"/>
    <n v="1"/>
    <n v="1"/>
    <n v="0.5045869999999999"/>
    <n v="0.25460804056899988"/>
    <n v="3.67"/>
    <n v="0.33000000000000007"/>
    <n v="0.10890000000000005"/>
  </r>
  <r>
    <n v="205484"/>
    <s v="2000-08-03 16:51:56.000"/>
    <n v="1967"/>
    <n v="317"/>
    <n v="317"/>
    <n v="1967"/>
    <n v="5"/>
    <n v="3"/>
    <x v="250"/>
    <x v="123"/>
    <n v="-0.414634"/>
    <n v="4.5853659999999996"/>
    <n v="2"/>
    <n v="4"/>
    <n v="1.5853659999999996"/>
    <n v="2.5133853539559987"/>
    <n v="3.67"/>
    <n v="0.66999999999999993"/>
    <n v="0.44889999999999991"/>
  </r>
  <r>
    <n v="114578"/>
    <s v="1997-06-30 18:58:52.000"/>
    <n v="370"/>
    <n v="1196"/>
    <n v="370"/>
    <n v="1196"/>
    <n v="5"/>
    <n v="5"/>
    <x v="251"/>
    <x v="144"/>
    <n v="1.5397350000000001"/>
    <n v="5"/>
    <n v="0"/>
    <n v="0"/>
    <n v="0"/>
    <n v="0"/>
    <n v="3.67"/>
    <n v="1.33"/>
    <n v="1.7689000000000001"/>
  </r>
  <r>
    <n v="201449"/>
    <s v="1997-02-04 17:53:18.000"/>
    <n v="94"/>
    <n v="61"/>
    <n v="61"/>
    <n v="94"/>
    <n v="3"/>
    <n v="3"/>
    <x v="252"/>
    <x v="4"/>
    <n v="-0.214286"/>
    <n v="2.785714"/>
    <n v="0"/>
    <n v="0"/>
    <n v="0.21428599999999998"/>
    <n v="4.5918489795999988E-2"/>
    <n v="3.67"/>
    <n v="0.66999999999999993"/>
    <n v="0.44889999999999991"/>
  </r>
  <r>
    <n v="58805"/>
    <s v="1996-03-29 08:11:10.000"/>
    <n v="435"/>
    <n v="337"/>
    <n v="337"/>
    <n v="435"/>
    <n v="4"/>
    <n v="5"/>
    <x v="253"/>
    <x v="120"/>
    <n v="1.372549"/>
    <n v="5"/>
    <n v="1"/>
    <n v="1"/>
    <n v="0"/>
    <n v="0"/>
    <n v="3.67"/>
    <n v="1.33"/>
    <n v="1.7689000000000001"/>
  </r>
  <r>
    <n v="177626"/>
    <s v="1999-10-02 16:25:17.000"/>
    <n v="34"/>
    <n v="1517"/>
    <n v="34"/>
    <n v="1517"/>
    <n v="3"/>
    <n v="2"/>
    <x v="254"/>
    <x v="125"/>
    <n v="5.2777999999999999E-2"/>
    <n v="3.052778"/>
    <n v="1"/>
    <n v="1"/>
    <n v="1.052778"/>
    <n v="1.1083415172839999"/>
    <n v="3.67"/>
    <n v="1.67"/>
    <n v="2.7888999999999999"/>
  </r>
  <r>
    <n v="22911"/>
    <s v="2000-04-13 21:39:49.000"/>
    <n v="2392"/>
    <n v="3081"/>
    <n v="2392"/>
    <n v="3081"/>
    <n v="2"/>
    <n v="4"/>
    <x v="255"/>
    <x v="93"/>
    <n v="1.0476190000000001"/>
    <n v="3.0476190000000001"/>
    <n v="2"/>
    <n v="4"/>
    <n v="0.95238099999999992"/>
    <n v="0.90702956916099986"/>
    <n v="3.67"/>
    <n v="0.33000000000000007"/>
    <n v="0.10890000000000005"/>
  </r>
  <r>
    <n v="149345"/>
    <s v="1996-05-13 14:43:47.000"/>
    <n v="315"/>
    <n v="435"/>
    <n v="315"/>
    <n v="435"/>
    <n v="3"/>
    <n v="3"/>
    <x v="256"/>
    <x v="145"/>
    <n v="-0.28645799999999999"/>
    <n v="2.7135419999999999"/>
    <n v="0"/>
    <n v="0"/>
    <n v="0.2864580000000001"/>
    <n v="8.2058185764000063E-2"/>
    <n v="3.67"/>
    <n v="0.66999999999999993"/>
    <n v="0.44889999999999991"/>
  </r>
  <r>
    <n v="174727"/>
    <s v="2001-11-14 06:14:25.000"/>
    <n v="2541"/>
    <n v="2881"/>
    <n v="2541"/>
    <n v="2881"/>
    <n v="4"/>
    <n v="4"/>
    <x v="257"/>
    <x v="26"/>
    <n v="-0.108696"/>
    <n v="3.8913039999999999"/>
    <n v="0"/>
    <n v="0"/>
    <n v="0.10869600000000013"/>
    <n v="1.1814820416000028E-2"/>
    <n v="3.67"/>
    <n v="0.33000000000000007"/>
    <n v="0.10890000000000005"/>
  </r>
  <r>
    <n v="36720"/>
    <s v="2000-06-16 22:29:30.000"/>
    <n v="2883"/>
    <n v="2628"/>
    <n v="2628"/>
    <n v="2883"/>
    <n v="2"/>
    <n v="3"/>
    <x v="258"/>
    <x v="13"/>
    <n v="-0.8"/>
    <n v="1.2"/>
    <n v="1"/>
    <n v="1"/>
    <n v="1.8"/>
    <n v="3.24"/>
    <n v="3.67"/>
    <n v="0.66999999999999993"/>
    <n v="0.44889999999999991"/>
  </r>
  <r>
    <n v="156084"/>
    <s v="1996-09-20 04:47:37.000"/>
    <n v="432"/>
    <n v="196"/>
    <n v="196"/>
    <n v="432"/>
    <n v="3"/>
    <n v="4"/>
    <x v="259"/>
    <x v="14"/>
    <n v="1.1110999999999999E-2"/>
    <n v="3.0111110000000001"/>
    <n v="1"/>
    <n v="1"/>
    <n v="0.98888899999999991"/>
    <n v="0.97790145432099984"/>
    <n v="3.67"/>
    <n v="0.33000000000000007"/>
    <n v="0.10890000000000005"/>
  </r>
  <r>
    <n v="149099"/>
    <s v="1996-08-01 21:38:44.000"/>
    <n v="587"/>
    <n v="509"/>
    <n v="509"/>
    <n v="587"/>
    <n v="5"/>
    <n v="5"/>
    <x v="260"/>
    <x v="146"/>
    <n v="0.112299"/>
    <n v="5"/>
    <n v="0"/>
    <n v="0"/>
    <n v="0"/>
    <n v="0"/>
    <n v="3.67"/>
    <n v="1.33"/>
    <n v="1.7689000000000001"/>
  </r>
  <r>
    <n v="214138"/>
    <s v="1996-04-13 14:01:17.000"/>
    <n v="147"/>
    <n v="340"/>
    <n v="147"/>
    <n v="340"/>
    <n v="5"/>
    <n v="2"/>
    <x v="261"/>
    <x v="17"/>
    <n v="-0.75"/>
    <n v="4.25"/>
    <n v="3"/>
    <n v="9"/>
    <n v="2.25"/>
    <n v="5.0625"/>
    <n v="3.67"/>
    <n v="1.67"/>
    <n v="2.7888999999999999"/>
  </r>
  <r>
    <n v="64567"/>
    <s v="1996-04-07 05:23:56.000"/>
    <n v="233"/>
    <n v="151"/>
    <n v="151"/>
    <n v="233"/>
    <n v="2"/>
    <n v="5"/>
    <x v="262"/>
    <x v="132"/>
    <n v="-0.211538"/>
    <n v="1.788462"/>
    <n v="3"/>
    <n v="9"/>
    <n v="3.211538"/>
    <n v="10.313976325444001"/>
    <n v="3.67"/>
    <n v="1.33"/>
    <n v="1.7689000000000001"/>
  </r>
  <r>
    <n v="218989"/>
    <s v="1996-10-18 22:55:46.000"/>
    <n v="344"/>
    <n v="457"/>
    <n v="344"/>
    <n v="457"/>
    <n v="3"/>
    <n v="5"/>
    <x v="263"/>
    <x v="147"/>
    <n v="1.0863719999999999"/>
    <n v="4.0863719999999999"/>
    <n v="2"/>
    <n v="4"/>
    <n v="0.91362800000000011"/>
    <n v="0.83471612238400017"/>
    <n v="3.67"/>
    <n v="1.33"/>
    <n v="1.7689000000000001"/>
  </r>
  <r>
    <n v="146701"/>
    <s v="1996-10-19 22:28:08.000"/>
    <n v="344"/>
    <n v="457"/>
    <n v="344"/>
    <n v="457"/>
    <n v="3"/>
    <n v="5"/>
    <x v="263"/>
    <x v="147"/>
    <n v="1.0863719999999999"/>
    <n v="4.0863719999999999"/>
    <n v="2"/>
    <n v="4"/>
    <n v="0.91362800000000011"/>
    <n v="0.83471612238400017"/>
    <n v="3.67"/>
    <n v="1.33"/>
    <n v="1.7689000000000001"/>
  </r>
  <r>
    <n v="204499"/>
    <s v="2001-07-14 01:22:33.000"/>
    <n v="434"/>
    <n v="912"/>
    <n v="434"/>
    <n v="912"/>
    <n v="4"/>
    <n v="5"/>
    <x v="264"/>
    <x v="60"/>
    <n v="1.2886599999999999"/>
    <n v="5"/>
    <n v="1"/>
    <n v="1"/>
    <n v="0"/>
    <n v="0"/>
    <n v="3.67"/>
    <n v="1.33"/>
    <n v="1.7689000000000001"/>
  </r>
  <r>
    <n v="227"/>
    <s v="1996-03-28 21:11:52.000"/>
    <n v="416"/>
    <n v="316"/>
    <n v="316"/>
    <n v="416"/>
    <n v="4"/>
    <n v="3"/>
    <x v="265"/>
    <x v="32"/>
    <n v="0.13333300000000001"/>
    <n v="4.1333330000000004"/>
    <n v="1"/>
    <n v="1"/>
    <n v="1.1333330000000004"/>
    <n v="1.2844436888890007"/>
    <n v="3.67"/>
    <n v="0.66999999999999993"/>
    <n v="0.44889999999999991"/>
  </r>
  <r>
    <n v="132844"/>
    <s v="2000-12-15 23:00:09.000"/>
    <n v="3354"/>
    <n v="260"/>
    <n v="260"/>
    <n v="3354"/>
    <n v="2"/>
    <n v="5"/>
    <x v="266"/>
    <x v="145"/>
    <n v="1.6197919999999999"/>
    <n v="3.6197919999999999"/>
    <n v="3"/>
    <n v="9"/>
    <n v="1.3802080000000001"/>
    <n v="1.9049741232640003"/>
    <n v="3.67"/>
    <n v="1.33"/>
    <n v="1.7689000000000001"/>
  </r>
  <r>
    <n v="100006"/>
    <s v="1997-03-20 21:26:44.000"/>
    <n v="26"/>
    <n v="799"/>
    <n v="26"/>
    <n v="799"/>
    <n v="4"/>
    <n v="5"/>
    <x v="267"/>
    <x v="6"/>
    <n v="-0.42857099999999998"/>
    <n v="3.5714290000000002"/>
    <n v="1"/>
    <n v="1"/>
    <n v="1.4285709999999998"/>
    <n v="2.0408151020409995"/>
    <n v="3.67"/>
    <n v="1.33"/>
    <n v="1.7689000000000001"/>
  </r>
  <r>
    <n v="149099"/>
    <s v="1996-08-01 21:38:44.000"/>
    <n v="356"/>
    <n v="509"/>
    <n v="356"/>
    <n v="509"/>
    <n v="5"/>
    <n v="5"/>
    <x v="268"/>
    <x v="148"/>
    <n v="-0.33152199999999998"/>
    <n v="4.6684780000000003"/>
    <n v="0"/>
    <n v="0"/>
    <n v="0.33152199999999965"/>
    <n v="0.10990683648399976"/>
    <n v="3.67"/>
    <n v="1.33"/>
    <n v="1.7689000000000001"/>
  </r>
  <r>
    <n v="116795"/>
    <s v="1997-06-10 14:19:28.000"/>
    <n v="661"/>
    <n v="778"/>
    <n v="661"/>
    <n v="778"/>
    <n v="4"/>
    <n v="5"/>
    <x v="269"/>
    <x v="55"/>
    <n v="0.41666700000000001"/>
    <n v="4.4166670000000003"/>
    <n v="1"/>
    <n v="1"/>
    <n v="0.58333299999999966"/>
    <n v="0.34027738888899961"/>
    <n v="3.67"/>
    <n v="1.33"/>
    <n v="1.7689000000000001"/>
  </r>
  <r>
    <n v="234030"/>
    <s v="1997-06-25 21:40:48.000"/>
    <n v="788"/>
    <n v="14"/>
    <n v="14"/>
    <n v="788"/>
    <n v="3"/>
    <n v="3"/>
    <x v="270"/>
    <x v="149"/>
    <n v="0.40425499999999998"/>
    <n v="3.404255"/>
    <n v="0"/>
    <n v="0"/>
    <n v="0.40425500000000003"/>
    <n v="0.16342210502500001"/>
    <n v="3.67"/>
    <n v="0.66999999999999993"/>
    <n v="0.44889999999999991"/>
  </r>
  <r>
    <n v="198327"/>
    <s v="1996-08-05 18:13:37.000"/>
    <n v="105"/>
    <n v="736"/>
    <n v="105"/>
    <n v="736"/>
    <n v="2"/>
    <n v="5"/>
    <x v="271"/>
    <x v="53"/>
    <n v="-0.30519499999999999"/>
    <n v="1.6948049999999999"/>
    <n v="3"/>
    <n v="9"/>
    <n v="3.3051950000000003"/>
    <n v="10.924313988025002"/>
    <n v="3.67"/>
    <n v="1.33"/>
    <n v="1.7689000000000001"/>
  </r>
  <r>
    <n v="232573"/>
    <s v="1996-10-19 12:35:21.000"/>
    <n v="361"/>
    <n v="446"/>
    <n v="361"/>
    <n v="446"/>
    <n v="3"/>
    <n v="3"/>
    <x v="272"/>
    <x v="7"/>
    <n v="0.65625"/>
    <n v="3.65625"/>
    <n v="0"/>
    <n v="0"/>
    <n v="0.65625"/>
    <n v="0.4306640625"/>
    <n v="3.67"/>
    <n v="0.66999999999999993"/>
    <n v="0.44889999999999991"/>
  </r>
  <r>
    <n v="57249"/>
    <s v="1996-04-05 04:58:13.000"/>
    <n v="163"/>
    <n v="329"/>
    <n v="163"/>
    <n v="329"/>
    <n v="4"/>
    <n v="4"/>
    <x v="273"/>
    <x v="150"/>
    <n v="-0.30869600000000003"/>
    <n v="3.6913040000000001"/>
    <n v="0"/>
    <n v="0"/>
    <n v="0.30869599999999986"/>
    <n v="9.5293220415999913E-2"/>
    <n v="3.67"/>
    <n v="0.33000000000000007"/>
    <n v="0.10890000000000005"/>
  </r>
  <r>
    <n v="58805"/>
    <s v="1996-03-29 08:11:10.000"/>
    <n v="153"/>
    <n v="337"/>
    <n v="153"/>
    <n v="337"/>
    <n v="5"/>
    <n v="5"/>
    <x v="274"/>
    <x v="151"/>
    <n v="0.89939000000000002"/>
    <n v="5"/>
    <n v="0"/>
    <n v="0"/>
    <n v="0"/>
    <n v="0"/>
    <n v="3.67"/>
    <n v="1.33"/>
    <n v="1.7689000000000001"/>
  </r>
  <r>
    <n v="217819"/>
    <s v="1997-04-13 19:23:15.000"/>
    <n v="376"/>
    <n v="653"/>
    <n v="376"/>
    <n v="653"/>
    <n v="3"/>
    <n v="3"/>
    <x v="275"/>
    <x v="92"/>
    <n v="-4.0230000000000002E-2"/>
    <n v="2.9597699999999998"/>
    <n v="0"/>
    <n v="0"/>
    <n v="4.023000000000021E-2"/>
    <n v="1.6184529000000168E-3"/>
    <n v="3.67"/>
    <n v="0.66999999999999993"/>
    <n v="0.44889999999999991"/>
  </r>
  <r>
    <n v="64295"/>
    <s v="1997-04-04 19:08:41.000"/>
    <n v="141"/>
    <n v="3"/>
    <n v="3"/>
    <n v="141"/>
    <n v="3"/>
    <n v="3"/>
    <x v="276"/>
    <x v="152"/>
    <n v="-0.22101399999999999"/>
    <n v="2.7789860000000002"/>
    <n v="0"/>
    <n v="0"/>
    <n v="0.22101399999999982"/>
    <n v="4.8847188195999924E-2"/>
    <n v="3.67"/>
    <n v="0.66999999999999993"/>
    <n v="0.44889999999999991"/>
  </r>
  <r>
    <n v="205484"/>
    <s v="2000-08-03 16:51:56.000"/>
    <n v="2005"/>
    <n v="317"/>
    <n v="317"/>
    <n v="2005"/>
    <n v="2"/>
    <n v="3"/>
    <x v="277"/>
    <x v="105"/>
    <n v="-0.56034499999999998"/>
    <n v="1.4396549999999999"/>
    <n v="1"/>
    <n v="1"/>
    <n v="1.5603450000000001"/>
    <n v="2.4346765190250004"/>
    <n v="3.67"/>
    <n v="0.66999999999999993"/>
    <n v="0.44889999999999991"/>
  </r>
  <r>
    <n v="33311"/>
    <s v="2002-12-02 04:10:30.000"/>
    <n v="2707"/>
    <n v="4848"/>
    <n v="2707"/>
    <n v="4848"/>
    <n v="4"/>
    <n v="4"/>
    <x v="278"/>
    <x v="9"/>
    <n v="0.125"/>
    <n v="4.125"/>
    <n v="0"/>
    <n v="0"/>
    <n v="0.125"/>
    <n v="1.5625E-2"/>
    <n v="3.67"/>
    <n v="0.33000000000000007"/>
    <n v="0.10890000000000005"/>
  </r>
  <r>
    <n v="217819"/>
    <s v="1997-04-13 19:23:15.000"/>
    <n v="788"/>
    <n v="653"/>
    <n v="653"/>
    <n v="788"/>
    <n v="1"/>
    <n v="3"/>
    <x v="279"/>
    <x v="153"/>
    <n v="0.276667"/>
    <n v="1.276667"/>
    <n v="2"/>
    <n v="4"/>
    <n v="1.723333"/>
    <n v="2.9698766288890002"/>
    <n v="3.67"/>
    <n v="0.66999999999999993"/>
    <n v="0.44889999999999991"/>
  </r>
  <r>
    <n v="57928"/>
    <s v="1997-04-05 06:37:32.000"/>
    <n v="555"/>
    <n v="185"/>
    <n v="185"/>
    <n v="555"/>
    <n v="5"/>
    <n v="5"/>
    <x v="280"/>
    <x v="154"/>
    <n v="-0.95192299999999996"/>
    <n v="4.0480770000000001"/>
    <n v="0"/>
    <n v="0"/>
    <n v="0.95192299999999985"/>
    <n v="0.90615739792899974"/>
    <n v="3.67"/>
    <n v="1.33"/>
    <n v="1.7689000000000001"/>
  </r>
  <r>
    <n v="104931"/>
    <s v="1996-09-18 16:31:47.000"/>
    <n v="780"/>
    <n v="16"/>
    <n v="16"/>
    <n v="780"/>
    <n v="5"/>
    <n v="5"/>
    <x v="281"/>
    <x v="155"/>
    <n v="0.69948200000000005"/>
    <n v="5"/>
    <n v="0"/>
    <n v="0"/>
    <n v="0"/>
    <n v="0"/>
    <n v="3.67"/>
    <n v="1.33"/>
    <n v="1.7689000000000001"/>
  </r>
  <r>
    <n v="221963"/>
    <s v="1996-04-09 09:28:22.000"/>
    <n v="344"/>
    <n v="47"/>
    <n v="47"/>
    <n v="344"/>
    <n v="4"/>
    <n v="4"/>
    <x v="282"/>
    <x v="156"/>
    <n v="1.076271"/>
    <n v="5"/>
    <n v="0"/>
    <n v="0"/>
    <n v="1"/>
    <n v="1"/>
    <n v="3.67"/>
    <n v="0.33000000000000007"/>
    <n v="0.10890000000000005"/>
  </r>
  <r>
    <n v="27265"/>
    <s v="1996-04-09 16:50:22.000"/>
    <n v="6"/>
    <n v="413"/>
    <n v="6"/>
    <n v="413"/>
    <n v="4"/>
    <n v="3"/>
    <x v="283"/>
    <x v="149"/>
    <n v="-1.404255"/>
    <n v="2.595745"/>
    <n v="1"/>
    <n v="1"/>
    <n v="0.40425500000000003"/>
    <n v="0.16342210502500001"/>
    <n v="3.67"/>
    <n v="0.66999999999999993"/>
    <n v="0.44889999999999991"/>
  </r>
  <r>
    <n v="27966"/>
    <s v="1997-03-10 14:35:31.000"/>
    <n v="62"/>
    <n v="6"/>
    <n v="6"/>
    <n v="62"/>
    <n v="3"/>
    <n v="4"/>
    <x v="284"/>
    <x v="144"/>
    <n v="0.129139"/>
    <n v="3.1291389999999999"/>
    <n v="1"/>
    <n v="1"/>
    <n v="0.87086100000000011"/>
    <n v="0.7583988813210002"/>
    <n v="3.67"/>
    <n v="0.33000000000000007"/>
    <n v="0.10890000000000005"/>
  </r>
  <r>
    <n v="57928"/>
    <s v="1997-04-05 06:37:32.000"/>
    <n v="163"/>
    <n v="185"/>
    <n v="163"/>
    <n v="185"/>
    <n v="5"/>
    <n v="5"/>
    <x v="285"/>
    <x v="157"/>
    <n v="-0.75"/>
    <n v="4.25"/>
    <n v="0"/>
    <n v="0"/>
    <n v="0.75"/>
    <n v="0.5625"/>
    <n v="3.67"/>
    <n v="1.33"/>
    <n v="1.7689000000000001"/>
  </r>
  <r>
    <n v="199657"/>
    <s v="2000-02-03 04:41:36.000"/>
    <n v="2369"/>
    <n v="2683"/>
    <n v="2369"/>
    <n v="2683"/>
    <n v="3"/>
    <n v="5"/>
    <x v="286"/>
    <x v="113"/>
    <n v="0.236842"/>
    <n v="3.2368420000000002"/>
    <n v="2"/>
    <n v="4"/>
    <n v="1.7631579999999998"/>
    <n v="3.1087261329639992"/>
    <n v="3.67"/>
    <n v="1.33"/>
    <n v="1.7689000000000001"/>
  </r>
  <r>
    <n v="187161"/>
    <s v="1996-04-28 15:31:25.000"/>
    <n v="300"/>
    <n v="277"/>
    <n v="277"/>
    <n v="300"/>
    <n v="2"/>
    <n v="4"/>
    <x v="287"/>
    <x v="116"/>
    <n v="-0.19594600000000001"/>
    <n v="1.804054"/>
    <n v="2"/>
    <n v="4"/>
    <n v="2.1959460000000002"/>
    <n v="4.8221788349160004"/>
    <n v="3.67"/>
    <n v="0.33000000000000007"/>
    <n v="0.10890000000000005"/>
  </r>
  <r>
    <n v="2994"/>
    <s v="1999-11-12 14:37:36.000"/>
    <n v="748"/>
    <n v="173"/>
    <n v="173"/>
    <n v="748"/>
    <n v="1"/>
    <n v="2"/>
    <x v="288"/>
    <x v="19"/>
    <n v="-0.37209300000000001"/>
    <n v="0.62790699999999999"/>
    <n v="1"/>
    <n v="1"/>
    <n v="1.372093"/>
    <n v="1.882639200649"/>
    <n v="3.67"/>
    <n v="1.67"/>
    <n v="2.7888999999999999"/>
  </r>
  <r>
    <n v="27265"/>
    <s v="1996-04-09 16:50:22.000"/>
    <n v="10"/>
    <n v="413"/>
    <n v="10"/>
    <n v="413"/>
    <n v="4"/>
    <n v="3"/>
    <x v="289"/>
    <x v="115"/>
    <n v="-0.58333299999999999"/>
    <n v="3.4166669999999999"/>
    <n v="1"/>
    <n v="1"/>
    <n v="0.4166669999999999"/>
    <n v="0.17361138888899991"/>
    <n v="3.67"/>
    <n v="0.66999999999999993"/>
    <n v="0.44889999999999991"/>
  </r>
  <r>
    <n v="194856"/>
    <s v="2012-07-24 07:07:35.000"/>
    <n v="173"/>
    <n v="832"/>
    <n v="173"/>
    <n v="832"/>
    <n v="0.5"/>
    <n v="0.5"/>
    <x v="290"/>
    <x v="158"/>
    <n v="0.90957399999999999"/>
    <n v="1.4095740000000001"/>
    <n v="0"/>
    <n v="0"/>
    <n v="0.9095740000000001"/>
    <n v="0.82732486147600015"/>
    <n v="3.67"/>
    <n v="3.17"/>
    <n v="10.0489"/>
  </r>
  <r>
    <n v="78191"/>
    <s v="1998-12-11 14:22:14.000"/>
    <n v="1541"/>
    <n v="1057"/>
    <n v="1057"/>
    <n v="1541"/>
    <n v="4"/>
    <n v="1"/>
    <x v="291"/>
    <x v="8"/>
    <n v="0.8"/>
    <n v="4.8"/>
    <n v="3"/>
    <n v="9"/>
    <n v="3.8"/>
    <n v="14.44"/>
    <n v="3.67"/>
    <n v="2.67"/>
    <n v="7.1288999999999998"/>
  </r>
  <r>
    <n v="118133"/>
    <s v="1996-06-04 20:45:48.000"/>
    <n v="21"/>
    <n v="266"/>
    <n v="21"/>
    <n v="266"/>
    <n v="4"/>
    <n v="3"/>
    <x v="292"/>
    <x v="159"/>
    <n v="-0.104839"/>
    <n v="3.8951609999999999"/>
    <n v="1"/>
    <n v="1"/>
    <n v="0.89516099999999987"/>
    <n v="0.8013132159209998"/>
    <n v="3.67"/>
    <n v="0.66999999999999993"/>
    <n v="0.44889999999999991"/>
  </r>
  <r>
    <n v="47636"/>
    <s v="2002-10-16 01:03:59.000"/>
    <n v="662"/>
    <n v="2023"/>
    <n v="662"/>
    <n v="2023"/>
    <n v="5"/>
    <n v="5"/>
    <x v="293"/>
    <x v="22"/>
    <n v="-0.13636400000000001"/>
    <n v="4.8636359999999996"/>
    <n v="0"/>
    <n v="0"/>
    <n v="0.13636400000000037"/>
    <n v="1.8595140496000102E-2"/>
    <n v="3.67"/>
    <n v="1.33"/>
    <n v="1.7689000000000001"/>
  </r>
  <r>
    <n v="193330"/>
    <s v="1997-03-31 17:40:11.000"/>
    <n v="32"/>
    <n v="786"/>
    <n v="32"/>
    <n v="786"/>
    <n v="3"/>
    <n v="3"/>
    <x v="294"/>
    <x v="95"/>
    <n v="-0.81026799999999999"/>
    <n v="2.1897319999999998"/>
    <n v="0"/>
    <n v="0"/>
    <n v="0.81026800000000021"/>
    <n v="0.65653423182400039"/>
    <n v="3.67"/>
    <n v="0.66999999999999993"/>
    <n v="0.44889999999999991"/>
  </r>
  <r>
    <n v="115740"/>
    <s v="2004-03-15 03:59:18.000"/>
    <n v="344"/>
    <n v="153"/>
    <n v="153"/>
    <n v="344"/>
    <n v="3.5"/>
    <n v="2.5"/>
    <x v="295"/>
    <x v="160"/>
    <n v="-7.6540999999999998E-2"/>
    <n v="3.4234589999999998"/>
    <n v="1"/>
    <n v="1"/>
    <n v="0.92345899999999981"/>
    <n v="0.85277652468099963"/>
    <n v="3.67"/>
    <n v="1.17"/>
    <n v="1.3688999999999998"/>
  </r>
  <r>
    <n v="66260"/>
    <s v="1996-09-12 18:25:15.000"/>
    <n v="380"/>
    <n v="344"/>
    <n v="344"/>
    <n v="380"/>
    <n v="5"/>
    <n v="5"/>
    <x v="296"/>
    <x v="161"/>
    <n v="-0.413163"/>
    <n v="4.5868370000000001"/>
    <n v="0"/>
    <n v="0"/>
    <n v="0.41316299999999995"/>
    <n v="0.17070366456899996"/>
    <n v="3.67"/>
    <n v="1.33"/>
    <n v="1.7689000000000001"/>
  </r>
  <r>
    <n v="12910"/>
    <s v="1996-05-11 20:41:26.000"/>
    <n v="380"/>
    <n v="344"/>
    <n v="344"/>
    <n v="380"/>
    <n v="4"/>
    <n v="3"/>
    <x v="296"/>
    <x v="161"/>
    <n v="-0.413163"/>
    <n v="3.5868370000000001"/>
    <n v="1"/>
    <n v="1"/>
    <n v="0.58683700000000005"/>
    <n v="0.34437766456900004"/>
    <n v="3.67"/>
    <n v="0.66999999999999993"/>
    <n v="0.44889999999999991"/>
  </r>
  <r>
    <n v="121134"/>
    <s v="1996-09-22 14:07:04.000"/>
    <n v="344"/>
    <n v="380"/>
    <n v="344"/>
    <n v="380"/>
    <n v="4"/>
    <n v="4"/>
    <x v="296"/>
    <x v="161"/>
    <n v="0.413163"/>
    <n v="4.4131629999999999"/>
    <n v="0"/>
    <n v="0"/>
    <n v="0.41316299999999995"/>
    <n v="0.17070366456899996"/>
    <n v="3.67"/>
    <n v="0.33000000000000007"/>
    <n v="0.10890000000000005"/>
  </r>
  <r>
    <n v="178652"/>
    <s v="1996-08-25 18:53:51.000"/>
    <n v="380"/>
    <n v="344"/>
    <n v="344"/>
    <n v="380"/>
    <n v="3"/>
    <n v="1"/>
    <x v="296"/>
    <x v="161"/>
    <n v="-0.413163"/>
    <n v="2.5868370000000001"/>
    <n v="2"/>
    <n v="4"/>
    <n v="1.5868370000000001"/>
    <n v="2.5180516645690001"/>
    <n v="3.67"/>
    <n v="2.67"/>
    <n v="7.1288999999999998"/>
  </r>
  <r>
    <n v="93660"/>
    <s v="1996-03-30 21:14:06.000"/>
    <n v="595"/>
    <n v="315"/>
    <n v="315"/>
    <n v="595"/>
    <n v="3"/>
    <n v="4"/>
    <x v="297"/>
    <x v="162"/>
    <n v="-0.76016300000000003"/>
    <n v="2.2398370000000001"/>
    <n v="1"/>
    <n v="1"/>
    <n v="1.7601629999999999"/>
    <n v="3.0981737865689998"/>
    <n v="3.67"/>
    <n v="0.33000000000000007"/>
    <n v="0.10890000000000005"/>
  </r>
  <r>
    <n v="34361"/>
    <s v="2002-02-22 12:42:43.000"/>
    <n v="21"/>
    <n v="1573"/>
    <n v="21"/>
    <n v="1573"/>
    <n v="5"/>
    <n v="4"/>
    <x v="298"/>
    <x v="48"/>
    <n v="-0.27372299999999999"/>
    <n v="4.7262769999999996"/>
    <n v="1"/>
    <n v="1"/>
    <n v="0.72627699999999962"/>
    <n v="0.52747828072899949"/>
    <n v="3.67"/>
    <n v="0.33000000000000007"/>
    <n v="0.10890000000000005"/>
  </r>
  <r>
    <n v="65887"/>
    <s v="1996-12-30 21:12:08.000"/>
    <n v="494"/>
    <n v="14"/>
    <n v="14"/>
    <n v="494"/>
    <n v="4"/>
    <n v="4"/>
    <x v="299"/>
    <x v="142"/>
    <n v="-1.0416999999999999E-2"/>
    <n v="3.9895830000000001"/>
    <n v="0"/>
    <n v="0"/>
    <n v="1.0416999999999899E-2"/>
    <n v="1.0851388899999788E-4"/>
    <n v="3.67"/>
    <n v="0.33000000000000007"/>
    <n v="0.10890000000000005"/>
  </r>
  <r>
    <n v="73164"/>
    <s v="2011-06-26 10:20:11.000"/>
    <n v="85414"/>
    <n v="1912"/>
    <n v="1912"/>
    <n v="85414"/>
    <n v="3.5"/>
    <n v="4"/>
    <x v="300"/>
    <x v="17"/>
    <n v="-0.25"/>
    <n v="3.25"/>
    <n v="0.5"/>
    <n v="0.25"/>
    <n v="0.75"/>
    <n v="0.5625"/>
    <n v="3.67"/>
    <n v="0.33000000000000007"/>
    <n v="0.10890000000000005"/>
  </r>
  <r>
    <n v="10024"/>
    <s v="1996-12-11 13:53:05.000"/>
    <n v="104"/>
    <n v="140"/>
    <n v="104"/>
    <n v="140"/>
    <n v="4"/>
    <n v="5"/>
    <x v="301"/>
    <x v="163"/>
    <n v="-5.5556000000000001E-2"/>
    <n v="3.9444439999999998"/>
    <n v="1"/>
    <n v="1"/>
    <n v="1.0555560000000002"/>
    <n v="1.1141984691360003"/>
    <n v="3.67"/>
    <n v="1.33"/>
    <n v="1.7689000000000001"/>
  </r>
  <r>
    <n v="79499"/>
    <s v="1997-06-17 14:20:38.000"/>
    <n v="39"/>
    <n v="223"/>
    <n v="39"/>
    <n v="223"/>
    <n v="3"/>
    <n v="4"/>
    <x v="302"/>
    <x v="164"/>
    <n v="0.50714300000000001"/>
    <n v="3.5071430000000001"/>
    <n v="1"/>
    <n v="1"/>
    <n v="0.49285699999999988"/>
    <n v="0.24290802244899989"/>
    <n v="3.67"/>
    <n v="0.33000000000000007"/>
    <n v="0.10890000000000005"/>
  </r>
  <r>
    <n v="228906"/>
    <s v="1996-12-16 08:33:57.000"/>
    <n v="711"/>
    <n v="748"/>
    <n v="711"/>
    <n v="748"/>
    <n v="5"/>
    <n v="5"/>
    <x v="303"/>
    <x v="17"/>
    <n v="0.16666700000000001"/>
    <n v="5"/>
    <n v="0"/>
    <n v="0"/>
    <n v="0"/>
    <n v="0"/>
    <n v="3.67"/>
    <n v="1.33"/>
    <n v="1.7689000000000001"/>
  </r>
  <r>
    <n v="214138"/>
    <s v="1996-04-13 14:01:17.000"/>
    <n v="145"/>
    <n v="340"/>
    <n v="145"/>
    <n v="340"/>
    <n v="2"/>
    <n v="2"/>
    <x v="304"/>
    <x v="8"/>
    <n v="-0.45"/>
    <n v="1.55"/>
    <n v="0"/>
    <n v="0"/>
    <n v="0.44999999999999996"/>
    <n v="0.20249999999999996"/>
    <n v="3.67"/>
    <n v="1.67"/>
    <n v="2.7888999999999999"/>
  </r>
  <r>
    <n v="5419"/>
    <s v="1997-03-25 07:55:58.000"/>
    <n v="784"/>
    <n v="1210"/>
    <n v="784"/>
    <n v="1210"/>
    <n v="5"/>
    <n v="5"/>
    <x v="305"/>
    <x v="63"/>
    <n v="1.2197450000000001"/>
    <n v="5"/>
    <n v="0"/>
    <n v="0"/>
    <n v="0"/>
    <n v="0"/>
    <n v="3.67"/>
    <n v="1.33"/>
    <n v="1.7689000000000001"/>
  </r>
  <r>
    <n v="64567"/>
    <s v="1996-04-07 05:23:56.000"/>
    <n v="246"/>
    <n v="151"/>
    <n v="151"/>
    <n v="246"/>
    <n v="5"/>
    <n v="5"/>
    <x v="306"/>
    <x v="113"/>
    <n v="-0.517544"/>
    <n v="4.482456"/>
    <n v="0"/>
    <n v="0"/>
    <n v="0.517544"/>
    <n v="0.26785179193600001"/>
    <n v="3.67"/>
    <n v="1.33"/>
    <n v="1.7689000000000001"/>
  </r>
  <r>
    <n v="18189"/>
    <s v="1996-06-27 20:09:36.000"/>
    <n v="340"/>
    <n v="542"/>
    <n v="340"/>
    <n v="542"/>
    <n v="3"/>
    <n v="3"/>
    <x v="307"/>
    <x v="17"/>
    <n v="0.16666700000000001"/>
    <n v="3.1666669999999999"/>
    <n v="0"/>
    <n v="0"/>
    <n v="0.1666669999999999"/>
    <n v="2.7777888888999965E-2"/>
    <n v="3.67"/>
    <n v="0.66999999999999993"/>
    <n v="0.44889999999999991"/>
  </r>
  <r>
    <n v="216114"/>
    <s v="1999-01-24 19:24:28.000"/>
    <n v="2428"/>
    <n v="2273"/>
    <n v="2273"/>
    <n v="2428"/>
    <n v="4"/>
    <n v="5"/>
    <x v="308"/>
    <x v="9"/>
    <n v="3.5714000000000003E-2"/>
    <n v="4.0357139999999996"/>
    <n v="1"/>
    <n v="1"/>
    <n v="0.96428600000000042"/>
    <n v="0.92984748979600085"/>
    <n v="3.67"/>
    <n v="1.33"/>
    <n v="1.7689000000000001"/>
  </r>
  <r>
    <n v="94492"/>
    <s v="1996-12-18 01:40:40.000"/>
    <n v="25"/>
    <n v="376"/>
    <n v="25"/>
    <n v="376"/>
    <n v="2"/>
    <n v="5"/>
    <x v="309"/>
    <x v="165"/>
    <n v="-0.34146300000000002"/>
    <n v="1.6585369999999999"/>
    <n v="3"/>
    <n v="9"/>
    <n v="3.3414630000000001"/>
    <n v="11.165374980369"/>
    <n v="3.67"/>
    <n v="1.33"/>
    <n v="1.7689000000000001"/>
  </r>
  <r>
    <n v="60960"/>
    <s v="1997-03-11 07:56:15.000"/>
    <n v="47"/>
    <n v="105"/>
    <n v="47"/>
    <n v="105"/>
    <n v="4"/>
    <n v="3"/>
    <x v="310"/>
    <x v="74"/>
    <n v="-0.63186799999999999"/>
    <n v="3.3681320000000001"/>
    <n v="1"/>
    <n v="1"/>
    <n v="0.36813200000000013"/>
    <n v="0.13552116942400008"/>
    <n v="3.67"/>
    <n v="0.66999999999999993"/>
    <n v="0.44889999999999991"/>
  </r>
  <r>
    <n v="94805"/>
    <s v="2001-08-02 16:37:11.000"/>
    <n v="153"/>
    <n v="2028"/>
    <n v="153"/>
    <n v="2028"/>
    <n v="4"/>
    <n v="5"/>
    <x v="311"/>
    <x v="166"/>
    <n v="1.274419"/>
    <n v="5"/>
    <n v="1"/>
    <n v="1"/>
    <n v="0"/>
    <n v="0"/>
    <n v="3.67"/>
    <n v="1.33"/>
    <n v="1.7689000000000001"/>
  </r>
  <r>
    <n v="94591"/>
    <s v="2014-10-19 09:09:39.000"/>
    <n v="2094"/>
    <n v="1957"/>
    <n v="1957"/>
    <n v="2094"/>
    <n v="3.5"/>
    <n v="2"/>
    <x v="312"/>
    <x v="167"/>
    <n v="0.12"/>
    <n v="3.62"/>
    <n v="1.5"/>
    <n v="2.25"/>
    <n v="1.62"/>
    <n v="2.6244000000000005"/>
    <n v="3.67"/>
    <n v="1.67"/>
    <n v="2.7888999999999999"/>
  </r>
  <r>
    <n v="149345"/>
    <s v="1996-05-13 14:43:47.000"/>
    <n v="19"/>
    <n v="435"/>
    <n v="19"/>
    <n v="435"/>
    <n v="2"/>
    <n v="3"/>
    <x v="313"/>
    <x v="168"/>
    <n v="-4.7169999999999997E-2"/>
    <n v="1.9528300000000001"/>
    <n v="1"/>
    <n v="1"/>
    <n v="1.0471699999999999"/>
    <n v="1.0965650088999999"/>
    <n v="3.67"/>
    <n v="0.66999999999999993"/>
    <n v="0.44889999999999991"/>
  </r>
  <r>
    <n v="36980"/>
    <s v="1996-05-23 19:24:47.000"/>
    <n v="19"/>
    <n v="435"/>
    <n v="19"/>
    <n v="435"/>
    <n v="3"/>
    <n v="3"/>
    <x v="313"/>
    <x v="168"/>
    <n v="-4.7169999999999997E-2"/>
    <n v="2.9528300000000001"/>
    <n v="0"/>
    <n v="0"/>
    <n v="4.7169999999999934E-2"/>
    <n v="2.2250088999999939E-3"/>
    <n v="3.67"/>
    <n v="0.66999999999999993"/>
    <n v="0.44889999999999991"/>
  </r>
  <r>
    <n v="152618"/>
    <s v="1996-06-06 14:14:16.000"/>
    <n v="19"/>
    <n v="435"/>
    <n v="19"/>
    <n v="435"/>
    <n v="3"/>
    <n v="3"/>
    <x v="313"/>
    <x v="168"/>
    <n v="-4.7169999999999997E-2"/>
    <n v="2.9528300000000001"/>
    <n v="0"/>
    <n v="0"/>
    <n v="4.7169999999999934E-2"/>
    <n v="2.2250088999999939E-3"/>
    <n v="3.67"/>
    <n v="0.66999999999999993"/>
    <n v="0.44889999999999991"/>
  </r>
  <r>
    <n v="7144"/>
    <s v="1997-01-24 04:11:03.000"/>
    <n v="805"/>
    <n v="1073"/>
    <n v="805"/>
    <n v="1073"/>
    <n v="4"/>
    <n v="4"/>
    <x v="314"/>
    <x v="18"/>
    <n v="0.10377400000000001"/>
    <n v="4.1037739999999996"/>
    <n v="0"/>
    <n v="0"/>
    <n v="0.10377399999999959"/>
    <n v="1.0769043075999915E-2"/>
    <n v="3.67"/>
    <n v="0.33000000000000007"/>
    <n v="0.10890000000000005"/>
  </r>
  <r>
    <n v="116571"/>
    <s v="2000-02-27 14:51:48.000"/>
    <n v="1603"/>
    <n v="2012"/>
    <n v="1603"/>
    <n v="2012"/>
    <n v="5"/>
    <n v="5"/>
    <x v="315"/>
    <x v="118"/>
    <n v="0.74324299999999999"/>
    <n v="5"/>
    <n v="0"/>
    <n v="0"/>
    <n v="0"/>
    <n v="0"/>
    <n v="3.67"/>
    <n v="1.33"/>
    <n v="1.7689000000000001"/>
  </r>
  <r>
    <n v="155622"/>
    <s v="2001-10-09 00:11:54.000"/>
    <n v="253"/>
    <n v="288"/>
    <n v="253"/>
    <n v="288"/>
    <n v="4"/>
    <n v="3"/>
    <x v="316"/>
    <x v="54"/>
    <n v="-0.161972"/>
    <n v="3.838028"/>
    <n v="1"/>
    <n v="1"/>
    <n v="0.838028"/>
    <n v="0.70229092878400001"/>
    <n v="3.67"/>
    <n v="0.66999999999999993"/>
    <n v="0.44889999999999991"/>
  </r>
  <r>
    <n v="169327"/>
    <s v="1996-07-08 17:39:23.000"/>
    <n v="420"/>
    <n v="364"/>
    <n v="364"/>
    <n v="420"/>
    <n v="3"/>
    <n v="5"/>
    <x v="317"/>
    <x v="137"/>
    <n v="1.05914"/>
    <n v="4.0591400000000002"/>
    <n v="2"/>
    <n v="4"/>
    <n v="0.94085999999999981"/>
    <n v="0.8852175395999996"/>
    <n v="3.67"/>
    <n v="1.33"/>
    <n v="1.7689000000000001"/>
  </r>
  <r>
    <n v="118425"/>
    <s v="1996-12-30 12:26:51.000"/>
    <n v="95"/>
    <n v="6"/>
    <n v="6"/>
    <n v="95"/>
    <n v="1"/>
    <n v="3"/>
    <x v="318"/>
    <x v="169"/>
    <n v="0.76200000000000001"/>
    <n v="1.762"/>
    <n v="2"/>
    <n v="4"/>
    <n v="1.238"/>
    <n v="1.5326439999999999"/>
    <n v="3.67"/>
    <n v="0.66999999999999993"/>
    <n v="0.44889999999999991"/>
  </r>
  <r>
    <n v="27966"/>
    <s v="1997-03-10 14:35:31.000"/>
    <n v="95"/>
    <n v="6"/>
    <n v="6"/>
    <n v="95"/>
    <n v="3"/>
    <n v="4"/>
    <x v="318"/>
    <x v="169"/>
    <n v="0.76200000000000001"/>
    <n v="3.762"/>
    <n v="1"/>
    <n v="1"/>
    <n v="0.23799999999999999"/>
    <n v="5.6643999999999993E-2"/>
    <n v="3.67"/>
    <n v="0.33000000000000007"/>
    <n v="0.10890000000000005"/>
  </r>
  <r>
    <n v="109129"/>
    <s v="1996-05-23 08:07:47.000"/>
    <n v="410"/>
    <n v="21"/>
    <n v="21"/>
    <n v="410"/>
    <n v="3"/>
    <n v="3"/>
    <x v="319"/>
    <x v="170"/>
    <n v="0.75271699999999997"/>
    <n v="3.7527170000000001"/>
    <n v="0"/>
    <n v="0"/>
    <n v="0.75271700000000008"/>
    <n v="0.56658288208900009"/>
    <n v="3.67"/>
    <n v="0.66999999999999993"/>
    <n v="0.44889999999999991"/>
  </r>
  <r>
    <n v="7144"/>
    <s v="1997-01-24 04:11:03.000"/>
    <n v="1356"/>
    <n v="1073"/>
    <n v="1073"/>
    <n v="1356"/>
    <n v="4"/>
    <n v="4"/>
    <x v="320"/>
    <x v="171"/>
    <n v="-7.3683999999999999E-2"/>
    <n v="3.9263159999999999"/>
    <n v="0"/>
    <n v="0"/>
    <n v="7.3684000000000083E-2"/>
    <n v="5.4293318560000121E-3"/>
    <n v="3.67"/>
    <n v="0.33000000000000007"/>
    <n v="0.10890000000000005"/>
  </r>
  <r>
    <n v="164443"/>
    <s v="2007-09-24 20:17:09.000"/>
    <n v="2699"/>
    <n v="1485"/>
    <n v="1485"/>
    <n v="2699"/>
    <n v="2"/>
    <n v="2.5"/>
    <x v="321"/>
    <x v="92"/>
    <n v="0.38505699999999998"/>
    <n v="2.3850570000000002"/>
    <n v="0.5"/>
    <n v="0.25"/>
    <n v="0.1149429999999998"/>
    <n v="1.3211893248999953E-2"/>
    <n v="3.67"/>
    <n v="1.17"/>
    <n v="1.3688999999999998"/>
  </r>
  <r>
    <n v="52974"/>
    <s v="1996-12-30 07:03:50.000"/>
    <n v="17"/>
    <n v="648"/>
    <n v="17"/>
    <n v="648"/>
    <n v="3"/>
    <n v="2"/>
    <x v="322"/>
    <x v="170"/>
    <n v="-0.5"/>
    <n v="2.5"/>
    <n v="1"/>
    <n v="1"/>
    <n v="0.5"/>
    <n v="0.25"/>
    <n v="3.67"/>
    <n v="1.67"/>
    <n v="2.7888999999999999"/>
  </r>
  <r>
    <n v="94401"/>
    <s v="1997-05-20 06:55:17.000"/>
    <n v="648"/>
    <n v="17"/>
    <n v="17"/>
    <n v="648"/>
    <n v="4"/>
    <n v="3"/>
    <x v="322"/>
    <x v="170"/>
    <n v="0.5"/>
    <n v="4.5"/>
    <n v="1"/>
    <n v="1"/>
    <n v="1.5"/>
    <n v="2.25"/>
    <n v="3.67"/>
    <n v="0.66999999999999993"/>
    <n v="0.44889999999999991"/>
  </r>
  <r>
    <n v="166406"/>
    <s v="1997-06-30 04:30:38.000"/>
    <n v="719"/>
    <n v="1569"/>
    <n v="719"/>
    <n v="1569"/>
    <n v="3"/>
    <n v="3"/>
    <x v="323"/>
    <x v="49"/>
    <n v="0.40625"/>
    <n v="3.40625"/>
    <n v="0"/>
    <n v="0"/>
    <n v="0.40625"/>
    <n v="0.1650390625"/>
    <n v="3.67"/>
    <n v="0.66999999999999993"/>
    <n v="0.44889999999999991"/>
  </r>
  <r>
    <n v="28376"/>
    <s v="1997-03-29 12:59:44.000"/>
    <n v="1367"/>
    <n v="765"/>
    <n v="765"/>
    <n v="1367"/>
    <n v="3"/>
    <n v="3"/>
    <x v="324"/>
    <x v="56"/>
    <n v="-0.31428600000000001"/>
    <n v="2.6857139999999999"/>
    <n v="0"/>
    <n v="0"/>
    <n v="0.31428600000000007"/>
    <n v="9.8775689796000044E-2"/>
    <n v="3.67"/>
    <n v="0.66999999999999993"/>
    <n v="0.44889999999999991"/>
  </r>
  <r>
    <n v="185185"/>
    <s v="2000-11-19 10:43:57.000"/>
    <n v="1367"/>
    <n v="586"/>
    <n v="586"/>
    <n v="1367"/>
    <n v="2"/>
    <n v="4"/>
    <x v="325"/>
    <x v="34"/>
    <n v="0.112903"/>
    <n v="2.1129030000000002"/>
    <n v="2"/>
    <n v="4"/>
    <n v="1.8870969999999998"/>
    <n v="3.5611350874089993"/>
    <n v="3.67"/>
    <n v="0.33000000000000007"/>
    <n v="0.10890000000000005"/>
  </r>
  <r>
    <n v="172917"/>
    <s v="1999-12-16 00:54:10.000"/>
    <n v="215"/>
    <n v="147"/>
    <n v="147"/>
    <n v="215"/>
    <n v="2"/>
    <n v="5"/>
    <x v="326"/>
    <x v="12"/>
    <n v="-0.15909100000000001"/>
    <n v="1.8409089999999999"/>
    <n v="3"/>
    <n v="9"/>
    <n v="3.1590910000000001"/>
    <n v="9.9798559462810008"/>
    <n v="3.67"/>
    <n v="1.33"/>
    <n v="1.7689000000000001"/>
  </r>
  <r>
    <n v="119755"/>
    <s v="1997-01-28 14:09:53.000"/>
    <n v="6"/>
    <n v="653"/>
    <n v="6"/>
    <n v="653"/>
    <n v="4"/>
    <n v="4"/>
    <x v="327"/>
    <x v="172"/>
    <n v="-0.48863600000000001"/>
    <n v="3.5113639999999999"/>
    <n v="0"/>
    <n v="0"/>
    <n v="0.48863600000000007"/>
    <n v="0.23876514049600006"/>
    <n v="3.67"/>
    <n v="0.33000000000000007"/>
    <n v="0.10890000000000005"/>
  </r>
  <r>
    <n v="57928"/>
    <s v="1997-04-05 06:37:32.000"/>
    <n v="1196"/>
    <n v="185"/>
    <n v="185"/>
    <n v="1196"/>
    <n v="5"/>
    <n v="5"/>
    <x v="328"/>
    <x v="173"/>
    <n v="-1.435065"/>
    <n v="3.5649350000000002"/>
    <n v="0"/>
    <n v="0"/>
    <n v="1.4350649999999998"/>
    <n v="2.0594115542249996"/>
    <n v="3.67"/>
    <n v="1.33"/>
    <n v="1.7689000000000001"/>
  </r>
  <r>
    <n v="39316"/>
    <s v="2000-08-21 00:29:47.000"/>
    <n v="1884"/>
    <n v="1196"/>
    <n v="1196"/>
    <n v="1884"/>
    <n v="2"/>
    <n v="2"/>
    <x v="329"/>
    <x v="120"/>
    <n v="0.47058800000000001"/>
    <n v="2.4705879999999998"/>
    <n v="0"/>
    <n v="0"/>
    <n v="0.47058799999999978"/>
    <n v="0.22145306574399981"/>
    <n v="3.67"/>
    <n v="1.67"/>
    <n v="2.7888999999999999"/>
  </r>
  <r>
    <n v="92724"/>
    <s v="1996-08-07 07:12:15.000"/>
    <n v="410"/>
    <n v="364"/>
    <n v="364"/>
    <n v="410"/>
    <n v="3"/>
    <n v="2"/>
    <x v="330"/>
    <x v="174"/>
    <n v="0.84110200000000002"/>
    <n v="3.8411019999999998"/>
    <n v="1"/>
    <n v="1"/>
    <n v="1.8411019999999998"/>
    <n v="3.389656574403999"/>
    <n v="3.67"/>
    <n v="1.67"/>
    <n v="2.7888999999999999"/>
  </r>
  <r>
    <n v="157920"/>
    <s v="1996-10-25 13:06:54.000"/>
    <n v="288"/>
    <n v="367"/>
    <n v="288"/>
    <n v="367"/>
    <n v="1"/>
    <n v="3"/>
    <x v="331"/>
    <x v="175"/>
    <n v="-0.21764700000000001"/>
    <n v="0.78235299999999997"/>
    <n v="2"/>
    <n v="4"/>
    <n v="2.2176469999999999"/>
    <n v="4.9179582166089997"/>
    <n v="3.67"/>
    <n v="0.66999999999999993"/>
    <n v="0.44889999999999991"/>
  </r>
  <r>
    <n v="175733"/>
    <s v="1999-04-29 12:03:15.000"/>
    <n v="2470"/>
    <n v="280"/>
    <n v="280"/>
    <n v="2470"/>
    <n v="3"/>
    <n v="4"/>
    <x v="332"/>
    <x v="13"/>
    <n v="0.6"/>
    <n v="3.6"/>
    <n v="1"/>
    <n v="1"/>
    <n v="0.39999999999999991"/>
    <n v="0.15999999999999992"/>
    <n v="3.67"/>
    <n v="0.33000000000000007"/>
    <n v="0.10890000000000005"/>
  </r>
  <r>
    <n v="29914"/>
    <s v="2011-05-17 08:58:13.000"/>
    <n v="1371"/>
    <n v="2005"/>
    <n v="1371"/>
    <n v="2005"/>
    <n v="3"/>
    <n v="2.5"/>
    <x v="333"/>
    <x v="129"/>
    <n v="0.33050800000000002"/>
    <n v="3.330508"/>
    <n v="0.5"/>
    <n v="0.25"/>
    <n v="0.83050800000000002"/>
    <n v="0.68974353806400002"/>
    <n v="3.67"/>
    <n v="1.17"/>
    <n v="1.3688999999999998"/>
  </r>
  <r>
    <n v="198327"/>
    <s v="1996-08-05 18:13:37.000"/>
    <n v="224"/>
    <n v="736"/>
    <n v="224"/>
    <n v="736"/>
    <n v="1"/>
    <n v="5"/>
    <x v="334"/>
    <x v="51"/>
    <n v="-0.04"/>
    <n v="0.96"/>
    <n v="4"/>
    <n v="16"/>
    <n v="4.04"/>
    <n v="16.3216"/>
    <n v="3.67"/>
    <n v="1.33"/>
    <n v="1.7689000000000001"/>
  </r>
  <r>
    <n v="95273"/>
    <s v="1997-01-02 09:11:27.000"/>
    <n v="653"/>
    <n v="1356"/>
    <n v="653"/>
    <n v="1356"/>
    <n v="3"/>
    <n v="4"/>
    <x v="335"/>
    <x v="136"/>
    <n v="0.69672100000000003"/>
    <n v="3.6967210000000001"/>
    <n v="1"/>
    <n v="1"/>
    <n v="0.30327899999999985"/>
    <n v="9.1978151840999917E-2"/>
    <n v="3.67"/>
    <n v="0.33000000000000007"/>
    <n v="0.10890000000000005"/>
  </r>
  <r>
    <n v="14366"/>
    <s v="1996-08-22 15:13:31.000"/>
    <n v="208"/>
    <n v="454"/>
    <n v="208"/>
    <n v="454"/>
    <n v="2"/>
    <n v="4"/>
    <x v="336"/>
    <x v="176"/>
    <n v="0.50387599999999999"/>
    <n v="2.503876"/>
    <n v="2"/>
    <n v="4"/>
    <n v="1.496124"/>
    <n v="2.2383870233760002"/>
    <n v="3.67"/>
    <n v="0.33000000000000007"/>
    <n v="0.10890000000000005"/>
  </r>
  <r>
    <n v="195326"/>
    <s v="2008-10-28 21:49:41.000"/>
    <n v="2078"/>
    <n v="2724"/>
    <n v="2078"/>
    <n v="2724"/>
    <n v="5"/>
    <n v="1"/>
    <x v="337"/>
    <x v="118"/>
    <n v="-0.59459499999999998"/>
    <n v="4.405405"/>
    <n v="4"/>
    <n v="16"/>
    <n v="3.405405"/>
    <n v="11.596783214025001"/>
    <n v="3.67"/>
    <n v="2.67"/>
    <n v="7.1288999999999998"/>
  </r>
  <r>
    <n v="187496"/>
    <s v="1996-04-14 09:18:56.000"/>
    <n v="34"/>
    <n v="185"/>
    <n v="34"/>
    <n v="185"/>
    <n v="4"/>
    <n v="4"/>
    <x v="338"/>
    <x v="177"/>
    <n v="-0.58823499999999995"/>
    <n v="3.4117649999999999"/>
    <n v="0"/>
    <n v="0"/>
    <n v="0.58823500000000006"/>
    <n v="0.3460204152250001"/>
    <n v="3.67"/>
    <n v="0.33000000000000007"/>
    <n v="0.10890000000000005"/>
  </r>
  <r>
    <n v="198505"/>
    <s v="2000-06-22 23:51:40.000"/>
    <n v="1375"/>
    <n v="2617"/>
    <n v="1375"/>
    <n v="2617"/>
    <n v="2"/>
    <n v="5"/>
    <x v="339"/>
    <x v="62"/>
    <n v="0.18493200000000001"/>
    <n v="2.1849319999999999"/>
    <n v="3"/>
    <n v="9"/>
    <n v="2.8150680000000001"/>
    <n v="7.9246078446240009"/>
    <n v="3.67"/>
    <n v="1.33"/>
    <n v="1.7689000000000001"/>
  </r>
  <r>
    <n v="164167"/>
    <s v="1997-03-24 01:40:06.000"/>
    <n v="784"/>
    <n v="661"/>
    <n v="661"/>
    <n v="784"/>
    <n v="3"/>
    <n v="4"/>
    <x v="340"/>
    <x v="44"/>
    <n v="0.5"/>
    <n v="3.5"/>
    <n v="1"/>
    <n v="1"/>
    <n v="0.5"/>
    <n v="0.25"/>
    <n v="3.67"/>
    <n v="0.33000000000000007"/>
    <n v="0.10890000000000005"/>
  </r>
  <r>
    <n v="64567"/>
    <s v="1996-04-07 05:23:56.000"/>
    <n v="234"/>
    <n v="318"/>
    <n v="234"/>
    <n v="318"/>
    <n v="3"/>
    <n v="5"/>
    <x v="341"/>
    <x v="30"/>
    <n v="1.8421050000000001"/>
    <n v="4.8421050000000001"/>
    <n v="2"/>
    <n v="4"/>
    <n v="0.1578949999999999"/>
    <n v="2.4930831024999968E-2"/>
    <n v="3.67"/>
    <n v="1.33"/>
    <n v="1.7689000000000001"/>
  </r>
  <r>
    <n v="16511"/>
    <s v="1996-06-05 05:11:06.000"/>
    <n v="185"/>
    <n v="47"/>
    <n v="47"/>
    <n v="185"/>
    <n v="3"/>
    <n v="3"/>
    <x v="342"/>
    <x v="178"/>
    <n v="0.99819500000000005"/>
    <n v="3.9981949999999999"/>
    <n v="0"/>
    <n v="0"/>
    <n v="0.99819499999999994"/>
    <n v="0.99639325802499989"/>
    <n v="3.67"/>
    <n v="0.66999999999999993"/>
    <n v="0.44889999999999991"/>
  </r>
  <r>
    <n v="95273"/>
    <s v="1997-01-02 09:11:27.000"/>
    <n v="788"/>
    <n v="1356"/>
    <n v="788"/>
    <n v="1356"/>
    <n v="3"/>
    <n v="4"/>
    <x v="343"/>
    <x v="97"/>
    <n v="0.90073499999999995"/>
    <n v="3.9007350000000001"/>
    <n v="1"/>
    <n v="1"/>
    <n v="9.9264999999999937E-2"/>
    <n v="9.8535402249999866E-3"/>
    <n v="3.67"/>
    <n v="0.33000000000000007"/>
    <n v="0.10890000000000005"/>
  </r>
  <r>
    <n v="215731"/>
    <s v="1999-10-15 13:29:32.000"/>
    <n v="1584"/>
    <n v="1041"/>
    <n v="1041"/>
    <n v="1584"/>
    <n v="2"/>
    <n v="2"/>
    <x v="344"/>
    <x v="65"/>
    <n v="0.72058800000000001"/>
    <n v="2.7205879999999998"/>
    <n v="0"/>
    <n v="0"/>
    <n v="0.72058799999999978"/>
    <n v="0.5192470657439997"/>
    <n v="3.67"/>
    <n v="1.67"/>
    <n v="2.7888999999999999"/>
  </r>
  <r>
    <n v="34361"/>
    <s v="2002-02-22 12:42:43.000"/>
    <n v="1527"/>
    <n v="1573"/>
    <n v="1527"/>
    <n v="1573"/>
    <n v="4"/>
    <n v="4"/>
    <x v="345"/>
    <x v="179"/>
    <n v="-0.392453"/>
    <n v="3.6075469999999998"/>
    <n v="0"/>
    <n v="0"/>
    <n v="0.39245300000000016"/>
    <n v="0.15401935720900012"/>
    <n v="3.67"/>
    <n v="0.33000000000000007"/>
    <n v="0.10890000000000005"/>
  </r>
  <r>
    <n v="217666"/>
    <s v="2000-03-20 05:05:22.000"/>
    <n v="2572"/>
    <n v="1876"/>
    <n v="1876"/>
    <n v="2572"/>
    <n v="5"/>
    <n v="5"/>
    <x v="346"/>
    <x v="113"/>
    <n v="-0.254386"/>
    <n v="4.7456139999999998"/>
    <n v="0"/>
    <n v="0"/>
    <n v="0.25438600000000022"/>
    <n v="6.4712236996000108E-2"/>
    <n v="3.67"/>
    <n v="1.33"/>
    <n v="1.7689000000000001"/>
  </r>
  <r>
    <n v="93660"/>
    <s v="1996-03-30 21:14:06.000"/>
    <n v="163"/>
    <n v="315"/>
    <n v="163"/>
    <n v="315"/>
    <n v="5"/>
    <n v="4"/>
    <x v="347"/>
    <x v="145"/>
    <n v="-0.8125"/>
    <n v="4.1875"/>
    <n v="1"/>
    <n v="1"/>
    <n v="0.1875"/>
    <n v="3.515625E-2"/>
    <n v="3.67"/>
    <n v="0.33000000000000007"/>
    <n v="0.10890000000000005"/>
  </r>
  <r>
    <n v="173415"/>
    <s v="1996-12-11 09:14:11.000"/>
    <n v="32"/>
    <n v="62"/>
    <n v="32"/>
    <n v="62"/>
    <n v="2"/>
    <n v="5"/>
    <x v="348"/>
    <x v="90"/>
    <n v="-0.30701800000000001"/>
    <n v="1.692982"/>
    <n v="3"/>
    <n v="9"/>
    <n v="3.3070180000000002"/>
    <n v="10.936368052324001"/>
    <n v="3.67"/>
    <n v="1.33"/>
    <n v="1.7689000000000001"/>
  </r>
  <r>
    <n v="164167"/>
    <s v="1997-03-24 01:40:06.000"/>
    <n v="260"/>
    <n v="661"/>
    <n v="260"/>
    <n v="661"/>
    <n v="5"/>
    <n v="4"/>
    <x v="348"/>
    <x v="21"/>
    <n v="-1.1000000000000001"/>
    <n v="3.9"/>
    <n v="1"/>
    <n v="1"/>
    <n v="0.10000000000000009"/>
    <n v="1.0000000000000018E-2"/>
    <n v="3.67"/>
    <n v="0.33000000000000007"/>
    <n v="0.10890000000000005"/>
  </r>
  <r>
    <n v="52787"/>
    <s v="1996-06-05 05:01:31.000"/>
    <n v="288"/>
    <n v="300"/>
    <n v="288"/>
    <n v="300"/>
    <n v="3"/>
    <n v="4"/>
    <x v="349"/>
    <x v="117"/>
    <n v="0.67241399999999996"/>
    <n v="3.6724139999999998"/>
    <n v="1"/>
    <n v="1"/>
    <n v="0.32758600000000015"/>
    <n v="0.10731258739600009"/>
    <n v="3.67"/>
    <n v="0.33000000000000007"/>
    <n v="0.10890000000000005"/>
  </r>
  <r>
    <n v="218652"/>
    <s v="2012-05-17 03:46:04.000"/>
    <n v="2094"/>
    <n v="1586"/>
    <n v="1586"/>
    <n v="2094"/>
    <n v="4.5"/>
    <n v="0.5"/>
    <x v="350"/>
    <x v="128"/>
    <n v="-4.4443999999999997E-2"/>
    <n v="4.4555559999999996"/>
    <n v="4"/>
    <n v="16"/>
    <n v="3.9555559999999996"/>
    <n v="15.646423269135997"/>
    <n v="3.67"/>
    <n v="3.17"/>
    <n v="10.0489"/>
  </r>
  <r>
    <n v="160111"/>
    <s v="1997-06-22 19:25:55.000"/>
    <n v="95"/>
    <n v="1073"/>
    <n v="95"/>
    <n v="1073"/>
    <n v="2"/>
    <n v="4"/>
    <x v="351"/>
    <x v="37"/>
    <n v="0.52763800000000005"/>
    <n v="2.5276380000000001"/>
    <n v="2"/>
    <n v="4"/>
    <n v="1.4723619999999999"/>
    <n v="2.1678498590439998"/>
    <n v="3.67"/>
    <n v="0.33000000000000007"/>
    <n v="0.10890000000000005"/>
  </r>
  <r>
    <n v="26004"/>
    <s v="2000-11-27 20:31:35.000"/>
    <n v="3994"/>
    <n v="3987"/>
    <n v="3987"/>
    <n v="3994"/>
    <n v="3"/>
    <n v="3"/>
    <x v="352"/>
    <x v="15"/>
    <n v="-0.105263"/>
    <n v="2.8947370000000001"/>
    <n v="0"/>
    <n v="0"/>
    <n v="0.10526299999999988"/>
    <n v="1.1080299168999976E-2"/>
    <n v="3.67"/>
    <n v="0.66999999999999993"/>
    <n v="0.44889999999999991"/>
  </r>
  <r>
    <n v="230643"/>
    <s v="2009-05-21 16:02:51.000"/>
    <n v="63113"/>
    <n v="64957"/>
    <n v="63113"/>
    <n v="64957"/>
    <n v="4"/>
    <n v="4.5"/>
    <x v="353"/>
    <x v="12"/>
    <n v="0.113636"/>
    <n v="4.1136359999999996"/>
    <n v="0.5"/>
    <n v="0.25"/>
    <n v="0.38636400000000037"/>
    <n v="0.1492771404960003"/>
    <n v="3.67"/>
    <n v="0.83000000000000007"/>
    <n v="0.68890000000000007"/>
  </r>
  <r>
    <n v="234030"/>
    <s v="1997-06-25 21:40:48.000"/>
    <n v="7"/>
    <n v="14"/>
    <n v="7"/>
    <n v="14"/>
    <n v="3"/>
    <n v="3"/>
    <x v="354"/>
    <x v="142"/>
    <n v="-3.125E-2"/>
    <n v="2.96875"/>
    <n v="0"/>
    <n v="0"/>
    <n v="3.125E-2"/>
    <n v="9.765625E-4"/>
    <n v="3.67"/>
    <n v="0.66999999999999993"/>
    <n v="0.44889999999999991"/>
  </r>
  <r>
    <n v="183229"/>
    <s v="1996-07-19 15:20:48.000"/>
    <n v="168"/>
    <n v="145"/>
    <n v="145"/>
    <n v="168"/>
    <n v="3"/>
    <n v="5"/>
    <x v="355"/>
    <x v="180"/>
    <n v="0"/>
    <n v="3"/>
    <n v="2"/>
    <n v="4"/>
    <n v="2"/>
    <n v="4"/>
    <n v="3.67"/>
    <n v="1.33"/>
    <n v="1.7689000000000001"/>
  </r>
  <r>
    <n v="163564"/>
    <s v="2002-12-08 18:58:43.000"/>
    <n v="1920"/>
    <n v="260"/>
    <n v="260"/>
    <n v="1920"/>
    <n v="1"/>
    <n v="3"/>
    <x v="356"/>
    <x v="28"/>
    <n v="1.6547620000000001"/>
    <n v="2.6547619999999998"/>
    <n v="2"/>
    <n v="4"/>
    <n v="0.34523800000000016"/>
    <n v="0.11918927664400011"/>
    <n v="3.67"/>
    <n v="0.66999999999999993"/>
    <n v="0.44889999999999991"/>
  </r>
  <r>
    <n v="71787"/>
    <s v="1997-11-05 16:48:01.000"/>
    <n v="32"/>
    <n v="123"/>
    <n v="32"/>
    <n v="123"/>
    <n v="4"/>
    <n v="4"/>
    <x v="357"/>
    <x v="20"/>
    <n v="0.05"/>
    <n v="4.05"/>
    <n v="0"/>
    <n v="0"/>
    <n v="4.9999999999999822E-2"/>
    <n v="2.4999999999999823E-3"/>
    <n v="3.67"/>
    <n v="0.33000000000000007"/>
    <n v="0.10890000000000005"/>
  </r>
  <r>
    <n v="36932"/>
    <s v="1999-11-24 23:00:00.000"/>
    <n v="2541"/>
    <n v="2683"/>
    <n v="2541"/>
    <n v="2683"/>
    <n v="4"/>
    <n v="2"/>
    <x v="358"/>
    <x v="21"/>
    <n v="8.7999999999999995E-2"/>
    <n v="4.0880000000000001"/>
    <n v="2"/>
    <n v="4"/>
    <n v="2.0880000000000001"/>
    <n v="4.3597440000000001"/>
    <n v="3.67"/>
    <n v="1.67"/>
    <n v="2.7888999999999999"/>
  </r>
  <r>
    <n v="93660"/>
    <s v="1996-03-30 21:14:06.000"/>
    <n v="44"/>
    <n v="315"/>
    <n v="44"/>
    <n v="315"/>
    <n v="5"/>
    <n v="4"/>
    <x v="359"/>
    <x v="40"/>
    <n v="-0.20930199999999999"/>
    <n v="4.7906979999999999"/>
    <n v="1"/>
    <n v="1"/>
    <n v="0.7906979999999999"/>
    <n v="0.62520332720399985"/>
    <n v="3.67"/>
    <n v="0.33000000000000007"/>
    <n v="0.10890000000000005"/>
  </r>
  <r>
    <n v="124822"/>
    <s v="1998-04-11 15:52:07.000"/>
    <n v="1717"/>
    <n v="1438"/>
    <n v="1438"/>
    <n v="1717"/>
    <n v="3"/>
    <n v="5"/>
    <x v="360"/>
    <x v="16"/>
    <n v="-0.38709700000000002"/>
    <n v="2.6129030000000002"/>
    <n v="2"/>
    <n v="4"/>
    <n v="2.3870969999999998"/>
    <n v="5.6982320874089991"/>
    <n v="3.67"/>
    <n v="1.33"/>
    <n v="1.7689000000000001"/>
  </r>
  <r>
    <n v="129713"/>
    <s v="2000-03-03 20:48:01.000"/>
    <n v="2162"/>
    <n v="1193"/>
    <n v="1193"/>
    <n v="2162"/>
    <n v="3"/>
    <n v="4"/>
    <x v="361"/>
    <x v="32"/>
    <n v="1.933333"/>
    <n v="4.9333330000000002"/>
    <n v="1"/>
    <n v="1"/>
    <n v="0.93333300000000019"/>
    <n v="0.87111048888900033"/>
    <n v="3.67"/>
    <n v="0.33000000000000007"/>
    <n v="0.10890000000000005"/>
  </r>
  <r>
    <n v="215039"/>
    <s v="1996-04-13 11:36:58.000"/>
    <n v="105"/>
    <n v="1"/>
    <n v="1"/>
    <n v="105"/>
    <n v="4"/>
    <n v="3"/>
    <x v="362"/>
    <x v="74"/>
    <n v="0.35164800000000002"/>
    <n v="4.351648"/>
    <n v="1"/>
    <n v="1"/>
    <n v="1.351648"/>
    <n v="1.826952315904"/>
    <n v="3.67"/>
    <n v="0.66999999999999993"/>
    <n v="0.44889999999999991"/>
  </r>
  <r>
    <n v="116795"/>
    <s v="1997-06-10 14:19:28.000"/>
    <n v="1047"/>
    <n v="778"/>
    <n v="778"/>
    <n v="1047"/>
    <n v="3"/>
    <n v="5"/>
    <x v="363"/>
    <x v="181"/>
    <n v="0.54098400000000002"/>
    <n v="3.5409839999999999"/>
    <n v="2"/>
    <n v="4"/>
    <n v="1.4590160000000001"/>
    <n v="2.1287276882560002"/>
    <n v="3.67"/>
    <n v="1.33"/>
    <n v="1.7689000000000001"/>
  </r>
  <r>
    <n v="151122"/>
    <s v="1997-05-21 17:48:14.000"/>
    <n v="780"/>
    <n v="36"/>
    <n v="36"/>
    <n v="780"/>
    <n v="5"/>
    <n v="3"/>
    <x v="364"/>
    <x v="169"/>
    <n v="0.52400000000000002"/>
    <n v="5"/>
    <n v="2"/>
    <n v="4"/>
    <n v="2"/>
    <n v="4"/>
    <n v="3.67"/>
    <n v="0.66999999999999993"/>
    <n v="0.44889999999999991"/>
  </r>
  <r>
    <n v="191217"/>
    <s v="2010-08-09 15:24:30.000"/>
    <n v="1644"/>
    <n v="2722"/>
    <n v="1644"/>
    <n v="2722"/>
    <n v="2.5"/>
    <n v="2.5"/>
    <x v="365"/>
    <x v="64"/>
    <n v="0.23"/>
    <n v="2.73"/>
    <n v="0"/>
    <n v="0"/>
    <n v="0.22999999999999998"/>
    <n v="5.2899999999999989E-2"/>
    <n v="3.67"/>
    <n v="1.17"/>
    <n v="1.3688999999999998"/>
  </r>
  <r>
    <n v="11337"/>
    <s v="1996-12-12 14:01:10.000"/>
    <n v="733"/>
    <n v="1073"/>
    <n v="733"/>
    <n v="1073"/>
    <n v="5"/>
    <n v="3"/>
    <x v="366"/>
    <x v="176"/>
    <n v="-5.4264E-2"/>
    <n v="4.9457360000000001"/>
    <n v="2"/>
    <n v="4"/>
    <n v="1.9457360000000001"/>
    <n v="3.7858885816960006"/>
    <n v="3.67"/>
    <n v="0.66999999999999993"/>
    <n v="0.44889999999999991"/>
  </r>
  <r>
    <n v="127621"/>
    <s v="2013-09-15 17:16:56.000"/>
    <n v="780"/>
    <n v="32"/>
    <n v="32"/>
    <n v="780"/>
    <n v="3"/>
    <n v="4.5"/>
    <x v="367"/>
    <x v="182"/>
    <n v="0.44871800000000001"/>
    <n v="3.448718"/>
    <n v="1.5"/>
    <n v="2.25"/>
    <n v="1.051282"/>
    <n v="1.1051938435240001"/>
    <n v="3.67"/>
    <n v="0.83000000000000007"/>
    <n v="0.68890000000000007"/>
  </r>
  <r>
    <n v="4522"/>
    <s v="1997-06-26 18:00:19.000"/>
    <n v="733"/>
    <n v="17"/>
    <n v="17"/>
    <n v="733"/>
    <n v="5"/>
    <n v="5"/>
    <x v="368"/>
    <x v="183"/>
    <n v="0.34732800000000003"/>
    <n v="5"/>
    <n v="0"/>
    <n v="0"/>
    <n v="0"/>
    <n v="0"/>
    <n v="3.67"/>
    <n v="1.33"/>
    <n v="1.7689000000000001"/>
  </r>
  <r>
    <n v="204712"/>
    <s v="2000-06-10 14:13:59.000"/>
    <n v="2639"/>
    <n v="1208"/>
    <n v="1208"/>
    <n v="2639"/>
    <n v="2"/>
    <n v="5"/>
    <x v="369"/>
    <x v="32"/>
    <n v="0.53333299999999995"/>
    <n v="2.5333329999999998"/>
    <n v="3"/>
    <n v="9"/>
    <n v="2.4666670000000002"/>
    <n v="6.0844460888890008"/>
    <n v="3.67"/>
    <n v="1.33"/>
    <n v="1.7689000000000001"/>
  </r>
  <r>
    <n v="208730"/>
    <s v="2000-11-20 08:00:40.000"/>
    <n v="1721"/>
    <n v="1617"/>
    <n v="1617"/>
    <n v="1721"/>
    <n v="5"/>
    <n v="5"/>
    <x v="370"/>
    <x v="184"/>
    <n v="0.81226799999999999"/>
    <n v="5"/>
    <n v="0"/>
    <n v="0"/>
    <n v="0"/>
    <n v="0"/>
    <n v="3.67"/>
    <n v="1.33"/>
    <n v="1.7689000000000001"/>
  </r>
  <r>
    <n v="155622"/>
    <s v="2001-10-09 00:11:54.000"/>
    <n v="21"/>
    <n v="288"/>
    <n v="21"/>
    <n v="288"/>
    <n v="3"/>
    <n v="3"/>
    <x v="371"/>
    <x v="35"/>
    <n v="-0.37684699999999999"/>
    <n v="2.6231529999999998"/>
    <n v="0"/>
    <n v="0"/>
    <n v="0.37684700000000015"/>
    <n v="0.14201366140900012"/>
    <n v="3.67"/>
    <n v="0.66999999999999993"/>
    <n v="0.44889999999999991"/>
  </r>
  <r>
    <n v="120524"/>
    <s v="1996-07-06 21:28:30.000"/>
    <n v="315"/>
    <n v="589"/>
    <n v="315"/>
    <n v="589"/>
    <n v="2"/>
    <n v="5"/>
    <x v="372"/>
    <x v="153"/>
    <n v="1.2066669999999999"/>
    <n v="3.2066669999999999"/>
    <n v="3"/>
    <n v="9"/>
    <n v="1.7933330000000001"/>
    <n v="3.2160432488890001"/>
    <n v="3.67"/>
    <n v="1.33"/>
    <n v="1.7689000000000001"/>
  </r>
  <r>
    <n v="144841"/>
    <s v="1997-04-04 22:48:13.000"/>
    <n v="1391"/>
    <n v="81"/>
    <n v="81"/>
    <n v="1391"/>
    <n v="3"/>
    <n v="5"/>
    <x v="373"/>
    <x v="9"/>
    <n v="-0.214286"/>
    <n v="2.785714"/>
    <n v="2"/>
    <n v="4"/>
    <n v="2.214286"/>
    <n v="4.9030624897959996"/>
    <n v="3.67"/>
    <n v="1.33"/>
    <n v="1.7689000000000001"/>
  </r>
  <r>
    <n v="199006"/>
    <s v="1996-04-17 20:14:38.000"/>
    <n v="410"/>
    <n v="434"/>
    <n v="410"/>
    <n v="434"/>
    <n v="3"/>
    <n v="4"/>
    <x v="374"/>
    <x v="185"/>
    <n v="8.7804999999999994E-2"/>
    <n v="3.0878049999999999"/>
    <n v="1"/>
    <n v="1"/>
    <n v="0.91219500000000009"/>
    <n v="0.83209971802500016"/>
    <n v="3.67"/>
    <n v="0.33000000000000007"/>
    <n v="0.10890000000000005"/>
  </r>
  <r>
    <n v="57249"/>
    <s v="1996-04-05 04:58:13.000"/>
    <n v="420"/>
    <n v="329"/>
    <n v="329"/>
    <n v="420"/>
    <n v="2"/>
    <n v="4"/>
    <x v="375"/>
    <x v="98"/>
    <n v="0.58522700000000005"/>
    <n v="2.5852270000000002"/>
    <n v="2"/>
    <n v="4"/>
    <n v="1.4147729999999998"/>
    <n v="2.0015826415289997"/>
    <n v="3.67"/>
    <n v="0.33000000000000007"/>
    <n v="0.10890000000000005"/>
  </r>
  <r>
    <n v="2994"/>
    <s v="1999-11-12 14:37:36.000"/>
    <n v="1779"/>
    <n v="173"/>
    <n v="173"/>
    <n v="1779"/>
    <n v="2"/>
    <n v="2"/>
    <x v="376"/>
    <x v="186"/>
    <n v="-0.23636399999999999"/>
    <n v="1.763636"/>
    <n v="0"/>
    <n v="0"/>
    <n v="0.23636400000000002"/>
    <n v="5.586794049600001E-2"/>
    <n v="3.67"/>
    <n v="1.67"/>
    <n v="2.7888999999999999"/>
  </r>
  <r>
    <n v="189411"/>
    <s v="1997-06-03 15:41:15.000"/>
    <n v="410"/>
    <n v="1089"/>
    <n v="410"/>
    <n v="1089"/>
    <n v="3"/>
    <n v="4"/>
    <x v="376"/>
    <x v="187"/>
    <n v="0.91666700000000001"/>
    <n v="3.9166669999999999"/>
    <n v="1"/>
    <n v="1"/>
    <n v="8.3333000000000101E-2"/>
    <n v="6.944388889000017E-3"/>
    <n v="3.67"/>
    <n v="0.33000000000000007"/>
    <n v="0.10890000000000005"/>
  </r>
  <r>
    <n v="144451"/>
    <s v="1998-09-23 14:34:14.000"/>
    <n v="1554"/>
    <n v="1378"/>
    <n v="1378"/>
    <n v="1554"/>
    <n v="4"/>
    <n v="1"/>
    <x v="377"/>
    <x v="31"/>
    <n v="-0.125"/>
    <n v="3.875"/>
    <n v="3"/>
    <n v="9"/>
    <n v="2.875"/>
    <n v="8.265625"/>
    <n v="3.67"/>
    <n v="2.67"/>
    <n v="7.1288999999999998"/>
  </r>
  <r>
    <n v="28567"/>
    <s v="2015-01-04 06:24:03.000"/>
    <n v="32587"/>
    <n v="6365"/>
    <n v="6365"/>
    <n v="32587"/>
    <n v="3"/>
    <n v="4"/>
    <x v="378"/>
    <x v="188"/>
    <n v="-0.60824699999999998"/>
    <n v="2.391753"/>
    <n v="1"/>
    <n v="1"/>
    <n v="1.608247"/>
    <n v="2.5864584130089998"/>
    <n v="3.67"/>
    <n v="0.33000000000000007"/>
    <n v="0.10890000000000005"/>
  </r>
  <r>
    <n v="93660"/>
    <s v="1996-03-30 21:14:06.000"/>
    <n v="224"/>
    <n v="315"/>
    <n v="224"/>
    <n v="315"/>
    <n v="5"/>
    <n v="4"/>
    <x v="379"/>
    <x v="26"/>
    <n v="-0.33695700000000001"/>
    <n v="4.663043"/>
    <n v="1"/>
    <n v="1"/>
    <n v="0.66304300000000005"/>
    <n v="0.43962601984900007"/>
    <n v="3.67"/>
    <n v="0.33000000000000007"/>
    <n v="0.10890000000000005"/>
  </r>
  <r>
    <n v="41430"/>
    <s v="2000-02-21 07:14:01.000"/>
    <n v="236"/>
    <n v="736"/>
    <n v="236"/>
    <n v="736"/>
    <n v="4"/>
    <n v="4"/>
    <x v="380"/>
    <x v="189"/>
    <n v="0.14210500000000001"/>
    <n v="4.1421049999999999"/>
    <n v="0"/>
    <n v="0"/>
    <n v="0.14210499999999993"/>
    <n v="2.019383102499998E-2"/>
    <n v="3.67"/>
    <n v="0.33000000000000007"/>
    <n v="0.10890000000000005"/>
  </r>
  <r>
    <n v="118425"/>
    <s v="1996-12-30 12:26:51.000"/>
    <n v="780"/>
    <n v="6"/>
    <n v="6"/>
    <n v="780"/>
    <n v="4"/>
    <n v="3"/>
    <x v="381"/>
    <x v="190"/>
    <n v="0.61904800000000004"/>
    <n v="4.6190480000000003"/>
    <n v="1"/>
    <n v="1"/>
    <n v="1.6190480000000003"/>
    <n v="2.6213164263040007"/>
    <n v="3.67"/>
    <n v="0.66999999999999993"/>
    <n v="0.44889999999999991"/>
  </r>
  <r>
    <n v="27966"/>
    <s v="1997-03-10 14:35:31.000"/>
    <n v="780"/>
    <n v="6"/>
    <n v="6"/>
    <n v="780"/>
    <n v="5"/>
    <n v="4"/>
    <x v="381"/>
    <x v="190"/>
    <n v="0.61904800000000004"/>
    <n v="5"/>
    <n v="1"/>
    <n v="1"/>
    <n v="1"/>
    <n v="1"/>
    <n v="3.67"/>
    <n v="0.33000000000000007"/>
    <n v="0.10890000000000005"/>
  </r>
  <r>
    <n v="57928"/>
    <s v="1997-04-05 06:37:32.000"/>
    <n v="260"/>
    <n v="185"/>
    <n v="185"/>
    <n v="260"/>
    <n v="5"/>
    <n v="5"/>
    <x v="382"/>
    <x v="151"/>
    <n v="-1.4146339999999999"/>
    <n v="3.5853660000000001"/>
    <n v="0"/>
    <n v="0"/>
    <n v="1.4146339999999999"/>
    <n v="2.0011893539559997"/>
    <n v="3.67"/>
    <n v="1.33"/>
    <n v="1.7689000000000001"/>
  </r>
  <r>
    <n v="93660"/>
    <s v="1996-03-30 21:14:06.000"/>
    <n v="150"/>
    <n v="315"/>
    <n v="150"/>
    <n v="315"/>
    <n v="3"/>
    <n v="4"/>
    <x v="383"/>
    <x v="191"/>
    <n v="-0.94409900000000002"/>
    <n v="2.055901"/>
    <n v="1"/>
    <n v="1"/>
    <n v="1.944099"/>
    <n v="3.7795209218010002"/>
    <n v="3.67"/>
    <n v="0.33000000000000007"/>
    <n v="0.10890000000000005"/>
  </r>
  <r>
    <n v="227"/>
    <s v="1996-03-28 21:11:52.000"/>
    <n v="153"/>
    <n v="316"/>
    <n v="153"/>
    <n v="316"/>
    <n v="4"/>
    <n v="3"/>
    <x v="384"/>
    <x v="192"/>
    <n v="0.36249999999999999"/>
    <n v="4.3624999999999998"/>
    <n v="1"/>
    <n v="1"/>
    <n v="1.3624999999999998"/>
    <n v="1.8564062499999996"/>
    <n v="3.67"/>
    <n v="0.66999999999999993"/>
    <n v="0.44889999999999991"/>
  </r>
  <r>
    <n v="138298"/>
    <s v="1996-05-17 21:58:50.000"/>
    <n v="153"/>
    <n v="316"/>
    <n v="153"/>
    <n v="316"/>
    <n v="4"/>
    <n v="3"/>
    <x v="384"/>
    <x v="192"/>
    <n v="0.36249999999999999"/>
    <n v="4.3624999999999998"/>
    <n v="1"/>
    <n v="1"/>
    <n v="1.3624999999999998"/>
    <n v="1.8564062499999996"/>
    <n v="3.67"/>
    <n v="0.66999999999999993"/>
    <n v="0.44889999999999991"/>
  </r>
  <r>
    <n v="41371"/>
    <s v="1996-06-29 17:25:54.000"/>
    <n v="10"/>
    <n v="410"/>
    <n v="10"/>
    <n v="410"/>
    <n v="3"/>
    <n v="3"/>
    <x v="385"/>
    <x v="193"/>
    <n v="-0.38071100000000002"/>
    <n v="2.6192890000000002"/>
    <n v="0"/>
    <n v="0"/>
    <n v="0.3807109999999998"/>
    <n v="0.14494086552099986"/>
    <n v="3.67"/>
    <n v="0.66999999999999993"/>
    <n v="0.44889999999999991"/>
  </r>
  <r>
    <n v="58805"/>
    <s v="1996-03-29 08:11:10.000"/>
    <n v="158"/>
    <n v="337"/>
    <n v="158"/>
    <n v="337"/>
    <n v="5"/>
    <n v="5"/>
    <x v="386"/>
    <x v="194"/>
    <n v="0.723881"/>
    <n v="5"/>
    <n v="0"/>
    <n v="0"/>
    <n v="0"/>
    <n v="0"/>
    <n v="3.67"/>
    <n v="1.33"/>
    <n v="1.7689000000000001"/>
  </r>
  <r>
    <n v="64567"/>
    <s v="1996-04-07 05:23:56.000"/>
    <n v="39"/>
    <n v="151"/>
    <n v="39"/>
    <n v="151"/>
    <n v="4"/>
    <n v="5"/>
    <x v="387"/>
    <x v="85"/>
    <n v="0.31196600000000002"/>
    <n v="4.311966"/>
    <n v="1"/>
    <n v="1"/>
    <n v="0.68803400000000003"/>
    <n v="0.47339078515600003"/>
    <n v="3.67"/>
    <n v="1.33"/>
    <n v="1.7689000000000001"/>
  </r>
  <r>
    <n v="228542"/>
    <s v="1997-01-24 09:37:54.000"/>
    <n v="494"/>
    <n v="788"/>
    <n v="494"/>
    <n v="788"/>
    <n v="4"/>
    <n v="4"/>
    <x v="388"/>
    <x v="46"/>
    <n v="-0.372807"/>
    <n v="3.6271930000000001"/>
    <n v="0"/>
    <n v="0"/>
    <n v="0.37280699999999989"/>
    <n v="0.13898505924899993"/>
    <n v="3.67"/>
    <n v="0.33000000000000007"/>
    <n v="0.10890000000000005"/>
  </r>
  <r>
    <n v="28192"/>
    <s v="1996-07-09 04:58:44.000"/>
    <n v="410"/>
    <n v="34"/>
    <n v="34"/>
    <n v="410"/>
    <n v="1"/>
    <n v="4"/>
    <x v="389"/>
    <x v="146"/>
    <n v="0.63101600000000002"/>
    <n v="1.631016"/>
    <n v="3"/>
    <n v="9"/>
    <n v="2.3689840000000002"/>
    <n v="5.6120851922560009"/>
    <n v="3.67"/>
    <n v="0.33000000000000007"/>
    <n v="0.10890000000000005"/>
  </r>
  <r>
    <n v="159888"/>
    <s v="2001-01-03 17:09:38.000"/>
    <n v="999"/>
    <n v="110"/>
    <n v="110"/>
    <n v="999"/>
    <n v="4"/>
    <n v="5"/>
    <x v="390"/>
    <x v="43"/>
    <n v="0.74358999999999997"/>
    <n v="4.7435900000000002"/>
    <n v="1"/>
    <n v="1"/>
    <n v="0.2564099999999998"/>
    <n v="6.5746088099999905E-2"/>
    <n v="3.67"/>
    <n v="1.33"/>
    <n v="1.7689000000000001"/>
  </r>
  <r>
    <n v="151122"/>
    <s v="1997-05-21 17:48:14.000"/>
    <n v="736"/>
    <n v="36"/>
    <n v="36"/>
    <n v="736"/>
    <n v="3"/>
    <n v="3"/>
    <x v="391"/>
    <x v="95"/>
    <n v="0.71428599999999998"/>
    <n v="3.714286"/>
    <n v="0"/>
    <n v="0"/>
    <n v="0.71428599999999998"/>
    <n v="0.51020448979599997"/>
    <n v="3.67"/>
    <n v="0.66999999999999993"/>
    <n v="0.44889999999999991"/>
  </r>
  <r>
    <n v="187496"/>
    <s v="1996-04-14 09:18:56.000"/>
    <n v="110"/>
    <n v="185"/>
    <n v="110"/>
    <n v="185"/>
    <n v="5"/>
    <n v="4"/>
    <x v="392"/>
    <x v="195"/>
    <n v="-1.1480939999999999"/>
    <n v="3.8519060000000001"/>
    <n v="1"/>
    <n v="1"/>
    <n v="0.14809399999999995"/>
    <n v="2.1931832835999983E-2"/>
    <n v="3.67"/>
    <n v="0.33000000000000007"/>
    <n v="0.10890000000000005"/>
  </r>
  <r>
    <n v="73355"/>
    <s v="1996-05-05 19:16:02.000"/>
    <n v="432"/>
    <n v="95"/>
    <n v="95"/>
    <n v="432"/>
    <n v="4"/>
    <n v="4"/>
    <x v="393"/>
    <x v="196"/>
    <n v="0.51293100000000003"/>
    <n v="4.512931"/>
    <n v="0"/>
    <n v="0"/>
    <n v="0.51293100000000003"/>
    <n v="0.26309821076100004"/>
    <n v="3.67"/>
    <n v="0.33000000000000007"/>
    <n v="0.10890000000000005"/>
  </r>
  <r>
    <n v="193330"/>
    <s v="1997-03-31 17:40:11.000"/>
    <n v="62"/>
    <n v="786"/>
    <n v="62"/>
    <n v="786"/>
    <n v="4"/>
    <n v="3"/>
    <x v="394"/>
    <x v="168"/>
    <n v="-0.63207500000000005"/>
    <n v="3.3679250000000001"/>
    <n v="1"/>
    <n v="1"/>
    <n v="0.36792500000000006"/>
    <n v="0.13536880562500003"/>
    <n v="3.67"/>
    <n v="0.66999999999999993"/>
    <n v="0.44889999999999991"/>
  </r>
  <r>
    <n v="176795"/>
    <s v="2008-11-28 06:30:53.000"/>
    <n v="3159"/>
    <n v="58559"/>
    <n v="3159"/>
    <n v="58559"/>
    <n v="3"/>
    <n v="5"/>
    <x v="395"/>
    <x v="5"/>
    <n v="0.52173899999999995"/>
    <n v="3.5217390000000002"/>
    <n v="2"/>
    <n v="4"/>
    <n v="1.4782609999999998"/>
    <n v="2.1852555841209993"/>
    <n v="3.67"/>
    <n v="1.33"/>
    <n v="1.7689000000000001"/>
  </r>
  <r>
    <n v="10024"/>
    <s v="1996-12-11 13:53:05.000"/>
    <n v="708"/>
    <n v="140"/>
    <n v="140"/>
    <n v="708"/>
    <n v="5"/>
    <n v="5"/>
    <x v="396"/>
    <x v="186"/>
    <n v="-0.17272699999999999"/>
    <n v="4.8272729999999999"/>
    <n v="0"/>
    <n v="0"/>
    <n v="0.17272700000000007"/>
    <n v="2.9834616529000026E-2"/>
    <n v="3.67"/>
    <n v="1.33"/>
    <n v="1.7689000000000001"/>
  </r>
  <r>
    <n v="43650"/>
    <s v="1999-12-15 14:55:35.000"/>
    <n v="1206"/>
    <n v="1097"/>
    <n v="1097"/>
    <n v="1206"/>
    <n v="5"/>
    <n v="5"/>
    <x v="397"/>
    <x v="72"/>
    <n v="-0.25"/>
    <n v="4.75"/>
    <n v="0"/>
    <n v="0"/>
    <n v="0.25"/>
    <n v="6.25E-2"/>
    <n v="3.67"/>
    <n v="1.33"/>
    <n v="1.7689000000000001"/>
  </r>
  <r>
    <n v="139516"/>
    <s v="1996-10-08 10:53:51.000"/>
    <n v="45"/>
    <n v="112"/>
    <n v="45"/>
    <n v="112"/>
    <n v="3"/>
    <n v="4"/>
    <x v="398"/>
    <x v="26"/>
    <n v="-3.2608999999999999E-2"/>
    <n v="2.9673910000000001"/>
    <n v="1"/>
    <n v="1"/>
    <n v="1.0326089999999999"/>
    <n v="1.0662813468809997"/>
    <n v="3.67"/>
    <n v="0.33000000000000007"/>
    <n v="0.10890000000000005"/>
  </r>
  <r>
    <n v="175298"/>
    <s v="2002-12-17 07:48:37.000"/>
    <n v="3269"/>
    <n v="3499"/>
    <n v="3269"/>
    <n v="3499"/>
    <n v="3"/>
    <n v="3"/>
    <x v="399"/>
    <x v="12"/>
    <n v="0.97727299999999995"/>
    <n v="3.9772729999999998"/>
    <n v="0"/>
    <n v="0"/>
    <n v="0.97727299999999984"/>
    <n v="0.95506251652899965"/>
    <n v="3.67"/>
    <n v="0.66999999999999993"/>
    <n v="0.44889999999999991"/>
  </r>
  <r>
    <n v="227924"/>
    <s v="2001-04-11 03:06:22.000"/>
    <n v="185"/>
    <n v="593"/>
    <n v="185"/>
    <n v="593"/>
    <n v="4"/>
    <n v="5"/>
    <x v="400"/>
    <x v="197"/>
    <n v="1.2854890000000001"/>
    <n v="5"/>
    <n v="1"/>
    <n v="1"/>
    <n v="0"/>
    <n v="0"/>
    <n v="3.67"/>
    <n v="1.33"/>
    <n v="1.7689000000000001"/>
  </r>
  <r>
    <n v="93660"/>
    <s v="1996-03-30 21:14:06.000"/>
    <n v="590"/>
    <n v="315"/>
    <n v="315"/>
    <n v="590"/>
    <n v="4"/>
    <n v="4"/>
    <x v="401"/>
    <x v="198"/>
    <n v="-0.78106500000000001"/>
    <n v="3.2189350000000001"/>
    <n v="0"/>
    <n v="0"/>
    <n v="0.7810649999999999"/>
    <n v="0.61006253422499979"/>
    <n v="3.67"/>
    <n v="0.33000000000000007"/>
    <n v="0.10890000000000005"/>
  </r>
  <r>
    <n v="41788"/>
    <s v="2000-12-08 01:31:29.000"/>
    <n v="345"/>
    <n v="3994"/>
    <n v="345"/>
    <n v="3994"/>
    <n v="2"/>
    <n v="3"/>
    <x v="402"/>
    <x v="163"/>
    <n v="-0.13888900000000001"/>
    <n v="1.861111"/>
    <n v="1"/>
    <n v="1"/>
    <n v="1.138889"/>
    <n v="1.2970681543210001"/>
    <n v="3.67"/>
    <n v="0.66999999999999993"/>
    <n v="0.44889999999999991"/>
  </r>
  <r>
    <n v="57928"/>
    <s v="1997-04-05 06:37:32.000"/>
    <n v="1378"/>
    <n v="185"/>
    <n v="185"/>
    <n v="1378"/>
    <n v="5"/>
    <n v="5"/>
    <x v="403"/>
    <x v="142"/>
    <n v="-0.17708299999999999"/>
    <n v="4.8229170000000003"/>
    <n v="0"/>
    <n v="0"/>
    <n v="0.17708299999999966"/>
    <n v="3.1358388888999882E-2"/>
    <n v="3.67"/>
    <n v="1.33"/>
    <n v="1.7689000000000001"/>
  </r>
  <r>
    <n v="77671"/>
    <s v="1996-07-10 14:51:33.000"/>
    <n v="497"/>
    <n v="342"/>
    <n v="342"/>
    <n v="497"/>
    <n v="5"/>
    <n v="3"/>
    <x v="404"/>
    <x v="103"/>
    <n v="-0.48101300000000002"/>
    <n v="4.5189870000000001"/>
    <n v="2"/>
    <n v="4"/>
    <n v="1.5189870000000001"/>
    <n v="2.3073215061690004"/>
    <n v="3.67"/>
    <n v="0.66999999999999993"/>
    <n v="0.44889999999999991"/>
  </r>
  <r>
    <n v="131045"/>
    <s v="2003-01-24 00:39:39.000"/>
    <n v="196"/>
    <n v="1196"/>
    <n v="196"/>
    <n v="1196"/>
    <n v="4"/>
    <n v="5"/>
    <x v="405"/>
    <x v="21"/>
    <n v="1.716"/>
    <n v="5"/>
    <n v="1"/>
    <n v="1"/>
    <n v="0"/>
    <n v="0"/>
    <n v="3.67"/>
    <n v="1.33"/>
    <n v="1.7689000000000001"/>
  </r>
  <r>
    <n v="100006"/>
    <s v="1997-03-20 21:26:44.000"/>
    <n v="1059"/>
    <n v="799"/>
    <n v="799"/>
    <n v="1059"/>
    <n v="5"/>
    <n v="5"/>
    <x v="406"/>
    <x v="16"/>
    <n v="0.12903200000000001"/>
    <n v="5"/>
    <n v="0"/>
    <n v="0"/>
    <n v="0"/>
    <n v="0"/>
    <n v="3.67"/>
    <n v="1.33"/>
    <n v="1.7689000000000001"/>
  </r>
  <r>
    <n v="158294"/>
    <s v="2006-02-01 00:24:42.000"/>
    <n v="7"/>
    <n v="1374"/>
    <n v="7"/>
    <n v="1374"/>
    <n v="3"/>
    <n v="2.5"/>
    <x v="407"/>
    <x v="91"/>
    <n v="0.27550999999999998"/>
    <n v="3.2755100000000001"/>
    <n v="0.5"/>
    <n v="0.25"/>
    <n v="0.77551000000000014"/>
    <n v="0.6014157601000002"/>
    <n v="3.67"/>
    <n v="1.17"/>
    <n v="1.3688999999999998"/>
  </r>
  <r>
    <n v="93777"/>
    <s v="2000-11-20 14:50:11.000"/>
    <n v="3897"/>
    <n v="3510"/>
    <n v="3510"/>
    <n v="3897"/>
    <n v="5"/>
    <n v="4"/>
    <x v="408"/>
    <x v="64"/>
    <n v="-0.57999999999999996"/>
    <n v="4.42"/>
    <n v="1"/>
    <n v="1"/>
    <n v="0.41999999999999993"/>
    <n v="0.17639999999999995"/>
    <n v="3.67"/>
    <n v="0.33000000000000007"/>
    <n v="0.10890000000000005"/>
  </r>
  <r>
    <n v="301"/>
    <s v="2001-06-12 18:31:33.000"/>
    <n v="1544"/>
    <n v="2046"/>
    <n v="1544"/>
    <n v="2046"/>
    <n v="3"/>
    <n v="4"/>
    <x v="409"/>
    <x v="19"/>
    <n v="0.581395"/>
    <n v="3.5813950000000001"/>
    <n v="1"/>
    <n v="1"/>
    <n v="0.41860499999999989"/>
    <n v="0.17523014602499992"/>
    <n v="3.67"/>
    <n v="0.33000000000000007"/>
    <n v="0.10890000000000005"/>
  </r>
  <r>
    <n v="228542"/>
    <s v="1997-01-24 09:37:54.000"/>
    <n v="733"/>
    <n v="788"/>
    <n v="733"/>
    <n v="788"/>
    <n v="5"/>
    <n v="4"/>
    <x v="410"/>
    <x v="199"/>
    <n v="-0.65051000000000003"/>
    <n v="4.3494900000000003"/>
    <n v="1"/>
    <n v="1"/>
    <n v="0.3494900000000003"/>
    <n v="0.12214326010000021"/>
    <n v="3.67"/>
    <n v="0.33000000000000007"/>
    <n v="0.10890000000000005"/>
  </r>
  <r>
    <n v="126865"/>
    <s v="1997-04-20 20:06:43.000"/>
    <n v="262"/>
    <n v="280"/>
    <n v="262"/>
    <n v="280"/>
    <n v="5"/>
    <n v="4"/>
    <x v="411"/>
    <x v="3"/>
    <n v="-0.16666700000000001"/>
    <n v="4.8333329999999997"/>
    <n v="1"/>
    <n v="1"/>
    <n v="0.83333299999999966"/>
    <n v="0.69444388888899944"/>
    <n v="3.67"/>
    <n v="0.33000000000000007"/>
    <n v="0.10890000000000005"/>
  </r>
  <r>
    <n v="93660"/>
    <s v="1996-03-30 21:14:06.000"/>
    <n v="160"/>
    <n v="315"/>
    <n v="160"/>
    <n v="315"/>
    <n v="2"/>
    <n v="4"/>
    <x v="412"/>
    <x v="14"/>
    <n v="0.222222"/>
    <n v="2.2222219999999999"/>
    <n v="2"/>
    <n v="4"/>
    <n v="1.7777780000000001"/>
    <n v="3.1604946172840003"/>
    <n v="3.67"/>
    <n v="0.33000000000000007"/>
    <n v="0.10890000000000005"/>
  </r>
  <r>
    <n v="28192"/>
    <s v="1996-07-09 04:58:44.000"/>
    <n v="110"/>
    <n v="34"/>
    <n v="34"/>
    <n v="110"/>
    <n v="5"/>
    <n v="4"/>
    <x v="413"/>
    <x v="200"/>
    <n v="-0.41440199999999999"/>
    <n v="4.5855980000000001"/>
    <n v="1"/>
    <n v="1"/>
    <n v="0.58559800000000006"/>
    <n v="0.34292501760400007"/>
    <n v="3.67"/>
    <n v="0.33000000000000007"/>
    <n v="0.10890000000000005"/>
  </r>
  <r>
    <n v="87597"/>
    <s v="1996-06-01 18:35:40.000"/>
    <n v="240"/>
    <n v="9"/>
    <n v="9"/>
    <n v="240"/>
    <n v="2"/>
    <n v="3"/>
    <x v="414"/>
    <x v="31"/>
    <n v="-0.5"/>
    <n v="1.5"/>
    <n v="1"/>
    <n v="1"/>
    <n v="1.5"/>
    <n v="2.25"/>
    <n v="3.67"/>
    <n v="0.66999999999999993"/>
    <n v="0.44889999999999991"/>
  </r>
  <r>
    <n v="46881"/>
    <s v="1996-10-14 13:44:01.000"/>
    <n v="316"/>
    <n v="595"/>
    <n v="316"/>
    <n v="595"/>
    <n v="4"/>
    <n v="4"/>
    <x v="415"/>
    <x v="201"/>
    <n v="0.30294900000000002"/>
    <n v="4.3029489999999999"/>
    <n v="0"/>
    <n v="0"/>
    <n v="0.30294899999999991"/>
    <n v="9.1778096600999948E-2"/>
    <n v="3.67"/>
    <n v="0.33000000000000007"/>
    <n v="0.10890000000000005"/>
  </r>
  <r>
    <n v="1570"/>
    <s v="1997-02-10 11:41:28.000"/>
    <n v="17"/>
    <n v="5"/>
    <n v="5"/>
    <n v="17"/>
    <n v="2"/>
    <n v="2"/>
    <x v="416"/>
    <x v="145"/>
    <n v="-0.546875"/>
    <n v="1.453125"/>
    <n v="0"/>
    <n v="0"/>
    <n v="0.546875"/>
    <n v="0.299072265625"/>
    <n v="3.67"/>
    <n v="1.67"/>
    <n v="2.7888999999999999"/>
  </r>
  <r>
    <n v="195572"/>
    <s v="1996-09-09 08:30:13.000"/>
    <n v="648"/>
    <n v="799"/>
    <n v="648"/>
    <n v="799"/>
    <n v="3"/>
    <n v="3"/>
    <x v="417"/>
    <x v="202"/>
    <n v="0.111111"/>
    <n v="3.1111110000000002"/>
    <n v="0"/>
    <n v="0"/>
    <n v="0.11111100000000018"/>
    <n v="1.234565432100004E-2"/>
    <n v="3.67"/>
    <n v="0.66999999999999993"/>
    <n v="0.44889999999999991"/>
  </r>
  <r>
    <n v="132844"/>
    <s v="2000-12-15 23:00:09.000"/>
    <n v="2657"/>
    <n v="260"/>
    <n v="260"/>
    <n v="2657"/>
    <n v="1"/>
    <n v="5"/>
    <x v="418"/>
    <x v="125"/>
    <n v="0.99722200000000005"/>
    <n v="1.9972220000000001"/>
    <n v="4"/>
    <n v="16"/>
    <n v="3.0027780000000002"/>
    <n v="9.0166757172840004"/>
    <n v="3.67"/>
    <n v="1.33"/>
    <n v="1.7689000000000001"/>
  </r>
  <r>
    <n v="131404"/>
    <s v="2010-09-09 19:10:27.000"/>
    <n v="4816"/>
    <n v="356"/>
    <n v="356"/>
    <n v="4816"/>
    <n v="4"/>
    <n v="5"/>
    <x v="419"/>
    <x v="136"/>
    <n v="0.53688499999999995"/>
    <n v="4.5368849999999998"/>
    <n v="1"/>
    <n v="1"/>
    <n v="0.46311500000000017"/>
    <n v="0.21447550322500014"/>
    <n v="3.67"/>
    <n v="1.33"/>
    <n v="1.7689000000000001"/>
  </r>
  <r>
    <n v="73595"/>
    <s v="2000-12-11 21:10:15.000"/>
    <n v="1721"/>
    <n v="531"/>
    <n v="531"/>
    <n v="1721"/>
    <n v="4"/>
    <n v="4"/>
    <x v="420"/>
    <x v="69"/>
    <n v="-0.27884599999999998"/>
    <n v="3.7211539999999999"/>
    <n v="0"/>
    <n v="0"/>
    <n v="0.27884600000000015"/>
    <n v="7.7755091716000077E-2"/>
    <n v="3.67"/>
    <n v="0.33000000000000007"/>
    <n v="0.10890000000000005"/>
  </r>
  <r>
    <n v="31588"/>
    <s v="2000-12-07 14:58:26.000"/>
    <n v="3272"/>
    <n v="3499"/>
    <n v="3272"/>
    <n v="3499"/>
    <n v="4"/>
    <n v="4"/>
    <x v="421"/>
    <x v="11"/>
    <n v="0.69230800000000003"/>
    <n v="4.6923079999999997"/>
    <n v="0"/>
    <n v="0"/>
    <n v="0.6923079999999997"/>
    <n v="0.47929036686399956"/>
    <n v="3.67"/>
    <n v="0.33000000000000007"/>
    <n v="0.10890000000000005"/>
  </r>
  <r>
    <n v="147460"/>
    <s v="2002-09-27 02:06:40.000"/>
    <n v="2840"/>
    <n v="4226"/>
    <n v="2840"/>
    <n v="4226"/>
    <n v="5"/>
    <n v="5"/>
    <x v="422"/>
    <x v="44"/>
    <n v="1.264151"/>
    <n v="5"/>
    <n v="0"/>
    <n v="0"/>
    <n v="0"/>
    <n v="0"/>
    <n v="3.67"/>
    <n v="1.33"/>
    <n v="1.7689000000000001"/>
  </r>
  <r>
    <n v="89105"/>
    <s v="1998-06-04 16:29:40.000"/>
    <n v="1269"/>
    <n v="1183"/>
    <n v="1183"/>
    <n v="1269"/>
    <n v="4"/>
    <n v="5"/>
    <x v="423"/>
    <x v="118"/>
    <n v="-0.91891900000000004"/>
    <n v="3.0810810000000002"/>
    <n v="1"/>
    <n v="1"/>
    <n v="1.9189189999999998"/>
    <n v="3.6822501285609994"/>
    <n v="3.67"/>
    <n v="1.33"/>
    <n v="1.7689000000000001"/>
  </r>
  <r>
    <n v="36932"/>
    <s v="1999-11-24 23:00:00.000"/>
    <n v="2485"/>
    <n v="2683"/>
    <n v="2485"/>
    <n v="2683"/>
    <n v="2"/>
    <n v="2"/>
    <x v="424"/>
    <x v="180"/>
    <n v="0.40625"/>
    <n v="2.40625"/>
    <n v="0"/>
    <n v="0"/>
    <n v="0.40625"/>
    <n v="0.1650390625"/>
    <n v="3.67"/>
    <n v="1.67"/>
    <n v="2.7888999999999999"/>
  </r>
  <r>
    <n v="219750"/>
    <s v="2000-05-29 06:36:52.000"/>
    <n v="2734"/>
    <n v="2396"/>
    <n v="2396"/>
    <n v="2734"/>
    <n v="3"/>
    <n v="4"/>
    <x v="425"/>
    <x v="91"/>
    <n v="0.64285700000000001"/>
    <n v="3.6428569999999998"/>
    <n v="1"/>
    <n v="1"/>
    <n v="0.35714300000000021"/>
    <n v="0.12755112244900016"/>
    <n v="3.67"/>
    <n v="0.33000000000000007"/>
    <n v="0.10890000000000005"/>
  </r>
  <r>
    <n v="64567"/>
    <s v="1996-04-07 05:23:56.000"/>
    <n v="277"/>
    <n v="151"/>
    <n v="151"/>
    <n v="277"/>
    <n v="4"/>
    <n v="5"/>
    <x v="426"/>
    <x v="69"/>
    <n v="0.163462"/>
    <n v="4.163462"/>
    <n v="1"/>
    <n v="1"/>
    <n v="0.836538"/>
    <n v="0.69979582544399999"/>
    <n v="3.67"/>
    <n v="1.33"/>
    <n v="1.7689000000000001"/>
  </r>
  <r>
    <n v="2683"/>
    <s v="2001-10-03 16:59:23.000"/>
    <n v="1101"/>
    <n v="1136"/>
    <n v="1101"/>
    <n v="1136"/>
    <n v="3"/>
    <n v="2"/>
    <x v="427"/>
    <x v="203"/>
    <n v="0.77731099999999997"/>
    <n v="3.7773110000000001"/>
    <n v="1"/>
    <n v="1"/>
    <n v="1.7773110000000001"/>
    <n v="3.1588343907210001"/>
    <n v="3.67"/>
    <n v="1.67"/>
    <n v="2.7888999999999999"/>
  </r>
  <r>
    <n v="27265"/>
    <s v="1996-04-09 16:50:22.000"/>
    <n v="16"/>
    <n v="413"/>
    <n v="16"/>
    <n v="413"/>
    <n v="4"/>
    <n v="3"/>
    <x v="428"/>
    <x v="142"/>
    <n v="-1.0729169999999999"/>
    <n v="2.9270830000000001"/>
    <n v="1"/>
    <n v="1"/>
    <n v="7.2916999999999899E-2"/>
    <n v="5.3168888889999853E-3"/>
    <n v="3.67"/>
    <n v="0.66999999999999993"/>
    <n v="0.44889999999999991"/>
  </r>
  <r>
    <n v="115511"/>
    <s v="2000-01-30 05:32:39.000"/>
    <n v="2126"/>
    <n v="1210"/>
    <n v="1210"/>
    <n v="2126"/>
    <n v="3"/>
    <n v="3"/>
    <x v="429"/>
    <x v="44"/>
    <n v="1.2830189999999999"/>
    <n v="4.2830190000000004"/>
    <n v="0"/>
    <n v="0"/>
    <n v="1.2830190000000004"/>
    <n v="1.646137754361001"/>
    <n v="3.67"/>
    <n v="0.66999999999999993"/>
    <n v="0.44889999999999991"/>
  </r>
  <r>
    <n v="221963"/>
    <s v="1996-04-09 09:28:22.000"/>
    <n v="434"/>
    <n v="47"/>
    <n v="47"/>
    <n v="434"/>
    <n v="4"/>
    <n v="4"/>
    <x v="430"/>
    <x v="204"/>
    <n v="0.90597000000000005"/>
    <n v="4.9059699999999999"/>
    <n v="0"/>
    <n v="0"/>
    <n v="0.90596999999999994"/>
    <n v="0.82078164089999994"/>
    <n v="3.67"/>
    <n v="0.33000000000000007"/>
    <n v="0.10890000000000005"/>
  </r>
  <r>
    <n v="160111"/>
    <s v="1997-06-22 19:25:55.000"/>
    <n v="62"/>
    <n v="1073"/>
    <n v="62"/>
    <n v="1073"/>
    <n v="3"/>
    <n v="4"/>
    <x v="431"/>
    <x v="47"/>
    <n v="-6.6350999999999993E-2"/>
    <n v="2.933649"/>
    <n v="1"/>
    <n v="1"/>
    <n v="1.066351"/>
    <n v="1.1371044552010001"/>
    <n v="3.67"/>
    <n v="0.33000000000000007"/>
    <n v="0.10890000000000005"/>
  </r>
  <r>
    <n v="234030"/>
    <s v="1997-06-25 21:40:48.000"/>
    <n v="104"/>
    <n v="14"/>
    <n v="14"/>
    <n v="104"/>
    <n v="1"/>
    <n v="3"/>
    <x v="432"/>
    <x v="64"/>
    <n v="0.12"/>
    <n v="1.1200000000000001"/>
    <n v="2"/>
    <n v="4"/>
    <n v="1.88"/>
    <n v="3.5343999999999998"/>
    <n v="3.67"/>
    <n v="0.66999999999999993"/>
    <n v="0.44889999999999991"/>
  </r>
  <r>
    <n v="215485"/>
    <s v="1996-05-03 12:16:39.000"/>
    <n v="590"/>
    <n v="153"/>
    <n v="153"/>
    <n v="590"/>
    <n v="5"/>
    <n v="3"/>
    <x v="433"/>
    <x v="205"/>
    <n v="-0.78242699999999998"/>
    <n v="4.2175729999999998"/>
    <n v="2"/>
    <n v="4"/>
    <n v="1.2175729999999998"/>
    <n v="1.4824840103289996"/>
    <n v="3.67"/>
    <n v="0.66999999999999993"/>
    <n v="0.44889999999999991"/>
  </r>
  <r>
    <n v="64567"/>
    <s v="1996-04-07 05:23:56.000"/>
    <n v="266"/>
    <n v="151"/>
    <n v="151"/>
    <n v="266"/>
    <n v="4"/>
    <n v="5"/>
    <x v="434"/>
    <x v="82"/>
    <n v="0.118644"/>
    <n v="4.1186439999999997"/>
    <n v="1"/>
    <n v="1"/>
    <n v="0.88135600000000025"/>
    <n v="0.77678839873600047"/>
    <n v="3.67"/>
    <n v="1.33"/>
    <n v="1.7689000000000001"/>
  </r>
  <r>
    <n v="93660"/>
    <s v="1996-03-30 21:14:06.000"/>
    <n v="253"/>
    <n v="315"/>
    <n v="253"/>
    <n v="315"/>
    <n v="5"/>
    <n v="4"/>
    <x v="435"/>
    <x v="139"/>
    <n v="-0.43055599999999999"/>
    <n v="4.5694439999999998"/>
    <n v="1"/>
    <n v="1"/>
    <n v="0.56944399999999984"/>
    <n v="0.32426646913599982"/>
    <n v="3.67"/>
    <n v="0.33000000000000007"/>
    <n v="0.10890000000000005"/>
  </r>
  <r>
    <n v="214138"/>
    <s v="1996-04-13 14:01:17.000"/>
    <n v="153"/>
    <n v="340"/>
    <n v="153"/>
    <n v="340"/>
    <n v="4"/>
    <n v="2"/>
    <x v="436"/>
    <x v="15"/>
    <n v="0.57894699999999999"/>
    <n v="4.5789470000000003"/>
    <n v="2"/>
    <n v="4"/>
    <n v="2.5789470000000003"/>
    <n v="6.6509676288090018"/>
    <n v="3.67"/>
    <n v="1.67"/>
    <n v="2.7888999999999999"/>
  </r>
  <r>
    <n v="208780"/>
    <s v="1999-12-14 04:40:33.000"/>
    <n v="1876"/>
    <n v="329"/>
    <n v="329"/>
    <n v="1876"/>
    <n v="2"/>
    <n v="4"/>
    <x v="437"/>
    <x v="202"/>
    <n v="0.19753100000000001"/>
    <n v="2.1975310000000001"/>
    <n v="2"/>
    <n v="4"/>
    <n v="1.8024689999999999"/>
    <n v="3.2488944959609998"/>
    <n v="3.67"/>
    <n v="0.33000000000000007"/>
    <n v="0.10890000000000005"/>
  </r>
  <r>
    <n v="52787"/>
    <s v="1996-06-05 05:01:31.000"/>
    <n v="185"/>
    <n v="300"/>
    <n v="185"/>
    <n v="300"/>
    <n v="3"/>
    <n v="4"/>
    <x v="438"/>
    <x v="146"/>
    <n v="0.66042800000000002"/>
    <n v="3.660428"/>
    <n v="1"/>
    <n v="1"/>
    <n v="0.33957199999999998"/>
    <n v="0.11530914318399998"/>
    <n v="3.67"/>
    <n v="0.33000000000000007"/>
    <n v="0.10890000000000005"/>
  </r>
  <r>
    <n v="84633"/>
    <s v="2001-07-07 01:44:43.000"/>
    <n v="110"/>
    <n v="1721"/>
    <n v="110"/>
    <n v="1721"/>
    <n v="4"/>
    <n v="4"/>
    <x v="439"/>
    <x v="206"/>
    <n v="-0.65416700000000005"/>
    <n v="3.3458329999999998"/>
    <n v="0"/>
    <n v="0"/>
    <n v="0.65416700000000017"/>
    <n v="0.42793446388900019"/>
    <n v="3.67"/>
    <n v="0.33000000000000007"/>
    <n v="0.10890000000000005"/>
  </r>
  <r>
    <n v="135251"/>
    <s v="1996-08-28 18:46:00.000"/>
    <n v="300"/>
    <n v="377"/>
    <n v="300"/>
    <n v="377"/>
    <n v="3"/>
    <n v="3"/>
    <x v="440"/>
    <x v="207"/>
    <n v="-6.4655000000000004E-2"/>
    <n v="2.9353449999999999"/>
    <n v="0"/>
    <n v="0"/>
    <n v="6.4655000000000129E-2"/>
    <n v="4.1802690250000163E-3"/>
    <n v="3.67"/>
    <n v="0.66999999999999993"/>
    <n v="0.44889999999999991"/>
  </r>
  <r>
    <n v="11337"/>
    <s v="1996-12-12 14:01:10.000"/>
    <n v="3"/>
    <n v="1073"/>
    <n v="3"/>
    <n v="1073"/>
    <n v="3"/>
    <n v="3"/>
    <x v="441"/>
    <x v="208"/>
    <n v="0.51515200000000005"/>
    <n v="3.5151520000000001"/>
    <n v="0"/>
    <n v="0"/>
    <n v="0.51515200000000005"/>
    <n v="0.26538158310400006"/>
    <n v="3.67"/>
    <n v="0.66999999999999993"/>
    <n v="0.44889999999999991"/>
  </r>
  <r>
    <n v="142042"/>
    <s v="2008-09-27 16:30:08.000"/>
    <n v="3527"/>
    <n v="5218"/>
    <n v="3527"/>
    <n v="5218"/>
    <n v="5"/>
    <n v="5"/>
    <x v="442"/>
    <x v="158"/>
    <n v="3.1914999999999999E-2"/>
    <n v="5"/>
    <n v="0"/>
    <n v="0"/>
    <n v="0"/>
    <n v="0"/>
    <n v="3.67"/>
    <n v="1.33"/>
    <n v="1.7689000000000001"/>
  </r>
  <r>
    <n v="93660"/>
    <s v="1996-03-30 21:14:06.000"/>
    <n v="110"/>
    <n v="315"/>
    <n v="110"/>
    <n v="315"/>
    <n v="5"/>
    <n v="4"/>
    <x v="443"/>
    <x v="209"/>
    <n v="-1.243017"/>
    <n v="3.756983"/>
    <n v="1"/>
    <n v="1"/>
    <n v="0.24301700000000004"/>
    <n v="5.9057262289000018E-2"/>
    <n v="3.67"/>
    <n v="0.33000000000000007"/>
    <n v="0.10890000000000005"/>
  </r>
  <r>
    <n v="234030"/>
    <s v="1997-06-25 21:40:48.000"/>
    <n v="1356"/>
    <n v="14"/>
    <n v="14"/>
    <n v="1356"/>
    <n v="3"/>
    <n v="3"/>
    <x v="444"/>
    <x v="123"/>
    <n v="-0.32926800000000001"/>
    <n v="2.6707320000000001"/>
    <n v="0"/>
    <n v="0"/>
    <n v="0.32926799999999989"/>
    <n v="0.10841741582399993"/>
    <n v="3.67"/>
    <n v="0.66999999999999993"/>
    <n v="0.44889999999999991"/>
  </r>
  <r>
    <n v="131393"/>
    <s v="2004-03-06 04:07:54.000"/>
    <n v="1358"/>
    <n v="852"/>
    <n v="852"/>
    <n v="1358"/>
    <n v="3"/>
    <n v="3"/>
    <x v="445"/>
    <x v="186"/>
    <n v="-1.254545"/>
    <n v="1.745455"/>
    <n v="0"/>
    <n v="0"/>
    <n v="1.254545"/>
    <n v="1.573883157025"/>
    <n v="3.67"/>
    <n v="0.66999999999999993"/>
    <n v="0.44889999999999991"/>
  </r>
  <r>
    <n v="186562"/>
    <s v="1997-05-05 20:13:02.000"/>
    <n v="260"/>
    <n v="7"/>
    <n v="7"/>
    <n v="260"/>
    <n v="3"/>
    <n v="3"/>
    <x v="446"/>
    <x v="210"/>
    <n v="-0.77300599999999997"/>
    <n v="2.2269939999999999"/>
    <n v="0"/>
    <n v="0"/>
    <n v="0.77300600000000008"/>
    <n v="0.59753827603600018"/>
    <n v="3.67"/>
    <n v="0.66999999999999993"/>
    <n v="0.44889999999999991"/>
  </r>
  <r>
    <n v="151118"/>
    <s v="1996-04-17 07:12:24.000"/>
    <n v="592"/>
    <n v="224"/>
    <n v="224"/>
    <n v="592"/>
    <n v="4"/>
    <n v="4"/>
    <x v="447"/>
    <x v="150"/>
    <n v="9.5652000000000001E-2"/>
    <n v="4.0956520000000003"/>
    <n v="0"/>
    <n v="0"/>
    <n v="9.5652000000000292E-2"/>
    <n v="9.1493051040000568E-3"/>
    <n v="3.67"/>
    <n v="0.33000000000000007"/>
    <n v="0.10890000000000005"/>
  </r>
  <r>
    <n v="200285"/>
    <s v="1999-11-12 16:43:36.000"/>
    <n v="2867"/>
    <n v="1485"/>
    <n v="1485"/>
    <n v="2867"/>
    <n v="3"/>
    <n v="2"/>
    <x v="448"/>
    <x v="24"/>
    <n v="-0.55882399999999999"/>
    <n v="2.441176"/>
    <n v="1"/>
    <n v="1"/>
    <n v="0.44117600000000001"/>
    <n v="0.19463626297600001"/>
    <n v="3.67"/>
    <n v="1.67"/>
    <n v="2.7888999999999999"/>
  </r>
  <r>
    <n v="142366"/>
    <s v="1999-12-27 18:45:24.000"/>
    <n v="216"/>
    <n v="2683"/>
    <n v="216"/>
    <n v="2683"/>
    <n v="4"/>
    <n v="3"/>
    <x v="449"/>
    <x v="53"/>
    <n v="0"/>
    <n v="4"/>
    <n v="1"/>
    <n v="1"/>
    <n v="1"/>
    <n v="1"/>
    <n v="3.67"/>
    <n v="0.66999999999999993"/>
    <n v="0.44889999999999991"/>
  </r>
  <r>
    <n v="139351"/>
    <s v="1996-05-05 17:49:10.000"/>
    <n v="553"/>
    <n v="168"/>
    <n v="168"/>
    <n v="553"/>
    <n v="3"/>
    <n v="3"/>
    <x v="450"/>
    <x v="60"/>
    <n v="-0.79896900000000004"/>
    <n v="2.201031"/>
    <n v="0"/>
    <n v="0"/>
    <n v="0.79896900000000004"/>
    <n v="0.63835146296100009"/>
    <n v="3.67"/>
    <n v="0.66999999999999993"/>
    <n v="0.44889999999999991"/>
  </r>
  <r>
    <n v="214138"/>
    <s v="1996-04-13 14:01:17.000"/>
    <n v="344"/>
    <n v="340"/>
    <n v="340"/>
    <n v="344"/>
    <n v="4"/>
    <n v="2"/>
    <x v="451"/>
    <x v="93"/>
    <n v="0.61904800000000004"/>
    <n v="4.6190480000000003"/>
    <n v="2"/>
    <n v="4"/>
    <n v="2.6190480000000003"/>
    <n v="6.8594124263040017"/>
    <n v="3.67"/>
    <n v="1.67"/>
    <n v="2.7888999999999999"/>
  </r>
  <r>
    <n v="104253"/>
    <s v="1999-12-19 23:21:09.000"/>
    <n v="1584"/>
    <n v="364"/>
    <n v="364"/>
    <n v="1584"/>
    <n v="5"/>
    <n v="5"/>
    <x v="452"/>
    <x v="107"/>
    <n v="-2.7778000000000001E-2"/>
    <n v="4.9722220000000004"/>
    <n v="0"/>
    <n v="0"/>
    <n v="2.7777999999999636E-2"/>
    <n v="7.7161728399997983E-4"/>
    <n v="3.67"/>
    <n v="1.33"/>
    <n v="1.7689000000000001"/>
  </r>
  <r>
    <n v="41371"/>
    <s v="1996-06-29 17:25:54.000"/>
    <n v="185"/>
    <n v="410"/>
    <n v="185"/>
    <n v="410"/>
    <n v="4"/>
    <n v="3"/>
    <x v="453"/>
    <x v="211"/>
    <n v="-0.132353"/>
    <n v="3.8676469999999998"/>
    <n v="1"/>
    <n v="1"/>
    <n v="0.86764699999999984"/>
    <n v="0.75281131660899969"/>
    <n v="3.67"/>
    <n v="0.66999999999999993"/>
    <n v="0.44889999999999991"/>
  </r>
  <r>
    <n v="215485"/>
    <s v="1996-05-03 12:16:39.000"/>
    <n v="380"/>
    <n v="153"/>
    <n v="153"/>
    <n v="380"/>
    <n v="1"/>
    <n v="3"/>
    <x v="454"/>
    <x v="212"/>
    <n v="-0.62854399999999999"/>
    <n v="0.5"/>
    <n v="2"/>
    <n v="4"/>
    <n v="2.5"/>
    <n v="6.25"/>
    <n v="3.67"/>
    <n v="0.66999999999999993"/>
    <n v="0.44889999999999991"/>
  </r>
  <r>
    <n v="26695"/>
    <s v="1996-07-03 12:38:50.000"/>
    <n v="380"/>
    <n v="153"/>
    <n v="153"/>
    <n v="380"/>
    <n v="3"/>
    <n v="3"/>
    <x v="454"/>
    <x v="212"/>
    <n v="-0.62854399999999999"/>
    <n v="2.3714559999999998"/>
    <n v="0"/>
    <n v="0"/>
    <n v="0.62854400000000021"/>
    <n v="0.39506755993600029"/>
    <n v="3.67"/>
    <n v="0.66999999999999993"/>
    <n v="0.44889999999999991"/>
  </r>
  <r>
    <n v="121134"/>
    <s v="1996-09-22 14:07:04.000"/>
    <n v="153"/>
    <n v="380"/>
    <n v="153"/>
    <n v="380"/>
    <n v="3"/>
    <n v="4"/>
    <x v="454"/>
    <x v="212"/>
    <n v="0.62854399999999999"/>
    <n v="3.6285440000000002"/>
    <n v="1"/>
    <n v="1"/>
    <n v="0.37145599999999979"/>
    <n v="0.13797955993599983"/>
    <n v="3.67"/>
    <n v="0.33000000000000007"/>
    <n v="0.10890000000000005"/>
  </r>
  <r>
    <n v="208780"/>
    <s v="1999-12-14 04:40:33.000"/>
    <n v="1527"/>
    <n v="329"/>
    <n v="329"/>
    <n v="1527"/>
    <n v="5"/>
    <n v="4"/>
    <x v="455"/>
    <x v="63"/>
    <n v="-0.36624200000000001"/>
    <n v="4.6337580000000003"/>
    <n v="1"/>
    <n v="1"/>
    <n v="0.63375800000000027"/>
    <n v="0.40164920256400033"/>
    <n v="3.67"/>
    <n v="0.33000000000000007"/>
    <n v="0.10890000000000005"/>
  </r>
  <r>
    <n v="186785"/>
    <s v="1996-07-17 13:47:24.000"/>
    <n v="509"/>
    <n v="345"/>
    <n v="345"/>
    <n v="509"/>
    <n v="4"/>
    <n v="4"/>
    <x v="456"/>
    <x v="74"/>
    <n v="-0.247253"/>
    <n v="3.7527469999999998"/>
    <n v="0"/>
    <n v="0"/>
    <n v="0.24725300000000017"/>
    <n v="6.1134046009000083E-2"/>
    <n v="3.67"/>
    <n v="0.33000000000000007"/>
    <n v="0.10890000000000005"/>
  </r>
  <r>
    <n v="22681"/>
    <s v="2010-09-23 09:19:00.000"/>
    <n v="2076"/>
    <n v="838"/>
    <n v="838"/>
    <n v="2076"/>
    <n v="4.5"/>
    <n v="0.5"/>
    <x v="457"/>
    <x v="132"/>
    <n v="-7.6923000000000005E-2"/>
    <n v="4.4230770000000001"/>
    <n v="4"/>
    <n v="16"/>
    <n v="3.9230770000000001"/>
    <n v="15.390533147929002"/>
    <n v="3.67"/>
    <n v="3.17"/>
    <n v="10.0489"/>
  </r>
  <r>
    <n v="116795"/>
    <s v="1997-06-10 14:19:28.000"/>
    <n v="1393"/>
    <n v="778"/>
    <n v="778"/>
    <n v="1393"/>
    <n v="4"/>
    <n v="5"/>
    <x v="458"/>
    <x v="153"/>
    <n v="0.43333300000000002"/>
    <n v="4.4333330000000002"/>
    <n v="1"/>
    <n v="1"/>
    <n v="0.56666699999999981"/>
    <n v="0.32111148888899976"/>
    <n v="3.67"/>
    <n v="1.33"/>
    <n v="1.7689000000000001"/>
  </r>
  <r>
    <n v="151118"/>
    <s v="1996-04-17 07:12:24.000"/>
    <n v="590"/>
    <n v="224"/>
    <n v="224"/>
    <n v="590"/>
    <n v="5"/>
    <n v="4"/>
    <x v="459"/>
    <x v="213"/>
    <n v="-0.31782899999999997"/>
    <n v="4.6821710000000003"/>
    <n v="1"/>
    <n v="1"/>
    <n v="0.6821710000000003"/>
    <n v="0.4653572732410004"/>
    <n v="3.67"/>
    <n v="0.33000000000000007"/>
    <n v="0.10890000000000005"/>
  </r>
  <r>
    <n v="220890"/>
    <s v="2003-01-29 16:16:39.000"/>
    <n v="909"/>
    <n v="3101"/>
    <n v="909"/>
    <n v="3101"/>
    <n v="5"/>
    <n v="4"/>
    <x v="460"/>
    <x v="36"/>
    <n v="-0.52777799999999997"/>
    <n v="4.4722220000000004"/>
    <n v="1"/>
    <n v="1"/>
    <n v="0.47222200000000036"/>
    <n v="0.22299361728400036"/>
    <n v="3.67"/>
    <n v="0.33000000000000007"/>
    <n v="0.10890000000000005"/>
  </r>
  <r>
    <n v="164167"/>
    <s v="1997-03-24 01:40:06.000"/>
    <n v="104"/>
    <n v="661"/>
    <n v="104"/>
    <n v="661"/>
    <n v="3"/>
    <n v="4"/>
    <x v="461"/>
    <x v="113"/>
    <n v="-0.22806999999999999"/>
    <n v="2.7719299999999998"/>
    <n v="1"/>
    <n v="1"/>
    <n v="1.2280700000000002"/>
    <n v="1.5081559249000005"/>
    <n v="3.67"/>
    <n v="0.33000000000000007"/>
    <n v="0.10890000000000005"/>
  </r>
  <r>
    <n v="58805"/>
    <s v="1996-03-29 08:11:10.000"/>
    <n v="153"/>
    <n v="339"/>
    <n v="153"/>
    <n v="339"/>
    <n v="5"/>
    <n v="3"/>
    <x v="462"/>
    <x v="214"/>
    <n v="0.5"/>
    <n v="5"/>
    <n v="2"/>
    <n v="4"/>
    <n v="2"/>
    <n v="4"/>
    <n v="3.67"/>
    <n v="0.66999999999999993"/>
    <n v="0.44889999999999991"/>
  </r>
  <r>
    <n v="212776"/>
    <s v="1998-04-26 14:48:07.000"/>
    <n v="155"/>
    <n v="1641"/>
    <n v="155"/>
    <n v="1641"/>
    <n v="4"/>
    <n v="5"/>
    <x v="463"/>
    <x v="6"/>
    <n v="0.92857100000000004"/>
    <n v="4.9285709999999998"/>
    <n v="1"/>
    <n v="1"/>
    <n v="7.1429000000000187E-2"/>
    <n v="5.102102041000027E-3"/>
    <n v="3.67"/>
    <n v="1.33"/>
    <n v="1.7689000000000001"/>
  </r>
  <r>
    <n v="7116"/>
    <s v="1996-05-21 15:14:06.000"/>
    <n v="141"/>
    <n v="224"/>
    <n v="141"/>
    <n v="224"/>
    <n v="3"/>
    <n v="3"/>
    <x v="464"/>
    <x v="62"/>
    <n v="-0.10274"/>
    <n v="2.8972600000000002"/>
    <n v="0"/>
    <n v="0"/>
    <n v="0.10273999999999983"/>
    <n v="1.0555507599999965E-2"/>
    <n v="3.67"/>
    <n v="0.66999999999999993"/>
    <n v="0.44889999999999991"/>
  </r>
  <r>
    <n v="11337"/>
    <s v="1996-12-12 14:01:10.000"/>
    <n v="376"/>
    <n v="1073"/>
    <n v="376"/>
    <n v="1073"/>
    <n v="3"/>
    <n v="3"/>
    <x v="465"/>
    <x v="120"/>
    <n v="0.47058800000000001"/>
    <n v="3.4705879999999998"/>
    <n v="0"/>
    <n v="0"/>
    <n v="0.47058799999999978"/>
    <n v="0.22145306574399981"/>
    <n v="3.67"/>
    <n v="0.66999999999999993"/>
    <n v="0.44889999999999991"/>
  </r>
  <r>
    <n v="172700"/>
    <s v="1996-12-13 12:10:23.000"/>
    <n v="736"/>
    <n v="165"/>
    <n v="165"/>
    <n v="736"/>
    <n v="3"/>
    <n v="3"/>
    <x v="466"/>
    <x v="215"/>
    <n v="0.37248300000000001"/>
    <n v="3.3724829999999999"/>
    <n v="0"/>
    <n v="0"/>
    <n v="0.3724829999999999"/>
    <n v="0.13874358528899991"/>
    <n v="3.67"/>
    <n v="0.66999999999999993"/>
    <n v="0.44889999999999991"/>
  </r>
  <r>
    <n v="58805"/>
    <s v="1996-03-29 08:11:10.000"/>
    <n v="39"/>
    <n v="339"/>
    <n v="39"/>
    <n v="339"/>
    <n v="4"/>
    <n v="3"/>
    <x v="467"/>
    <x v="216"/>
    <n v="-4.8779999999999997E-2"/>
    <n v="3.9512200000000002"/>
    <n v="1"/>
    <n v="1"/>
    <n v="0.95122000000000018"/>
    <n v="0.90481948840000037"/>
    <n v="3.67"/>
    <n v="0.66999999999999993"/>
    <n v="0.44889999999999991"/>
  </r>
  <r>
    <n v="64567"/>
    <s v="1996-04-07 05:23:56.000"/>
    <n v="233"/>
    <n v="318"/>
    <n v="233"/>
    <n v="318"/>
    <n v="2"/>
    <n v="5"/>
    <x v="468"/>
    <x v="44"/>
    <n v="1.226415"/>
    <n v="3.2264149999999998"/>
    <n v="3"/>
    <n v="9"/>
    <n v="1.7735850000000002"/>
    <n v="3.1456037522250009"/>
    <n v="3.67"/>
    <n v="1.33"/>
    <n v="1.7689000000000001"/>
  </r>
  <r>
    <n v="190441"/>
    <s v="1999-10-08 08:25:31.000"/>
    <n v="1377"/>
    <n v="1732"/>
    <n v="1377"/>
    <n v="1732"/>
    <n v="5"/>
    <n v="5"/>
    <x v="469"/>
    <x v="18"/>
    <n v="0.68867900000000004"/>
    <n v="5"/>
    <n v="0"/>
    <n v="0"/>
    <n v="0"/>
    <n v="0"/>
    <n v="3.67"/>
    <n v="1.33"/>
    <n v="1.7689000000000001"/>
  </r>
  <r>
    <n v="63928"/>
    <s v="1996-11-16 09:15:35.000"/>
    <n v="296"/>
    <n v="588"/>
    <n v="296"/>
    <n v="588"/>
    <n v="5"/>
    <n v="3"/>
    <x v="470"/>
    <x v="217"/>
    <n v="-0.447934"/>
    <n v="4.5520659999999999"/>
    <n v="2"/>
    <n v="4"/>
    <n v="1.5520659999999999"/>
    <n v="2.4089088683559998"/>
    <n v="3.67"/>
    <n v="0.66999999999999993"/>
    <n v="0.44889999999999991"/>
  </r>
  <r>
    <n v="93660"/>
    <s v="1996-03-30 21:14:06.000"/>
    <n v="292"/>
    <n v="315"/>
    <n v="292"/>
    <n v="315"/>
    <n v="5"/>
    <n v="4"/>
    <x v="471"/>
    <x v="58"/>
    <n v="-0.57911400000000002"/>
    <n v="4.4208860000000003"/>
    <n v="1"/>
    <n v="1"/>
    <n v="0.42088600000000032"/>
    <n v="0.17714502499600027"/>
    <n v="3.67"/>
    <n v="0.33000000000000007"/>
    <n v="0.10890000000000005"/>
  </r>
  <r>
    <n v="168048"/>
    <s v="1997-07-14 19:55:39.000"/>
    <n v="1573"/>
    <n v="1569"/>
    <n v="1569"/>
    <n v="1573"/>
    <n v="5"/>
    <n v="3"/>
    <x v="472"/>
    <x v="172"/>
    <n v="-0.34659099999999998"/>
    <n v="4.6534089999999999"/>
    <n v="2"/>
    <n v="4"/>
    <n v="1.6534089999999999"/>
    <n v="2.7337613212809999"/>
    <n v="3.67"/>
    <n v="0.66999999999999993"/>
    <n v="0.44889999999999991"/>
  </r>
  <r>
    <n v="103646"/>
    <s v="1996-07-10 16:17:29.000"/>
    <n v="158"/>
    <n v="44"/>
    <n v="44"/>
    <n v="158"/>
    <n v="2"/>
    <n v="2"/>
    <x v="473"/>
    <x v="51"/>
    <n v="-0.20666699999999999"/>
    <n v="1.7933330000000001"/>
    <n v="0"/>
    <n v="0"/>
    <n v="0.20666699999999993"/>
    <n v="4.2711248888999971E-2"/>
    <n v="3.67"/>
    <n v="1.67"/>
    <n v="2.7888999999999999"/>
  </r>
  <r>
    <n v="172700"/>
    <s v="1996-12-13 12:10:23.000"/>
    <n v="17"/>
    <n v="165"/>
    <n v="17"/>
    <n v="165"/>
    <n v="3"/>
    <n v="3"/>
    <x v="474"/>
    <x v="218"/>
    <n v="-0.80973499999999998"/>
    <n v="2.1902650000000001"/>
    <n v="0"/>
    <n v="0"/>
    <n v="0.80973499999999987"/>
    <n v="0.65567077022499975"/>
    <n v="3.67"/>
    <n v="0.66999999999999993"/>
    <n v="0.44889999999999991"/>
  </r>
  <r>
    <n v="34361"/>
    <s v="2002-02-22 12:42:43.000"/>
    <n v="1912"/>
    <n v="1573"/>
    <n v="1573"/>
    <n v="1912"/>
    <n v="5"/>
    <n v="4"/>
    <x v="475"/>
    <x v="53"/>
    <n v="-0.26623400000000003"/>
    <n v="4.7337660000000001"/>
    <n v="1"/>
    <n v="1"/>
    <n v="0.73376600000000014"/>
    <n v="0.53841254275600026"/>
    <n v="3.67"/>
    <n v="0.33000000000000007"/>
    <n v="0.10890000000000005"/>
  </r>
  <r>
    <n v="105521"/>
    <s v="1997-05-08 14:39:10.000"/>
    <n v="648"/>
    <n v="608"/>
    <n v="608"/>
    <n v="648"/>
    <n v="5"/>
    <n v="3"/>
    <x v="476"/>
    <x v="219"/>
    <n v="0.64058700000000002"/>
    <n v="5"/>
    <n v="2"/>
    <n v="4"/>
    <n v="2"/>
    <n v="4"/>
    <n v="3.67"/>
    <n v="0.66999999999999993"/>
    <n v="0.44889999999999991"/>
  </r>
  <r>
    <n v="27966"/>
    <s v="1997-03-10 14:35:31.000"/>
    <n v="648"/>
    <n v="608"/>
    <n v="608"/>
    <n v="648"/>
    <n v="5"/>
    <n v="5"/>
    <x v="476"/>
    <x v="219"/>
    <n v="0.64058700000000002"/>
    <n v="5"/>
    <n v="0"/>
    <n v="0"/>
    <n v="0"/>
    <n v="0"/>
    <n v="3.67"/>
    <n v="1.33"/>
    <n v="1.7689000000000001"/>
  </r>
  <r>
    <n v="11337"/>
    <s v="1996-12-12 14:01:10.000"/>
    <n v="494"/>
    <n v="1073"/>
    <n v="494"/>
    <n v="1073"/>
    <n v="5"/>
    <n v="3"/>
    <x v="477"/>
    <x v="220"/>
    <n v="0.238095"/>
    <n v="5"/>
    <n v="2"/>
    <n v="4"/>
    <n v="2"/>
    <n v="4"/>
    <n v="3.67"/>
    <n v="0.66999999999999993"/>
    <n v="0.44889999999999991"/>
  </r>
  <r>
    <n v="200285"/>
    <s v="1999-11-12 16:43:36.000"/>
    <n v="2901"/>
    <n v="1485"/>
    <n v="1485"/>
    <n v="2901"/>
    <n v="5"/>
    <n v="2"/>
    <x v="478"/>
    <x v="15"/>
    <n v="5.2631999999999998E-2"/>
    <n v="5"/>
    <n v="3"/>
    <n v="9"/>
    <n v="3"/>
    <n v="9"/>
    <n v="3.67"/>
    <n v="1.67"/>
    <n v="2.7888999999999999"/>
  </r>
  <r>
    <n v="159082"/>
    <s v="1996-10-15 14:36:44.000"/>
    <n v="628"/>
    <n v="1353"/>
    <n v="628"/>
    <n v="1353"/>
    <n v="4"/>
    <n v="4"/>
    <x v="479"/>
    <x v="4"/>
    <n v="-0.82142899999999996"/>
    <n v="3.1785709999999998"/>
    <n v="0"/>
    <n v="0"/>
    <n v="0.82142900000000019"/>
    <n v="0.67474560204100031"/>
    <n v="3.67"/>
    <n v="0.33000000000000007"/>
    <n v="0.10890000000000005"/>
  </r>
  <r>
    <n v="158926"/>
    <s v="1997-05-11 11:44:22.000"/>
    <n v="95"/>
    <n v="25"/>
    <n v="25"/>
    <n v="95"/>
    <n v="4"/>
    <n v="5"/>
    <x v="480"/>
    <x v="221"/>
    <n v="0.65573800000000004"/>
    <n v="4.6557380000000004"/>
    <n v="1"/>
    <n v="1"/>
    <n v="0.34426199999999962"/>
    <n v="0.11851632464399973"/>
    <n v="3.67"/>
    <n v="1.33"/>
    <n v="1.7689000000000001"/>
  </r>
  <r>
    <n v="183317"/>
    <s v="1997-05-11 15:48:27.000"/>
    <n v="761"/>
    <n v="858"/>
    <n v="761"/>
    <n v="858"/>
    <n v="4"/>
    <n v="5"/>
    <x v="481"/>
    <x v="132"/>
    <n v="1.6730769999999999"/>
    <n v="5"/>
    <n v="1"/>
    <n v="1"/>
    <n v="0"/>
    <n v="0"/>
    <n v="3.67"/>
    <n v="1.33"/>
    <n v="1.7689000000000001"/>
  </r>
  <r>
    <n v="208662"/>
    <s v="1996-12-27 05:35:11.000"/>
    <n v="708"/>
    <n v="135"/>
    <n v="135"/>
    <n v="708"/>
    <n v="4"/>
    <n v="5"/>
    <x v="482"/>
    <x v="64"/>
    <n v="-0.41"/>
    <n v="3.59"/>
    <n v="1"/>
    <n v="1"/>
    <n v="1.4100000000000001"/>
    <n v="1.9881000000000004"/>
    <n v="3.67"/>
    <n v="1.33"/>
    <n v="1.7689000000000001"/>
  </r>
  <r>
    <n v="7144"/>
    <s v="1997-01-24 04:11:03.000"/>
    <n v="832"/>
    <n v="1073"/>
    <n v="832"/>
    <n v="1073"/>
    <n v="4"/>
    <n v="4"/>
    <x v="483"/>
    <x v="222"/>
    <n v="8.4614999999999996E-2"/>
    <n v="4.0846150000000003"/>
    <n v="0"/>
    <n v="0"/>
    <n v="8.4615000000000329E-2"/>
    <n v="7.1596982250000558E-3"/>
    <n v="3.67"/>
    <n v="0.33000000000000007"/>
    <n v="0.10890000000000005"/>
  </r>
  <r>
    <n v="25511"/>
    <s v="1996-07-05 03:25:43.000"/>
    <n v="593"/>
    <n v="339"/>
    <n v="339"/>
    <n v="593"/>
    <n v="4"/>
    <n v="5"/>
    <x v="484"/>
    <x v="215"/>
    <n v="-0.68288599999999999"/>
    <n v="3.3171140000000001"/>
    <n v="1"/>
    <n v="1"/>
    <n v="1.6828859999999999"/>
    <n v="2.8321052889959994"/>
    <n v="3.67"/>
    <n v="1.33"/>
    <n v="1.7689000000000001"/>
  </r>
  <r>
    <n v="59903"/>
    <s v="1996-05-11 01:57:03.000"/>
    <n v="588"/>
    <n v="153"/>
    <n v="153"/>
    <n v="588"/>
    <n v="3"/>
    <n v="3"/>
    <x v="485"/>
    <x v="223"/>
    <n v="-0.61578900000000003"/>
    <n v="2.3842110000000001"/>
    <n v="0"/>
    <n v="0"/>
    <n v="0.61578899999999992"/>
    <n v="0.37919609252099989"/>
    <n v="3.67"/>
    <n v="0.66999999999999993"/>
    <n v="0.44889999999999991"/>
  </r>
  <r>
    <n v="168563"/>
    <s v="2002-05-07 18:27:33.000"/>
    <n v="3623"/>
    <n v="2571"/>
    <n v="2571"/>
    <n v="3623"/>
    <n v="3"/>
    <n v="4"/>
    <x v="486"/>
    <x v="148"/>
    <n v="1.3768119999999999"/>
    <n v="4.3768120000000001"/>
    <n v="1"/>
    <n v="1"/>
    <n v="0.37681200000000015"/>
    <n v="0.1419872833440001"/>
    <n v="3.67"/>
    <n v="0.33000000000000007"/>
    <n v="0.10890000000000005"/>
  </r>
  <r>
    <n v="41371"/>
    <s v="1996-06-29 17:25:54.000"/>
    <n v="253"/>
    <n v="410"/>
    <n v="253"/>
    <n v="410"/>
    <n v="4"/>
    <n v="3"/>
    <x v="487"/>
    <x v="224"/>
    <n v="-0.52656999999999998"/>
    <n v="3.47343"/>
    <n v="1"/>
    <n v="1"/>
    <n v="0.47343000000000002"/>
    <n v="0.22413596490000001"/>
    <n v="3.67"/>
    <n v="0.66999999999999993"/>
    <n v="0.44889999999999991"/>
  </r>
  <r>
    <n v="151354"/>
    <s v="2006-05-13 17:49:03.000"/>
    <n v="903"/>
    <n v="34"/>
    <n v="34"/>
    <n v="903"/>
    <n v="5"/>
    <n v="4.5"/>
    <x v="488"/>
    <x v="81"/>
    <n v="-0.59917399999999998"/>
    <n v="4.4008260000000003"/>
    <n v="0.5"/>
    <n v="0.25"/>
    <n v="9.9173999999999651E-2"/>
    <n v="9.8354822759999308E-3"/>
    <n v="3.67"/>
    <n v="0.83000000000000007"/>
    <n v="0.68890000000000007"/>
  </r>
  <r>
    <n v="173976"/>
    <s v="1996-10-19 19:22:07.000"/>
    <n v="799"/>
    <n v="318"/>
    <n v="318"/>
    <n v="799"/>
    <n v="4"/>
    <n v="5"/>
    <x v="489"/>
    <x v="113"/>
    <n v="0.95613999999999999"/>
    <n v="4.9561400000000004"/>
    <n v="1"/>
    <n v="1"/>
    <n v="4.3859999999999566E-2"/>
    <n v="1.9236995999999619E-3"/>
    <n v="3.67"/>
    <n v="1.33"/>
    <n v="1.7689000000000001"/>
  </r>
  <r>
    <n v="228542"/>
    <s v="1997-01-24 09:37:54.000"/>
    <n v="6"/>
    <n v="788"/>
    <n v="6"/>
    <n v="788"/>
    <n v="5"/>
    <n v="4"/>
    <x v="490"/>
    <x v="225"/>
    <n v="-0.83642000000000005"/>
    <n v="4.1635799999999996"/>
    <n v="1"/>
    <n v="1"/>
    <n v="0.16357999999999961"/>
    <n v="2.6758416399999874E-2"/>
    <n v="3.67"/>
    <n v="0.33000000000000007"/>
    <n v="0.10890000000000005"/>
  </r>
  <r>
    <n v="20784"/>
    <s v="1996-08-16 13:55:20.000"/>
    <n v="266"/>
    <n v="357"/>
    <n v="266"/>
    <n v="357"/>
    <n v="5"/>
    <n v="3"/>
    <x v="491"/>
    <x v="226"/>
    <n v="0.25872099999999998"/>
    <n v="5"/>
    <n v="2"/>
    <n v="4"/>
    <n v="2"/>
    <n v="4"/>
    <n v="3.67"/>
    <n v="0.66999999999999993"/>
    <n v="0.44889999999999991"/>
  </r>
  <r>
    <n v="95834"/>
    <s v="2000-01-18 01:09:21.000"/>
    <n v="2628"/>
    <n v="2571"/>
    <n v="2571"/>
    <n v="2628"/>
    <n v="4"/>
    <n v="2"/>
    <x v="492"/>
    <x v="223"/>
    <n v="1.1378950000000001"/>
    <n v="5"/>
    <n v="2"/>
    <n v="4"/>
    <n v="3"/>
    <n v="9"/>
    <n v="3.67"/>
    <n v="1.67"/>
    <n v="2.7888999999999999"/>
  </r>
  <r>
    <n v="46274"/>
    <s v="1996-08-29 23:14:06.000"/>
    <n v="593"/>
    <n v="434"/>
    <n v="434"/>
    <n v="593"/>
    <n v="4"/>
    <n v="3"/>
    <x v="493"/>
    <x v="200"/>
    <n v="-1.152174"/>
    <n v="2.847826"/>
    <n v="1"/>
    <n v="1"/>
    <n v="0.15217400000000003"/>
    <n v="2.3156926276000009E-2"/>
    <n v="3.67"/>
    <n v="0.66999999999999993"/>
    <n v="0.44889999999999991"/>
  </r>
  <r>
    <n v="156261"/>
    <s v="1996-10-02 22:52:41.000"/>
    <n v="589"/>
    <n v="597"/>
    <n v="589"/>
    <n v="597"/>
    <n v="5"/>
    <n v="4"/>
    <x v="494"/>
    <x v="227"/>
    <n v="-0.60859200000000002"/>
    <n v="4.3914080000000002"/>
    <n v="1"/>
    <n v="1"/>
    <n v="0.3914080000000002"/>
    <n v="0.15320022246400017"/>
    <n v="3.67"/>
    <n v="0.33000000000000007"/>
    <n v="0.10890000000000005"/>
  </r>
  <r>
    <n v="60960"/>
    <s v="1997-03-11 07:56:15.000"/>
    <n v="593"/>
    <n v="105"/>
    <n v="105"/>
    <n v="593"/>
    <n v="5"/>
    <n v="3"/>
    <x v="495"/>
    <x v="228"/>
    <n v="-0.65359500000000004"/>
    <n v="4.3464049999999999"/>
    <n v="2"/>
    <n v="4"/>
    <n v="1.3464049999999999"/>
    <n v="1.8128064240249997"/>
    <n v="3.67"/>
    <n v="0.66999999999999993"/>
    <n v="0.44889999999999991"/>
  </r>
  <r>
    <n v="171759"/>
    <s v="1998-09-13 00:20:18.000"/>
    <n v="194"/>
    <n v="1732"/>
    <n v="194"/>
    <n v="1732"/>
    <n v="4"/>
    <n v="3"/>
    <x v="496"/>
    <x v="65"/>
    <n v="-0.117647"/>
    <n v="3.8823530000000002"/>
    <n v="1"/>
    <n v="1"/>
    <n v="0.88235300000000016"/>
    <n v="0.77854681660900027"/>
    <n v="3.67"/>
    <n v="0.66999999999999993"/>
    <n v="0.44889999999999991"/>
  </r>
  <r>
    <n v="34361"/>
    <s v="2002-02-22 12:42:43.000"/>
    <n v="353"/>
    <n v="1573"/>
    <n v="353"/>
    <n v="1573"/>
    <n v="4"/>
    <n v="4"/>
    <x v="497"/>
    <x v="110"/>
    <n v="-0.29921300000000001"/>
    <n v="3.700787"/>
    <n v="0"/>
    <n v="0"/>
    <n v="0.29921299999999995"/>
    <n v="8.9528419368999967E-2"/>
    <n v="3.67"/>
    <n v="0.33000000000000007"/>
    <n v="0.10890000000000005"/>
  </r>
  <r>
    <n v="64567"/>
    <s v="1996-04-07 05:23:56.000"/>
    <n v="168"/>
    <n v="318"/>
    <n v="168"/>
    <n v="318"/>
    <n v="3"/>
    <n v="5"/>
    <x v="498"/>
    <x v="228"/>
    <n v="1.3954249999999999"/>
    <n v="4.3954250000000004"/>
    <n v="2"/>
    <n v="4"/>
    <n v="0.60457499999999964"/>
    <n v="0.36551093062499956"/>
    <n v="3.67"/>
    <n v="1.33"/>
    <n v="1.7689000000000001"/>
  </r>
  <r>
    <n v="151118"/>
    <s v="1996-04-17 07:12:24.000"/>
    <n v="31"/>
    <n v="224"/>
    <n v="31"/>
    <n v="224"/>
    <n v="4"/>
    <n v="4"/>
    <x v="499"/>
    <x v="129"/>
    <n v="5.9322E-2"/>
    <n v="4.0593219999999999"/>
    <n v="0"/>
    <n v="0"/>
    <n v="5.9321999999999875E-2"/>
    <n v="3.519099683999985E-3"/>
    <n v="3.67"/>
    <n v="0.33000000000000007"/>
    <n v="0.10890000000000005"/>
  </r>
  <r>
    <n v="64295"/>
    <s v="1997-04-04 19:08:41.000"/>
    <n v="648"/>
    <n v="3"/>
    <n v="3"/>
    <n v="648"/>
    <n v="5"/>
    <n v="3"/>
    <x v="500"/>
    <x v="63"/>
    <n v="-0.156051"/>
    <n v="4.8439490000000003"/>
    <n v="2"/>
    <n v="4"/>
    <n v="1.8439490000000003"/>
    <n v="3.4001479146010012"/>
    <n v="3.67"/>
    <n v="0.66999999999999993"/>
    <n v="0.44889999999999991"/>
  </r>
  <r>
    <n v="173415"/>
    <s v="1996-12-11 09:14:11.000"/>
    <n v="736"/>
    <n v="62"/>
    <n v="62"/>
    <n v="736"/>
    <n v="3"/>
    <n v="5"/>
    <x v="501"/>
    <x v="229"/>
    <n v="0.39483400000000002"/>
    <n v="3.3948339999999999"/>
    <n v="2"/>
    <n v="4"/>
    <n v="1.6051660000000001"/>
    <n v="2.5765578875560005"/>
    <n v="3.67"/>
    <n v="1.33"/>
    <n v="1.7689000000000001"/>
  </r>
  <r>
    <n v="139516"/>
    <s v="1996-10-08 10:53:51.000"/>
    <n v="16"/>
    <n v="112"/>
    <n v="16"/>
    <n v="112"/>
    <n v="3"/>
    <n v="4"/>
    <x v="502"/>
    <x v="181"/>
    <n v="-0.39344299999999999"/>
    <n v="2.606557"/>
    <n v="1"/>
    <n v="1"/>
    <n v="1.393443"/>
    <n v="1.9416833942489999"/>
    <n v="3.67"/>
    <n v="0.33000000000000007"/>
    <n v="0.10890000000000005"/>
  </r>
  <r>
    <n v="83010"/>
    <s v="1996-10-24 18:08:59.000"/>
    <n v="316"/>
    <n v="356"/>
    <n v="316"/>
    <n v="356"/>
    <n v="4"/>
    <n v="3"/>
    <x v="503"/>
    <x v="230"/>
    <n v="0.60352899999999998"/>
    <n v="4.603529"/>
    <n v="1"/>
    <n v="1"/>
    <n v="1.603529"/>
    <n v="2.5713052538409999"/>
    <n v="3.67"/>
    <n v="0.66999999999999993"/>
    <n v="0.44889999999999991"/>
  </r>
  <r>
    <n v="192024"/>
    <s v="1998-03-30 10:38:01.000"/>
    <n v="141"/>
    <n v="1136"/>
    <n v="141"/>
    <n v="1136"/>
    <n v="4"/>
    <n v="4"/>
    <x v="504"/>
    <x v="97"/>
    <n v="0.80147100000000004"/>
    <n v="4.8014710000000003"/>
    <n v="0"/>
    <n v="0"/>
    <n v="0.80147100000000027"/>
    <n v="0.64235576384100046"/>
    <n v="3.67"/>
    <n v="0.33000000000000007"/>
    <n v="0.10890000000000005"/>
  </r>
  <r>
    <n v="26004"/>
    <s v="2000-11-27 20:31:35.000"/>
    <n v="3916"/>
    <n v="3987"/>
    <n v="3916"/>
    <n v="3987"/>
    <n v="4"/>
    <n v="3"/>
    <x v="505"/>
    <x v="32"/>
    <n v="-0.36666700000000002"/>
    <n v="3.6333329999999999"/>
    <n v="1"/>
    <n v="1"/>
    <n v="0.63333299999999992"/>
    <n v="0.40111068888899992"/>
    <n v="3.67"/>
    <n v="0.66999999999999993"/>
    <n v="0.44889999999999991"/>
  </r>
  <r>
    <n v="213189"/>
    <s v="1996-10-12 07:38:23.000"/>
    <n v="253"/>
    <n v="377"/>
    <n v="253"/>
    <n v="377"/>
    <n v="1"/>
    <n v="3"/>
    <x v="506"/>
    <x v="231"/>
    <n v="1.1834000000000001E-2"/>
    <n v="1.0118339999999999"/>
    <n v="2"/>
    <n v="4"/>
    <n v="1.9881660000000001"/>
    <n v="3.9528040435560006"/>
    <n v="3.67"/>
    <n v="0.66999999999999993"/>
    <n v="0.44889999999999991"/>
  </r>
  <r>
    <n v="160111"/>
    <s v="1997-06-22 19:25:55.000"/>
    <n v="648"/>
    <n v="1073"/>
    <n v="648"/>
    <n v="1073"/>
    <n v="3"/>
    <n v="4"/>
    <x v="507"/>
    <x v="102"/>
    <n v="0.29799399999999998"/>
    <n v="3.2979940000000001"/>
    <n v="1"/>
    <n v="1"/>
    <n v="0.70200599999999991"/>
    <n v="0.4928124240359999"/>
    <n v="3.67"/>
    <n v="0.33000000000000007"/>
    <n v="0.10890000000000005"/>
  </r>
  <r>
    <n v="95273"/>
    <s v="1997-01-02 09:11:27.000"/>
    <n v="653"/>
    <n v="41"/>
    <n v="41"/>
    <n v="653"/>
    <n v="3"/>
    <n v="3"/>
    <x v="508"/>
    <x v="49"/>
    <n v="0.59375"/>
    <n v="3.59375"/>
    <n v="0"/>
    <n v="0"/>
    <n v="0.59375"/>
    <n v="0.3525390625"/>
    <n v="3.67"/>
    <n v="0.66999999999999993"/>
    <n v="0.44889999999999991"/>
  </r>
  <r>
    <n v="58805"/>
    <s v="1996-03-29 08:11:10.000"/>
    <n v="590"/>
    <n v="337"/>
    <n v="337"/>
    <n v="590"/>
    <n v="5"/>
    <n v="5"/>
    <x v="509"/>
    <x v="232"/>
    <n v="-5.5E-2"/>
    <n v="4.9450000000000003"/>
    <n v="0"/>
    <n v="0"/>
    <n v="5.4999999999999716E-2"/>
    <n v="3.0249999999999687E-3"/>
    <n v="3.67"/>
    <n v="1.33"/>
    <n v="1.7689000000000001"/>
  </r>
  <r>
    <n v="46132"/>
    <s v="2001-08-20 17:57:25.000"/>
    <n v="2762"/>
    <n v="290"/>
    <n v="290"/>
    <n v="2762"/>
    <n v="4"/>
    <n v="5"/>
    <x v="510"/>
    <x v="28"/>
    <n v="9.5238000000000003E-2"/>
    <n v="4.0952380000000002"/>
    <n v="1"/>
    <n v="1"/>
    <n v="0.90476199999999984"/>
    <n v="0.81859427664399975"/>
    <n v="3.67"/>
    <n v="1.33"/>
    <n v="1.7689000000000001"/>
  </r>
  <r>
    <n v="193330"/>
    <s v="1997-03-31 17:40:11.000"/>
    <n v="1"/>
    <n v="786"/>
    <n v="1"/>
    <n v="786"/>
    <n v="4"/>
    <n v="3"/>
    <x v="511"/>
    <x v="233"/>
    <n v="-0.93415599999999999"/>
    <n v="3.0658439999999998"/>
    <n v="1"/>
    <n v="1"/>
    <n v="6.5843999999999792E-2"/>
    <n v="4.3354323359999728E-3"/>
    <n v="3.67"/>
    <n v="0.66999999999999993"/>
    <n v="0.44889999999999991"/>
  </r>
  <r>
    <n v="213423"/>
    <s v="2000-10-27 19:54:33.000"/>
    <n v="1210"/>
    <n v="1199"/>
    <n v="1199"/>
    <n v="1210"/>
    <n v="5"/>
    <n v="3"/>
    <x v="512"/>
    <x v="170"/>
    <n v="0.14130400000000001"/>
    <n v="5"/>
    <n v="2"/>
    <n v="4"/>
    <n v="2"/>
    <n v="4"/>
    <n v="3.67"/>
    <n v="0.66999999999999993"/>
    <n v="0.44889999999999991"/>
  </r>
  <r>
    <n v="84795"/>
    <s v="2001-11-11 03:46:28.000"/>
    <n v="1964"/>
    <n v="260"/>
    <n v="260"/>
    <n v="1964"/>
    <n v="4"/>
    <n v="4"/>
    <x v="513"/>
    <x v="65"/>
    <n v="0.29411799999999999"/>
    <n v="4.2941180000000001"/>
    <n v="0"/>
    <n v="0"/>
    <n v="0.2941180000000001"/>
    <n v="8.6505397924000055E-2"/>
    <n v="3.67"/>
    <n v="0.33000000000000007"/>
    <n v="0.10890000000000005"/>
  </r>
  <r>
    <n v="160916"/>
    <s v="2000-03-17 20:12:41.000"/>
    <n v="1721"/>
    <n v="3265"/>
    <n v="1721"/>
    <n v="3265"/>
    <n v="2"/>
    <n v="3"/>
    <x v="514"/>
    <x v="33"/>
    <n v="0.62068999999999996"/>
    <n v="2.6206900000000002"/>
    <n v="1"/>
    <n v="1"/>
    <n v="0.37930999999999981"/>
    <n v="0.14387607609999986"/>
    <n v="3.67"/>
    <n v="0.66999999999999993"/>
    <n v="0.44889999999999991"/>
  </r>
  <r>
    <n v="118300"/>
    <s v="1996-05-10 19:50:37.000"/>
    <n v="21"/>
    <n v="34"/>
    <n v="21"/>
    <n v="34"/>
    <n v="3"/>
    <n v="1"/>
    <x v="515"/>
    <x v="234"/>
    <n v="1.6878000000000001E-2"/>
    <n v="3.0168780000000002"/>
    <n v="2"/>
    <n v="4"/>
    <n v="2.0168780000000002"/>
    <n v="4.0677968668840006"/>
    <n v="3.67"/>
    <n v="2.67"/>
    <n v="7.1288999999999998"/>
  </r>
  <r>
    <n v="160233"/>
    <s v="1996-10-27 18:55:27.000"/>
    <n v="141"/>
    <n v="5"/>
    <n v="5"/>
    <n v="141"/>
    <n v="3"/>
    <n v="3"/>
    <x v="516"/>
    <x v="235"/>
    <n v="-0.53947400000000001"/>
    <n v="2.4605260000000002"/>
    <n v="0"/>
    <n v="0"/>
    <n v="0.53947399999999979"/>
    <n v="0.29103219667599978"/>
    <n v="3.67"/>
    <n v="0.66999999999999993"/>
    <n v="0.44889999999999991"/>
  </r>
  <r>
    <n v="1570"/>
    <s v="1997-02-10 11:41:28.000"/>
    <n v="141"/>
    <n v="5"/>
    <n v="5"/>
    <n v="141"/>
    <n v="2"/>
    <n v="2"/>
    <x v="516"/>
    <x v="235"/>
    <n v="-0.53947400000000001"/>
    <n v="1.460526"/>
    <n v="0"/>
    <n v="0"/>
    <n v="0.53947400000000001"/>
    <n v="0.291032196676"/>
    <n v="3.67"/>
    <n v="1.67"/>
    <n v="2.7888999999999999"/>
  </r>
  <r>
    <n v="57249"/>
    <s v="1996-04-05 04:58:13.000"/>
    <n v="434"/>
    <n v="329"/>
    <n v="329"/>
    <n v="434"/>
    <n v="4"/>
    <n v="4"/>
    <x v="517"/>
    <x v="236"/>
    <n v="0.163636"/>
    <n v="4.1636360000000003"/>
    <n v="0"/>
    <n v="0"/>
    <n v="0.16363600000000034"/>
    <n v="2.6776740496000109E-2"/>
    <n v="3.67"/>
    <n v="0.33000000000000007"/>
    <n v="0.10890000000000005"/>
  </r>
  <r>
    <n v="301"/>
    <s v="2001-06-12 18:31:33.000"/>
    <n v="2012"/>
    <n v="2046"/>
    <n v="2012"/>
    <n v="2046"/>
    <n v="5"/>
    <n v="4"/>
    <x v="518"/>
    <x v="130"/>
    <n v="-0.151786"/>
    <n v="4.8482139999999996"/>
    <n v="1"/>
    <n v="1"/>
    <n v="0.84821399999999958"/>
    <n v="0.71946698979599932"/>
    <n v="3.67"/>
    <n v="0.33000000000000007"/>
    <n v="0.10890000000000005"/>
  </r>
  <r>
    <n v="193365"/>
    <s v="2000-06-20 17:33:45.000"/>
    <n v="1968"/>
    <n v="2908"/>
    <n v="1968"/>
    <n v="2908"/>
    <n v="4"/>
    <n v="4"/>
    <x v="519"/>
    <x v="105"/>
    <n v="4.3103000000000002E-2"/>
    <n v="4.0431030000000003"/>
    <n v="0"/>
    <n v="0"/>
    <n v="4.3103000000000335E-2"/>
    <n v="1.8578686090000289E-3"/>
    <n v="3.67"/>
    <n v="0.33000000000000007"/>
    <n v="0.10890000000000005"/>
  </r>
  <r>
    <n v="94214"/>
    <s v="2000-11-20 05:38:17.000"/>
    <n v="3984"/>
    <n v="1214"/>
    <n v="1214"/>
    <n v="3984"/>
    <n v="3"/>
    <n v="4"/>
    <x v="520"/>
    <x v="94"/>
    <n v="0.42156900000000003"/>
    <n v="3.4215689999999999"/>
    <n v="1"/>
    <n v="1"/>
    <n v="0.57843100000000014"/>
    <n v="0.33458242176100017"/>
    <n v="3.67"/>
    <n v="0.33000000000000007"/>
    <n v="0.10890000000000005"/>
  </r>
  <r>
    <n v="58805"/>
    <s v="1996-03-29 08:11:10.000"/>
    <n v="165"/>
    <n v="337"/>
    <n v="165"/>
    <n v="337"/>
    <n v="5"/>
    <n v="5"/>
    <x v="521"/>
    <x v="162"/>
    <n v="0.47560999999999998"/>
    <n v="5"/>
    <n v="0"/>
    <n v="0"/>
    <n v="0"/>
    <n v="0"/>
    <n v="3.67"/>
    <n v="1.33"/>
    <n v="1.7689000000000001"/>
  </r>
  <r>
    <n v="151118"/>
    <s v="1996-04-17 07:12:24.000"/>
    <n v="165"/>
    <n v="224"/>
    <n v="165"/>
    <n v="224"/>
    <n v="5"/>
    <n v="4"/>
    <x v="522"/>
    <x v="187"/>
    <n v="5.9524000000000001E-2"/>
    <n v="5"/>
    <n v="1"/>
    <n v="1"/>
    <n v="1"/>
    <n v="1"/>
    <n v="3.67"/>
    <n v="0.33000000000000007"/>
    <n v="0.10890000000000005"/>
  </r>
  <r>
    <n v="189840"/>
    <s v="1996-10-27 16:03:05.000"/>
    <n v="588"/>
    <n v="317"/>
    <n v="317"/>
    <n v="588"/>
    <n v="3"/>
    <n v="3"/>
    <x v="523"/>
    <x v="233"/>
    <n v="-0.58436200000000005"/>
    <n v="2.415638"/>
    <n v="0"/>
    <n v="0"/>
    <n v="0.58436200000000005"/>
    <n v="0.34147894704400006"/>
    <n v="3.67"/>
    <n v="0.66999999999999993"/>
    <n v="0.44889999999999991"/>
  </r>
  <r>
    <n v="214138"/>
    <s v="1996-04-13 14:01:17.000"/>
    <n v="222"/>
    <n v="340"/>
    <n v="222"/>
    <n v="340"/>
    <n v="5"/>
    <n v="2"/>
    <x v="524"/>
    <x v="3"/>
    <n v="0.29166700000000001"/>
    <n v="5"/>
    <n v="3"/>
    <n v="9"/>
    <n v="3"/>
    <n v="9"/>
    <n v="3.67"/>
    <n v="1.67"/>
    <n v="2.7888999999999999"/>
  </r>
  <r>
    <n v="11337"/>
    <s v="1996-12-12 14:01:10.000"/>
    <n v="5"/>
    <n v="1073"/>
    <n v="5"/>
    <n v="1073"/>
    <n v="3"/>
    <n v="3"/>
    <x v="525"/>
    <x v="104"/>
    <n v="0.57746500000000001"/>
    <n v="3.5774650000000001"/>
    <n v="0"/>
    <n v="0"/>
    <n v="0.57746500000000012"/>
    <n v="0.33346582622500015"/>
    <n v="3.67"/>
    <n v="0.66999999999999993"/>
    <n v="0.44889999999999991"/>
  </r>
  <r>
    <n v="207584"/>
    <s v="2000-07-03 02:55:11.000"/>
    <n v="924"/>
    <n v="1748"/>
    <n v="924"/>
    <n v="1748"/>
    <n v="4"/>
    <n v="4"/>
    <x v="526"/>
    <x v="143"/>
    <n v="-0.21768699999999999"/>
    <n v="3.7823129999999998"/>
    <n v="0"/>
    <n v="0"/>
    <n v="0.21768700000000019"/>
    <n v="4.7387629969000082E-2"/>
    <n v="3.67"/>
    <n v="0.33000000000000007"/>
    <n v="0.10890000000000005"/>
  </r>
  <r>
    <n v="112038"/>
    <s v="1997-02-10 02:02:09.000"/>
    <n v="356"/>
    <n v="223"/>
    <n v="223"/>
    <n v="356"/>
    <n v="3"/>
    <n v="4"/>
    <x v="527"/>
    <x v="237"/>
    <n v="3.2889999999999998E-3"/>
    <n v="3.0032890000000001"/>
    <n v="1"/>
    <n v="1"/>
    <n v="0.9967109999999999"/>
    <n v="0.99343281752099977"/>
    <n v="3.67"/>
    <n v="0.33000000000000007"/>
    <n v="0.10890000000000005"/>
  </r>
  <r>
    <n v="64567"/>
    <s v="1996-04-07 05:23:56.000"/>
    <n v="39"/>
    <n v="318"/>
    <n v="39"/>
    <n v="318"/>
    <n v="4"/>
    <n v="5"/>
    <x v="528"/>
    <x v="111"/>
    <n v="1.1751499999999999"/>
    <n v="5"/>
    <n v="1"/>
    <n v="1"/>
    <n v="0"/>
    <n v="0"/>
    <n v="3.67"/>
    <n v="1.33"/>
    <n v="1.7689000000000001"/>
  </r>
  <r>
    <n v="118133"/>
    <s v="1996-06-04 20:45:48.000"/>
    <n v="317"/>
    <n v="266"/>
    <n v="266"/>
    <n v="317"/>
    <n v="3"/>
    <n v="3"/>
    <x v="529"/>
    <x v="101"/>
    <n v="0.42660599999999999"/>
    <n v="3.426606"/>
    <n v="0"/>
    <n v="0"/>
    <n v="0.42660600000000004"/>
    <n v="0.18199267923600004"/>
    <n v="3.67"/>
    <n v="0.66999999999999993"/>
    <n v="0.44889999999999991"/>
  </r>
  <r>
    <n v="1570"/>
    <s v="1997-02-10 11:41:28.000"/>
    <n v="648"/>
    <n v="5"/>
    <n v="5"/>
    <n v="648"/>
    <n v="2"/>
    <n v="2"/>
    <x v="530"/>
    <x v="58"/>
    <n v="-0.382911"/>
    <n v="1.617089"/>
    <n v="0"/>
    <n v="0"/>
    <n v="0.382911"/>
    <n v="0.146620833921"/>
    <n v="3.67"/>
    <n v="1.67"/>
    <n v="2.7888999999999999"/>
  </r>
  <r>
    <n v="118133"/>
    <s v="1996-06-04 20:45:48.000"/>
    <n v="593"/>
    <n v="266"/>
    <n v="266"/>
    <n v="593"/>
    <n v="4"/>
    <n v="3"/>
    <x v="531"/>
    <x v="188"/>
    <n v="-0.82732000000000006"/>
    <n v="3.1726800000000002"/>
    <n v="1"/>
    <n v="1"/>
    <n v="0.17268000000000017"/>
    <n v="2.9818382400000058E-2"/>
    <n v="3.67"/>
    <n v="0.66999999999999993"/>
    <n v="0.44889999999999991"/>
  </r>
  <r>
    <n v="57928"/>
    <s v="1997-04-05 06:37:32.000"/>
    <n v="1370"/>
    <n v="185"/>
    <n v="185"/>
    <n v="1370"/>
    <n v="5"/>
    <n v="5"/>
    <x v="532"/>
    <x v="154"/>
    <n v="-0.581731"/>
    <n v="4.4182689999999996"/>
    <n v="0"/>
    <n v="0"/>
    <n v="0.58173100000000044"/>
    <n v="0.33841095636100049"/>
    <n v="3.67"/>
    <n v="1.33"/>
    <n v="1.7689000000000001"/>
  </r>
  <r>
    <n v="64567"/>
    <s v="1996-04-07 05:23:56.000"/>
    <n v="132"/>
    <n v="318"/>
    <n v="132"/>
    <n v="318"/>
    <n v="3"/>
    <n v="5"/>
    <x v="533"/>
    <x v="49"/>
    <n v="1.75"/>
    <n v="4.75"/>
    <n v="2"/>
    <n v="4"/>
    <n v="0.25"/>
    <n v="6.25E-2"/>
    <n v="3.67"/>
    <n v="1.33"/>
    <n v="1.7689000000000001"/>
  </r>
  <r>
    <n v="132844"/>
    <s v="2000-12-15 23:00:09.000"/>
    <n v="1544"/>
    <n v="260"/>
    <n v="260"/>
    <n v="1544"/>
    <n v="5"/>
    <n v="5"/>
    <x v="534"/>
    <x v="177"/>
    <n v="1.2598039999999999"/>
    <n v="5"/>
    <n v="0"/>
    <n v="0"/>
    <n v="0"/>
    <n v="0"/>
    <n v="3.67"/>
    <n v="1.33"/>
    <n v="1.7689000000000001"/>
  </r>
  <r>
    <n v="228542"/>
    <s v="1997-01-24 09:37:54.000"/>
    <n v="5"/>
    <n v="788"/>
    <n v="5"/>
    <n v="788"/>
    <n v="3"/>
    <n v="4"/>
    <x v="535"/>
    <x v="81"/>
    <n v="-6.6115999999999994E-2"/>
    <n v="2.9338839999999999"/>
    <n v="1"/>
    <n v="1"/>
    <n v="1.0661160000000001"/>
    <n v="1.1366033254560002"/>
    <n v="3.67"/>
    <n v="0.33000000000000007"/>
    <n v="0.10890000000000005"/>
  </r>
  <r>
    <n v="15508"/>
    <s v="2000-11-19 08:09:43.000"/>
    <n v="1285"/>
    <n v="1291"/>
    <n v="1285"/>
    <n v="1291"/>
    <n v="4"/>
    <n v="4"/>
    <x v="536"/>
    <x v="159"/>
    <n v="5.2419E-2"/>
    <n v="4.0524190000000004"/>
    <n v="0"/>
    <n v="0"/>
    <n v="5.2419000000000437E-2"/>
    <n v="2.747751561000046E-3"/>
    <n v="3.67"/>
    <n v="0.33000000000000007"/>
    <n v="0.10890000000000005"/>
  </r>
  <r>
    <n v="217016"/>
    <s v="1997-03-17 23:31:04.000"/>
    <n v="733"/>
    <n v="708"/>
    <n v="708"/>
    <n v="733"/>
    <n v="4"/>
    <n v="3"/>
    <x v="537"/>
    <x v="151"/>
    <n v="-0.28048800000000002"/>
    <n v="3.7195119999999999"/>
    <n v="1"/>
    <n v="1"/>
    <n v="0.71951199999999993"/>
    <n v="0.51769751814399989"/>
    <n v="3.67"/>
    <n v="0.66999999999999993"/>
    <n v="0.44889999999999991"/>
  </r>
  <r>
    <n v="144451"/>
    <s v="1998-09-23 14:34:14.000"/>
    <n v="1405"/>
    <n v="1378"/>
    <n v="1378"/>
    <n v="1405"/>
    <n v="3"/>
    <n v="1"/>
    <x v="538"/>
    <x v="118"/>
    <n v="-4.0541000000000001E-2"/>
    <n v="2.9594589999999998"/>
    <n v="2"/>
    <n v="4"/>
    <n v="1.9594589999999998"/>
    <n v="3.8394795726809994"/>
    <n v="3.67"/>
    <n v="2.67"/>
    <n v="7.1288999999999998"/>
  </r>
  <r>
    <n v="6365"/>
    <s v="2004-08-15 17:03:41.000"/>
    <n v="5816"/>
    <n v="16"/>
    <n v="16"/>
    <n v="5816"/>
    <n v="4"/>
    <n v="4.5"/>
    <x v="539"/>
    <x v="34"/>
    <n v="0.24193500000000001"/>
    <n v="4.2419349999999998"/>
    <n v="0.5"/>
    <n v="0.25"/>
    <n v="0.25806500000000021"/>
    <n v="6.659754422500011E-2"/>
    <n v="3.67"/>
    <n v="0.83000000000000007"/>
    <n v="0.68890000000000007"/>
  </r>
  <r>
    <n v="120524"/>
    <s v="1996-07-06 21:28:30.000"/>
    <n v="432"/>
    <n v="589"/>
    <n v="432"/>
    <n v="589"/>
    <n v="3"/>
    <n v="5"/>
    <x v="540"/>
    <x v="191"/>
    <n v="1.214286"/>
    <n v="4.2142860000000004"/>
    <n v="2"/>
    <n v="4"/>
    <n v="0.78571399999999958"/>
    <n v="0.61734648979599938"/>
    <n v="3.67"/>
    <n v="1.33"/>
    <n v="1.7689000000000001"/>
  </r>
  <r>
    <n v="34360"/>
    <s v="2005-06-20 12:21:22.000"/>
    <n v="1923"/>
    <n v="147"/>
    <n v="147"/>
    <n v="1923"/>
    <n v="5"/>
    <n v="4.5"/>
    <x v="541"/>
    <x v="49"/>
    <n v="0"/>
    <n v="5"/>
    <n v="0.5"/>
    <n v="0.25"/>
    <n v="0.5"/>
    <n v="0.25"/>
    <n v="3.67"/>
    <n v="0.83000000000000007"/>
    <n v="0.68890000000000007"/>
  </r>
  <r>
    <n v="64567"/>
    <s v="1996-04-07 05:23:56.000"/>
    <n v="159"/>
    <n v="151"/>
    <n v="151"/>
    <n v="159"/>
    <n v="4"/>
    <n v="5"/>
    <x v="542"/>
    <x v="13"/>
    <n v="-0.15"/>
    <n v="3.85"/>
    <n v="1"/>
    <n v="1"/>
    <n v="1.1499999999999999"/>
    <n v="1.3224999999999998"/>
    <n v="3.67"/>
    <n v="1.33"/>
    <n v="1.7689000000000001"/>
  </r>
  <r>
    <n v="64295"/>
    <s v="1997-04-04 19:08:41.000"/>
    <n v="780"/>
    <n v="3"/>
    <n v="3"/>
    <n v="780"/>
    <n v="3"/>
    <n v="3"/>
    <x v="543"/>
    <x v="193"/>
    <n v="-0.370558"/>
    <n v="2.6294420000000001"/>
    <n v="0"/>
    <n v="0"/>
    <n v="0.37055799999999994"/>
    <n v="0.13731323136399995"/>
    <n v="3.67"/>
    <n v="0.66999999999999993"/>
    <n v="0.44889999999999991"/>
  </r>
  <r>
    <n v="93945"/>
    <s v="1996-11-27 09:17:34.000"/>
    <n v="361"/>
    <n v="382"/>
    <n v="361"/>
    <n v="382"/>
    <n v="4"/>
    <n v="3"/>
    <x v="544"/>
    <x v="59"/>
    <n v="0"/>
    <n v="4"/>
    <n v="1"/>
    <n v="1"/>
    <n v="1"/>
    <n v="1"/>
    <n v="3.67"/>
    <n v="0.66999999999999993"/>
    <n v="0.44889999999999991"/>
  </r>
  <r>
    <n v="164167"/>
    <s v="1997-03-24 01:40:06.000"/>
    <n v="52"/>
    <n v="661"/>
    <n v="52"/>
    <n v="661"/>
    <n v="3"/>
    <n v="4"/>
    <x v="545"/>
    <x v="238"/>
    <n v="-0.125"/>
    <n v="2.875"/>
    <n v="1"/>
    <n v="1"/>
    <n v="1.125"/>
    <n v="1.265625"/>
    <n v="3.67"/>
    <n v="0.33000000000000007"/>
    <n v="0.10890000000000005"/>
  </r>
  <r>
    <n v="227420"/>
    <s v="2001-11-19 22:12:34.000"/>
    <n v="4246"/>
    <n v="919"/>
    <n v="919"/>
    <n v="4246"/>
    <n v="3"/>
    <n v="5"/>
    <x v="546"/>
    <x v="189"/>
    <n v="0.40526299999999998"/>
    <n v="3.4052630000000002"/>
    <n v="2"/>
    <n v="4"/>
    <n v="1.5947369999999998"/>
    <n v="2.5431860991689996"/>
    <n v="3.67"/>
    <n v="1.33"/>
    <n v="1.7689000000000001"/>
  </r>
  <r>
    <n v="27265"/>
    <s v="1996-04-09 16:50:22.000"/>
    <n v="21"/>
    <n v="413"/>
    <n v="21"/>
    <n v="413"/>
    <n v="4"/>
    <n v="3"/>
    <x v="547"/>
    <x v="129"/>
    <n v="-0.94067800000000001"/>
    <n v="3.0593219999999999"/>
    <n v="1"/>
    <n v="1"/>
    <n v="5.9321999999999875E-2"/>
    <n v="3.519099683999985E-3"/>
    <n v="3.67"/>
    <n v="0.66999999999999993"/>
    <n v="0.44889999999999991"/>
  </r>
  <r>
    <n v="45671"/>
    <s v="2009-07-19 01:43:24.000"/>
    <n v="7259"/>
    <n v="778"/>
    <n v="778"/>
    <n v="7259"/>
    <n v="1"/>
    <n v="4"/>
    <x v="548"/>
    <x v="31"/>
    <n v="2"/>
    <n v="3"/>
    <n v="3"/>
    <n v="9"/>
    <n v="1"/>
    <n v="1"/>
    <n v="3.67"/>
    <n v="0.33000000000000007"/>
    <n v="0.10890000000000005"/>
  </r>
  <r>
    <n v="115511"/>
    <s v="2000-01-30 05:32:39.000"/>
    <n v="69"/>
    <n v="1210"/>
    <n v="69"/>
    <n v="1210"/>
    <n v="1"/>
    <n v="3"/>
    <x v="549"/>
    <x v="186"/>
    <n v="0.854545"/>
    <n v="1.8545450000000001"/>
    <n v="2"/>
    <n v="4"/>
    <n v="1.1454549999999999"/>
    <n v="1.3120671570249998"/>
    <n v="3.67"/>
    <n v="0.66999999999999993"/>
    <n v="0.44889999999999991"/>
  </r>
  <r>
    <n v="132844"/>
    <s v="2000-12-15 23:00:09.000"/>
    <n v="611"/>
    <n v="260"/>
    <n v="260"/>
    <n v="611"/>
    <n v="3"/>
    <n v="5"/>
    <x v="550"/>
    <x v="167"/>
    <n v="2.08"/>
    <n v="5"/>
    <n v="2"/>
    <n v="4"/>
    <n v="0"/>
    <n v="0"/>
    <n v="3.67"/>
    <n v="1.33"/>
    <n v="1.7689000000000001"/>
  </r>
  <r>
    <n v="57249"/>
    <s v="1996-04-05 04:58:13.000"/>
    <n v="110"/>
    <n v="329"/>
    <n v="110"/>
    <n v="329"/>
    <n v="4"/>
    <n v="4"/>
    <x v="551"/>
    <x v="239"/>
    <n v="-0.85377400000000003"/>
    <n v="3.146226"/>
    <n v="0"/>
    <n v="0"/>
    <n v="0.85377400000000003"/>
    <n v="0.72893004307600007"/>
    <n v="3.67"/>
    <n v="0.33000000000000007"/>
    <n v="0.10890000000000005"/>
  </r>
  <r>
    <n v="103646"/>
    <s v="1996-07-10 16:17:29.000"/>
    <n v="95"/>
    <n v="44"/>
    <n v="44"/>
    <n v="95"/>
    <n v="1"/>
    <n v="2"/>
    <x v="552"/>
    <x v="46"/>
    <n v="-0.47368399999999999"/>
    <n v="0.52631600000000001"/>
    <n v="1"/>
    <n v="1"/>
    <n v="1.473684"/>
    <n v="2.171744531856"/>
    <n v="3.67"/>
    <n v="1.67"/>
    <n v="2.7888999999999999"/>
  </r>
  <r>
    <n v="137241"/>
    <s v="1998-09-01 11:27:00.000"/>
    <n v="1645"/>
    <n v="1269"/>
    <n v="1269"/>
    <n v="1645"/>
    <n v="2"/>
    <n v="4"/>
    <x v="553"/>
    <x v="9"/>
    <n v="0.96428599999999998"/>
    <n v="2.964286"/>
    <n v="2"/>
    <n v="4"/>
    <n v="1.035714"/>
    <n v="1.0727034897959999"/>
    <n v="3.67"/>
    <n v="0.33000000000000007"/>
    <n v="0.10890000000000005"/>
  </r>
  <r>
    <n v="2037"/>
    <s v="2001-09-04 05:34:34.000"/>
    <n v="1869"/>
    <n v="1259"/>
    <n v="1259"/>
    <n v="1869"/>
    <n v="1"/>
    <n v="3"/>
    <x v="554"/>
    <x v="17"/>
    <n v="2"/>
    <n v="3"/>
    <n v="2"/>
    <n v="4"/>
    <n v="0"/>
    <n v="0"/>
    <n v="3.67"/>
    <n v="0.66999999999999993"/>
    <n v="0.44889999999999991"/>
  </r>
  <r>
    <n v="151783"/>
    <s v="1998-12-23 23:45:54.000"/>
    <n v="2335"/>
    <n v="719"/>
    <n v="719"/>
    <n v="2335"/>
    <n v="5"/>
    <n v="3"/>
    <x v="555"/>
    <x v="77"/>
    <n v="-0.242424"/>
    <n v="4.7575760000000002"/>
    <n v="2"/>
    <n v="4"/>
    <n v="1.7575760000000002"/>
    <n v="3.0890733957760008"/>
    <n v="3.67"/>
    <n v="0.66999999999999993"/>
    <n v="0.44889999999999991"/>
  </r>
  <r>
    <n v="190186"/>
    <s v="1996-07-09 21:05:27.000"/>
    <n v="213"/>
    <n v="497"/>
    <n v="213"/>
    <n v="497"/>
    <n v="4"/>
    <n v="4"/>
    <x v="556"/>
    <x v="32"/>
    <n v="-0.2"/>
    <n v="3.8"/>
    <n v="0"/>
    <n v="0"/>
    <n v="0.20000000000000018"/>
    <n v="4.000000000000007E-2"/>
    <n v="3.67"/>
    <n v="0.33000000000000007"/>
    <n v="0.10890000000000005"/>
  </r>
  <r>
    <n v="232845"/>
    <s v="2002-03-24 23:52:03.000"/>
    <n v="1191"/>
    <n v="3697"/>
    <n v="1191"/>
    <n v="3697"/>
    <n v="1"/>
    <n v="1"/>
    <x v="557"/>
    <x v="75"/>
    <n v="0.8"/>
    <n v="1.8"/>
    <n v="0"/>
    <n v="0"/>
    <n v="0.8"/>
    <n v="0.64000000000000012"/>
    <n v="3.67"/>
    <n v="2.67"/>
    <n v="7.1288999999999998"/>
  </r>
  <r>
    <n v="105521"/>
    <s v="1997-05-08 14:39:10.000"/>
    <n v="141"/>
    <n v="608"/>
    <n v="141"/>
    <n v="608"/>
    <n v="3"/>
    <n v="3"/>
    <x v="558"/>
    <x v="229"/>
    <n v="0.603321"/>
    <n v="3.6033210000000002"/>
    <n v="0"/>
    <n v="0"/>
    <n v="0.60332100000000022"/>
    <n v="0.36399622904100026"/>
    <n v="3.67"/>
    <n v="0.66999999999999993"/>
    <n v="0.44889999999999991"/>
  </r>
  <r>
    <n v="27966"/>
    <s v="1997-03-10 14:35:31.000"/>
    <n v="141"/>
    <n v="608"/>
    <n v="141"/>
    <n v="608"/>
    <n v="3"/>
    <n v="5"/>
    <x v="558"/>
    <x v="229"/>
    <n v="0.603321"/>
    <n v="3.6033210000000002"/>
    <n v="2"/>
    <n v="4"/>
    <n v="1.3966789999999998"/>
    <n v="1.9507122290409995"/>
    <n v="3.67"/>
    <n v="1.33"/>
    <n v="1.7689000000000001"/>
  </r>
  <r>
    <n v="58805"/>
    <s v="1996-03-29 08:11:10.000"/>
    <n v="410"/>
    <n v="339"/>
    <n v="339"/>
    <n v="410"/>
    <n v="4"/>
    <n v="3"/>
    <x v="559"/>
    <x v="240"/>
    <n v="0.42857099999999998"/>
    <n v="4.4285709999999998"/>
    <n v="1"/>
    <n v="1"/>
    <n v="1.4285709999999998"/>
    <n v="2.0408151020409995"/>
    <n v="3.67"/>
    <n v="0.66999999999999993"/>
    <n v="0.44889999999999991"/>
  </r>
  <r>
    <n v="52787"/>
    <s v="1996-06-05 05:01:31.000"/>
    <n v="253"/>
    <n v="300"/>
    <n v="253"/>
    <n v="300"/>
    <n v="4"/>
    <n v="4"/>
    <x v="560"/>
    <x v="117"/>
    <n v="0.281609"/>
    <n v="4.2816090000000004"/>
    <n v="0"/>
    <n v="0"/>
    <n v="0.28160900000000044"/>
    <n v="7.9303628881000246E-2"/>
    <n v="3.67"/>
    <n v="0.33000000000000007"/>
    <n v="0.10890000000000005"/>
  </r>
  <r>
    <n v="1570"/>
    <s v="1997-02-10 11:41:28.000"/>
    <n v="62"/>
    <n v="5"/>
    <n v="5"/>
    <n v="62"/>
    <n v="3"/>
    <n v="2"/>
    <x v="561"/>
    <x v="173"/>
    <n v="-0.60389599999999999"/>
    <n v="2.3961039999999998"/>
    <n v="1"/>
    <n v="1"/>
    <n v="0.39610399999999979"/>
    <n v="0.15689837881599983"/>
    <n v="3.67"/>
    <n v="1.67"/>
    <n v="2.7888999999999999"/>
  </r>
  <r>
    <n v="116678"/>
    <s v="1998-07-22 11:21:23.000"/>
    <n v="58"/>
    <n v="110"/>
    <n v="58"/>
    <n v="110"/>
    <n v="4"/>
    <n v="5"/>
    <x v="562"/>
    <x v="241"/>
    <n v="-0.13333300000000001"/>
    <n v="3.8666670000000001"/>
    <n v="1"/>
    <n v="1"/>
    <n v="1.1333329999999999"/>
    <n v="1.2844436888889998"/>
    <n v="3.67"/>
    <n v="1.33"/>
    <n v="1.7689000000000001"/>
  </r>
  <r>
    <n v="155622"/>
    <s v="2001-10-09 00:11:54.000"/>
    <n v="25"/>
    <n v="288"/>
    <n v="25"/>
    <n v="288"/>
    <n v="4"/>
    <n v="3"/>
    <x v="563"/>
    <x v="63"/>
    <n v="-0.42356700000000003"/>
    <n v="3.5764330000000002"/>
    <n v="1"/>
    <n v="1"/>
    <n v="0.5764330000000002"/>
    <n v="0.33227500348900024"/>
    <n v="3.67"/>
    <n v="0.66999999999999993"/>
    <n v="0.44889999999999991"/>
  </r>
  <r>
    <n v="57249"/>
    <s v="1996-04-05 04:58:13.000"/>
    <n v="592"/>
    <n v="329"/>
    <n v="329"/>
    <n v="592"/>
    <n v="4"/>
    <n v="4"/>
    <x v="564"/>
    <x v="242"/>
    <n v="-3.8557000000000001E-2"/>
    <n v="3.961443"/>
    <n v="0"/>
    <n v="0"/>
    <n v="3.8556999999999952E-2"/>
    <n v="1.4866422489999962E-3"/>
    <n v="3.67"/>
    <n v="0.33000000000000007"/>
    <n v="0.10890000000000005"/>
  </r>
  <r>
    <n v="65479"/>
    <s v="2006-03-20 17:42:47.000"/>
    <n v="1135"/>
    <n v="2059"/>
    <n v="1135"/>
    <n v="2059"/>
    <n v="1"/>
    <n v="0.5"/>
    <x v="565"/>
    <x v="11"/>
    <n v="-0.269231"/>
    <n v="0.730769"/>
    <n v="0.5"/>
    <n v="0.25"/>
    <n v="0.230769"/>
    <n v="5.3254331361000003E-2"/>
    <n v="3.67"/>
    <n v="3.17"/>
    <n v="10.0489"/>
  </r>
  <r>
    <n v="45576"/>
    <s v="1996-05-13 14:48:21.000"/>
    <n v="440"/>
    <n v="43"/>
    <n v="43"/>
    <n v="440"/>
    <n v="2"/>
    <n v="3"/>
    <x v="566"/>
    <x v="32"/>
    <n v="-0.16666700000000001"/>
    <n v="1.8333330000000001"/>
    <n v="1"/>
    <n v="1"/>
    <n v="1.1666669999999999"/>
    <n v="1.3611118888889997"/>
    <n v="3.67"/>
    <n v="0.66999999999999993"/>
    <n v="0.44889999999999991"/>
  </r>
  <r>
    <n v="64567"/>
    <s v="1996-04-07 05:23:56.000"/>
    <n v="249"/>
    <n v="151"/>
    <n v="151"/>
    <n v="249"/>
    <n v="5"/>
    <n v="5"/>
    <x v="567"/>
    <x v="57"/>
    <n v="-0.269231"/>
    <n v="4.7307689999999996"/>
    <n v="0"/>
    <n v="0"/>
    <n v="0.26923100000000044"/>
    <n v="7.2485331361000244E-2"/>
    <n v="3.67"/>
    <n v="1.33"/>
    <n v="1.7689000000000001"/>
  </r>
  <r>
    <n v="199657"/>
    <s v="2000-02-03 04:41:36.000"/>
    <n v="2011"/>
    <n v="2683"/>
    <n v="2011"/>
    <n v="2683"/>
    <n v="4"/>
    <n v="5"/>
    <x v="568"/>
    <x v="171"/>
    <n v="-0.23947399999999999"/>
    <n v="3.760526"/>
    <n v="1"/>
    <n v="1"/>
    <n v="1.239474"/>
    <n v="1.5362957966759998"/>
    <n v="3.67"/>
    <n v="1.33"/>
    <n v="1.7689000000000001"/>
  </r>
  <r>
    <n v="157920"/>
    <s v="1996-10-25 13:06:54.000"/>
    <n v="253"/>
    <n v="367"/>
    <n v="253"/>
    <n v="367"/>
    <n v="3"/>
    <n v="3"/>
    <x v="569"/>
    <x v="197"/>
    <n v="-0.32965299999999997"/>
    <n v="2.670347"/>
    <n v="0"/>
    <n v="0"/>
    <n v="0.32965299999999997"/>
    <n v="0.10867110040899998"/>
    <n v="3.67"/>
    <n v="0.66999999999999993"/>
    <n v="0.44889999999999991"/>
  </r>
  <r>
    <n v="58805"/>
    <s v="1996-03-29 08:11:10.000"/>
    <n v="592"/>
    <n v="339"/>
    <n v="339"/>
    <n v="592"/>
    <n v="5"/>
    <n v="3"/>
    <x v="570"/>
    <x v="243"/>
    <n v="0.13302800000000001"/>
    <n v="5"/>
    <n v="2"/>
    <n v="4"/>
    <n v="2"/>
    <n v="4"/>
    <n v="3.67"/>
    <n v="0.66999999999999993"/>
    <n v="0.44889999999999991"/>
  </r>
  <r>
    <n v="215485"/>
    <s v="1996-05-03 12:16:39.000"/>
    <n v="150"/>
    <n v="153"/>
    <n v="150"/>
    <n v="153"/>
    <n v="5"/>
    <n v="3"/>
    <x v="571"/>
    <x v="244"/>
    <n v="-1.019774"/>
    <n v="3.980226"/>
    <n v="2"/>
    <n v="4"/>
    <n v="0.98022600000000004"/>
    <n v="0.96084301107600012"/>
    <n v="3.67"/>
    <n v="0.66999999999999993"/>
    <n v="0.44889999999999991"/>
  </r>
  <r>
    <n v="93660"/>
    <s v="1996-03-30 21:14:06.000"/>
    <n v="420"/>
    <n v="315"/>
    <n v="315"/>
    <n v="420"/>
    <n v="4"/>
    <n v="4"/>
    <x v="572"/>
    <x v="245"/>
    <n v="0.23134299999999999"/>
    <n v="4.2313429999999999"/>
    <n v="0"/>
    <n v="0"/>
    <n v="0.23134299999999985"/>
    <n v="5.3519583648999933E-2"/>
    <n v="3.67"/>
    <n v="0.33000000000000007"/>
    <n v="0.10890000000000005"/>
  </r>
  <r>
    <n v="2994"/>
    <s v="1999-11-12 14:37:36.000"/>
    <n v="2808"/>
    <n v="173"/>
    <n v="173"/>
    <n v="2808"/>
    <n v="1"/>
    <n v="2"/>
    <x v="573"/>
    <x v="128"/>
    <n v="-3.3333000000000002E-2"/>
    <n v="0.96666700000000005"/>
    <n v="1"/>
    <n v="1"/>
    <n v="1.0333329999999998"/>
    <n v="1.0677770888889997"/>
    <n v="3.67"/>
    <n v="1.67"/>
    <n v="2.7888999999999999"/>
  </r>
  <r>
    <n v="2683"/>
    <s v="2001-10-03 16:59:23.000"/>
    <n v="1393"/>
    <n v="1136"/>
    <n v="1136"/>
    <n v="1393"/>
    <n v="3"/>
    <n v="2"/>
    <x v="574"/>
    <x v="67"/>
    <n v="0.63020799999999999"/>
    <n v="3.6302080000000001"/>
    <n v="1"/>
    <n v="1"/>
    <n v="1.6302080000000001"/>
    <n v="2.6575781232640003"/>
    <n v="3.67"/>
    <n v="1.67"/>
    <n v="2.7888999999999999"/>
  </r>
  <r>
    <n v="78177"/>
    <s v="2002-10-30 04:12:41.000"/>
    <n v="1974"/>
    <n v="1061"/>
    <n v="1061"/>
    <n v="1974"/>
    <n v="4"/>
    <n v="3"/>
    <x v="575"/>
    <x v="4"/>
    <n v="0.75"/>
    <n v="4.75"/>
    <n v="1"/>
    <n v="1"/>
    <n v="1.75"/>
    <n v="3.0625"/>
    <n v="3.67"/>
    <n v="0.66999999999999993"/>
    <n v="0.44889999999999991"/>
  </r>
  <r>
    <n v="184387"/>
    <s v="2002-05-02 02:22:58.000"/>
    <n v="920"/>
    <n v="1196"/>
    <n v="920"/>
    <n v="1196"/>
    <n v="5"/>
    <n v="5"/>
    <x v="576"/>
    <x v="246"/>
    <n v="0.34615400000000002"/>
    <n v="5"/>
    <n v="0"/>
    <n v="0"/>
    <n v="0"/>
    <n v="0"/>
    <n v="3.67"/>
    <n v="1.33"/>
    <n v="1.7689000000000001"/>
  </r>
  <r>
    <n v="83010"/>
    <s v="1996-10-24 18:08:59.000"/>
    <n v="329"/>
    <n v="356"/>
    <n v="329"/>
    <n v="356"/>
    <n v="3"/>
    <n v="3"/>
    <x v="577"/>
    <x v="247"/>
    <n v="0.70843400000000001"/>
    <n v="3.708434"/>
    <n v="0"/>
    <n v="0"/>
    <n v="0.70843400000000001"/>
    <n v="0.501878732356"/>
    <n v="3.67"/>
    <n v="0.66999999999999993"/>
    <n v="0.44889999999999991"/>
  </r>
  <r>
    <n v="116571"/>
    <s v="2000-02-27 14:51:48.000"/>
    <n v="1527"/>
    <n v="2012"/>
    <n v="1527"/>
    <n v="2012"/>
    <n v="4"/>
    <n v="5"/>
    <x v="578"/>
    <x v="233"/>
    <n v="-0.52880700000000003"/>
    <n v="3.471193"/>
    <n v="1"/>
    <n v="1"/>
    <n v="1.528807"/>
    <n v="2.337250843249"/>
    <n v="3.67"/>
    <n v="1.33"/>
    <n v="1.7689000000000001"/>
  </r>
  <r>
    <n v="58805"/>
    <s v="1996-03-29 08:11:10.000"/>
    <n v="349"/>
    <n v="337"/>
    <n v="337"/>
    <n v="349"/>
    <n v="5"/>
    <n v="5"/>
    <x v="579"/>
    <x v="248"/>
    <n v="0.12328799999999999"/>
    <n v="5"/>
    <n v="0"/>
    <n v="0"/>
    <n v="0"/>
    <n v="0"/>
    <n v="3.67"/>
    <n v="1.33"/>
    <n v="1.7689000000000001"/>
  </r>
  <r>
    <n v="27966"/>
    <s v="1997-03-10 14:35:31.000"/>
    <n v="141"/>
    <n v="6"/>
    <n v="6"/>
    <n v="141"/>
    <n v="3"/>
    <n v="4"/>
    <x v="580"/>
    <x v="151"/>
    <n v="0.31707299999999999"/>
    <n v="3.3170730000000002"/>
    <n v="1"/>
    <n v="1"/>
    <n v="0.68292699999999984"/>
    <n v="0.46638928732899976"/>
    <n v="3.67"/>
    <n v="0.33000000000000007"/>
    <n v="0.10890000000000005"/>
  </r>
  <r>
    <n v="200288"/>
    <s v="1997-01-08 20:32:21.000"/>
    <n v="1097"/>
    <n v="924"/>
    <n v="924"/>
    <n v="1097"/>
    <n v="5"/>
    <n v="5"/>
    <x v="581"/>
    <x v="249"/>
    <n v="0.209343"/>
    <n v="5"/>
    <n v="0"/>
    <n v="0"/>
    <n v="0"/>
    <n v="0"/>
    <n v="3.67"/>
    <n v="1.33"/>
    <n v="1.7689000000000001"/>
  </r>
  <r>
    <n v="43650"/>
    <s v="1999-12-15 14:55:35.000"/>
    <n v="924"/>
    <n v="1097"/>
    <n v="924"/>
    <n v="1097"/>
    <n v="5"/>
    <n v="5"/>
    <x v="581"/>
    <x v="249"/>
    <n v="-0.209343"/>
    <n v="4.7906570000000004"/>
    <n v="0"/>
    <n v="0"/>
    <n v="0.20934299999999961"/>
    <n v="4.382449164899984E-2"/>
    <n v="3.67"/>
    <n v="1.33"/>
    <n v="1.7689000000000001"/>
  </r>
  <r>
    <n v="231566"/>
    <s v="2000-04-24 14:49:17.000"/>
    <n v="1210"/>
    <n v="1923"/>
    <n v="1210"/>
    <n v="1923"/>
    <n v="5"/>
    <n v="5"/>
    <x v="582"/>
    <x v="249"/>
    <n v="-0.33737"/>
    <n v="4.6626300000000001"/>
    <n v="0"/>
    <n v="0"/>
    <n v="0.33736999999999995"/>
    <n v="0.11381851689999996"/>
    <n v="3.67"/>
    <n v="1.33"/>
    <n v="1.7689000000000001"/>
  </r>
  <r>
    <n v="122489"/>
    <s v="1997-03-23 01:47:58.000"/>
    <n v="25"/>
    <n v="6"/>
    <n v="6"/>
    <n v="25"/>
    <n v="3"/>
    <n v="3"/>
    <x v="583"/>
    <x v="137"/>
    <n v="-4.0322999999999998E-2"/>
    <n v="2.9596770000000001"/>
    <n v="0"/>
    <n v="0"/>
    <n v="4.0322999999999887E-2"/>
    <n v="1.6259443289999909E-3"/>
    <n v="3.67"/>
    <n v="0.66999999999999993"/>
    <n v="0.44889999999999991"/>
  </r>
  <r>
    <n v="118425"/>
    <s v="1996-12-30 12:26:51.000"/>
    <n v="25"/>
    <n v="6"/>
    <n v="6"/>
    <n v="25"/>
    <n v="5"/>
    <n v="3"/>
    <x v="583"/>
    <x v="137"/>
    <n v="-4.0322999999999998E-2"/>
    <n v="4.9596770000000001"/>
    <n v="2"/>
    <n v="4"/>
    <n v="1.9596770000000001"/>
    <n v="3.8403339443290005"/>
    <n v="3.67"/>
    <n v="0.66999999999999993"/>
    <n v="0.44889999999999991"/>
  </r>
  <r>
    <n v="214138"/>
    <s v="1996-04-13 14:01:17.000"/>
    <n v="435"/>
    <n v="340"/>
    <n v="340"/>
    <n v="435"/>
    <n v="2"/>
    <n v="2"/>
    <x v="584"/>
    <x v="22"/>
    <n v="0.95454499999999998"/>
    <n v="2.954545"/>
    <n v="0"/>
    <n v="0"/>
    <n v="0.95454499999999998"/>
    <n v="0.91115615702499997"/>
    <n v="3.67"/>
    <n v="1.67"/>
    <n v="2.7888999999999999"/>
  </r>
  <r>
    <n v="124060"/>
    <s v="2001-09-18 01:29:00.000"/>
    <n v="1304"/>
    <n v="2924"/>
    <n v="1304"/>
    <n v="2924"/>
    <n v="4"/>
    <n v="5"/>
    <x v="585"/>
    <x v="32"/>
    <n v="-0.13333300000000001"/>
    <n v="3.8666670000000001"/>
    <n v="1"/>
    <n v="1"/>
    <n v="1.1333329999999999"/>
    <n v="1.2844436888889998"/>
    <n v="3.67"/>
    <n v="1.33"/>
    <n v="1.7689000000000001"/>
  </r>
  <r>
    <n v="205484"/>
    <s v="2000-08-03 16:51:56.000"/>
    <n v="2140"/>
    <n v="317"/>
    <n v="317"/>
    <n v="2140"/>
    <n v="4"/>
    <n v="3"/>
    <x v="586"/>
    <x v="43"/>
    <n v="-0.83333299999999999"/>
    <n v="3.1666669999999999"/>
    <n v="1"/>
    <n v="1"/>
    <n v="0.1666669999999999"/>
    <n v="2.7777888888999965E-2"/>
    <n v="3.67"/>
    <n v="0.66999999999999993"/>
    <n v="0.44889999999999991"/>
  </r>
  <r>
    <n v="57249"/>
    <s v="1996-04-05 04:58:13.000"/>
    <n v="153"/>
    <n v="329"/>
    <n v="153"/>
    <n v="329"/>
    <n v="4"/>
    <n v="4"/>
    <x v="587"/>
    <x v="250"/>
    <n v="0.31347199999999997"/>
    <n v="4.313472"/>
    <n v="0"/>
    <n v="0"/>
    <n v="0.31347199999999997"/>
    <n v="9.826469478399999E-2"/>
    <n v="3.67"/>
    <n v="0.33000000000000007"/>
    <n v="0.10890000000000005"/>
  </r>
  <r>
    <n v="46881"/>
    <s v="1996-10-14 13:44:01.000"/>
    <n v="780"/>
    <n v="595"/>
    <n v="595"/>
    <n v="780"/>
    <n v="4"/>
    <n v="4"/>
    <x v="588"/>
    <x v="251"/>
    <n v="0.117647"/>
    <n v="4.1176469999999998"/>
    <n v="0"/>
    <n v="0"/>
    <n v="0.11764699999999984"/>
    <n v="1.384081660899996E-2"/>
    <n v="3.67"/>
    <n v="0.33000000000000007"/>
    <n v="0.10890000000000005"/>
  </r>
  <r>
    <n v="84147"/>
    <s v="1996-07-20 09:46:06.000"/>
    <n v="595"/>
    <n v="780"/>
    <n v="595"/>
    <n v="780"/>
    <n v="4"/>
    <n v="4"/>
    <x v="588"/>
    <x v="251"/>
    <n v="-0.117647"/>
    <n v="3.8823530000000002"/>
    <n v="0"/>
    <n v="0"/>
    <n v="0.11764699999999984"/>
    <n v="1.384081660899996E-2"/>
    <n v="3.67"/>
    <n v="0.33000000000000007"/>
    <n v="0.10890000000000005"/>
  </r>
  <r>
    <n v="1570"/>
    <s v="1997-02-10 11:41:28.000"/>
    <n v="95"/>
    <n v="5"/>
    <n v="5"/>
    <n v="95"/>
    <n v="2"/>
    <n v="2"/>
    <x v="589"/>
    <x v="252"/>
    <n v="-0.18181800000000001"/>
    <n v="1.818182"/>
    <n v="0"/>
    <n v="0"/>
    <n v="0.18181800000000004"/>
    <n v="3.3057785124000011E-2"/>
    <n v="3.67"/>
    <n v="1.67"/>
    <n v="2.7888999999999999"/>
  </r>
  <r>
    <n v="58805"/>
    <s v="1996-03-29 08:11:10.000"/>
    <n v="435"/>
    <n v="339"/>
    <n v="339"/>
    <n v="435"/>
    <n v="4"/>
    <n v="3"/>
    <x v="590"/>
    <x v="81"/>
    <n v="0.78925599999999996"/>
    <n v="4.789256"/>
    <n v="1"/>
    <n v="1"/>
    <n v="1.789256"/>
    <n v="3.2014370335360001"/>
    <n v="3.67"/>
    <n v="0.66999999999999993"/>
    <n v="0.44889999999999991"/>
  </r>
  <r>
    <n v="3155"/>
    <s v="1996-09-03 16:51:39.000"/>
    <n v="593"/>
    <n v="329"/>
    <n v="329"/>
    <n v="593"/>
    <n v="5"/>
    <n v="5"/>
    <x v="591"/>
    <x v="253"/>
    <n v="-1.01278"/>
    <n v="3.9872200000000002"/>
    <n v="0"/>
    <n v="0"/>
    <n v="1.0127799999999998"/>
    <n v="1.0257233283999996"/>
    <n v="3.67"/>
    <n v="1.33"/>
    <n v="1.7689000000000001"/>
  </r>
  <r>
    <n v="149099"/>
    <s v="1996-08-01 21:38:44.000"/>
    <n v="47"/>
    <n v="509"/>
    <n v="47"/>
    <n v="509"/>
    <n v="5"/>
    <n v="5"/>
    <x v="592"/>
    <x v="254"/>
    <n v="-0.32311299999999998"/>
    <n v="4.6768869999999998"/>
    <n v="0"/>
    <n v="0"/>
    <n v="0.32311300000000021"/>
    <n v="0.10440201076900013"/>
    <n v="3.67"/>
    <n v="1.33"/>
    <n v="1.7689000000000001"/>
  </r>
  <r>
    <n v="102461"/>
    <s v="1997-07-15 12:15:23.000"/>
    <n v="1061"/>
    <n v="1047"/>
    <n v="1047"/>
    <n v="1061"/>
    <n v="4"/>
    <n v="3"/>
    <x v="593"/>
    <x v="130"/>
    <n v="-0.46428599999999998"/>
    <n v="3.535714"/>
    <n v="1"/>
    <n v="1"/>
    <n v="0.53571400000000002"/>
    <n v="0.28698948979600003"/>
    <n v="3.67"/>
    <n v="0.66999999999999993"/>
    <n v="0.44889999999999991"/>
  </r>
  <r>
    <n v="8735"/>
    <s v="2003-03-27 13:10:06.000"/>
    <n v="266"/>
    <n v="356"/>
    <n v="266"/>
    <n v="356"/>
    <n v="1"/>
    <n v="4"/>
    <x v="594"/>
    <x v="255"/>
    <n v="0.57999999999999996"/>
    <n v="1.58"/>
    <n v="3"/>
    <n v="9"/>
    <n v="2.42"/>
    <n v="5.8563999999999998"/>
    <n v="3.67"/>
    <n v="0.33000000000000007"/>
    <n v="0.10890000000000005"/>
  </r>
  <r>
    <n v="34361"/>
    <s v="2002-02-22 12:42:43.000"/>
    <n v="1580"/>
    <n v="1573"/>
    <n v="1573"/>
    <n v="1580"/>
    <n v="2"/>
    <n v="4"/>
    <x v="595"/>
    <x v="256"/>
    <n v="-0.20163900000000001"/>
    <n v="1.7983610000000001"/>
    <n v="2"/>
    <n v="4"/>
    <n v="2.2016390000000001"/>
    <n v="4.8472142863210008"/>
    <n v="3.67"/>
    <n v="0.33000000000000007"/>
    <n v="0.10890000000000005"/>
  </r>
  <r>
    <n v="3362"/>
    <s v="2001-10-24 17:11:57.000"/>
    <n v="3033"/>
    <n v="14"/>
    <n v="14"/>
    <n v="3033"/>
    <n v="2"/>
    <n v="2"/>
    <x v="596"/>
    <x v="0"/>
    <n v="6.25E-2"/>
    <n v="2.0625"/>
    <n v="0"/>
    <n v="0"/>
    <n v="6.25E-2"/>
    <n v="3.90625E-3"/>
    <n v="3.67"/>
    <n v="1.67"/>
    <n v="2.7888999999999999"/>
  </r>
  <r>
    <n v="104253"/>
    <s v="1999-12-19 23:21:09.000"/>
    <n v="153"/>
    <n v="364"/>
    <n v="153"/>
    <n v="364"/>
    <n v="2"/>
    <n v="5"/>
    <x v="597"/>
    <x v="257"/>
    <n v="0.75328099999999998"/>
    <n v="2.7532809999999999"/>
    <n v="3"/>
    <n v="9"/>
    <n v="2.2467190000000001"/>
    <n v="5.0477462649610008"/>
    <n v="3.67"/>
    <n v="1.33"/>
    <n v="1.7689000000000001"/>
  </r>
  <r>
    <n v="101599"/>
    <s v="2000-08-16 03:41:02.000"/>
    <n v="1345"/>
    <n v="253"/>
    <n v="253"/>
    <n v="1345"/>
    <n v="4"/>
    <n v="5"/>
    <x v="598"/>
    <x v="134"/>
    <n v="0.147059"/>
    <n v="4.1470589999999996"/>
    <n v="1"/>
    <n v="1"/>
    <n v="0.85294100000000039"/>
    <n v="0.72750834948100063"/>
    <n v="3.67"/>
    <n v="1.33"/>
    <n v="1.7689000000000001"/>
  </r>
  <r>
    <n v="215039"/>
    <s v="1996-04-13 11:36:58.000"/>
    <n v="14"/>
    <n v="1"/>
    <n v="1"/>
    <n v="14"/>
    <n v="5"/>
    <n v="3"/>
    <x v="599"/>
    <x v="202"/>
    <n v="0.45678999999999997"/>
    <n v="5"/>
    <n v="2"/>
    <n v="4"/>
    <n v="2"/>
    <n v="4"/>
    <n v="3.67"/>
    <n v="0.66999999999999993"/>
    <n v="0.44889999999999991"/>
  </r>
  <r>
    <n v="166102"/>
    <s v="2002-09-08 05:38:00.000"/>
    <n v="3793"/>
    <n v="2683"/>
    <n v="2683"/>
    <n v="3793"/>
    <n v="4"/>
    <n v="3"/>
    <x v="600"/>
    <x v="78"/>
    <n v="-0.324268"/>
    <n v="3.675732"/>
    <n v="1"/>
    <n v="1"/>
    <n v="0.675732"/>
    <n v="0.456613735824"/>
    <n v="3.67"/>
    <n v="0.66999999999999993"/>
    <n v="0.44889999999999991"/>
  </r>
  <r>
    <n v="199657"/>
    <s v="2000-02-03 04:41:36.000"/>
    <n v="2423"/>
    <n v="2683"/>
    <n v="2423"/>
    <n v="2683"/>
    <n v="4"/>
    <n v="5"/>
    <x v="601"/>
    <x v="69"/>
    <n v="-0.163462"/>
    <n v="3.836538"/>
    <n v="1"/>
    <n v="1"/>
    <n v="1.163462"/>
    <n v="1.353643825444"/>
    <n v="3.67"/>
    <n v="1.33"/>
    <n v="1.7689000000000001"/>
  </r>
  <r>
    <n v="93660"/>
    <s v="1996-03-30 21:14:06.000"/>
    <n v="434"/>
    <n v="315"/>
    <n v="315"/>
    <n v="434"/>
    <n v="4"/>
    <n v="4"/>
    <x v="602"/>
    <x v="258"/>
    <n v="-0.211538"/>
    <n v="3.788462"/>
    <n v="0"/>
    <n v="0"/>
    <n v="0.211538"/>
    <n v="4.4748325444000002E-2"/>
    <n v="3.67"/>
    <n v="0.33000000000000007"/>
    <n v="0.10890000000000005"/>
  </r>
  <r>
    <n v="35455"/>
    <s v="2001-07-27 23:30:58.000"/>
    <n v="3114"/>
    <n v="2987"/>
    <n v="2987"/>
    <n v="3114"/>
    <n v="5"/>
    <n v="4"/>
    <x v="603"/>
    <x v="259"/>
    <n v="-0.224771"/>
    <n v="4.7752290000000004"/>
    <n v="1"/>
    <n v="1"/>
    <n v="0.77522900000000039"/>
    <n v="0.60098000244100058"/>
    <n v="3.67"/>
    <n v="0.33000000000000007"/>
    <n v="0.10890000000000005"/>
  </r>
  <r>
    <n v="187496"/>
    <s v="1996-04-14 09:18:56.000"/>
    <n v="153"/>
    <n v="185"/>
    <n v="153"/>
    <n v="185"/>
    <n v="5"/>
    <n v="4"/>
    <x v="604"/>
    <x v="260"/>
    <n v="6.6342999999999999E-2"/>
    <n v="5"/>
    <n v="1"/>
    <n v="1"/>
    <n v="1"/>
    <n v="1"/>
    <n v="3.67"/>
    <n v="0.33000000000000007"/>
    <n v="0.10890000000000005"/>
  </r>
  <r>
    <n v="45093"/>
    <s v="2000-11-20 03:42:34.000"/>
    <n v="2571"/>
    <n v="1366"/>
    <n v="1366"/>
    <n v="2571"/>
    <n v="5"/>
    <n v="4"/>
    <x v="605"/>
    <x v="12"/>
    <n v="-0.68181800000000004"/>
    <n v="4.3181820000000002"/>
    <n v="1"/>
    <n v="1"/>
    <n v="0.31818200000000019"/>
    <n v="0.10123978512400011"/>
    <n v="3.67"/>
    <n v="0.33000000000000007"/>
    <n v="0.10890000000000005"/>
  </r>
  <r>
    <n v="27966"/>
    <s v="1997-03-10 14:35:31.000"/>
    <n v="736"/>
    <n v="6"/>
    <n v="6"/>
    <n v="736"/>
    <n v="4"/>
    <n v="4"/>
    <x v="606"/>
    <x v="261"/>
    <n v="0.68388400000000005"/>
    <n v="4.6838839999999999"/>
    <n v="0"/>
    <n v="0"/>
    <n v="0.68388399999999994"/>
    <n v="0.4676973254559999"/>
    <n v="3.67"/>
    <n v="0.33000000000000007"/>
    <n v="0.10890000000000005"/>
  </r>
  <r>
    <n v="8735"/>
    <s v="2003-03-27 13:10:06.000"/>
    <n v="1333"/>
    <n v="356"/>
    <n v="356"/>
    <n v="1333"/>
    <n v="5"/>
    <n v="4"/>
    <x v="607"/>
    <x v="131"/>
    <n v="0.18562899999999999"/>
    <n v="5"/>
    <n v="1"/>
    <n v="1"/>
    <n v="1"/>
    <n v="1"/>
    <n v="3.67"/>
    <n v="0.33000000000000007"/>
    <n v="0.10890000000000005"/>
  </r>
  <r>
    <n v="207584"/>
    <s v="2000-07-03 02:55:11.000"/>
    <n v="1240"/>
    <n v="1748"/>
    <n v="1240"/>
    <n v="1748"/>
    <n v="3"/>
    <n v="4"/>
    <x v="608"/>
    <x v="262"/>
    <n v="-0.32885900000000001"/>
    <n v="2.671141"/>
    <n v="1"/>
    <n v="1"/>
    <n v="1.328859"/>
    <n v="1.7658662418810001"/>
    <n v="3.67"/>
    <n v="0.33000000000000007"/>
    <n v="0.10890000000000005"/>
  </r>
  <r>
    <n v="46274"/>
    <s v="1996-08-29 23:14:06.000"/>
    <n v="316"/>
    <n v="434"/>
    <n v="316"/>
    <n v="434"/>
    <n v="3"/>
    <n v="3"/>
    <x v="609"/>
    <x v="201"/>
    <n v="-0.174263"/>
    <n v="2.8257370000000002"/>
    <n v="0"/>
    <n v="0"/>
    <n v="0.17426299999999983"/>
    <n v="3.0367593168999941E-2"/>
    <n v="3.67"/>
    <n v="0.66999999999999993"/>
    <n v="0.44889999999999991"/>
  </r>
  <r>
    <n v="205484"/>
    <s v="2000-08-03 16:51:56.000"/>
    <n v="367"/>
    <n v="317"/>
    <n v="317"/>
    <n v="367"/>
    <n v="4"/>
    <n v="3"/>
    <x v="610"/>
    <x v="107"/>
    <n v="-0.18939400000000001"/>
    <n v="3.8106059999999999"/>
    <n v="1"/>
    <n v="1"/>
    <n v="0.81060599999999994"/>
    <n v="0.65708208723599992"/>
    <n v="3.67"/>
    <n v="0.66999999999999993"/>
    <n v="0.44889999999999991"/>
  </r>
  <r>
    <n v="51578"/>
    <s v="2002-07-06 04:22:27.000"/>
    <n v="1954"/>
    <n v="1200"/>
    <n v="1200"/>
    <n v="1954"/>
    <n v="2"/>
    <n v="4"/>
    <x v="611"/>
    <x v="146"/>
    <n v="0.22994700000000001"/>
    <n v="2.2299470000000001"/>
    <n v="2"/>
    <n v="4"/>
    <n v="1.7700529999999999"/>
    <n v="3.1330876228089997"/>
    <n v="3.67"/>
    <n v="0.33000000000000007"/>
    <n v="0.10890000000000005"/>
  </r>
  <r>
    <n v="215485"/>
    <s v="1996-05-03 12:16:39.000"/>
    <n v="592"/>
    <n v="153"/>
    <n v="153"/>
    <n v="592"/>
    <n v="3"/>
    <n v="3"/>
    <x v="612"/>
    <x v="263"/>
    <n v="-0.48916399999999999"/>
    <n v="2.5108359999999998"/>
    <n v="0"/>
    <n v="0"/>
    <n v="0.48916400000000015"/>
    <n v="0.23928141889600016"/>
    <n v="3.67"/>
    <n v="0.66999999999999993"/>
    <n v="0.44889999999999991"/>
  </r>
  <r>
    <n v="59903"/>
    <s v="1996-05-11 01:57:03.000"/>
    <n v="349"/>
    <n v="153"/>
    <n v="153"/>
    <n v="349"/>
    <n v="4"/>
    <n v="3"/>
    <x v="613"/>
    <x v="264"/>
    <n v="-0.72727299999999995"/>
    <n v="3.2727270000000002"/>
    <n v="1"/>
    <n v="1"/>
    <n v="0.27272700000000016"/>
    <n v="7.4380016529000087E-2"/>
    <n v="3.67"/>
    <n v="0.66999999999999993"/>
    <n v="0.44889999999999991"/>
  </r>
  <r>
    <n v="4522"/>
    <s v="1997-06-26 18:00:19.000"/>
    <n v="260"/>
    <n v="17"/>
    <n v="17"/>
    <n v="260"/>
    <n v="5"/>
    <n v="5"/>
    <x v="614"/>
    <x v="265"/>
    <n v="-0.300481"/>
    <n v="4.6995189999999996"/>
    <n v="0"/>
    <n v="0"/>
    <n v="0.30048100000000044"/>
    <n v="9.0288831361000271E-2"/>
    <n v="3.67"/>
    <n v="1.33"/>
    <n v="1.7689000000000001"/>
  </r>
  <r>
    <n v="168563"/>
    <s v="2002-05-07 18:27:33.000"/>
    <n v="3827"/>
    <n v="2571"/>
    <n v="2571"/>
    <n v="3827"/>
    <n v="4"/>
    <n v="4"/>
    <x v="615"/>
    <x v="103"/>
    <n v="1"/>
    <n v="5"/>
    <n v="0"/>
    <n v="0"/>
    <n v="1"/>
    <n v="1"/>
    <n v="3.67"/>
    <n v="0.33000000000000007"/>
    <n v="0.10890000000000005"/>
  </r>
  <r>
    <n v="2683"/>
    <s v="2001-10-03 16:59:23.000"/>
    <n v="266"/>
    <n v="1136"/>
    <n v="266"/>
    <n v="1136"/>
    <n v="4"/>
    <n v="2"/>
    <x v="616"/>
    <x v="53"/>
    <n v="0.71428599999999998"/>
    <n v="4.7142860000000004"/>
    <n v="2"/>
    <n v="4"/>
    <n v="2.7142860000000004"/>
    <n v="7.3673484897960027"/>
    <n v="3.67"/>
    <n v="1.67"/>
    <n v="2.7888999999999999"/>
  </r>
  <r>
    <n v="67313"/>
    <s v="1997-05-06 16:42:50.000"/>
    <n v="852"/>
    <n v="66"/>
    <n v="66"/>
    <n v="852"/>
    <n v="4"/>
    <n v="2"/>
    <x v="617"/>
    <x v="17"/>
    <n v="-0.83333299999999999"/>
    <n v="3.1666669999999999"/>
    <n v="2"/>
    <n v="4"/>
    <n v="1.1666669999999999"/>
    <n v="1.3611118888889997"/>
    <n v="3.67"/>
    <n v="1.67"/>
    <n v="2.7888999999999999"/>
  </r>
  <r>
    <n v="82619"/>
    <s v="1996-05-02 06:43:37.000"/>
    <n v="246"/>
    <n v="110"/>
    <n v="110"/>
    <n v="246"/>
    <n v="4"/>
    <n v="3"/>
    <x v="618"/>
    <x v="154"/>
    <n v="0.13461500000000001"/>
    <n v="4.1346150000000002"/>
    <n v="1"/>
    <n v="1"/>
    <n v="1.1346150000000002"/>
    <n v="1.2873511982250003"/>
    <n v="3.67"/>
    <n v="0.66999999999999993"/>
    <n v="0.44889999999999991"/>
  </r>
  <r>
    <n v="154784"/>
    <s v="1996-05-15 09:50:57.000"/>
    <n v="208"/>
    <n v="292"/>
    <n v="208"/>
    <n v="292"/>
    <n v="4"/>
    <n v="5"/>
    <x v="619"/>
    <x v="266"/>
    <n v="0.48214299999999999"/>
    <n v="4.4821429999999998"/>
    <n v="1"/>
    <n v="1"/>
    <n v="0.51785700000000023"/>
    <n v="0.26817587244900026"/>
    <n v="3.67"/>
    <n v="1.33"/>
    <n v="1.7689000000000001"/>
  </r>
  <r>
    <n v="94951"/>
    <s v="2002-09-20 20:49:30.000"/>
    <n v="198"/>
    <n v="1923"/>
    <n v="198"/>
    <n v="1923"/>
    <n v="4"/>
    <n v="4"/>
    <x v="620"/>
    <x v="181"/>
    <n v="0.36065599999999998"/>
    <n v="4.3606559999999996"/>
    <n v="0"/>
    <n v="0"/>
    <n v="0.36065599999999964"/>
    <n v="0.13007275033599974"/>
    <n v="3.67"/>
    <n v="0.33000000000000007"/>
    <n v="0.10890000000000005"/>
  </r>
  <r>
    <n v="41371"/>
    <s v="1996-06-29 17:25:54.000"/>
    <n v="457"/>
    <n v="410"/>
    <n v="410"/>
    <n v="457"/>
    <n v="4"/>
    <n v="3"/>
    <x v="621"/>
    <x v="267"/>
    <n v="-1.0087109999999999"/>
    <n v="2.9912890000000001"/>
    <n v="1"/>
    <n v="1"/>
    <n v="8.7109999999999133E-3"/>
    <n v="7.5881520999998488E-5"/>
    <n v="3.67"/>
    <n v="0.66999999999999993"/>
    <n v="0.44889999999999991"/>
  </r>
  <r>
    <n v="215039"/>
    <s v="1996-04-13 11:36:58.000"/>
    <n v="62"/>
    <n v="1"/>
    <n v="1"/>
    <n v="62"/>
    <n v="4"/>
    <n v="3"/>
    <x v="622"/>
    <x v="260"/>
    <n v="0.197411"/>
    <n v="4.1974109999999998"/>
    <n v="1"/>
    <n v="1"/>
    <n v="1.1974109999999998"/>
    <n v="1.4337931029209994"/>
    <n v="3.67"/>
    <n v="0.66999999999999993"/>
    <n v="0.44889999999999991"/>
  </r>
  <r>
    <n v="173415"/>
    <s v="1996-12-11 09:14:11.000"/>
    <n v="1"/>
    <n v="62"/>
    <n v="1"/>
    <n v="62"/>
    <n v="3"/>
    <n v="5"/>
    <x v="622"/>
    <x v="260"/>
    <n v="-0.197411"/>
    <n v="2.8025890000000002"/>
    <n v="2"/>
    <n v="4"/>
    <n v="2.1974109999999998"/>
    <n v="4.8286151029209989"/>
    <n v="3.67"/>
    <n v="1.33"/>
    <n v="1.7689000000000001"/>
  </r>
  <r>
    <n v="147759"/>
    <s v="1996-10-13 13:44:20.000"/>
    <n v="586"/>
    <n v="527"/>
    <n v="527"/>
    <n v="586"/>
    <n v="3"/>
    <n v="3"/>
    <x v="623"/>
    <x v="41"/>
    <n v="1.381988"/>
    <n v="4.3819879999999998"/>
    <n v="0"/>
    <n v="0"/>
    <n v="1.3819879999999998"/>
    <n v="1.9098908321439994"/>
    <n v="3.67"/>
    <n v="0.66999999999999993"/>
    <n v="0.44889999999999991"/>
  </r>
  <r>
    <n v="174727"/>
    <s v="2001-11-14 06:14:25.000"/>
    <n v="2722"/>
    <n v="2881"/>
    <n v="2722"/>
    <n v="2881"/>
    <n v="4"/>
    <n v="4"/>
    <x v="624"/>
    <x v="123"/>
    <n v="0.32926800000000001"/>
    <n v="4.3292679999999999"/>
    <n v="0"/>
    <n v="0"/>
    <n v="0.32926799999999989"/>
    <n v="0.10841741582399993"/>
    <n v="3.67"/>
    <n v="0.33000000000000007"/>
    <n v="0.10890000000000005"/>
  </r>
  <r>
    <n v="211472"/>
    <s v="2006-10-24 03:39:03.000"/>
    <n v="2081"/>
    <n v="1035"/>
    <n v="1035"/>
    <n v="2081"/>
    <n v="2"/>
    <n v="2.5"/>
    <x v="625"/>
    <x v="154"/>
    <n v="0.28365400000000002"/>
    <n v="2.2836539999999999"/>
    <n v="0.5"/>
    <n v="0.25"/>
    <n v="0.21634600000000015"/>
    <n v="4.6805591716000065E-2"/>
    <n v="3.67"/>
    <n v="1.17"/>
    <n v="1.3688999999999998"/>
  </r>
  <r>
    <n v="15508"/>
    <s v="2000-11-19 08:09:43.000"/>
    <n v="141"/>
    <n v="1291"/>
    <n v="141"/>
    <n v="1291"/>
    <n v="4"/>
    <n v="4"/>
    <x v="626"/>
    <x v="83"/>
    <n v="0.52343799999999996"/>
    <n v="4.5234379999999996"/>
    <n v="0"/>
    <n v="0"/>
    <n v="0.52343799999999963"/>
    <n v="0.27398733984399959"/>
    <n v="3.67"/>
    <n v="0.33000000000000007"/>
    <n v="0.10890000000000005"/>
  </r>
  <r>
    <n v="183229"/>
    <s v="1996-07-19 15:20:48.000"/>
    <n v="353"/>
    <n v="145"/>
    <n v="145"/>
    <n v="353"/>
    <n v="4"/>
    <n v="5"/>
    <x v="627"/>
    <x v="165"/>
    <n v="-0.36585400000000001"/>
    <n v="3.6341459999999999"/>
    <n v="1"/>
    <n v="1"/>
    <n v="1.3658540000000001"/>
    <n v="1.8655571493160004"/>
    <n v="3.67"/>
    <n v="1.33"/>
    <n v="1.7689000000000001"/>
  </r>
  <r>
    <n v="195572"/>
    <s v="1996-09-09 08:30:13.000"/>
    <n v="736"/>
    <n v="799"/>
    <n v="736"/>
    <n v="799"/>
    <n v="3"/>
    <n v="3"/>
    <x v="628"/>
    <x v="187"/>
    <n v="0.15476200000000001"/>
    <n v="3.1547619999999998"/>
    <n v="0"/>
    <n v="0"/>
    <n v="0.15476199999999984"/>
    <n v="2.3951276643999951E-2"/>
    <n v="3.67"/>
    <n v="0.66999999999999993"/>
    <n v="0.44889999999999991"/>
  </r>
  <r>
    <n v="105521"/>
    <s v="1997-05-08 14:39:10.000"/>
    <n v="62"/>
    <n v="608"/>
    <n v="62"/>
    <n v="608"/>
    <n v="4"/>
    <n v="3"/>
    <x v="629"/>
    <x v="268"/>
    <n v="0.57305899999999999"/>
    <n v="4.5730589999999998"/>
    <n v="1"/>
    <n v="1"/>
    <n v="1.5730589999999998"/>
    <n v="2.4745146174809993"/>
    <n v="3.67"/>
    <n v="0.66999999999999993"/>
    <n v="0.44889999999999991"/>
  </r>
  <r>
    <n v="27966"/>
    <s v="1997-03-10 14:35:31.000"/>
    <n v="62"/>
    <n v="608"/>
    <n v="62"/>
    <n v="608"/>
    <n v="3"/>
    <n v="5"/>
    <x v="629"/>
    <x v="268"/>
    <n v="0.57305899999999999"/>
    <n v="3.5730590000000002"/>
    <n v="2"/>
    <n v="4"/>
    <n v="1.4269409999999998"/>
    <n v="2.0361606174809994"/>
    <n v="3.67"/>
    <n v="1.33"/>
    <n v="1.7689000000000001"/>
  </r>
  <r>
    <n v="115075"/>
    <s v="2011-07-14 10:46:11.000"/>
    <n v="47"/>
    <n v="1721"/>
    <n v="47"/>
    <n v="1721"/>
    <n v="3"/>
    <n v="3.5"/>
    <x v="630"/>
    <x v="269"/>
    <n v="-0.82532099999999997"/>
    <n v="2.1746789999999998"/>
    <n v="0.5"/>
    <n v="0.25"/>
    <n v="1.3253210000000002"/>
    <n v="1.7564757530410005"/>
    <n v="3.67"/>
    <n v="0.16999999999999993"/>
    <n v="2.8899999999999974E-2"/>
  </r>
  <r>
    <n v="172700"/>
    <s v="1996-12-13 12:10:23.000"/>
    <n v="780"/>
    <n v="165"/>
    <n v="165"/>
    <n v="780"/>
    <n v="3"/>
    <n v="3"/>
    <x v="631"/>
    <x v="264"/>
    <n v="8.3730000000000002E-3"/>
    <n v="3.0083730000000002"/>
    <n v="0"/>
    <n v="0"/>
    <n v="8.3730000000001858E-3"/>
    <n v="7.0107129000003115E-5"/>
    <n v="3.67"/>
    <n v="0.66999999999999993"/>
    <n v="0.44889999999999991"/>
  </r>
  <r>
    <n v="185185"/>
    <s v="2000-11-19 10:43:57.000"/>
    <n v="2089"/>
    <n v="586"/>
    <n v="586"/>
    <n v="2089"/>
    <n v="4"/>
    <n v="4"/>
    <x v="632"/>
    <x v="16"/>
    <n v="-0.17741899999999999"/>
    <n v="3.822581"/>
    <n v="0"/>
    <n v="0"/>
    <n v="0.17741899999999999"/>
    <n v="3.1477501560999994E-2"/>
    <n v="3.67"/>
    <n v="0.33000000000000007"/>
    <n v="0.10890000000000005"/>
  </r>
  <r>
    <n v="151118"/>
    <s v="1996-04-17 07:12:24.000"/>
    <n v="153"/>
    <n v="224"/>
    <n v="153"/>
    <n v="224"/>
    <n v="5"/>
    <n v="4"/>
    <x v="633"/>
    <x v="87"/>
    <n v="0.408163"/>
    <n v="5"/>
    <n v="1"/>
    <n v="1"/>
    <n v="1"/>
    <n v="1"/>
    <n v="3.67"/>
    <n v="0.33000000000000007"/>
    <n v="0.10890000000000005"/>
  </r>
  <r>
    <n v="98656"/>
    <s v="1996-11-18 18:03:43.000"/>
    <n v="377"/>
    <n v="367"/>
    <n v="367"/>
    <n v="377"/>
    <n v="4"/>
    <n v="4"/>
    <x v="634"/>
    <x v="223"/>
    <n v="-0.30631599999999998"/>
    <n v="3.6936840000000002"/>
    <n v="0"/>
    <n v="0"/>
    <n v="0.30631599999999981"/>
    <n v="9.3829491855999883E-2"/>
    <n v="3.67"/>
    <n v="0.33000000000000007"/>
    <n v="0.10890000000000005"/>
  </r>
  <r>
    <n v="222466"/>
    <s v="1999-11-22 23:15:08.000"/>
    <n v="296"/>
    <n v="1207"/>
    <n v="296"/>
    <n v="1207"/>
    <n v="5"/>
    <n v="5"/>
    <x v="635"/>
    <x v="117"/>
    <n v="-4.5976999999999997E-2"/>
    <n v="4.9540230000000003"/>
    <n v="0"/>
    <n v="0"/>
    <n v="4.5976999999999713E-2"/>
    <n v="2.1138845289999735E-3"/>
    <n v="3.67"/>
    <n v="1.33"/>
    <n v="1.7689000000000001"/>
  </r>
  <r>
    <n v="94492"/>
    <s v="1996-12-18 01:40:40.000"/>
    <n v="141"/>
    <n v="376"/>
    <n v="141"/>
    <n v="376"/>
    <n v="4"/>
    <n v="5"/>
    <x v="636"/>
    <x v="82"/>
    <n v="-0.23305100000000001"/>
    <n v="3.7669489999999999"/>
    <n v="1"/>
    <n v="1"/>
    <n v="1.2330510000000001"/>
    <n v="1.5204147686010003"/>
    <n v="3.67"/>
    <n v="1.33"/>
    <n v="1.7689000000000001"/>
  </r>
  <r>
    <n v="227"/>
    <s v="1996-03-28 21:11:52.000"/>
    <n v="431"/>
    <n v="316"/>
    <n v="316"/>
    <n v="431"/>
    <n v="3"/>
    <n v="3"/>
    <x v="637"/>
    <x v="116"/>
    <n v="-0.5"/>
    <n v="2.5"/>
    <n v="0"/>
    <n v="0"/>
    <n v="0.5"/>
    <n v="0.25"/>
    <n v="3.67"/>
    <n v="0.66999999999999993"/>
    <n v="0.44889999999999991"/>
  </r>
  <r>
    <n v="199657"/>
    <s v="2000-02-03 04:41:36.000"/>
    <n v="1378"/>
    <n v="2683"/>
    <n v="1378"/>
    <n v="2683"/>
    <n v="5"/>
    <n v="5"/>
    <x v="638"/>
    <x v="94"/>
    <n v="-0.25490200000000002"/>
    <n v="4.7450979999999996"/>
    <n v="0"/>
    <n v="0"/>
    <n v="0.25490200000000041"/>
    <n v="6.4975029604000201E-2"/>
    <n v="3.67"/>
    <n v="1.33"/>
    <n v="1.7689000000000001"/>
  </r>
  <r>
    <n v="1979"/>
    <s v="1997-06-28 03:16:40.000"/>
    <n v="14"/>
    <n v="858"/>
    <n v="14"/>
    <n v="858"/>
    <n v="4"/>
    <n v="5"/>
    <x v="639"/>
    <x v="34"/>
    <n v="1.2177420000000001"/>
    <n v="5"/>
    <n v="1"/>
    <n v="1"/>
    <n v="0"/>
    <n v="0"/>
    <n v="3.67"/>
    <n v="1.33"/>
    <n v="1.7689000000000001"/>
  </r>
  <r>
    <n v="84147"/>
    <s v="1996-07-20 09:46:06.000"/>
    <n v="329"/>
    <n v="780"/>
    <n v="329"/>
    <n v="780"/>
    <n v="5"/>
    <n v="4"/>
    <x v="640"/>
    <x v="270"/>
    <n v="7.2834999999999997E-2"/>
    <n v="5"/>
    <n v="1"/>
    <n v="1"/>
    <n v="1"/>
    <n v="1"/>
    <n v="3.67"/>
    <n v="0.33000000000000007"/>
    <n v="0.10890000000000005"/>
  </r>
  <r>
    <n v="208662"/>
    <s v="1996-12-27 05:35:11.000"/>
    <n v="786"/>
    <n v="135"/>
    <n v="135"/>
    <n v="786"/>
    <n v="5"/>
    <n v="5"/>
    <x v="640"/>
    <x v="129"/>
    <n v="-0.432203"/>
    <n v="4.5677969999999997"/>
    <n v="0"/>
    <n v="0"/>
    <n v="0.43220300000000034"/>
    <n v="0.1867994332090003"/>
    <n v="3.67"/>
    <n v="1.33"/>
    <n v="1.7689000000000001"/>
  </r>
  <r>
    <n v="165336"/>
    <s v="2002-04-25 03:57:16.000"/>
    <n v="4947"/>
    <n v="1210"/>
    <n v="1210"/>
    <n v="4947"/>
    <n v="4"/>
    <n v="5"/>
    <x v="641"/>
    <x v="0"/>
    <n v="1.5625"/>
    <n v="5"/>
    <n v="1"/>
    <n v="1"/>
    <n v="0"/>
    <n v="0"/>
    <n v="3.67"/>
    <n v="1.33"/>
    <n v="1.7689000000000001"/>
  </r>
  <r>
    <n v="223696"/>
    <s v="2000-08-08 00:07:29.000"/>
    <n v="1199"/>
    <n v="589"/>
    <n v="589"/>
    <n v="1199"/>
    <n v="5"/>
    <n v="5"/>
    <x v="642"/>
    <x v="224"/>
    <n v="-0.142512"/>
    <n v="4.857488"/>
    <n v="0"/>
    <n v="0"/>
    <n v="0.14251199999999997"/>
    <n v="2.0309670143999991E-2"/>
    <n v="3.67"/>
    <n v="1.33"/>
    <n v="1.7689000000000001"/>
  </r>
  <r>
    <n v="213423"/>
    <s v="2000-10-27 19:54:33.000"/>
    <n v="589"/>
    <n v="1199"/>
    <n v="589"/>
    <n v="1199"/>
    <n v="5"/>
    <n v="3"/>
    <x v="642"/>
    <x v="224"/>
    <n v="0.142512"/>
    <n v="5"/>
    <n v="2"/>
    <n v="4"/>
    <n v="2"/>
    <n v="4"/>
    <n v="3.67"/>
    <n v="0.66999999999999993"/>
    <n v="0.44889999999999991"/>
  </r>
  <r>
    <n v="102986"/>
    <s v="1996-10-02 14:24:44.000"/>
    <n v="489"/>
    <n v="135"/>
    <n v="135"/>
    <n v="489"/>
    <n v="3"/>
    <n v="3"/>
    <x v="643"/>
    <x v="0"/>
    <n v="1"/>
    <n v="4"/>
    <n v="0"/>
    <n v="0"/>
    <n v="1"/>
    <n v="1"/>
    <n v="3.67"/>
    <n v="0.66999999999999993"/>
    <n v="0.44889999999999991"/>
  </r>
  <r>
    <n v="3155"/>
    <s v="1996-09-03 16:51:39.000"/>
    <n v="595"/>
    <n v="329"/>
    <n v="329"/>
    <n v="595"/>
    <n v="3"/>
    <n v="5"/>
    <x v="644"/>
    <x v="41"/>
    <n v="-0.34472000000000003"/>
    <n v="2.6552799999999999"/>
    <n v="2"/>
    <n v="4"/>
    <n v="2.3447200000000001"/>
    <n v="5.4977118784000005"/>
    <n v="3.67"/>
    <n v="1.33"/>
    <n v="1.7689000000000001"/>
  </r>
  <r>
    <n v="58805"/>
    <s v="1996-03-29 08:11:10.000"/>
    <n v="410"/>
    <n v="337"/>
    <n v="337"/>
    <n v="410"/>
    <n v="4"/>
    <n v="5"/>
    <x v="645"/>
    <x v="271"/>
    <n v="0.69369400000000003"/>
    <n v="4.6936939999999998"/>
    <n v="1"/>
    <n v="1"/>
    <n v="0.30630600000000019"/>
    <n v="9.3823365636000119E-2"/>
    <n v="3.67"/>
    <n v="1.33"/>
    <n v="1.7689000000000001"/>
  </r>
  <r>
    <n v="206235"/>
    <s v="2002-01-17 06:38:48.000"/>
    <n v="514"/>
    <n v="1210"/>
    <n v="514"/>
    <n v="1210"/>
    <n v="4"/>
    <n v="5"/>
    <x v="646"/>
    <x v="28"/>
    <n v="0.58333299999999999"/>
    <n v="4.5833329999999997"/>
    <n v="1"/>
    <n v="1"/>
    <n v="0.41666700000000034"/>
    <n v="0.1736113888890003"/>
    <n v="3.67"/>
    <n v="1.33"/>
    <n v="1.7689000000000001"/>
  </r>
  <r>
    <n v="64868"/>
    <s v="2001-07-31 18:46:59.000"/>
    <n v="151"/>
    <n v="260"/>
    <n v="151"/>
    <n v="260"/>
    <n v="5"/>
    <n v="3"/>
    <x v="647"/>
    <x v="220"/>
    <n v="0.76587300000000003"/>
    <n v="5"/>
    <n v="2"/>
    <n v="4"/>
    <n v="2"/>
    <n v="4"/>
    <n v="3.67"/>
    <n v="0.66999999999999993"/>
    <n v="0.44889999999999991"/>
  </r>
  <r>
    <n v="64567"/>
    <s v="1996-04-07 05:23:56.000"/>
    <n v="260"/>
    <n v="151"/>
    <n v="151"/>
    <n v="260"/>
    <n v="4"/>
    <n v="5"/>
    <x v="647"/>
    <x v="220"/>
    <n v="-0.76587300000000003"/>
    <n v="3.234127"/>
    <n v="1"/>
    <n v="1"/>
    <n v="1.765873"/>
    <n v="3.1183074521290002"/>
    <n v="3.67"/>
    <n v="1.33"/>
    <n v="1.7689000000000001"/>
  </r>
  <r>
    <n v="133015"/>
    <s v="2011-03-24 01:10:45.000"/>
    <n v="2694"/>
    <n v="3082"/>
    <n v="2694"/>
    <n v="3082"/>
    <n v="2.5"/>
    <n v="2"/>
    <x v="648"/>
    <x v="77"/>
    <n v="0.33333299999999999"/>
    <n v="2.8333330000000001"/>
    <n v="0.5"/>
    <n v="0.25"/>
    <n v="0.8333330000000001"/>
    <n v="0.69444388888900022"/>
    <n v="3.67"/>
    <n v="1.67"/>
    <n v="2.7888999999999999"/>
  </r>
  <r>
    <n v="125641"/>
    <s v="1998-08-04 11:44:37.000"/>
    <n v="1918"/>
    <n v="318"/>
    <n v="318"/>
    <n v="1918"/>
    <n v="3"/>
    <n v="5"/>
    <x v="649"/>
    <x v="81"/>
    <n v="1.3760330000000001"/>
    <n v="4.3760329999999996"/>
    <n v="2"/>
    <n v="4"/>
    <n v="0.62396700000000038"/>
    <n v="0.38933481708900047"/>
    <n v="3.67"/>
    <n v="1.33"/>
    <n v="1.7689000000000001"/>
  </r>
  <r>
    <n v="138298"/>
    <s v="1996-05-17 21:58:50.000"/>
    <n v="588"/>
    <n v="316"/>
    <n v="316"/>
    <n v="588"/>
    <n v="3"/>
    <n v="3"/>
    <x v="650"/>
    <x v="272"/>
    <n v="-0.31018499999999999"/>
    <n v="2.6898149999999998"/>
    <n v="0"/>
    <n v="0"/>
    <n v="0.31018500000000016"/>
    <n v="9.6214734225000098E-2"/>
    <n v="3.67"/>
    <n v="0.66999999999999993"/>
    <n v="0.44889999999999991"/>
  </r>
  <r>
    <n v="186785"/>
    <s v="1996-07-17 13:47:24.000"/>
    <n v="105"/>
    <n v="345"/>
    <n v="105"/>
    <n v="345"/>
    <n v="3"/>
    <n v="4"/>
    <x v="651"/>
    <x v="43"/>
    <n v="0.205128"/>
    <n v="3.2051280000000002"/>
    <n v="1"/>
    <n v="1"/>
    <n v="0.7948719999999998"/>
    <n v="0.63182149638399965"/>
    <n v="3.67"/>
    <n v="0.33000000000000007"/>
    <n v="0.10890000000000005"/>
  </r>
  <r>
    <n v="226957"/>
    <s v="1997-06-03 21:47:55.000"/>
    <n v="1120"/>
    <n v="1580"/>
    <n v="1120"/>
    <n v="1580"/>
    <n v="4"/>
    <n v="3"/>
    <x v="652"/>
    <x v="218"/>
    <n v="-8.4071000000000007E-2"/>
    <n v="3.9159290000000002"/>
    <n v="1"/>
    <n v="1"/>
    <n v="0.91592900000000022"/>
    <n v="0.83892593304100038"/>
    <n v="3.67"/>
    <n v="0.66999999999999993"/>
    <n v="0.44889999999999991"/>
  </r>
  <r>
    <n v="707"/>
    <s v="1996-09-19 11:22:56.000"/>
    <n v="253"/>
    <n v="10"/>
    <n v="10"/>
    <n v="253"/>
    <n v="3"/>
    <n v="3"/>
    <x v="653"/>
    <x v="273"/>
    <n v="-0.106643"/>
    <n v="2.893357"/>
    <n v="0"/>
    <n v="0"/>
    <n v="0.10664300000000004"/>
    <n v="1.1372729449000009E-2"/>
    <n v="3.67"/>
    <n v="0.66999999999999993"/>
    <n v="0.44889999999999991"/>
  </r>
  <r>
    <n v="119755"/>
    <s v="1997-01-28 14:09:53.000"/>
    <n v="494"/>
    <n v="653"/>
    <n v="494"/>
    <n v="653"/>
    <n v="4"/>
    <n v="4"/>
    <x v="654"/>
    <x v="189"/>
    <n v="-0.15789500000000001"/>
    <n v="3.8421050000000001"/>
    <n v="0"/>
    <n v="0"/>
    <n v="0.1578949999999999"/>
    <n v="2.4930831024999968E-2"/>
    <n v="3.67"/>
    <n v="0.33000000000000007"/>
    <n v="0.10890000000000005"/>
  </r>
  <r>
    <n v="4760"/>
    <s v="1996-06-04 18:02:44.000"/>
    <n v="440"/>
    <n v="25"/>
    <n v="25"/>
    <n v="440"/>
    <n v="3"/>
    <n v="3"/>
    <x v="655"/>
    <x v="124"/>
    <n v="0.11071400000000001"/>
    <n v="3.1107140000000002"/>
    <n v="0"/>
    <n v="0"/>
    <n v="0.1107140000000002"/>
    <n v="1.2257589796000045E-2"/>
    <n v="3.67"/>
    <n v="0.66999999999999993"/>
    <n v="0.44889999999999991"/>
  </r>
  <r>
    <n v="116371"/>
    <s v="1996-11-29 18:46:26.000"/>
    <n v="5"/>
    <n v="494"/>
    <n v="5"/>
    <n v="494"/>
    <n v="3"/>
    <n v="4"/>
    <x v="656"/>
    <x v="74"/>
    <n v="0.35714299999999999"/>
    <n v="3.3571430000000002"/>
    <n v="1"/>
    <n v="1"/>
    <n v="0.64285699999999979"/>
    <n v="0.41326512244899971"/>
    <n v="3.67"/>
    <n v="0.33000000000000007"/>
    <n v="0.10890000000000005"/>
  </r>
  <r>
    <n v="5419"/>
    <s v="1997-03-25 07:55:58.000"/>
    <n v="104"/>
    <n v="1210"/>
    <n v="104"/>
    <n v="1210"/>
    <n v="3"/>
    <n v="5"/>
    <x v="657"/>
    <x v="35"/>
    <n v="0.83990100000000001"/>
    <n v="3.8399009999999998"/>
    <n v="2"/>
    <n v="4"/>
    <n v="1.1600990000000002"/>
    <n v="1.3458296898010005"/>
    <n v="3.67"/>
    <n v="1.33"/>
    <n v="1.7689000000000001"/>
  </r>
  <r>
    <n v="198327"/>
    <s v="1996-08-05 18:13:37.000"/>
    <n v="277"/>
    <n v="736"/>
    <n v="277"/>
    <n v="736"/>
    <n v="4"/>
    <n v="5"/>
    <x v="658"/>
    <x v="187"/>
    <n v="-4.1667000000000003E-2"/>
    <n v="3.9583330000000001"/>
    <n v="1"/>
    <n v="1"/>
    <n v="1.0416669999999999"/>
    <n v="1.0850701388889998"/>
    <n v="3.67"/>
    <n v="1.33"/>
    <n v="1.7689000000000001"/>
  </r>
  <r>
    <n v="148171"/>
    <s v="1996-06-23 08:03:52.000"/>
    <n v="288"/>
    <n v="47"/>
    <n v="47"/>
    <n v="288"/>
    <n v="5"/>
    <n v="4"/>
    <x v="659"/>
    <x v="274"/>
    <n v="0.78463899999999998"/>
    <n v="5"/>
    <n v="1"/>
    <n v="1"/>
    <n v="1"/>
    <n v="1"/>
    <n v="3.67"/>
    <n v="0.33000000000000007"/>
    <n v="0.10890000000000005"/>
  </r>
  <r>
    <n v="206829"/>
    <s v="1996-06-27 01:10:09.000"/>
    <n v="553"/>
    <n v="527"/>
    <n v="527"/>
    <n v="553"/>
    <n v="3"/>
    <n v="5"/>
    <x v="660"/>
    <x v="221"/>
    <n v="0.74316899999999997"/>
    <n v="3.743169"/>
    <n v="2"/>
    <n v="4"/>
    <n v="1.256831"/>
    <n v="1.5796241625610001"/>
    <n v="3.67"/>
    <n v="1.33"/>
    <n v="1.7689000000000001"/>
  </r>
  <r>
    <n v="183198"/>
    <s v="2001-10-03 13:33:43.000"/>
    <n v="356"/>
    <n v="260"/>
    <n v="260"/>
    <n v="356"/>
    <n v="5"/>
    <n v="5"/>
    <x v="661"/>
    <x v="275"/>
    <n v="0.19519500000000001"/>
    <n v="5"/>
    <n v="0"/>
    <n v="0"/>
    <n v="0"/>
    <n v="0"/>
    <n v="3.67"/>
    <n v="1.33"/>
    <n v="1.7689000000000001"/>
  </r>
  <r>
    <n v="231566"/>
    <s v="2000-04-24 14:49:17.000"/>
    <n v="2003"/>
    <n v="1923"/>
    <n v="1923"/>
    <n v="2003"/>
    <n v="3"/>
    <n v="5"/>
    <x v="662"/>
    <x v="50"/>
    <n v="0.33093499999999998"/>
    <n v="3.3309350000000002"/>
    <n v="2"/>
    <n v="4"/>
    <n v="1.6690649999999998"/>
    <n v="2.7857779742249993"/>
    <n v="3.67"/>
    <n v="1.33"/>
    <n v="1.7689000000000001"/>
  </r>
  <r>
    <n v="231697"/>
    <s v="1999-11-20 15:47:06.000"/>
    <n v="2006"/>
    <n v="2278"/>
    <n v="2006"/>
    <n v="2278"/>
    <n v="3"/>
    <n v="2"/>
    <x v="663"/>
    <x v="42"/>
    <n v="7.3034000000000002E-2"/>
    <n v="3.0730339999999998"/>
    <n v="1"/>
    <n v="1"/>
    <n v="1.0730339999999998"/>
    <n v="1.1514019651559997"/>
    <n v="3.67"/>
    <n v="1.67"/>
    <n v="2.7888999999999999"/>
  </r>
  <r>
    <n v="94951"/>
    <s v="2002-09-20 20:49:30.000"/>
    <n v="3081"/>
    <n v="1923"/>
    <n v="1923"/>
    <n v="3081"/>
    <n v="4"/>
    <n v="4"/>
    <x v="664"/>
    <x v="162"/>
    <n v="0"/>
    <n v="4"/>
    <n v="0"/>
    <n v="0"/>
    <n v="0"/>
    <n v="0"/>
    <n v="3.67"/>
    <n v="0.33000000000000007"/>
    <n v="0.10890000000000005"/>
  </r>
  <r>
    <n v="1570"/>
    <s v="1997-02-10 11:41:28.000"/>
    <n v="1"/>
    <n v="5"/>
    <n v="1"/>
    <n v="5"/>
    <n v="3"/>
    <n v="2"/>
    <x v="665"/>
    <x v="117"/>
    <n v="-0.77873599999999998"/>
    <n v="2.2212640000000001"/>
    <n v="1"/>
    <n v="1"/>
    <n v="0.22126400000000013"/>
    <n v="4.8957757696000054E-2"/>
    <n v="3.67"/>
    <n v="1.67"/>
    <n v="2.7888999999999999"/>
  </r>
  <r>
    <n v="5005"/>
    <s v="2014-12-14 09:32:33.000"/>
    <n v="529"/>
    <n v="1732"/>
    <n v="529"/>
    <n v="1732"/>
    <n v="2.5"/>
    <n v="2"/>
    <x v="665"/>
    <x v="276"/>
    <n v="0.31666699999999998"/>
    <n v="2.8166669999999998"/>
    <n v="0.5"/>
    <n v="0.25"/>
    <n v="0.81666699999999981"/>
    <n v="0.66694498888899967"/>
    <n v="3.67"/>
    <n v="1.67"/>
    <n v="2.7888999999999999"/>
  </r>
  <r>
    <n v="48064"/>
    <s v="1996-09-20 19:03:39.000"/>
    <n v="480"/>
    <n v="36"/>
    <n v="36"/>
    <n v="480"/>
    <n v="3"/>
    <n v="5"/>
    <x v="666"/>
    <x v="259"/>
    <n v="0.34174300000000002"/>
    <n v="3.3417430000000001"/>
    <n v="2"/>
    <n v="4"/>
    <n v="1.6582569999999999"/>
    <n v="2.7498162780489994"/>
    <n v="3.67"/>
    <n v="1.33"/>
    <n v="1.7689000000000001"/>
  </r>
  <r>
    <n v="154079"/>
    <s v="2009-05-10 00:02:29.000"/>
    <n v="2126"/>
    <n v="3285"/>
    <n v="2126"/>
    <n v="3285"/>
    <n v="0.5"/>
    <n v="4"/>
    <x v="667"/>
    <x v="13"/>
    <n v="0.4"/>
    <n v="0.9"/>
    <n v="3.5"/>
    <n v="12.25"/>
    <n v="3.1"/>
    <n v="9.6100000000000012"/>
    <n v="3.67"/>
    <n v="0.33000000000000007"/>
    <n v="0.10890000000000005"/>
  </r>
  <r>
    <n v="58805"/>
    <s v="1996-03-29 08:11:10.000"/>
    <n v="110"/>
    <n v="337"/>
    <n v="110"/>
    <n v="337"/>
    <n v="5"/>
    <n v="5"/>
    <x v="668"/>
    <x v="174"/>
    <n v="-0.28601700000000002"/>
    <n v="4.7139829999999998"/>
    <n v="0"/>
    <n v="0"/>
    <n v="0.28601700000000019"/>
    <n v="8.1805724289000112E-2"/>
    <n v="3.67"/>
    <n v="1.33"/>
    <n v="1.7689000000000001"/>
  </r>
  <r>
    <n v="151122"/>
    <s v="1997-05-21 17:48:14.000"/>
    <n v="648"/>
    <n v="36"/>
    <n v="36"/>
    <n v="648"/>
    <n v="3"/>
    <n v="3"/>
    <x v="669"/>
    <x v="277"/>
    <n v="0.63274300000000006"/>
    <n v="3.6327430000000001"/>
    <n v="0"/>
    <n v="0"/>
    <n v="0.63274300000000006"/>
    <n v="0.40036370404900007"/>
    <n v="3.67"/>
    <n v="0.66999999999999993"/>
    <n v="0.44889999999999991"/>
  </r>
  <r>
    <n v="89612"/>
    <s v="1996-06-16 17:30:01.000"/>
    <n v="539"/>
    <n v="22"/>
    <n v="22"/>
    <n v="539"/>
    <n v="4"/>
    <n v="4"/>
    <x v="670"/>
    <x v="52"/>
    <n v="-0.13861399999999999"/>
    <n v="3.861386"/>
    <n v="0"/>
    <n v="0"/>
    <n v="0.13861400000000001"/>
    <n v="1.9213840996000004E-2"/>
    <n v="3.67"/>
    <n v="0.33000000000000007"/>
    <n v="0.10890000000000005"/>
  </r>
  <r>
    <n v="93660"/>
    <s v="1996-03-30 21:14:06.000"/>
    <n v="168"/>
    <n v="315"/>
    <n v="168"/>
    <n v="315"/>
    <n v="2"/>
    <n v="4"/>
    <x v="671"/>
    <x v="92"/>
    <n v="-0.212644"/>
    <n v="1.7873559999999999"/>
    <n v="2"/>
    <n v="4"/>
    <n v="2.2126440000000001"/>
    <n v="4.8957934707360007"/>
    <n v="3.67"/>
    <n v="0.33000000000000007"/>
    <n v="0.10890000000000005"/>
  </r>
  <r>
    <n v="57249"/>
    <s v="1996-04-05 04:58:13.000"/>
    <n v="292"/>
    <n v="329"/>
    <n v="292"/>
    <n v="329"/>
    <n v="3"/>
    <n v="4"/>
    <x v="672"/>
    <x v="278"/>
    <n v="-0.159696"/>
    <n v="2.8403040000000002"/>
    <n v="1"/>
    <n v="1"/>
    <n v="1.1596959999999998"/>
    <n v="1.3448948124159996"/>
    <n v="3.67"/>
    <n v="0.33000000000000007"/>
    <n v="0.10890000000000005"/>
  </r>
  <r>
    <n v="58805"/>
    <s v="1996-03-29 08:11:10.000"/>
    <n v="590"/>
    <n v="339"/>
    <n v="339"/>
    <n v="590"/>
    <n v="5"/>
    <n v="3"/>
    <x v="673"/>
    <x v="279"/>
    <n v="-0.183924"/>
    <n v="4.8160759999999998"/>
    <n v="2"/>
    <n v="4"/>
    <n v="1.8160759999999998"/>
    <n v="3.2981320377759991"/>
    <n v="3.67"/>
    <n v="0.66999999999999993"/>
    <n v="0.44889999999999991"/>
  </r>
  <r>
    <n v="83110"/>
    <s v="1997-02-01 17:27:22.000"/>
    <n v="1198"/>
    <n v="924"/>
    <n v="924"/>
    <n v="1198"/>
    <n v="5"/>
    <n v="2"/>
    <x v="674"/>
    <x v="280"/>
    <n v="-0.39528000000000002"/>
    <n v="4.6047200000000004"/>
    <n v="3"/>
    <n v="9"/>
    <n v="2.6047200000000004"/>
    <n v="6.7845662784000016"/>
    <n v="3.67"/>
    <n v="1.67"/>
    <n v="2.7888999999999999"/>
  </r>
  <r>
    <n v="1302"/>
    <s v="2006-12-06 23:08:49.000"/>
    <n v="6188"/>
    <n v="912"/>
    <n v="912"/>
    <n v="6188"/>
    <n v="5"/>
    <n v="5"/>
    <x v="675"/>
    <x v="238"/>
    <n v="0.42045500000000002"/>
    <n v="5"/>
    <n v="0"/>
    <n v="0"/>
    <n v="0"/>
    <n v="0"/>
    <n v="3.67"/>
    <n v="1.33"/>
    <n v="1.7689000000000001"/>
  </r>
  <r>
    <n v="146115"/>
    <s v="1997-04-10 17:51:25.000"/>
    <n v="480"/>
    <n v="21"/>
    <n v="21"/>
    <n v="480"/>
    <n v="4"/>
    <n v="5"/>
    <x v="676"/>
    <x v="231"/>
    <n v="-0.115385"/>
    <n v="3.8846150000000002"/>
    <n v="1"/>
    <n v="1"/>
    <n v="1.1153849999999998"/>
    <n v="1.2440836982249996"/>
    <n v="3.67"/>
    <n v="1.33"/>
    <n v="1.7689000000000001"/>
  </r>
  <r>
    <n v="65887"/>
    <s v="1996-12-30 21:12:08.000"/>
    <n v="6"/>
    <n v="14"/>
    <n v="6"/>
    <n v="14"/>
    <n v="3"/>
    <n v="4"/>
    <x v="677"/>
    <x v="10"/>
    <n v="-0.35211300000000001"/>
    <n v="2.6478869999999999"/>
    <n v="1"/>
    <n v="1"/>
    <n v="1.3521130000000001"/>
    <n v="1.8282095647690004"/>
    <n v="3.67"/>
    <n v="0.33000000000000007"/>
    <n v="0.10890000000000005"/>
  </r>
  <r>
    <n v="144066"/>
    <s v="1996-10-07 11:36:41.000"/>
    <n v="253"/>
    <n v="364"/>
    <n v="253"/>
    <n v="364"/>
    <n v="3"/>
    <n v="4"/>
    <x v="678"/>
    <x v="80"/>
    <n v="0.36437900000000001"/>
    <n v="3.364379"/>
    <n v="1"/>
    <n v="1"/>
    <n v="0.63562099999999999"/>
    <n v="0.40401405564100001"/>
    <n v="3.67"/>
    <n v="0.33000000000000007"/>
    <n v="0.10890000000000005"/>
  </r>
  <r>
    <n v="133202"/>
    <s v="2006-04-12 18:33:02.000"/>
    <n v="4306"/>
    <n v="1923"/>
    <n v="1923"/>
    <n v="4306"/>
    <n v="3"/>
    <n v="2.5"/>
    <x v="679"/>
    <x v="281"/>
    <n v="-0.42828699999999997"/>
    <n v="2.5717129999999999"/>
    <n v="0.5"/>
    <n v="0.25"/>
    <n v="7.1712999999999916E-2"/>
    <n v="5.1427543689999879E-3"/>
    <n v="3.67"/>
    <n v="1.17"/>
    <n v="1.3688999999999998"/>
  </r>
  <r>
    <n v="187496"/>
    <s v="1996-04-14 09:18:56.000"/>
    <n v="316"/>
    <n v="185"/>
    <n v="185"/>
    <n v="316"/>
    <n v="5"/>
    <n v="4"/>
    <x v="680"/>
    <x v="239"/>
    <n v="-0.468553"/>
    <n v="4.531447"/>
    <n v="1"/>
    <n v="1"/>
    <n v="0.531447"/>
    <n v="0.28243591380900002"/>
    <n v="3.67"/>
    <n v="0.33000000000000007"/>
    <n v="0.10890000000000005"/>
  </r>
  <r>
    <n v="133599"/>
    <s v="2000-11-25 23:25:25.000"/>
    <n v="1"/>
    <n v="3499"/>
    <n v="1"/>
    <n v="3499"/>
    <n v="3"/>
    <n v="3"/>
    <x v="681"/>
    <x v="152"/>
    <n v="-1.8116E-2"/>
    <n v="2.981884"/>
    <n v="0"/>
    <n v="0"/>
    <n v="1.8116000000000021E-2"/>
    <n v="3.2818945600000078E-4"/>
    <n v="3.67"/>
    <n v="0.66999999999999993"/>
    <n v="0.44889999999999991"/>
  </r>
  <r>
    <n v="227420"/>
    <s v="2001-11-19 22:12:34.000"/>
    <n v="3751"/>
    <n v="919"/>
    <n v="919"/>
    <n v="3751"/>
    <n v="3"/>
    <n v="5"/>
    <x v="682"/>
    <x v="151"/>
    <n v="0.32926800000000001"/>
    <n v="3.3292679999999999"/>
    <n v="2"/>
    <n v="4"/>
    <n v="1.6707320000000001"/>
    <n v="2.7913454158240003"/>
    <n v="3.67"/>
    <n v="1.33"/>
    <n v="1.7689000000000001"/>
  </r>
  <r>
    <n v="64567"/>
    <s v="1996-04-07 05:23:56.000"/>
    <n v="290"/>
    <n v="151"/>
    <n v="151"/>
    <n v="290"/>
    <n v="5"/>
    <n v="5"/>
    <x v="683"/>
    <x v="39"/>
    <n v="-0.72222200000000003"/>
    <n v="4.2777779999999996"/>
    <n v="0"/>
    <n v="0"/>
    <n v="0.72222200000000036"/>
    <n v="0.52160461728400054"/>
    <n v="3.67"/>
    <n v="1.33"/>
    <n v="1.7689000000000001"/>
  </r>
  <r>
    <n v="221203"/>
    <s v="1996-09-17 07:35:00.000"/>
    <n v="1028"/>
    <n v="252"/>
    <n v="252"/>
    <n v="1028"/>
    <n v="3"/>
    <n v="3"/>
    <x v="684"/>
    <x v="149"/>
    <n v="-0.79787200000000003"/>
    <n v="2.2021280000000001"/>
    <n v="0"/>
    <n v="0"/>
    <n v="0.79787199999999991"/>
    <n v="0.63659972838399992"/>
    <n v="3.67"/>
    <n v="0.66999999999999993"/>
    <n v="0.44889999999999991"/>
  </r>
  <r>
    <n v="79499"/>
    <s v="1997-06-17 14:20:38.000"/>
    <n v="555"/>
    <n v="223"/>
    <n v="223"/>
    <n v="555"/>
    <n v="3"/>
    <n v="4"/>
    <x v="685"/>
    <x v="282"/>
    <n v="6.8750000000000006E-2"/>
    <n v="3.0687500000000001"/>
    <n v="1"/>
    <n v="1"/>
    <n v="0.93124999999999991"/>
    <n v="0.86722656249999985"/>
    <n v="3.67"/>
    <n v="0.33000000000000007"/>
    <n v="0.10890000000000005"/>
  </r>
  <r>
    <n v="64295"/>
    <s v="1997-04-04 19:08:41.000"/>
    <n v="95"/>
    <n v="3"/>
    <n v="3"/>
    <n v="95"/>
    <n v="4"/>
    <n v="3"/>
    <x v="686"/>
    <x v="144"/>
    <n v="7.2847999999999996E-2"/>
    <n v="4.0728479999999996"/>
    <n v="1"/>
    <n v="1"/>
    <n v="1.0728479999999996"/>
    <n v="1.151002831103999"/>
    <n v="3.67"/>
    <n v="0.66999999999999993"/>
    <n v="0.44889999999999991"/>
  </r>
  <r>
    <n v="231697"/>
    <s v="1999-11-20 15:47:06.000"/>
    <n v="1912"/>
    <n v="2278"/>
    <n v="1912"/>
    <n v="2278"/>
    <n v="3"/>
    <n v="2"/>
    <x v="687"/>
    <x v="283"/>
    <n v="-0.139706"/>
    <n v="2.8602940000000001"/>
    <n v="1"/>
    <n v="1"/>
    <n v="0.86029400000000011"/>
    <n v="0.74010576643600023"/>
    <n v="3.67"/>
    <n v="1.67"/>
    <n v="2.7888999999999999"/>
  </r>
  <r>
    <n v="75316"/>
    <s v="1996-10-14 11:56:46.000"/>
    <n v="434"/>
    <n v="110"/>
    <n v="110"/>
    <n v="434"/>
    <n v="3"/>
    <n v="4"/>
    <x v="688"/>
    <x v="284"/>
    <n v="1.2025140000000001"/>
    <n v="4.2025139999999999"/>
    <n v="1"/>
    <n v="1"/>
    <n v="0.20251399999999986"/>
    <n v="4.1011920195999946E-2"/>
    <n v="3.67"/>
    <n v="0.33000000000000007"/>
    <n v="0.10890000000000005"/>
  </r>
  <r>
    <n v="151118"/>
    <s v="1996-04-17 07:12:24.000"/>
    <n v="420"/>
    <n v="224"/>
    <n v="224"/>
    <n v="420"/>
    <n v="4"/>
    <n v="4"/>
    <x v="689"/>
    <x v="149"/>
    <n v="0.55319099999999999"/>
    <n v="4.553191"/>
    <n v="0"/>
    <n v="0"/>
    <n v="0.55319099999999999"/>
    <n v="0.30602028248099999"/>
    <n v="3.67"/>
    <n v="0.33000000000000007"/>
    <n v="0.10890000000000005"/>
  </r>
  <r>
    <n v="147759"/>
    <s v="1996-10-13 13:44:20.000"/>
    <n v="597"/>
    <n v="527"/>
    <n v="527"/>
    <n v="597"/>
    <n v="4"/>
    <n v="3"/>
    <x v="690"/>
    <x v="285"/>
    <n v="0.942577"/>
    <n v="4.942577"/>
    <n v="1"/>
    <n v="1"/>
    <n v="1.942577"/>
    <n v="3.7736054009290001"/>
    <n v="3.67"/>
    <n v="0.66999999999999993"/>
    <n v="0.44889999999999991"/>
  </r>
  <r>
    <n v="64567"/>
    <s v="1996-04-07 05:23:56.000"/>
    <n v="31"/>
    <n v="151"/>
    <n v="31"/>
    <n v="151"/>
    <n v="4"/>
    <n v="5"/>
    <x v="691"/>
    <x v="286"/>
    <n v="0.56944399999999995"/>
    <n v="4.5694439999999998"/>
    <n v="1"/>
    <n v="1"/>
    <n v="0.43055600000000016"/>
    <n v="0.18537846913600015"/>
    <n v="3.67"/>
    <n v="1.33"/>
    <n v="1.7689000000000001"/>
  </r>
  <r>
    <n v="147460"/>
    <s v="2002-09-27 02:06:40.000"/>
    <n v="509"/>
    <n v="4226"/>
    <n v="509"/>
    <n v="4226"/>
    <n v="5"/>
    <n v="5"/>
    <x v="692"/>
    <x v="145"/>
    <n v="0.34895799999999999"/>
    <n v="5"/>
    <n v="0"/>
    <n v="0"/>
    <n v="0"/>
    <n v="0"/>
    <n v="3.67"/>
    <n v="1.33"/>
    <n v="1.7689000000000001"/>
  </r>
  <r>
    <n v="218989"/>
    <s v="1996-10-18 22:55:46.000"/>
    <n v="153"/>
    <n v="457"/>
    <n v="153"/>
    <n v="457"/>
    <n v="3"/>
    <n v="5"/>
    <x v="693"/>
    <x v="287"/>
    <n v="1.0282100000000001"/>
    <n v="4.0282099999999996"/>
    <n v="2"/>
    <n v="4"/>
    <n v="0.97179000000000038"/>
    <n v="0.94437580410000077"/>
    <n v="3.67"/>
    <n v="1.33"/>
    <n v="1.7689000000000001"/>
  </r>
  <r>
    <n v="146701"/>
    <s v="1996-10-19 22:28:08.000"/>
    <n v="153"/>
    <n v="457"/>
    <n v="153"/>
    <n v="457"/>
    <n v="5"/>
    <n v="5"/>
    <x v="693"/>
    <x v="287"/>
    <n v="1.0282100000000001"/>
    <n v="5"/>
    <n v="0"/>
    <n v="0"/>
    <n v="0"/>
    <n v="0"/>
    <n v="3.67"/>
    <n v="1.33"/>
    <n v="1.7689000000000001"/>
  </r>
  <r>
    <n v="231697"/>
    <s v="1999-11-20 15:47:06.000"/>
    <n v="1580"/>
    <n v="2278"/>
    <n v="1580"/>
    <n v="2278"/>
    <n v="4"/>
    <n v="2"/>
    <x v="694"/>
    <x v="143"/>
    <n v="4.0815999999999998E-2"/>
    <n v="4.0408160000000004"/>
    <n v="2"/>
    <n v="4"/>
    <n v="2.0408160000000004"/>
    <n v="4.1649299458560014"/>
    <n v="3.67"/>
    <n v="1.67"/>
    <n v="2.7888999999999999"/>
  </r>
  <r>
    <n v="113253"/>
    <s v="1999-12-22 16:37:48.000"/>
    <n v="1230"/>
    <n v="28"/>
    <n v="28"/>
    <n v="1230"/>
    <n v="4"/>
    <n v="4"/>
    <x v="695"/>
    <x v="12"/>
    <n v="-0.477273"/>
    <n v="3.5227270000000002"/>
    <n v="0"/>
    <n v="0"/>
    <n v="0.47727299999999984"/>
    <n v="0.22778951652899984"/>
    <n v="3.67"/>
    <n v="0.33000000000000007"/>
    <n v="0.10890000000000005"/>
  </r>
  <r>
    <n v="157920"/>
    <s v="1996-10-25 13:06:54.000"/>
    <n v="589"/>
    <n v="367"/>
    <n v="367"/>
    <n v="589"/>
    <n v="5"/>
    <n v="3"/>
    <x v="696"/>
    <x v="288"/>
    <n v="-0.69389999999999996"/>
    <n v="4.3060999999999998"/>
    <n v="2"/>
    <n v="4"/>
    <n v="1.3060999999999998"/>
    <n v="1.7058972099999996"/>
    <n v="3.67"/>
    <n v="0.66999999999999993"/>
    <n v="0.44889999999999991"/>
  </r>
  <r>
    <n v="120524"/>
    <s v="1996-07-06 21:28:30.000"/>
    <n v="367"/>
    <n v="589"/>
    <n v="367"/>
    <n v="589"/>
    <n v="3"/>
    <n v="5"/>
    <x v="696"/>
    <x v="288"/>
    <n v="0.69389999999999996"/>
    <n v="3.6939000000000002"/>
    <n v="2"/>
    <n v="4"/>
    <n v="1.3060999999999998"/>
    <n v="1.7058972099999996"/>
    <n v="3.67"/>
    <n v="1.33"/>
    <n v="1.7689000000000001"/>
  </r>
  <r>
    <n v="195750"/>
    <s v="2000-03-17 01:56:37.000"/>
    <n v="969"/>
    <n v="1196"/>
    <n v="969"/>
    <n v="1196"/>
    <n v="5"/>
    <n v="5"/>
    <x v="697"/>
    <x v="83"/>
    <n v="0.12890599999999999"/>
    <n v="5"/>
    <n v="0"/>
    <n v="0"/>
    <n v="0"/>
    <n v="0"/>
    <n v="3.67"/>
    <n v="1.33"/>
    <n v="1.7689000000000001"/>
  </r>
  <r>
    <n v="217819"/>
    <s v="1997-04-13 19:23:15.000"/>
    <n v="7"/>
    <n v="653"/>
    <n v="7"/>
    <n v="653"/>
    <n v="3"/>
    <n v="3"/>
    <x v="698"/>
    <x v="74"/>
    <n v="-0.236264"/>
    <n v="2.7637360000000002"/>
    <n v="0"/>
    <n v="0"/>
    <n v="0.23626399999999981"/>
    <n v="5.582067769599991E-2"/>
    <n v="3.67"/>
    <n v="0.66999999999999993"/>
    <n v="0.44889999999999991"/>
  </r>
  <r>
    <n v="221963"/>
    <s v="1996-04-09 09:28:22.000"/>
    <n v="348"/>
    <n v="47"/>
    <n v="47"/>
    <n v="348"/>
    <n v="4"/>
    <n v="4"/>
    <x v="699"/>
    <x v="165"/>
    <n v="0.37195099999999998"/>
    <n v="4.3719510000000001"/>
    <n v="0"/>
    <n v="0"/>
    <n v="0.37195100000000014"/>
    <n v="0.13834754640100011"/>
    <n v="3.67"/>
    <n v="0.33000000000000007"/>
    <n v="0.10890000000000005"/>
  </r>
  <r>
    <n v="234030"/>
    <s v="1997-06-25 21:40:48.000"/>
    <n v="653"/>
    <n v="14"/>
    <n v="14"/>
    <n v="653"/>
    <n v="3"/>
    <n v="3"/>
    <x v="700"/>
    <x v="30"/>
    <n v="-0.118421"/>
    <n v="2.8815789999999999"/>
    <n v="0"/>
    <n v="0"/>
    <n v="0.11842100000000011"/>
    <n v="1.4023533241000027E-2"/>
    <n v="3.67"/>
    <n v="0.66999999999999993"/>
    <n v="0.44889999999999991"/>
  </r>
  <r>
    <n v="226342"/>
    <s v="2010-09-10 22:19:24.000"/>
    <n v="1"/>
    <n v="780"/>
    <n v="1"/>
    <n v="780"/>
    <n v="5"/>
    <n v="3"/>
    <x v="701"/>
    <x v="289"/>
    <n v="-0.46515400000000001"/>
    <n v="4.5348459999999999"/>
    <n v="2"/>
    <n v="4"/>
    <n v="1.5348459999999999"/>
    <n v="2.3557522437159997"/>
    <n v="3.67"/>
    <n v="0.66999999999999993"/>
    <n v="0.44889999999999991"/>
  </r>
  <r>
    <n v="58805"/>
    <s v="1996-03-29 08:11:10.000"/>
    <n v="110"/>
    <n v="339"/>
    <n v="110"/>
    <n v="339"/>
    <n v="5"/>
    <n v="3"/>
    <x v="702"/>
    <x v="236"/>
    <n v="-0.66545500000000002"/>
    <n v="4.3345450000000003"/>
    <n v="2"/>
    <n v="4"/>
    <n v="1.3345450000000003"/>
    <n v="1.7810103570250009"/>
    <n v="3.67"/>
    <n v="0.66999999999999993"/>
    <n v="0.44889999999999991"/>
  </r>
  <r>
    <n v="215039"/>
    <s v="1996-04-13 11:36:58.000"/>
    <n v="11"/>
    <n v="1"/>
    <n v="1"/>
    <n v="11"/>
    <n v="5"/>
    <n v="3"/>
    <x v="703"/>
    <x v="37"/>
    <n v="0.42462299999999997"/>
    <n v="5"/>
    <n v="2"/>
    <n v="4"/>
    <n v="2"/>
    <n v="4"/>
    <n v="3.67"/>
    <n v="0.66999999999999993"/>
    <n v="0.44889999999999991"/>
  </r>
  <r>
    <n v="224745"/>
    <s v="2000-08-03 13:53:56.000"/>
    <n v="902"/>
    <n v="2478"/>
    <n v="902"/>
    <n v="2478"/>
    <n v="5"/>
    <n v="4"/>
    <x v="704"/>
    <x v="16"/>
    <n v="-0.53225800000000001"/>
    <n v="4.4677420000000003"/>
    <n v="1"/>
    <n v="1"/>
    <n v="0.46774200000000032"/>
    <n v="0.2187825785640003"/>
    <n v="3.67"/>
    <n v="0.33000000000000007"/>
    <n v="0.10890000000000005"/>
  </r>
  <r>
    <n v="190065"/>
    <s v="1996-12-16 05:57:36.000"/>
    <n v="1"/>
    <n v="494"/>
    <n v="1"/>
    <n v="494"/>
    <n v="5"/>
    <n v="4"/>
    <x v="705"/>
    <x v="98"/>
    <n v="-0.46590900000000002"/>
    <n v="4.5340910000000001"/>
    <n v="1"/>
    <n v="1"/>
    <n v="0.53409100000000009"/>
    <n v="0.2852531962810001"/>
    <n v="3.67"/>
    <n v="0.33000000000000007"/>
    <n v="0.10890000000000005"/>
  </r>
  <r>
    <n v="106861"/>
    <s v="1999-12-15 19:59:00.000"/>
    <n v="2194"/>
    <n v="1376"/>
    <n v="1376"/>
    <n v="2194"/>
    <n v="4"/>
    <n v="5"/>
    <x v="706"/>
    <x v="51"/>
    <n v="-0.62666699999999997"/>
    <n v="3.3733330000000001"/>
    <n v="1"/>
    <n v="1"/>
    <n v="1.6266669999999999"/>
    <n v="2.6460455288889997"/>
    <n v="3.67"/>
    <n v="1.33"/>
    <n v="1.7689000000000001"/>
  </r>
  <r>
    <n v="146115"/>
    <s v="1997-04-10 17:51:25.000"/>
    <n v="1244"/>
    <n v="21"/>
    <n v="21"/>
    <n v="1244"/>
    <n v="5"/>
    <n v="5"/>
    <x v="707"/>
    <x v="130"/>
    <n v="-0.33035700000000001"/>
    <n v="4.6696429999999998"/>
    <n v="0"/>
    <n v="0"/>
    <n v="0.33035700000000023"/>
    <n v="0.10913574744900015"/>
    <n v="3.67"/>
    <n v="1.33"/>
    <n v="1.7689000000000001"/>
  </r>
  <r>
    <n v="118425"/>
    <s v="1996-12-30 12:26:51.000"/>
    <n v="17"/>
    <n v="6"/>
    <n v="6"/>
    <n v="17"/>
    <n v="5"/>
    <n v="3"/>
    <x v="708"/>
    <x v="218"/>
    <n v="-0.35398200000000002"/>
    <n v="4.6460179999999998"/>
    <n v="2"/>
    <n v="4"/>
    <n v="1.6460179999999998"/>
    <n v="2.709375256323999"/>
    <n v="3.67"/>
    <n v="0.66999999999999993"/>
    <n v="0.44889999999999991"/>
  </r>
  <r>
    <n v="27966"/>
    <s v="1997-03-10 14:35:31.000"/>
    <n v="17"/>
    <n v="6"/>
    <n v="6"/>
    <n v="17"/>
    <n v="3"/>
    <n v="4"/>
    <x v="708"/>
    <x v="218"/>
    <n v="-0.35398200000000002"/>
    <n v="2.6460180000000002"/>
    <n v="1"/>
    <n v="1"/>
    <n v="1.3539819999999998"/>
    <n v="1.8332672563239993"/>
    <n v="3.67"/>
    <n v="0.33000000000000007"/>
    <n v="0.10890000000000005"/>
  </r>
  <r>
    <n v="146468"/>
    <s v="2007-08-16 15:48:57.000"/>
    <n v="780"/>
    <n v="380"/>
    <n v="380"/>
    <n v="780"/>
    <n v="2.5"/>
    <n v="1"/>
    <x v="709"/>
    <x v="290"/>
    <n v="1.2345999999999999E-2"/>
    <n v="2.512346"/>
    <n v="1.5"/>
    <n v="2.25"/>
    <n v="1.512346"/>
    <n v="2.2871904237159999"/>
    <n v="3.67"/>
    <n v="2.67"/>
    <n v="7.1288999999999998"/>
  </r>
  <r>
    <n v="131240"/>
    <s v="1999-11-11 22:08:03.000"/>
    <n v="2527"/>
    <n v="2174"/>
    <n v="2174"/>
    <n v="2527"/>
    <n v="3"/>
    <n v="4"/>
    <x v="710"/>
    <x v="128"/>
    <n v="0.377778"/>
    <n v="3.3777780000000002"/>
    <n v="1"/>
    <n v="1"/>
    <n v="0.62222199999999983"/>
    <n v="0.3871602172839998"/>
    <n v="3.67"/>
    <n v="0.33000000000000007"/>
    <n v="0.10890000000000005"/>
  </r>
  <r>
    <n v="158828"/>
    <s v="1997-04-23 11:10:25.000"/>
    <n v="1356"/>
    <n v="140"/>
    <n v="140"/>
    <n v="1356"/>
    <n v="5"/>
    <n v="4"/>
    <x v="711"/>
    <x v="65"/>
    <n v="-0.352941"/>
    <n v="4.6470589999999996"/>
    <n v="1"/>
    <n v="1"/>
    <n v="0.64705899999999961"/>
    <n v="0.4186853494809995"/>
    <n v="3.67"/>
    <n v="0.33000000000000007"/>
    <n v="0.10890000000000005"/>
  </r>
  <r>
    <n v="27265"/>
    <s v="1996-04-09 16:50:22.000"/>
    <n v="111"/>
    <n v="413"/>
    <n v="111"/>
    <n v="413"/>
    <n v="5"/>
    <n v="3"/>
    <x v="712"/>
    <x v="43"/>
    <n v="-1.448718"/>
    <n v="3.551282"/>
    <n v="2"/>
    <n v="4"/>
    <n v="0.55128200000000005"/>
    <n v="0.30391184352400008"/>
    <n v="3.67"/>
    <n v="0.66999999999999993"/>
    <n v="0.44889999999999991"/>
  </r>
  <r>
    <n v="57928"/>
    <s v="1997-04-05 06:37:32.000"/>
    <n v="434"/>
    <n v="185"/>
    <n v="185"/>
    <n v="434"/>
    <n v="5"/>
    <n v="5"/>
    <x v="713"/>
    <x v="291"/>
    <n v="-8.0356999999999998E-2"/>
    <n v="4.9196429999999998"/>
    <n v="0"/>
    <n v="0"/>
    <n v="8.0357000000000234E-2"/>
    <n v="6.4572474490000378E-3"/>
    <n v="3.67"/>
    <n v="1.33"/>
    <n v="1.7689000000000001"/>
  </r>
  <r>
    <n v="11235"/>
    <s v="1996-05-31 00:21:29.000"/>
    <n v="434"/>
    <n v="185"/>
    <n v="185"/>
    <n v="434"/>
    <n v="4"/>
    <n v="2"/>
    <x v="713"/>
    <x v="291"/>
    <n v="-8.0356999999999998E-2"/>
    <n v="3.9196430000000002"/>
    <n v="2"/>
    <n v="4"/>
    <n v="1.9196430000000002"/>
    <n v="3.685029247449001"/>
    <n v="3.67"/>
    <n v="1.67"/>
    <n v="2.7888999999999999"/>
  </r>
  <r>
    <n v="186785"/>
    <s v="1996-07-17 13:47:24.000"/>
    <n v="58"/>
    <n v="345"/>
    <n v="58"/>
    <n v="345"/>
    <n v="5"/>
    <n v="4"/>
    <x v="714"/>
    <x v="186"/>
    <n v="-0.17272699999999999"/>
    <n v="4.8272729999999999"/>
    <n v="1"/>
    <n v="1"/>
    <n v="0.82727299999999993"/>
    <n v="0.68438061652899984"/>
    <n v="3.67"/>
    <n v="0.33000000000000007"/>
    <n v="0.10890000000000005"/>
  </r>
  <r>
    <n v="133268"/>
    <s v="2000-01-12 13:30:10.000"/>
    <n v="1267"/>
    <n v="1089"/>
    <n v="1089"/>
    <n v="1267"/>
    <n v="5"/>
    <n v="5"/>
    <x v="715"/>
    <x v="40"/>
    <n v="-4.6511999999999998E-2"/>
    <n v="4.9534880000000001"/>
    <n v="0"/>
    <n v="0"/>
    <n v="4.6511999999999887E-2"/>
    <n v="2.1633661439999894E-3"/>
    <n v="3.67"/>
    <n v="1.33"/>
    <n v="1.7689000000000001"/>
  </r>
  <r>
    <n v="83010"/>
    <s v="1996-10-24 18:08:59.000"/>
    <n v="595"/>
    <n v="356"/>
    <n v="356"/>
    <n v="595"/>
    <n v="3"/>
    <n v="3"/>
    <x v="716"/>
    <x v="292"/>
    <n v="0.36488999999999999"/>
    <n v="3.3648899999999999"/>
    <n v="0"/>
    <n v="0"/>
    <n v="0.36488999999999994"/>
    <n v="0.13314471209999995"/>
    <n v="3.67"/>
    <n v="0.66999999999999993"/>
    <n v="0.44889999999999991"/>
  </r>
  <r>
    <n v="226950"/>
    <s v="2007-10-22 01:14:55.000"/>
    <n v="48738"/>
    <n v="3285"/>
    <n v="3285"/>
    <n v="48738"/>
    <n v="4"/>
    <n v="5"/>
    <x v="717"/>
    <x v="13"/>
    <n v="-0.52500000000000002"/>
    <n v="3.4750000000000001"/>
    <n v="1"/>
    <n v="1"/>
    <n v="1.5249999999999999"/>
    <n v="2.3256249999999996"/>
    <n v="3.67"/>
    <n v="1.33"/>
    <n v="1.7689000000000001"/>
  </r>
  <r>
    <n v="227924"/>
    <s v="2001-04-11 03:06:22.000"/>
    <n v="163"/>
    <n v="593"/>
    <n v="163"/>
    <n v="593"/>
    <n v="4"/>
    <n v="5"/>
    <x v="718"/>
    <x v="98"/>
    <n v="0.6875"/>
    <n v="4.6875"/>
    <n v="1"/>
    <n v="1"/>
    <n v="0.3125"/>
    <n v="9.765625E-2"/>
    <n v="3.67"/>
    <n v="1.33"/>
    <n v="1.7689000000000001"/>
  </r>
  <r>
    <n v="5419"/>
    <s v="1997-03-25 07:55:58.000"/>
    <n v="376"/>
    <n v="1210"/>
    <n v="376"/>
    <n v="1210"/>
    <n v="1"/>
    <n v="5"/>
    <x v="719"/>
    <x v="66"/>
    <n v="0.84946200000000005"/>
    <n v="1.8494619999999999"/>
    <n v="4"/>
    <n v="16"/>
    <n v="3.1505380000000001"/>
    <n v="9.9258896894440003"/>
    <n v="3.67"/>
    <n v="1.33"/>
    <n v="1.7689000000000001"/>
  </r>
  <r>
    <n v="106861"/>
    <s v="1999-12-15 19:59:00.000"/>
    <n v="1610"/>
    <n v="1376"/>
    <n v="1376"/>
    <n v="1610"/>
    <n v="5"/>
    <n v="5"/>
    <x v="720"/>
    <x v="293"/>
    <n v="-0.395455"/>
    <n v="4.6045449999999999"/>
    <n v="0"/>
    <n v="0"/>
    <n v="0.39545500000000011"/>
    <n v="0.1563846570250001"/>
    <n v="3.67"/>
    <n v="1.33"/>
    <n v="1.7689000000000001"/>
  </r>
  <r>
    <n v="43650"/>
    <s v="1999-12-15 14:55:35.000"/>
    <n v="1253"/>
    <n v="1097"/>
    <n v="1097"/>
    <n v="1253"/>
    <n v="3"/>
    <n v="5"/>
    <x v="721"/>
    <x v="23"/>
    <n v="-0.10241"/>
    <n v="2.8975900000000001"/>
    <n v="2"/>
    <n v="4"/>
    <n v="2.1024099999999999"/>
    <n v="4.4201278080999993"/>
    <n v="3.67"/>
    <n v="1.33"/>
    <n v="1.7689000000000001"/>
  </r>
  <r>
    <n v="110784"/>
    <s v="2008-10-29 00:32:28.000"/>
    <n v="1393"/>
    <n v="1517"/>
    <n v="1393"/>
    <n v="1517"/>
    <n v="3.5"/>
    <n v="3.5"/>
    <x v="722"/>
    <x v="146"/>
    <n v="-2.6738000000000001E-2"/>
    <n v="3.4732620000000001"/>
    <n v="0"/>
    <n v="0"/>
    <n v="2.6737999999999928E-2"/>
    <n v="7.149206439999962E-4"/>
    <n v="3.67"/>
    <n v="0.16999999999999993"/>
    <n v="2.8899999999999974E-2"/>
  </r>
  <r>
    <n v="118081"/>
    <s v="1996-10-18 10:33:31.000"/>
    <n v="254"/>
    <n v="150"/>
    <n v="150"/>
    <n v="254"/>
    <n v="4"/>
    <n v="3"/>
    <x v="723"/>
    <x v="11"/>
    <n v="1.3846149999999999"/>
    <n v="5"/>
    <n v="1"/>
    <n v="1"/>
    <n v="2"/>
    <n v="4"/>
    <n v="3.67"/>
    <n v="0.66999999999999993"/>
    <n v="0.44889999999999991"/>
  </r>
  <r>
    <n v="64567"/>
    <s v="1996-04-07 05:23:56.000"/>
    <n v="277"/>
    <n v="318"/>
    <n v="277"/>
    <n v="318"/>
    <n v="4"/>
    <n v="5"/>
    <x v="724"/>
    <x v="294"/>
    <n v="1.084821"/>
    <n v="5"/>
    <n v="1"/>
    <n v="1"/>
    <n v="0"/>
    <n v="0"/>
    <n v="3.67"/>
    <n v="1.33"/>
    <n v="1.7689000000000001"/>
  </r>
  <r>
    <n v="42301"/>
    <s v="2008-07-21 16:20:40.000"/>
    <n v="1214"/>
    <n v="2396"/>
    <n v="1214"/>
    <n v="2396"/>
    <n v="4"/>
    <n v="4.5"/>
    <x v="725"/>
    <x v="295"/>
    <n v="-0.23058300000000001"/>
    <n v="3.7694169999999998"/>
    <n v="0.5"/>
    <n v="0.25"/>
    <n v="0.7305830000000002"/>
    <n v="0.53375151988900027"/>
    <n v="3.67"/>
    <n v="0.83000000000000007"/>
    <n v="0.68890000000000007"/>
  </r>
  <r>
    <n v="172700"/>
    <s v="1996-12-13 12:10:23.000"/>
    <n v="1"/>
    <n v="165"/>
    <n v="1"/>
    <n v="165"/>
    <n v="5"/>
    <n v="3"/>
    <x v="726"/>
    <x v="251"/>
    <n v="-0.486068"/>
    <n v="4.5139319999999996"/>
    <n v="2"/>
    <n v="4"/>
    <n v="1.5139319999999996"/>
    <n v="2.2919901006239987"/>
    <n v="3.67"/>
    <n v="0.66999999999999993"/>
    <n v="0.44889999999999991"/>
  </r>
  <r>
    <n v="147759"/>
    <s v="1996-10-13 13:44:20.000"/>
    <n v="225"/>
    <n v="527"/>
    <n v="225"/>
    <n v="527"/>
    <n v="3"/>
    <n v="3"/>
    <x v="727"/>
    <x v="296"/>
    <n v="1.322222"/>
    <n v="4.322222"/>
    <n v="0"/>
    <n v="0"/>
    <n v="1.322222"/>
    <n v="1.7482710172839999"/>
    <n v="3.67"/>
    <n v="0.66999999999999993"/>
    <n v="0.44889999999999991"/>
  </r>
  <r>
    <n v="116040"/>
    <s v="2000-02-19 15:53:19.000"/>
    <n v="58"/>
    <n v="1210"/>
    <n v="58"/>
    <n v="1210"/>
    <n v="4"/>
    <n v="1"/>
    <x v="728"/>
    <x v="14"/>
    <n v="-8.3333000000000004E-2"/>
    <n v="3.9166669999999999"/>
    <n v="3"/>
    <n v="9"/>
    <n v="2.9166669999999999"/>
    <n v="8.5069463888890002"/>
    <n v="3.67"/>
    <n v="2.67"/>
    <n v="7.1288999999999998"/>
  </r>
  <r>
    <n v="5419"/>
    <s v="1997-03-25 07:55:58.000"/>
    <n v="58"/>
    <n v="1210"/>
    <n v="58"/>
    <n v="1210"/>
    <n v="3"/>
    <n v="5"/>
    <x v="728"/>
    <x v="14"/>
    <n v="-8.3333000000000004E-2"/>
    <n v="2.9166669999999999"/>
    <n v="2"/>
    <n v="4"/>
    <n v="2.0833330000000001"/>
    <n v="4.3402763888890004"/>
    <n v="3.67"/>
    <n v="1.33"/>
    <n v="1.7689000000000001"/>
  </r>
  <r>
    <n v="225144"/>
    <s v="2001-01-02 03:25:04.000"/>
    <n v="527"/>
    <n v="2012"/>
    <n v="527"/>
    <n v="2012"/>
    <n v="2"/>
    <n v="4"/>
    <x v="729"/>
    <x v="297"/>
    <n v="-1.0023919999999999"/>
    <n v="0.99760789999999999"/>
    <n v="2"/>
    <n v="4"/>
    <n v="3.0023920999999998"/>
    <n v="9.0143583221424084"/>
    <n v="3.67"/>
    <n v="0.33000000000000007"/>
    <n v="0.10890000000000005"/>
  </r>
  <r>
    <n v="134830"/>
    <s v="2001-03-01 01:30:19.000"/>
    <n v="2706"/>
    <n v="1580"/>
    <n v="1580"/>
    <n v="2706"/>
    <n v="4"/>
    <n v="3"/>
    <x v="730"/>
    <x v="260"/>
    <n v="0.197411"/>
    <n v="4.1974109999999998"/>
    <n v="1"/>
    <n v="1"/>
    <n v="1.1974109999999998"/>
    <n v="1.4337931029209994"/>
    <n v="3.67"/>
    <n v="0.66999999999999993"/>
    <n v="0.44889999999999991"/>
  </r>
  <r>
    <n v="58805"/>
    <s v="1996-03-29 08:11:10.000"/>
    <n v="592"/>
    <n v="337"/>
    <n v="337"/>
    <n v="592"/>
    <n v="5"/>
    <n v="5"/>
    <x v="731"/>
    <x v="47"/>
    <n v="8.7678000000000006E-2"/>
    <n v="5"/>
    <n v="0"/>
    <n v="0"/>
    <n v="0"/>
    <n v="0"/>
    <n v="3.67"/>
    <n v="1.33"/>
    <n v="1.7689000000000001"/>
  </r>
  <r>
    <n v="213189"/>
    <s v="1996-10-12 07:38:23.000"/>
    <n v="10"/>
    <n v="377"/>
    <n v="10"/>
    <n v="377"/>
    <n v="1"/>
    <n v="3"/>
    <x v="732"/>
    <x v="298"/>
    <n v="0.114014"/>
    <n v="1.1140140000000001"/>
    <n v="2"/>
    <n v="4"/>
    <n v="1.8859859999999999"/>
    <n v="3.556943192196"/>
    <n v="3.67"/>
    <n v="0.66999999999999993"/>
    <n v="0.44889999999999991"/>
  </r>
  <r>
    <n v="106861"/>
    <s v="1999-12-15 19:59:00.000"/>
    <n v="2058"/>
    <n v="1376"/>
    <n v="1376"/>
    <n v="2058"/>
    <n v="3"/>
    <n v="5"/>
    <x v="733"/>
    <x v="91"/>
    <n v="-0.122449"/>
    <n v="2.877551"/>
    <n v="2"/>
    <n v="4"/>
    <n v="2.122449"/>
    <n v="4.5047897576010003"/>
    <n v="3.67"/>
    <n v="1.33"/>
    <n v="1.7689000000000001"/>
  </r>
  <r>
    <n v="58805"/>
    <s v="1996-03-29 08:11:10.000"/>
    <n v="39"/>
    <n v="337"/>
    <n v="39"/>
    <n v="337"/>
    <n v="4"/>
    <n v="5"/>
    <x v="734"/>
    <x v="299"/>
    <n v="0.356354"/>
    <n v="4.3563539999999996"/>
    <n v="1"/>
    <n v="1"/>
    <n v="0.64364600000000038"/>
    <n v="0.41428017331600048"/>
    <n v="3.67"/>
    <n v="1.33"/>
    <n v="1.7689000000000001"/>
  </r>
  <r>
    <n v="175733"/>
    <s v="1999-04-29 12:03:15.000"/>
    <n v="1221"/>
    <n v="280"/>
    <n v="280"/>
    <n v="1221"/>
    <n v="5"/>
    <n v="4"/>
    <x v="735"/>
    <x v="132"/>
    <n v="-0.65384600000000004"/>
    <n v="4.3461540000000003"/>
    <n v="1"/>
    <n v="1"/>
    <n v="0.34615400000000029"/>
    <n v="0.11982259171600021"/>
    <n v="3.67"/>
    <n v="0.33000000000000007"/>
    <n v="0.10890000000000005"/>
  </r>
  <r>
    <n v="160111"/>
    <s v="1997-06-22 19:25:55.000"/>
    <n v="141"/>
    <n v="1073"/>
    <n v="141"/>
    <n v="1073"/>
    <n v="3"/>
    <n v="4"/>
    <x v="736"/>
    <x v="268"/>
    <n v="0.28538799999999998"/>
    <n v="3.2853880000000002"/>
    <n v="1"/>
    <n v="1"/>
    <n v="0.7146119999999998"/>
    <n v="0.51067031054399969"/>
    <n v="3.67"/>
    <n v="0.33000000000000007"/>
    <n v="0.10890000000000005"/>
  </r>
  <r>
    <n v="195975"/>
    <s v="2000-09-29 08:25:18.000"/>
    <n v="3408"/>
    <n v="1552"/>
    <n v="1552"/>
    <n v="3408"/>
    <n v="4"/>
    <n v="4"/>
    <x v="737"/>
    <x v="85"/>
    <n v="-0.44444400000000001"/>
    <n v="3.5555560000000002"/>
    <n v="0"/>
    <n v="0"/>
    <n v="0.44444399999999984"/>
    <n v="0.19753046913599986"/>
    <n v="3.67"/>
    <n v="0.33000000000000007"/>
    <n v="0.10890000000000005"/>
  </r>
  <r>
    <n v="59876"/>
    <s v="2007-11-16 04:40:36.000"/>
    <n v="2393"/>
    <n v="2641"/>
    <n v="2393"/>
    <n v="2641"/>
    <n v="5"/>
    <n v="4"/>
    <x v="738"/>
    <x v="105"/>
    <n v="-0.224138"/>
    <n v="4.7758620000000001"/>
    <n v="1"/>
    <n v="1"/>
    <n v="0.77586200000000005"/>
    <n v="0.60196184304400013"/>
    <n v="3.67"/>
    <n v="0.33000000000000007"/>
    <n v="0.10890000000000005"/>
  </r>
  <r>
    <n v="57249"/>
    <s v="1996-04-05 04:58:13.000"/>
    <n v="165"/>
    <n v="329"/>
    <n v="165"/>
    <n v="329"/>
    <n v="5"/>
    <n v="4"/>
    <x v="739"/>
    <x v="300"/>
    <n v="-7.9114000000000004E-2"/>
    <n v="4.9208860000000003"/>
    <n v="1"/>
    <n v="1"/>
    <n v="0.92088600000000032"/>
    <n v="0.84803102499600058"/>
    <n v="3.67"/>
    <n v="0.33000000000000007"/>
    <n v="0.10890000000000005"/>
  </r>
  <r>
    <n v="227"/>
    <s v="1996-03-28 21:11:52.000"/>
    <n v="592"/>
    <n v="316"/>
    <n v="316"/>
    <n v="592"/>
    <n v="5"/>
    <n v="3"/>
    <x v="740"/>
    <x v="205"/>
    <n v="-1.8828000000000001E-2"/>
    <n v="4.9811719999999999"/>
    <n v="2"/>
    <n v="4"/>
    <n v="1.9811719999999999"/>
    <n v="3.9250424935839998"/>
    <n v="3.67"/>
    <n v="0.66999999999999993"/>
    <n v="0.44889999999999991"/>
  </r>
  <r>
    <n v="104253"/>
    <s v="1999-12-19 23:21:09.000"/>
    <n v="2174"/>
    <n v="364"/>
    <n v="364"/>
    <n v="2174"/>
    <n v="2"/>
    <n v="5"/>
    <x v="741"/>
    <x v="224"/>
    <n v="0.101449"/>
    <n v="2.1014490000000001"/>
    <n v="3"/>
    <n v="9"/>
    <n v="2.8985509999999999"/>
    <n v="8.4015978996009988"/>
    <n v="3.67"/>
    <n v="1.33"/>
    <n v="1.7689000000000001"/>
  </r>
  <r>
    <n v="106861"/>
    <s v="1999-12-15 19:59:00.000"/>
    <n v="2916"/>
    <n v="1376"/>
    <n v="1376"/>
    <n v="2916"/>
    <n v="3"/>
    <n v="5"/>
    <x v="742"/>
    <x v="245"/>
    <n v="-0.115672"/>
    <n v="2.884328"/>
    <n v="2"/>
    <n v="4"/>
    <n v="2.115672"/>
    <n v="4.4760680115840001"/>
    <n v="3.67"/>
    <n v="1.33"/>
    <n v="1.7689000000000001"/>
  </r>
  <r>
    <n v="208340"/>
    <s v="2005-03-09 18:51:30.000"/>
    <n v="110"/>
    <n v="780"/>
    <n v="110"/>
    <n v="780"/>
    <n v="5"/>
    <n v="4"/>
    <x v="743"/>
    <x v="301"/>
    <n v="-0.60420700000000005"/>
    <n v="4.3957930000000003"/>
    <n v="1"/>
    <n v="1"/>
    <n v="0.39579300000000028"/>
    <n v="0.15665209884900022"/>
    <n v="3.67"/>
    <n v="0.33000000000000007"/>
    <n v="0.10890000000000005"/>
  </r>
  <r>
    <n v="53818"/>
    <s v="2000-03-10 05:33:19.000"/>
    <n v="260"/>
    <n v="32"/>
    <n v="32"/>
    <n v="260"/>
    <n v="5"/>
    <n v="4"/>
    <x v="744"/>
    <x v="302"/>
    <n v="-0.323353"/>
    <n v="4.676647"/>
    <n v="1"/>
    <n v="1"/>
    <n v="0.676647"/>
    <n v="0.457851162609"/>
    <n v="3.67"/>
    <n v="0.33000000000000007"/>
    <n v="0.10890000000000005"/>
  </r>
  <r>
    <n v="152860"/>
    <s v="1997-01-07 15:39:53.000"/>
    <n v="380"/>
    <n v="527"/>
    <n v="380"/>
    <n v="527"/>
    <n v="3"/>
    <n v="4"/>
    <x v="745"/>
    <x v="227"/>
    <n v="0.93317399999999995"/>
    <n v="3.9331740000000002"/>
    <n v="1"/>
    <n v="1"/>
    <n v="6.682599999999983E-2"/>
    <n v="4.4657142759999772E-3"/>
    <n v="3.67"/>
    <n v="0.33000000000000007"/>
    <n v="0.10890000000000005"/>
  </r>
  <r>
    <n v="151118"/>
    <s v="1996-04-17 07:12:24.000"/>
    <n v="161"/>
    <n v="224"/>
    <n v="161"/>
    <n v="224"/>
    <n v="5"/>
    <n v="4"/>
    <x v="746"/>
    <x v="53"/>
    <n v="-0.272727"/>
    <n v="4.7272730000000003"/>
    <n v="1"/>
    <n v="1"/>
    <n v="0.72727300000000028"/>
    <n v="0.5289260165290004"/>
    <n v="3.67"/>
    <n v="0.33000000000000007"/>
    <n v="0.10890000000000005"/>
  </r>
  <r>
    <n v="148171"/>
    <s v="1996-06-23 08:03:52.000"/>
    <n v="410"/>
    <n v="47"/>
    <n v="47"/>
    <n v="410"/>
    <n v="4"/>
    <n v="4"/>
    <x v="747"/>
    <x v="37"/>
    <n v="1.0778890000000001"/>
    <n v="5"/>
    <n v="0"/>
    <n v="0"/>
    <n v="1"/>
    <n v="1"/>
    <n v="3.67"/>
    <n v="0.33000000000000007"/>
    <n v="0.10890000000000005"/>
  </r>
  <r>
    <n v="64567"/>
    <s v="1996-04-07 05:23:56.000"/>
    <n v="266"/>
    <n v="318"/>
    <n v="266"/>
    <n v="318"/>
    <n v="4"/>
    <n v="5"/>
    <x v="748"/>
    <x v="47"/>
    <n v="0.94549799999999995"/>
    <n v="4.9454979999999997"/>
    <n v="1"/>
    <n v="1"/>
    <n v="5.4502000000000272E-2"/>
    <n v="2.9704680040000299E-3"/>
    <n v="3.67"/>
    <n v="1.33"/>
    <n v="1.7689000000000001"/>
  </r>
  <r>
    <n v="177332"/>
    <s v="1996-12-09 11:03:18.000"/>
    <n v="140"/>
    <n v="628"/>
    <n v="140"/>
    <n v="628"/>
    <n v="4"/>
    <n v="3"/>
    <x v="749"/>
    <x v="130"/>
    <n v="0.36607099999999998"/>
    <n v="4.3660709999999998"/>
    <n v="1"/>
    <n v="1"/>
    <n v="1.3660709999999998"/>
    <n v="1.8661499770409995"/>
    <n v="3.67"/>
    <n v="0.66999999999999993"/>
    <n v="0.44889999999999991"/>
  </r>
  <r>
    <n v="189105"/>
    <s v="2002-10-09 13:10:12.000"/>
    <n v="3256"/>
    <n v="920"/>
    <n v="920"/>
    <n v="3256"/>
    <n v="4"/>
    <n v="5"/>
    <x v="750"/>
    <x v="186"/>
    <n v="0.36363600000000001"/>
    <n v="4.3636359999999996"/>
    <n v="1"/>
    <n v="1"/>
    <n v="0.63636400000000037"/>
    <n v="0.40495914049600046"/>
    <n v="3.67"/>
    <n v="1.33"/>
    <n v="1.7689000000000001"/>
  </r>
  <r>
    <n v="3155"/>
    <s v="1996-09-03 16:51:39.000"/>
    <n v="457"/>
    <n v="329"/>
    <n v="329"/>
    <n v="457"/>
    <n v="5"/>
    <n v="5"/>
    <x v="751"/>
    <x v="303"/>
    <n v="-0.70845100000000005"/>
    <n v="4.2915489999999998"/>
    <n v="0"/>
    <n v="0"/>
    <n v="0.70845100000000016"/>
    <n v="0.50190281940100023"/>
    <n v="3.67"/>
    <n v="1.33"/>
    <n v="1.7689000000000001"/>
  </r>
  <r>
    <n v="128198"/>
    <s v="2009-05-04 11:00:51.000"/>
    <n v="6934"/>
    <n v="2571"/>
    <n v="2571"/>
    <n v="6934"/>
    <n v="5"/>
    <n v="5"/>
    <x v="752"/>
    <x v="304"/>
    <n v="1.314516"/>
    <n v="5"/>
    <n v="0"/>
    <n v="0"/>
    <n v="0"/>
    <n v="0"/>
    <n v="3.67"/>
    <n v="1.33"/>
    <n v="1.7689000000000001"/>
  </r>
  <r>
    <n v="34260"/>
    <s v="2000-06-13 20:45:52.000"/>
    <n v="3082"/>
    <n v="3408"/>
    <n v="3082"/>
    <n v="3408"/>
    <n v="3"/>
    <n v="3"/>
    <x v="753"/>
    <x v="34"/>
    <n v="0.62903200000000004"/>
    <n v="3.629032"/>
    <n v="0"/>
    <n v="0"/>
    <n v="0.62903200000000004"/>
    <n v="0.39568125702400003"/>
    <n v="3.67"/>
    <n v="0.66999999999999993"/>
    <n v="0.44889999999999991"/>
  </r>
  <r>
    <n v="71787"/>
    <s v="1997-11-05 16:48:01.000"/>
    <n v="260"/>
    <n v="123"/>
    <n v="123"/>
    <n v="260"/>
    <n v="5"/>
    <n v="4"/>
    <x v="754"/>
    <x v="9"/>
    <n v="3.5714000000000003E-2"/>
    <n v="5"/>
    <n v="1"/>
    <n v="1"/>
    <n v="1"/>
    <n v="1"/>
    <n v="3.67"/>
    <n v="0.33000000000000007"/>
    <n v="0.10890000000000005"/>
  </r>
  <r>
    <n v="46560"/>
    <s v="1996-12-06 03:34:05.000"/>
    <n v="628"/>
    <n v="613"/>
    <n v="613"/>
    <n v="628"/>
    <n v="3"/>
    <n v="3"/>
    <x v="755"/>
    <x v="32"/>
    <n v="-0.13333300000000001"/>
    <n v="2.8666670000000001"/>
    <n v="0"/>
    <n v="0"/>
    <n v="0.13333299999999992"/>
    <n v="1.7777688888999981E-2"/>
    <n v="3.67"/>
    <n v="0.66999999999999993"/>
    <n v="0.44889999999999991"/>
  </r>
  <r>
    <n v="35629"/>
    <s v="2014-03-31 17:49:58.000"/>
    <n v="1372"/>
    <n v="1092"/>
    <n v="1092"/>
    <n v="1372"/>
    <n v="5"/>
    <n v="3"/>
    <x v="755"/>
    <x v="305"/>
    <n v="-1.2500000000000001E-2"/>
    <n v="4.9874999999999998"/>
    <n v="2"/>
    <n v="4"/>
    <n v="1.9874999999999998"/>
    <n v="3.9501562499999991"/>
    <n v="3.67"/>
    <n v="0.66999999999999993"/>
    <n v="0.44889999999999991"/>
  </r>
  <r>
    <n v="5577"/>
    <s v="1996-04-12 09:09:41.000"/>
    <n v="32"/>
    <n v="161"/>
    <n v="32"/>
    <n v="161"/>
    <n v="4"/>
    <n v="5"/>
    <x v="756"/>
    <x v="234"/>
    <n v="-0.21729999999999999"/>
    <n v="3.7827000000000002"/>
    <n v="1"/>
    <n v="1"/>
    <n v="1.2172999999999998"/>
    <n v="1.4818192899999996"/>
    <n v="3.67"/>
    <n v="1.33"/>
    <n v="1.7689000000000001"/>
  </r>
  <r>
    <n v="64567"/>
    <s v="1996-04-07 05:23:56.000"/>
    <n v="261"/>
    <n v="151"/>
    <n v="151"/>
    <n v="261"/>
    <n v="3"/>
    <n v="5"/>
    <x v="757"/>
    <x v="286"/>
    <n v="-0.159722"/>
    <n v="2.8402780000000001"/>
    <n v="2"/>
    <n v="4"/>
    <n v="2.1597219999999999"/>
    <n v="4.6643991172839998"/>
    <n v="3.67"/>
    <n v="1.33"/>
    <n v="1.7689000000000001"/>
  </r>
  <r>
    <n v="83110"/>
    <s v="1997-02-01 17:27:22.000"/>
    <n v="319"/>
    <n v="924"/>
    <n v="319"/>
    <n v="924"/>
    <n v="3"/>
    <n v="2"/>
    <x v="758"/>
    <x v="306"/>
    <n v="-2.1429E-2"/>
    <n v="2.9785710000000001"/>
    <n v="1"/>
    <n v="1"/>
    <n v="0.97857100000000008"/>
    <n v="0.95760120204100019"/>
    <n v="3.67"/>
    <n v="1.67"/>
    <n v="2.7888999999999999"/>
  </r>
  <r>
    <n v="144066"/>
    <s v="1996-10-07 11:36:41.000"/>
    <n v="110"/>
    <n v="364"/>
    <n v="110"/>
    <n v="364"/>
    <n v="5"/>
    <n v="4"/>
    <x v="759"/>
    <x v="307"/>
    <n v="-0.39008599999999999"/>
    <n v="4.6099139999999998"/>
    <n v="1"/>
    <n v="1"/>
    <n v="0.60991399999999985"/>
    <n v="0.37199508739599979"/>
    <n v="3.67"/>
    <n v="0.33000000000000007"/>
    <n v="0.10890000000000005"/>
  </r>
  <r>
    <n v="92724"/>
    <s v="1996-08-07 07:12:15.000"/>
    <n v="110"/>
    <n v="364"/>
    <n v="110"/>
    <n v="364"/>
    <n v="5"/>
    <n v="2"/>
    <x v="759"/>
    <x v="307"/>
    <n v="-0.39008599999999999"/>
    <n v="4.6099139999999998"/>
    <n v="3"/>
    <n v="9"/>
    <n v="2.6099139999999998"/>
    <n v="6.8116510873959992"/>
    <n v="3.67"/>
    <n v="1.67"/>
    <n v="2.7888999999999999"/>
  </r>
  <r>
    <n v="173844"/>
    <s v="2003-11-23 02:36:10.000"/>
    <n v="2"/>
    <n v="5"/>
    <n v="2"/>
    <n v="5"/>
    <n v="3"/>
    <n v="3"/>
    <x v="760"/>
    <x v="103"/>
    <n v="-0.18354400000000001"/>
    <n v="2.8164560000000001"/>
    <n v="0"/>
    <n v="0"/>
    <n v="0.18354399999999993"/>
    <n v="3.3688399935999973E-2"/>
    <n v="3.67"/>
    <n v="0.66999999999999993"/>
    <n v="0.44889999999999991"/>
  </r>
  <r>
    <n v="57249"/>
    <s v="1996-04-05 04:58:13.000"/>
    <n v="227"/>
    <n v="329"/>
    <n v="227"/>
    <n v="329"/>
    <n v="4"/>
    <n v="4"/>
    <x v="761"/>
    <x v="149"/>
    <n v="0.37234"/>
    <n v="4.3723400000000003"/>
    <n v="0"/>
    <n v="0"/>
    <n v="0.37234000000000034"/>
    <n v="0.13863707560000024"/>
    <n v="3.67"/>
    <n v="0.33000000000000007"/>
    <n v="0.10890000000000005"/>
  </r>
  <r>
    <n v="63928"/>
    <s v="1996-11-16 09:15:35.000"/>
    <n v="380"/>
    <n v="588"/>
    <n v="380"/>
    <n v="588"/>
    <n v="3"/>
    <n v="3"/>
    <x v="762"/>
    <x v="308"/>
    <n v="0.114051"/>
    <n v="3.1140509999999999"/>
    <n v="0"/>
    <n v="0"/>
    <n v="0.1140509999999999"/>
    <n v="1.3007630600999978E-2"/>
    <n v="3.67"/>
    <n v="0.66999999999999993"/>
    <n v="0.44889999999999991"/>
  </r>
  <r>
    <n v="133268"/>
    <s v="2000-01-12 13:30:10.000"/>
    <n v="903"/>
    <n v="1089"/>
    <n v="903"/>
    <n v="1089"/>
    <n v="5"/>
    <n v="5"/>
    <x v="763"/>
    <x v="183"/>
    <n v="9.5420000000000005E-2"/>
    <n v="5"/>
    <n v="0"/>
    <n v="0"/>
    <n v="0"/>
    <n v="0"/>
    <n v="3.67"/>
    <n v="1.33"/>
    <n v="1.7689000000000001"/>
  </r>
  <r>
    <n v="173415"/>
    <s v="1996-12-11 09:14:11.000"/>
    <n v="141"/>
    <n v="62"/>
    <n v="62"/>
    <n v="141"/>
    <n v="5"/>
    <n v="5"/>
    <x v="764"/>
    <x v="309"/>
    <n v="0.22272700000000001"/>
    <n v="5"/>
    <n v="0"/>
    <n v="0"/>
    <n v="0"/>
    <n v="0"/>
    <n v="3.67"/>
    <n v="1.33"/>
    <n v="1.7689000000000001"/>
  </r>
  <r>
    <n v="176544"/>
    <s v="1996-06-03 16:09:04.000"/>
    <n v="595"/>
    <n v="161"/>
    <n v="161"/>
    <n v="595"/>
    <n v="3"/>
    <n v="5"/>
    <x v="765"/>
    <x v="273"/>
    <n v="0.14160800000000001"/>
    <n v="3.1416080000000002"/>
    <n v="2"/>
    <n v="4"/>
    <n v="1.8583919999999998"/>
    <n v="3.4536208256639993"/>
    <n v="3.67"/>
    <n v="1.33"/>
    <n v="1.7689000000000001"/>
  </r>
  <r>
    <n v="190251"/>
    <s v="1996-09-15 08:27:02.000"/>
    <n v="595"/>
    <n v="161"/>
    <n v="161"/>
    <n v="595"/>
    <n v="4"/>
    <n v="4"/>
    <x v="765"/>
    <x v="273"/>
    <n v="0.14160800000000001"/>
    <n v="4.1416079999999997"/>
    <n v="0"/>
    <n v="0"/>
    <n v="0.14160799999999973"/>
    <n v="2.0052825663999924E-2"/>
    <n v="3.67"/>
    <n v="0.33000000000000007"/>
    <n v="0.10890000000000005"/>
  </r>
  <r>
    <n v="63928"/>
    <s v="1996-11-16 09:15:35.000"/>
    <n v="590"/>
    <n v="588"/>
    <n v="588"/>
    <n v="590"/>
    <n v="4"/>
    <n v="3"/>
    <x v="766"/>
    <x v="310"/>
    <n v="-0.10929"/>
    <n v="3.8907099999999999"/>
    <n v="1"/>
    <n v="1"/>
    <n v="0.89070999999999989"/>
    <n v="0.79336430409999981"/>
    <n v="3.67"/>
    <n v="0.66999999999999993"/>
    <n v="0.44889999999999991"/>
  </r>
  <r>
    <n v="214138"/>
    <s v="1996-04-13 14:01:17.000"/>
    <n v="592"/>
    <n v="340"/>
    <n v="340"/>
    <n v="592"/>
    <n v="3"/>
    <n v="2"/>
    <x v="767"/>
    <x v="5"/>
    <n v="-0.26086999999999999"/>
    <n v="2.7391299999999998"/>
    <n v="1"/>
    <n v="1"/>
    <n v="0.73912999999999984"/>
    <n v="0.54631315689999982"/>
    <n v="3.67"/>
    <n v="1.67"/>
    <n v="2.7888999999999999"/>
  </r>
  <r>
    <n v="3136"/>
    <s v="1998-12-07 16:19:08.000"/>
    <n v="2321"/>
    <n v="593"/>
    <n v="593"/>
    <n v="2321"/>
    <n v="4"/>
    <n v="5"/>
    <x v="768"/>
    <x v="58"/>
    <n v="0.67405099999999996"/>
    <n v="4.6740510000000004"/>
    <n v="1"/>
    <n v="1"/>
    <n v="0.3259489999999996"/>
    <n v="0.10624275060099973"/>
    <n v="3.67"/>
    <n v="1.33"/>
    <n v="1.7689000000000001"/>
  </r>
  <r>
    <n v="195572"/>
    <s v="1996-09-09 08:30:13.000"/>
    <n v="780"/>
    <n v="799"/>
    <n v="780"/>
    <n v="799"/>
    <n v="3"/>
    <n v="3"/>
    <x v="769"/>
    <x v="84"/>
    <n v="-0.130435"/>
    <n v="2.8695650000000001"/>
    <n v="0"/>
    <n v="0"/>
    <n v="0.13043499999999986"/>
    <n v="1.7013289224999964E-2"/>
    <n v="3.67"/>
    <n v="0.66999999999999993"/>
    <n v="0.44889999999999991"/>
  </r>
  <r>
    <n v="234030"/>
    <s v="1997-06-25 21:40:48.000"/>
    <n v="802"/>
    <n v="14"/>
    <n v="14"/>
    <n v="802"/>
    <n v="4"/>
    <n v="3"/>
    <x v="770"/>
    <x v="123"/>
    <n v="-0.231707"/>
    <n v="3.7682929999999999"/>
    <n v="1"/>
    <n v="1"/>
    <n v="0.76829299999999989"/>
    <n v="0.59027413384899985"/>
    <n v="3.67"/>
    <n v="0.66999999999999993"/>
    <n v="0.44889999999999991"/>
  </r>
  <r>
    <n v="234896"/>
    <s v="1996-05-24 07:13:02.000"/>
    <n v="539"/>
    <n v="368"/>
    <n v="368"/>
    <n v="539"/>
    <n v="3"/>
    <n v="3"/>
    <x v="771"/>
    <x v="311"/>
    <n v="-9.4059000000000004E-2"/>
    <n v="2.9059409999999999"/>
    <n v="0"/>
    <n v="0"/>
    <n v="9.4059000000000115E-2"/>
    <n v="8.8470954810000221E-3"/>
    <n v="3.67"/>
    <n v="0.66999999999999993"/>
    <n v="0.44889999999999991"/>
  </r>
  <r>
    <n v="101599"/>
    <s v="2000-08-16 03:41:02.000"/>
    <n v="1215"/>
    <n v="253"/>
    <n v="253"/>
    <n v="1215"/>
    <n v="5"/>
    <n v="5"/>
    <x v="772"/>
    <x v="189"/>
    <n v="3.1579000000000003E-2"/>
    <n v="5"/>
    <n v="0"/>
    <n v="0"/>
    <n v="0"/>
    <n v="0"/>
    <n v="3.67"/>
    <n v="1.33"/>
    <n v="1.7689000000000001"/>
  </r>
  <r>
    <n v="55622"/>
    <s v="1996-11-16 15:50:18.000"/>
    <n v="377"/>
    <n v="587"/>
    <n v="377"/>
    <n v="587"/>
    <n v="4"/>
    <n v="5"/>
    <x v="773"/>
    <x v="264"/>
    <n v="-1.7943000000000001E-2"/>
    <n v="3.9820570000000002"/>
    <n v="1"/>
    <n v="1"/>
    <n v="1.0179429999999998"/>
    <n v="1.0362079512489997"/>
    <n v="3.67"/>
    <n v="1.33"/>
    <n v="1.7689000000000001"/>
  </r>
  <r>
    <n v="5577"/>
    <s v="1996-04-12 09:09:41.000"/>
    <n v="26"/>
    <n v="161"/>
    <n v="26"/>
    <n v="161"/>
    <n v="4"/>
    <n v="5"/>
    <x v="774"/>
    <x v="22"/>
    <n v="0.227273"/>
    <n v="4.2272730000000003"/>
    <n v="1"/>
    <n v="1"/>
    <n v="0.77272699999999972"/>
    <n v="0.59710701652899956"/>
    <n v="3.67"/>
    <n v="1.33"/>
    <n v="1.7689000000000001"/>
  </r>
  <r>
    <n v="34361"/>
    <s v="2002-02-22 12:42:43.000"/>
    <n v="377"/>
    <n v="1573"/>
    <n v="377"/>
    <n v="1573"/>
    <n v="3"/>
    <n v="4"/>
    <x v="775"/>
    <x v="277"/>
    <n v="-8.4071000000000007E-2"/>
    <n v="2.9159290000000002"/>
    <n v="1"/>
    <n v="1"/>
    <n v="1.0840709999999998"/>
    <n v="1.1752099330409995"/>
    <n v="3.67"/>
    <n v="0.33000000000000007"/>
    <n v="0.10890000000000005"/>
  </r>
  <r>
    <n v="214138"/>
    <s v="1996-04-13 14:01:17.000"/>
    <n v="39"/>
    <n v="340"/>
    <n v="39"/>
    <n v="340"/>
    <n v="5"/>
    <n v="2"/>
    <x v="776"/>
    <x v="24"/>
    <n v="-0.29411799999999999"/>
    <n v="4.7058819999999999"/>
    <n v="3"/>
    <n v="9"/>
    <n v="2.7058819999999999"/>
    <n v="7.3217973979239996"/>
    <n v="3.67"/>
    <n v="1.67"/>
    <n v="2.7888999999999999"/>
  </r>
  <r>
    <n v="227420"/>
    <s v="2001-11-19 22:12:34.000"/>
    <n v="3510"/>
    <n v="919"/>
    <n v="919"/>
    <n v="3510"/>
    <n v="2"/>
    <n v="5"/>
    <x v="777"/>
    <x v="115"/>
    <n v="0.204545"/>
    <n v="2.204545"/>
    <n v="3"/>
    <n v="9"/>
    <n v="2.795455"/>
    <n v="7.8145686570250001"/>
    <n v="3.67"/>
    <n v="1.33"/>
    <n v="1.7689000000000001"/>
  </r>
  <r>
    <n v="101599"/>
    <s v="2000-08-16 03:41:02.000"/>
    <n v="3499"/>
    <n v="253"/>
    <n v="253"/>
    <n v="3499"/>
    <n v="4"/>
    <n v="5"/>
    <x v="778"/>
    <x v="312"/>
    <n v="-0.381579"/>
    <n v="3.6184210000000001"/>
    <n v="1"/>
    <n v="1"/>
    <n v="1.3815789999999999"/>
    <n v="1.9087605332409996"/>
    <n v="3.67"/>
    <n v="1.33"/>
    <n v="1.7689000000000001"/>
  </r>
  <r>
    <n v="1570"/>
    <s v="1997-02-10 11:41:28.000"/>
    <n v="780"/>
    <n v="5"/>
    <n v="5"/>
    <n v="780"/>
    <n v="2"/>
    <n v="2"/>
    <x v="779"/>
    <x v="141"/>
    <n v="-0.50903600000000004"/>
    <n v="1.490964"/>
    <n v="0"/>
    <n v="0"/>
    <n v="0.50903600000000004"/>
    <n v="0.25911764929600006"/>
    <n v="3.67"/>
    <n v="1.67"/>
    <n v="2.7888999999999999"/>
  </r>
  <r>
    <n v="185185"/>
    <s v="2000-11-19 10:43:57.000"/>
    <n v="1064"/>
    <n v="586"/>
    <n v="586"/>
    <n v="1064"/>
    <n v="5"/>
    <n v="4"/>
    <x v="780"/>
    <x v="77"/>
    <n v="-3.0303E-2"/>
    <n v="4.969697"/>
    <n v="1"/>
    <n v="1"/>
    <n v="0.96969700000000003"/>
    <n v="0.94031227180900001"/>
    <n v="3.67"/>
    <n v="0.33000000000000007"/>
    <n v="0.10890000000000005"/>
  </r>
  <r>
    <n v="21892"/>
    <s v="1997-06-07 09:27:01.000"/>
    <n v="17"/>
    <n v="1073"/>
    <n v="17"/>
    <n v="1073"/>
    <n v="5"/>
    <n v="3"/>
    <x v="781"/>
    <x v="258"/>
    <n v="-0.25"/>
    <n v="4.75"/>
    <n v="2"/>
    <n v="4"/>
    <n v="1.75"/>
    <n v="3.0625"/>
    <n v="3.67"/>
    <n v="0.66999999999999993"/>
    <n v="0.44889999999999991"/>
  </r>
  <r>
    <n v="160111"/>
    <s v="1997-06-22 19:25:55.000"/>
    <n v="17"/>
    <n v="1073"/>
    <n v="17"/>
    <n v="1073"/>
    <n v="5"/>
    <n v="4"/>
    <x v="781"/>
    <x v="258"/>
    <n v="-0.25"/>
    <n v="4.75"/>
    <n v="1"/>
    <n v="1"/>
    <n v="0.75"/>
    <n v="0.5625"/>
    <n v="3.67"/>
    <n v="0.33000000000000007"/>
    <n v="0.10890000000000005"/>
  </r>
  <r>
    <n v="4522"/>
    <s v="1997-06-26 18:00:19.000"/>
    <n v="1073"/>
    <n v="17"/>
    <n v="17"/>
    <n v="1073"/>
    <n v="4"/>
    <n v="5"/>
    <x v="781"/>
    <x v="258"/>
    <n v="0.25"/>
    <n v="4.25"/>
    <n v="1"/>
    <n v="1"/>
    <n v="0.75"/>
    <n v="0.5625"/>
    <n v="3.67"/>
    <n v="1.33"/>
    <n v="1.7689000000000001"/>
  </r>
  <r>
    <n v="15860"/>
    <s v="2001-01-01 00:13:18.000"/>
    <n v="480"/>
    <n v="2145"/>
    <n v="480"/>
    <n v="2145"/>
    <n v="4"/>
    <n v="4"/>
    <x v="782"/>
    <x v="172"/>
    <n v="-0.272727"/>
    <n v="3.7272729999999998"/>
    <n v="0"/>
    <n v="0"/>
    <n v="0.27272700000000016"/>
    <n v="7.4380016529000087E-2"/>
    <n v="3.67"/>
    <n v="0.33000000000000007"/>
    <n v="0.10890000000000005"/>
  </r>
  <r>
    <n v="64567"/>
    <s v="1996-04-07 05:23:56.000"/>
    <n v="236"/>
    <n v="151"/>
    <n v="151"/>
    <n v="236"/>
    <n v="4"/>
    <n v="5"/>
    <x v="783"/>
    <x v="92"/>
    <n v="0.494253"/>
    <n v="4.4942529999999996"/>
    <n v="1"/>
    <n v="1"/>
    <n v="0.50574700000000039"/>
    <n v="0.2557800280090004"/>
    <n v="3.67"/>
    <n v="1.33"/>
    <n v="1.7689000000000001"/>
  </r>
  <r>
    <n v="64567"/>
    <s v="1996-04-07 05:23:56.000"/>
    <n v="234"/>
    <n v="151"/>
    <n v="151"/>
    <n v="234"/>
    <n v="3"/>
    <n v="5"/>
    <x v="784"/>
    <x v="59"/>
    <n v="1.1041669999999999"/>
    <n v="4.1041670000000003"/>
    <n v="2"/>
    <n v="4"/>
    <n v="0.89583299999999966"/>
    <n v="0.8025167638889994"/>
    <n v="3.67"/>
    <n v="1.33"/>
    <n v="1.7689000000000001"/>
  </r>
  <r>
    <n v="151122"/>
    <s v="1997-05-21 17:48:14.000"/>
    <n v="62"/>
    <n v="36"/>
    <n v="36"/>
    <n v="62"/>
    <n v="4"/>
    <n v="3"/>
    <x v="785"/>
    <x v="45"/>
    <n v="0.33526"/>
    <n v="4.3352599999999999"/>
    <n v="1"/>
    <n v="1"/>
    <n v="1.3352599999999999"/>
    <n v="1.7829192675999996"/>
    <n v="3.67"/>
    <n v="0.66999999999999993"/>
    <n v="0.44889999999999991"/>
  </r>
  <r>
    <n v="193330"/>
    <s v="1997-03-31 17:40:11.000"/>
    <n v="648"/>
    <n v="786"/>
    <n v="648"/>
    <n v="786"/>
    <n v="3"/>
    <n v="3"/>
    <x v="786"/>
    <x v="178"/>
    <n v="-0.20036100000000001"/>
    <n v="2.799639"/>
    <n v="0"/>
    <n v="0"/>
    <n v="0.20036100000000001"/>
    <n v="4.0144530321000002E-2"/>
    <n v="3.67"/>
    <n v="0.66999999999999993"/>
    <n v="0.44889999999999991"/>
  </r>
  <r>
    <n v="5419"/>
    <s v="1997-03-25 07:55:58.000"/>
    <n v="653"/>
    <n v="1210"/>
    <n v="653"/>
    <n v="1210"/>
    <n v="3"/>
    <n v="5"/>
    <x v="787"/>
    <x v="141"/>
    <n v="0.96987999999999996"/>
    <n v="3.9698799999999999"/>
    <n v="2"/>
    <n v="4"/>
    <n v="1.0301200000000001"/>
    <n v="1.0611472144000003"/>
    <n v="3.67"/>
    <n v="1.33"/>
    <n v="1.7689000000000001"/>
  </r>
  <r>
    <n v="63928"/>
    <s v="1996-11-16 09:15:35.000"/>
    <n v="592"/>
    <n v="588"/>
    <n v="588"/>
    <n v="592"/>
    <n v="3"/>
    <n v="3"/>
    <x v="788"/>
    <x v="313"/>
    <n v="0.302956"/>
    <n v="3.302956"/>
    <n v="0"/>
    <n v="0"/>
    <n v="0.302956"/>
    <n v="9.1782337936000005E-2"/>
    <n v="3.67"/>
    <n v="0.66999999999999993"/>
    <n v="0.44889999999999991"/>
  </r>
  <r>
    <n v="232845"/>
    <s v="2002-03-24 23:52:03.000"/>
    <n v="4270"/>
    <n v="3697"/>
    <n v="3697"/>
    <n v="4270"/>
    <n v="1"/>
    <n v="1"/>
    <x v="789"/>
    <x v="56"/>
    <n v="-5.7142999999999999E-2"/>
    <n v="0.94285699999999995"/>
    <n v="0"/>
    <n v="0"/>
    <n v="5.7143000000000055E-2"/>
    <n v="3.2653224490000062E-3"/>
    <n v="3.67"/>
    <n v="2.67"/>
    <n v="7.1288999999999998"/>
  </r>
  <r>
    <n v="79499"/>
    <s v="1997-06-17 14:20:38.000"/>
    <n v="162"/>
    <n v="223"/>
    <n v="162"/>
    <n v="223"/>
    <n v="5"/>
    <n v="4"/>
    <x v="790"/>
    <x v="186"/>
    <n v="-0.29090899999999997"/>
    <n v="4.7090909999999999"/>
    <n v="1"/>
    <n v="1"/>
    <n v="0.70909099999999992"/>
    <n v="0.5028100462809999"/>
    <n v="3.67"/>
    <n v="0.33000000000000007"/>
    <n v="0.10890000000000005"/>
  </r>
  <r>
    <n v="58805"/>
    <s v="1996-03-29 08:11:10.000"/>
    <n v="150"/>
    <n v="337"/>
    <n v="150"/>
    <n v="337"/>
    <n v="5"/>
    <n v="5"/>
    <x v="790"/>
    <x v="175"/>
    <n v="-0.109804"/>
    <n v="4.8901960000000004"/>
    <n v="0"/>
    <n v="0"/>
    <n v="0.10980399999999957"/>
    <n v="1.2056918415999904E-2"/>
    <n v="3.67"/>
    <n v="1.33"/>
    <n v="1.7689000000000001"/>
  </r>
  <r>
    <n v="46560"/>
    <s v="1996-12-06 03:34:05.000"/>
    <n v="95"/>
    <n v="613"/>
    <n v="95"/>
    <n v="613"/>
    <n v="3"/>
    <n v="3"/>
    <x v="791"/>
    <x v="22"/>
    <n v="0.36363600000000001"/>
    <n v="3.3636360000000001"/>
    <n v="0"/>
    <n v="0"/>
    <n v="0.36363600000000007"/>
    <n v="0.13223114049600004"/>
    <n v="3.67"/>
    <n v="0.66999999999999993"/>
    <n v="0.44889999999999991"/>
  </r>
  <r>
    <n v="187161"/>
    <s v="1996-04-28 15:31:25.000"/>
    <n v="292"/>
    <n v="277"/>
    <n v="277"/>
    <n v="292"/>
    <n v="5"/>
    <n v="4"/>
    <x v="792"/>
    <x v="10"/>
    <n v="-7.0422999999999999E-2"/>
    <n v="4.9295770000000001"/>
    <n v="1"/>
    <n v="1"/>
    <n v="0.9295770000000001"/>
    <n v="0.86411339892900019"/>
    <n v="3.67"/>
    <n v="0.33000000000000007"/>
    <n v="0.10890000000000005"/>
  </r>
  <r>
    <n v="138298"/>
    <s v="1996-05-17 21:58:50.000"/>
    <n v="165"/>
    <n v="316"/>
    <n v="165"/>
    <n v="316"/>
    <n v="4"/>
    <n v="3"/>
    <x v="793"/>
    <x v="314"/>
    <n v="-0.204128"/>
    <n v="3.7958720000000001"/>
    <n v="1"/>
    <n v="1"/>
    <n v="0.79587200000000013"/>
    <n v="0.63341224038400024"/>
    <n v="3.67"/>
    <n v="0.66999999999999993"/>
    <n v="0.44889999999999991"/>
  </r>
  <r>
    <n v="164167"/>
    <s v="1997-03-24 01:40:06.000"/>
    <n v="708"/>
    <n v="661"/>
    <n v="661"/>
    <n v="708"/>
    <n v="5"/>
    <n v="4"/>
    <x v="794"/>
    <x v="276"/>
    <n v="1.6667000000000001E-2"/>
    <n v="5"/>
    <n v="1"/>
    <n v="1"/>
    <n v="1"/>
    <n v="1"/>
    <n v="3.67"/>
    <n v="0.33000000000000007"/>
    <n v="0.10890000000000005"/>
  </r>
  <r>
    <n v="147460"/>
    <s v="2002-09-27 02:06:40.000"/>
    <n v="3285"/>
    <n v="4226"/>
    <n v="3285"/>
    <n v="4226"/>
    <n v="4"/>
    <n v="5"/>
    <x v="795"/>
    <x v="181"/>
    <n v="0.86885199999999996"/>
    <n v="4.8688520000000004"/>
    <n v="1"/>
    <n v="1"/>
    <n v="0.1311479999999996"/>
    <n v="1.7199797903999895E-2"/>
    <n v="3.67"/>
    <n v="1.33"/>
    <n v="1.7689000000000001"/>
  </r>
  <r>
    <n v="27966"/>
    <s v="1997-03-10 14:35:31.000"/>
    <n v="1"/>
    <n v="6"/>
    <n v="1"/>
    <n v="6"/>
    <n v="5"/>
    <n v="4"/>
    <x v="796"/>
    <x v="249"/>
    <n v="-3.2871999999999998E-2"/>
    <n v="4.9671279999999998"/>
    <n v="1"/>
    <n v="1"/>
    <n v="0.96712799999999977"/>
    <n v="0.93533656838399959"/>
    <n v="3.67"/>
    <n v="0.33000000000000007"/>
    <n v="0.10890000000000005"/>
  </r>
  <r>
    <n v="187496"/>
    <s v="1996-04-14 09:18:56.000"/>
    <n v="150"/>
    <n v="185"/>
    <n v="150"/>
    <n v="185"/>
    <n v="5"/>
    <n v="4"/>
    <x v="797"/>
    <x v="243"/>
    <n v="-0.84097900000000003"/>
    <n v="4.1590210000000001"/>
    <n v="1"/>
    <n v="1"/>
    <n v="0.15902100000000008"/>
    <n v="2.5287678441000026E-2"/>
    <n v="3.67"/>
    <n v="0.33000000000000007"/>
    <n v="0.10890000000000005"/>
  </r>
  <r>
    <n v="89612"/>
    <s v="1996-06-16 17:30:01.000"/>
    <n v="348"/>
    <n v="22"/>
    <n v="22"/>
    <n v="348"/>
    <n v="2"/>
    <n v="4"/>
    <x v="798"/>
    <x v="16"/>
    <n v="-0.33871000000000001"/>
    <n v="1.6612899999999999"/>
    <n v="2"/>
    <n v="4"/>
    <n v="2.3387099999999998"/>
    <n v="5.4695644640999994"/>
    <n v="3.67"/>
    <n v="0.33000000000000007"/>
    <n v="0.10890000000000005"/>
  </r>
  <r>
    <n v="126865"/>
    <s v="1997-04-20 20:06:43.000"/>
    <n v="357"/>
    <n v="280"/>
    <n v="280"/>
    <n v="357"/>
    <n v="4"/>
    <n v="4"/>
    <x v="799"/>
    <x v="180"/>
    <n v="-0.125"/>
    <n v="3.875"/>
    <n v="0"/>
    <n v="0"/>
    <n v="0.125"/>
    <n v="1.5625E-2"/>
    <n v="3.67"/>
    <n v="0.33000000000000007"/>
    <n v="0.10890000000000005"/>
  </r>
  <r>
    <n v="217016"/>
    <s v="1997-03-17 23:31:04.000"/>
    <n v="7"/>
    <n v="708"/>
    <n v="7"/>
    <n v="708"/>
    <n v="3"/>
    <n v="3"/>
    <x v="800"/>
    <x v="183"/>
    <n v="0.145038"/>
    <n v="3.145038"/>
    <n v="0"/>
    <n v="0"/>
    <n v="0.145038"/>
    <n v="2.1036021443999998E-2"/>
    <n v="3.67"/>
    <n v="0.66999999999999993"/>
    <n v="0.44889999999999991"/>
  </r>
  <r>
    <n v="172700"/>
    <s v="1996-12-13 12:10:23.000"/>
    <n v="62"/>
    <n v="165"/>
    <n v="62"/>
    <n v="165"/>
    <n v="3"/>
    <n v="3"/>
    <x v="801"/>
    <x v="252"/>
    <n v="-0.255245"/>
    <n v="2.7447550000000001"/>
    <n v="0"/>
    <n v="0"/>
    <n v="0.25524499999999994"/>
    <n v="6.5150010024999969E-2"/>
    <n v="3.67"/>
    <n v="0.66999999999999993"/>
    <n v="0.44889999999999991"/>
  </r>
  <r>
    <n v="93660"/>
    <s v="1996-03-30 21:14:06.000"/>
    <n v="161"/>
    <n v="315"/>
    <n v="161"/>
    <n v="315"/>
    <n v="4"/>
    <n v="4"/>
    <x v="802"/>
    <x v="245"/>
    <n v="-0.72014900000000004"/>
    <n v="3.2798509999999998"/>
    <n v="0"/>
    <n v="0"/>
    <n v="0.72014900000000015"/>
    <n v="0.51861458220100021"/>
    <n v="3.67"/>
    <n v="0.33000000000000007"/>
    <n v="0.10890000000000005"/>
  </r>
  <r>
    <n v="10024"/>
    <s v="1996-12-11 13:53:05.000"/>
    <n v="14"/>
    <n v="140"/>
    <n v="14"/>
    <n v="140"/>
    <n v="4"/>
    <n v="5"/>
    <x v="803"/>
    <x v="77"/>
    <n v="-1.5152000000000001E-2"/>
    <n v="3.9848479999999999"/>
    <n v="1"/>
    <n v="1"/>
    <n v="1.0151520000000001"/>
    <n v="1.0305335831040001"/>
    <n v="3.67"/>
    <n v="1.33"/>
    <n v="1.7689000000000001"/>
  </r>
  <r>
    <n v="221963"/>
    <s v="1996-04-09 09:28:22.000"/>
    <n v="150"/>
    <n v="47"/>
    <n v="47"/>
    <n v="150"/>
    <n v="4"/>
    <n v="4"/>
    <x v="804"/>
    <x v="315"/>
    <n v="0.17168700000000001"/>
    <n v="4.1716870000000004"/>
    <n v="0"/>
    <n v="0"/>
    <n v="0.17168700000000037"/>
    <n v="2.9476425969000127E-2"/>
    <n v="3.67"/>
    <n v="0.33000000000000007"/>
    <n v="0.10890000000000005"/>
  </r>
  <r>
    <n v="121378"/>
    <s v="2015-07-30 18:42:00.000"/>
    <n v="1732"/>
    <n v="3147"/>
    <n v="1732"/>
    <n v="3147"/>
    <n v="3"/>
    <n v="3.5"/>
    <x v="805"/>
    <x v="45"/>
    <n v="-2.3120999999999999E-2"/>
    <n v="2.9768789999999998"/>
    <n v="0.5"/>
    <n v="0.25"/>
    <n v="0.52312100000000017"/>
    <n v="0.27365558064100015"/>
    <n v="3.67"/>
    <n v="0.16999999999999993"/>
    <n v="2.8899999999999974E-2"/>
  </r>
  <r>
    <n v="160111"/>
    <s v="1997-06-22 19:25:55.000"/>
    <n v="1"/>
    <n v="1073"/>
    <n v="1"/>
    <n v="1073"/>
    <n v="4"/>
    <n v="4"/>
    <x v="806"/>
    <x v="316"/>
    <n v="-0.222222"/>
    <n v="3.7777780000000001"/>
    <n v="0"/>
    <n v="0"/>
    <n v="0.22222199999999992"/>
    <n v="4.9382617283999966E-2"/>
    <n v="3.67"/>
    <n v="0.33000000000000007"/>
    <n v="0.10890000000000005"/>
  </r>
  <r>
    <n v="58805"/>
    <s v="1996-03-29 08:11:10.000"/>
    <n v="349"/>
    <n v="339"/>
    <n v="339"/>
    <n v="349"/>
    <n v="5"/>
    <n v="3"/>
    <x v="807"/>
    <x v="169"/>
    <n v="-0.21"/>
    <n v="4.79"/>
    <n v="2"/>
    <n v="4"/>
    <n v="1.79"/>
    <n v="3.2040999999999999"/>
    <n v="3.67"/>
    <n v="0.66999999999999993"/>
    <n v="0.44889999999999991"/>
  </r>
  <r>
    <n v="43650"/>
    <s v="1999-12-15 14:55:35.000"/>
    <n v="1200"/>
    <n v="1097"/>
    <n v="1097"/>
    <n v="1200"/>
    <n v="5"/>
    <n v="5"/>
    <x v="808"/>
    <x v="133"/>
    <n v="-0.34267900000000001"/>
    <n v="4.6573209999999996"/>
    <n v="0"/>
    <n v="0"/>
    <n v="0.3426790000000004"/>
    <n v="0.11742889704100028"/>
    <n v="3.67"/>
    <n v="1.33"/>
    <n v="1.7689000000000001"/>
  </r>
  <r>
    <n v="58805"/>
    <s v="1996-03-29 08:11:10.000"/>
    <n v="165"/>
    <n v="339"/>
    <n v="165"/>
    <n v="339"/>
    <n v="5"/>
    <n v="3"/>
    <x v="809"/>
    <x v="317"/>
    <n v="1.3672E-2"/>
    <n v="5"/>
    <n v="2"/>
    <n v="4"/>
    <n v="2"/>
    <n v="4"/>
    <n v="3.67"/>
    <n v="0.66999999999999993"/>
    <n v="0.44889999999999991"/>
  </r>
  <r>
    <n v="67313"/>
    <s v="1997-05-06 16:42:50.000"/>
    <n v="783"/>
    <n v="66"/>
    <n v="66"/>
    <n v="783"/>
    <n v="4"/>
    <n v="2"/>
    <x v="810"/>
    <x v="0"/>
    <n v="-1.6875"/>
    <n v="2.3125"/>
    <n v="2"/>
    <n v="4"/>
    <n v="0.3125"/>
    <n v="9.765625E-2"/>
    <n v="3.67"/>
    <n v="1.67"/>
    <n v="2.7888999999999999"/>
  </r>
  <r>
    <n v="147759"/>
    <s v="1996-10-13 13:44:20.000"/>
    <n v="587"/>
    <n v="527"/>
    <n v="527"/>
    <n v="587"/>
    <n v="5"/>
    <n v="3"/>
    <x v="811"/>
    <x v="112"/>
    <n v="0.94571400000000005"/>
    <n v="5"/>
    <n v="2"/>
    <n v="4"/>
    <n v="2"/>
    <n v="4"/>
    <n v="3.67"/>
    <n v="0.66999999999999993"/>
    <n v="0.44889999999999991"/>
  </r>
  <r>
    <n v="222000"/>
    <s v="2000-11-23 18:41:15.000"/>
    <n v="903"/>
    <n v="110"/>
    <n v="110"/>
    <n v="903"/>
    <n v="5"/>
    <n v="4"/>
    <x v="812"/>
    <x v="114"/>
    <n v="-0.42907800000000001"/>
    <n v="4.5709220000000004"/>
    <n v="1"/>
    <n v="1"/>
    <n v="0.57092200000000037"/>
    <n v="0.32595193008400042"/>
    <n v="3.67"/>
    <n v="0.33000000000000007"/>
    <n v="0.10890000000000005"/>
  </r>
  <r>
    <n v="48064"/>
    <s v="1996-09-20 19:03:39.000"/>
    <n v="253"/>
    <n v="36"/>
    <n v="36"/>
    <n v="253"/>
    <n v="3"/>
    <n v="5"/>
    <x v="813"/>
    <x v="162"/>
    <n v="0.47560999999999998"/>
    <n v="3.4756100000000001"/>
    <n v="2"/>
    <n v="4"/>
    <n v="1.5243899999999999"/>
    <n v="2.3237648720999999"/>
    <n v="3.67"/>
    <n v="1.33"/>
    <n v="1.7689000000000001"/>
  </r>
  <r>
    <n v="147024"/>
    <s v="2000-11-26 23:24:27.000"/>
    <n v="1097"/>
    <n v="1193"/>
    <n v="1097"/>
    <n v="1193"/>
    <n v="4"/>
    <n v="5"/>
    <x v="814"/>
    <x v="318"/>
    <n v="0.39259300000000003"/>
    <n v="4.3925929999999997"/>
    <n v="1"/>
    <n v="1"/>
    <n v="0.60740700000000025"/>
    <n v="0.36894326364900032"/>
    <n v="3.67"/>
    <n v="1.33"/>
    <n v="1.7689000000000001"/>
  </r>
  <r>
    <n v="146115"/>
    <s v="1997-04-10 17:51:25.000"/>
    <n v="1245"/>
    <n v="21"/>
    <n v="21"/>
    <n v="1245"/>
    <n v="4"/>
    <n v="5"/>
    <x v="815"/>
    <x v="105"/>
    <n v="-0.18965499999999999"/>
    <n v="3.8103449999999999"/>
    <n v="1"/>
    <n v="1"/>
    <n v="1.1896550000000001"/>
    <n v="1.4152790190250004"/>
    <n v="3.67"/>
    <n v="1.33"/>
    <n v="1.7689000000000001"/>
  </r>
  <r>
    <n v="173976"/>
    <s v="1996-10-19 19:22:07.000"/>
    <n v="23"/>
    <n v="318"/>
    <n v="23"/>
    <n v="318"/>
    <n v="5"/>
    <n v="5"/>
    <x v="816"/>
    <x v="10"/>
    <n v="1.4295770000000001"/>
    <n v="5"/>
    <n v="0"/>
    <n v="0"/>
    <n v="0"/>
    <n v="0"/>
    <n v="3.67"/>
    <n v="1.33"/>
    <n v="1.7689000000000001"/>
  </r>
  <r>
    <n v="50554"/>
    <s v="2000-08-03 14:15:36.000"/>
    <n v="2151"/>
    <n v="1961"/>
    <n v="1961"/>
    <n v="2151"/>
    <n v="4"/>
    <n v="4"/>
    <x v="817"/>
    <x v="11"/>
    <n v="0.65384600000000004"/>
    <n v="4.6538459999999997"/>
    <n v="0"/>
    <n v="0"/>
    <n v="0.65384599999999971"/>
    <n v="0.42751459171599959"/>
    <n v="3.67"/>
    <n v="0.33000000000000007"/>
    <n v="0.10890000000000005"/>
  </r>
  <r>
    <n v="65887"/>
    <s v="1996-12-30 21:12:08.000"/>
    <n v="36"/>
    <n v="14"/>
    <n v="14"/>
    <n v="36"/>
    <n v="5"/>
    <n v="4"/>
    <x v="818"/>
    <x v="115"/>
    <n v="-0.43181799999999998"/>
    <n v="4.5681820000000002"/>
    <n v="1"/>
    <n v="1"/>
    <n v="0.56818200000000019"/>
    <n v="0.32283078512400021"/>
    <n v="3.67"/>
    <n v="0.33000000000000007"/>
    <n v="0.10890000000000005"/>
  </r>
  <r>
    <n v="57038"/>
    <s v="2013-04-27 20:10:24.000"/>
    <n v="3147"/>
    <n v="2502"/>
    <n v="2502"/>
    <n v="3147"/>
    <n v="4.5"/>
    <n v="4"/>
    <x v="819"/>
    <x v="282"/>
    <n v="2.5000000000000001E-2"/>
    <n v="4.5250000000000004"/>
    <n v="0.5"/>
    <n v="0.25"/>
    <n v="0.52500000000000036"/>
    <n v="0.2756250000000004"/>
    <n v="3.67"/>
    <n v="0.33000000000000007"/>
    <n v="0.10890000000000005"/>
  </r>
  <r>
    <n v="115748"/>
    <s v="2001-02-06 05:21:30.000"/>
    <n v="1967"/>
    <n v="2064"/>
    <n v="1967"/>
    <n v="2064"/>
    <n v="4"/>
    <n v="4"/>
    <x v="819"/>
    <x v="118"/>
    <n v="0.62162200000000001"/>
    <n v="4.6216220000000003"/>
    <n v="0"/>
    <n v="0"/>
    <n v="0.62162200000000034"/>
    <n v="0.3864139108840004"/>
    <n v="3.67"/>
    <n v="0.33000000000000007"/>
    <n v="0.10890000000000005"/>
  </r>
  <r>
    <n v="141978"/>
    <s v="2002-12-13 02:13:10.000"/>
    <n v="924"/>
    <n v="913"/>
    <n v="913"/>
    <n v="924"/>
    <n v="5"/>
    <n v="5"/>
    <x v="820"/>
    <x v="162"/>
    <n v="0.138211"/>
    <n v="5"/>
    <n v="0"/>
    <n v="0"/>
    <n v="0"/>
    <n v="0"/>
    <n v="3.67"/>
    <n v="1.33"/>
    <n v="1.7689000000000001"/>
  </r>
  <r>
    <n v="118133"/>
    <s v="1996-06-04 20:45:48.000"/>
    <n v="457"/>
    <n v="266"/>
    <n v="266"/>
    <n v="457"/>
    <n v="4"/>
    <n v="3"/>
    <x v="821"/>
    <x v="164"/>
    <n v="-0.60476200000000002"/>
    <n v="3.395238"/>
    <n v="1"/>
    <n v="1"/>
    <n v="0.39523799999999998"/>
    <n v="0.15621307664399997"/>
    <n v="3.67"/>
    <n v="0.66999999999999993"/>
    <n v="0.44889999999999991"/>
  </r>
  <r>
    <n v="207584"/>
    <s v="2000-07-03 02:55:11.000"/>
    <n v="750"/>
    <n v="1748"/>
    <n v="750"/>
    <n v="1748"/>
    <n v="4"/>
    <n v="4"/>
    <x v="822"/>
    <x v="120"/>
    <n v="-0.42647099999999999"/>
    <n v="3.5735290000000002"/>
    <n v="0"/>
    <n v="0"/>
    <n v="0.42647099999999982"/>
    <n v="0.18187751384099984"/>
    <n v="3.67"/>
    <n v="0.33000000000000007"/>
    <n v="0.10890000000000005"/>
  </r>
  <r>
    <n v="6219"/>
    <s v="2008-06-28 06:23:17.000"/>
    <n v="6947"/>
    <n v="2985"/>
    <n v="2985"/>
    <n v="6947"/>
    <n v="4.5"/>
    <n v="2.5"/>
    <x v="823"/>
    <x v="44"/>
    <n v="-5.6604000000000002E-2"/>
    <n v="4.4433959999999999"/>
    <n v="2"/>
    <n v="4"/>
    <n v="1.9433959999999999"/>
    <n v="3.7767880128159996"/>
    <n v="3.67"/>
    <n v="1.17"/>
    <n v="1.3688999999999998"/>
  </r>
  <r>
    <n v="66517"/>
    <s v="1996-11-07 14:58:34.000"/>
    <n v="31"/>
    <n v="494"/>
    <n v="31"/>
    <n v="494"/>
    <n v="4"/>
    <n v="4"/>
    <x v="824"/>
    <x v="65"/>
    <n v="0.397059"/>
    <n v="4.3970589999999996"/>
    <n v="0"/>
    <n v="0"/>
    <n v="0.39705899999999961"/>
    <n v="0.1576558494809997"/>
    <n v="3.67"/>
    <n v="0.33000000000000007"/>
    <n v="0.10890000000000005"/>
  </r>
  <r>
    <n v="58805"/>
    <s v="1996-03-29 08:11:10.000"/>
    <n v="227"/>
    <n v="339"/>
    <n v="227"/>
    <n v="339"/>
    <n v="3"/>
    <n v="3"/>
    <x v="825"/>
    <x v="91"/>
    <n v="0.36734699999999998"/>
    <n v="3.3673470000000001"/>
    <n v="0"/>
    <n v="0"/>
    <n v="0.36734700000000009"/>
    <n v="0.13494381840900008"/>
    <n v="3.67"/>
    <n v="0.66999999999999993"/>
    <n v="0.44889999999999991"/>
  </r>
  <r>
    <n v="227"/>
    <s v="1996-03-28 21:11:52.000"/>
    <n v="150"/>
    <n v="316"/>
    <n v="150"/>
    <n v="316"/>
    <n v="5"/>
    <n v="3"/>
    <x v="826"/>
    <x v="319"/>
    <n v="-0.65975099999999998"/>
    <n v="4.340249"/>
    <n v="2"/>
    <n v="4"/>
    <n v="1.340249"/>
    <n v="1.796267382001"/>
    <n v="3.67"/>
    <n v="0.66999999999999993"/>
    <n v="0.44889999999999991"/>
  </r>
  <r>
    <n v="210719"/>
    <s v="2000-08-03 18:59:15.000"/>
    <n v="832"/>
    <n v="2028"/>
    <n v="832"/>
    <n v="2028"/>
    <n v="2"/>
    <n v="2"/>
    <x v="827"/>
    <x v="143"/>
    <n v="0.89115599999999995"/>
    <n v="2.8911560000000001"/>
    <n v="0"/>
    <n v="0"/>
    <n v="0.89115600000000006"/>
    <n v="0.79415901633600006"/>
    <n v="3.67"/>
    <n v="1.67"/>
    <n v="2.7888999999999999"/>
  </r>
  <r>
    <n v="64567"/>
    <s v="1996-04-07 05:23:56.000"/>
    <n v="265"/>
    <n v="151"/>
    <n v="151"/>
    <n v="265"/>
    <n v="4"/>
    <n v="5"/>
    <x v="828"/>
    <x v="181"/>
    <n v="-0.40983599999999998"/>
    <n v="3.5901640000000001"/>
    <n v="1"/>
    <n v="1"/>
    <n v="1.4098359999999999"/>
    <n v="1.9876375468959997"/>
    <n v="3.67"/>
    <n v="1.33"/>
    <n v="1.7689000000000001"/>
  </r>
  <r>
    <n v="45234"/>
    <s v="2005-05-17 01:28:21.000"/>
    <n v="1235"/>
    <n v="1077"/>
    <n v="1077"/>
    <n v="1235"/>
    <n v="3"/>
    <n v="1.5"/>
    <x v="829"/>
    <x v="44"/>
    <n v="8.4905999999999995E-2"/>
    <n v="3.0849060000000001"/>
    <n v="1.5"/>
    <n v="2.25"/>
    <n v="1.5849060000000001"/>
    <n v="2.5119270288360003"/>
    <n v="3.67"/>
    <n v="2.17"/>
    <n v="4.7088999999999999"/>
  </r>
  <r>
    <n v="181988"/>
    <s v="2005-02-05 03:57:34.000"/>
    <n v="380"/>
    <n v="10"/>
    <n v="10"/>
    <n v="380"/>
    <n v="4"/>
    <n v="5"/>
    <x v="830"/>
    <x v="320"/>
    <n v="-0.17438999999999999"/>
    <n v="3.8256100000000002"/>
    <n v="1"/>
    <n v="1"/>
    <n v="1.1743899999999998"/>
    <n v="1.3791918720999996"/>
    <n v="3.67"/>
    <n v="1.33"/>
    <n v="1.7689000000000001"/>
  </r>
  <r>
    <n v="217016"/>
    <s v="1997-03-17 23:31:04.000"/>
    <n v="36"/>
    <n v="708"/>
    <n v="36"/>
    <n v="708"/>
    <n v="3"/>
    <n v="3"/>
    <x v="831"/>
    <x v="114"/>
    <n v="-0.49290800000000001"/>
    <n v="2.5070920000000001"/>
    <n v="0"/>
    <n v="0"/>
    <n v="0.4929079999999999"/>
    <n v="0.24295829646399991"/>
    <n v="3.67"/>
    <n v="0.66999999999999993"/>
    <n v="0.44889999999999991"/>
  </r>
  <r>
    <n v="5577"/>
    <s v="1996-04-12 09:09:41.000"/>
    <n v="608"/>
    <n v="161"/>
    <n v="161"/>
    <n v="608"/>
    <n v="5"/>
    <n v="5"/>
    <x v="832"/>
    <x v="240"/>
    <n v="-0.58857099999999996"/>
    <n v="4.411429"/>
    <n v="0"/>
    <n v="0"/>
    <n v="0.58857099999999996"/>
    <n v="0.34641582204099997"/>
    <n v="3.67"/>
    <n v="1.33"/>
    <n v="1.7689000000000001"/>
  </r>
  <r>
    <n v="154904"/>
    <s v="1999-11-03 11:38:48.000"/>
    <n v="1923"/>
    <n v="265"/>
    <n v="265"/>
    <n v="1923"/>
    <n v="1"/>
    <n v="3"/>
    <x v="833"/>
    <x v="186"/>
    <n v="0.17272699999999999"/>
    <n v="1.1727270000000001"/>
    <n v="2"/>
    <n v="4"/>
    <n v="1.8272729999999999"/>
    <n v="3.3389266165289997"/>
    <n v="3.67"/>
    <n v="0.66999999999999993"/>
    <n v="0.44889999999999991"/>
  </r>
  <r>
    <n v="5577"/>
    <s v="1996-04-12 09:09:41.000"/>
    <n v="21"/>
    <n v="161"/>
    <n v="21"/>
    <n v="161"/>
    <n v="4"/>
    <n v="5"/>
    <x v="834"/>
    <x v="265"/>
    <n v="0.16586500000000001"/>
    <n v="4.1658650000000002"/>
    <n v="1"/>
    <n v="1"/>
    <n v="0.83413499999999985"/>
    <n v="0.69578119822499973"/>
    <n v="3.67"/>
    <n v="1.33"/>
    <n v="1.7689000000000001"/>
  </r>
  <r>
    <n v="187496"/>
    <s v="1996-04-14 09:18:56.000"/>
    <n v="380"/>
    <n v="185"/>
    <n v="185"/>
    <n v="380"/>
    <n v="5"/>
    <n v="4"/>
    <x v="835"/>
    <x v="274"/>
    <n v="-0.415663"/>
    <n v="4.5843369999999997"/>
    <n v="1"/>
    <n v="1"/>
    <n v="0.58433699999999966"/>
    <n v="0.3414497295689996"/>
    <n v="3.67"/>
    <n v="0.33000000000000007"/>
    <n v="0.10890000000000005"/>
  </r>
  <r>
    <n v="183198"/>
    <s v="2001-10-03 13:33:43.000"/>
    <n v="590"/>
    <n v="260"/>
    <n v="260"/>
    <n v="590"/>
    <n v="5"/>
    <n v="5"/>
    <x v="836"/>
    <x v="321"/>
    <n v="0.51308900000000002"/>
    <n v="5"/>
    <n v="0"/>
    <n v="0"/>
    <n v="0"/>
    <n v="0"/>
    <n v="3.67"/>
    <n v="1.33"/>
    <n v="1.7689000000000001"/>
  </r>
  <r>
    <n v="83110"/>
    <s v="1997-02-01 17:27:22.000"/>
    <n v="337"/>
    <n v="924"/>
    <n v="337"/>
    <n v="924"/>
    <n v="3"/>
    <n v="2"/>
    <x v="837"/>
    <x v="38"/>
    <n v="0.32323200000000002"/>
    <n v="3.323232"/>
    <n v="1"/>
    <n v="1"/>
    <n v="1.323232"/>
    <n v="1.7509429258239999"/>
    <n v="3.67"/>
    <n v="1.67"/>
    <n v="2.7888999999999999"/>
  </r>
  <r>
    <n v="183198"/>
    <s v="2001-10-03 13:33:43.000"/>
    <n v="380"/>
    <n v="260"/>
    <n v="260"/>
    <n v="380"/>
    <n v="4"/>
    <n v="5"/>
    <x v="838"/>
    <x v="322"/>
    <n v="0.70611699999999999"/>
    <n v="4.7061169999999999"/>
    <n v="1"/>
    <n v="1"/>
    <n v="0.29388300000000012"/>
    <n v="8.6367217689000061E-2"/>
    <n v="3.67"/>
    <n v="1.33"/>
    <n v="1.7689000000000001"/>
  </r>
  <r>
    <n v="135549"/>
    <s v="1997-03-25 19:26:44.000"/>
    <n v="605"/>
    <n v="647"/>
    <n v="605"/>
    <n v="647"/>
    <n v="4"/>
    <n v="4"/>
    <x v="839"/>
    <x v="15"/>
    <n v="0.52631600000000001"/>
    <n v="4.5263159999999996"/>
    <n v="0"/>
    <n v="0"/>
    <n v="0.52631599999999956"/>
    <n v="0.27700853185599955"/>
    <n v="3.67"/>
    <n v="0.33000000000000007"/>
    <n v="0.10890000000000005"/>
  </r>
  <r>
    <n v="1570"/>
    <s v="1997-02-10 11:41:28.000"/>
    <n v="736"/>
    <n v="5"/>
    <n v="5"/>
    <n v="736"/>
    <n v="2"/>
    <n v="2"/>
    <x v="840"/>
    <x v="323"/>
    <n v="-0.3"/>
    <n v="1.7"/>
    <n v="0"/>
    <n v="0"/>
    <n v="0.30000000000000004"/>
    <n v="9.0000000000000024E-2"/>
    <n v="3.67"/>
    <n v="1.67"/>
    <n v="2.7888999999999999"/>
  </r>
  <r>
    <n v="221963"/>
    <s v="1996-04-09 09:28:22.000"/>
    <n v="164"/>
    <n v="47"/>
    <n v="47"/>
    <n v="164"/>
    <n v="4"/>
    <n v="4"/>
    <x v="841"/>
    <x v="149"/>
    <n v="0.69148900000000002"/>
    <n v="4.6914889999999998"/>
    <n v="0"/>
    <n v="0"/>
    <n v="0.6914889999999998"/>
    <n v="0.47815703712099972"/>
    <n v="3.67"/>
    <n v="0.33000000000000007"/>
    <n v="0.10890000000000005"/>
  </r>
  <r>
    <n v="232538"/>
    <s v="2009-11-19 03:28:47.000"/>
    <n v="1120"/>
    <n v="2278"/>
    <n v="1120"/>
    <n v="2278"/>
    <n v="4"/>
    <n v="4.5"/>
    <x v="842"/>
    <x v="128"/>
    <n v="7.7778E-2"/>
    <n v="4.0777780000000003"/>
    <n v="0.5"/>
    <n v="0.25"/>
    <n v="0.42222199999999965"/>
    <n v="0.1782714172839997"/>
    <n v="3.67"/>
    <n v="0.83000000000000007"/>
    <n v="0.68890000000000007"/>
  </r>
  <r>
    <n v="58805"/>
    <s v="1996-03-29 08:11:10.000"/>
    <n v="158"/>
    <n v="339"/>
    <n v="158"/>
    <n v="339"/>
    <n v="5"/>
    <n v="3"/>
    <x v="843"/>
    <x v="85"/>
    <n v="0.465812"/>
    <n v="5"/>
    <n v="2"/>
    <n v="4"/>
    <n v="2"/>
    <n v="4"/>
    <n v="3.67"/>
    <n v="0.66999999999999993"/>
    <n v="0.44889999999999991"/>
  </r>
  <r>
    <n v="109129"/>
    <s v="1996-05-23 08:07:47.000"/>
    <n v="110"/>
    <n v="21"/>
    <n v="21"/>
    <n v="110"/>
    <n v="4"/>
    <n v="3"/>
    <x v="844"/>
    <x v="324"/>
    <n v="-0.540717"/>
    <n v="3.4592830000000001"/>
    <n v="1"/>
    <n v="1"/>
    <n v="0.45928300000000011"/>
    <n v="0.21094087408900009"/>
    <n v="3.67"/>
    <n v="0.66999999999999993"/>
    <n v="0.44889999999999991"/>
  </r>
  <r>
    <n v="195572"/>
    <s v="1996-09-09 08:30:13.000"/>
    <n v="494"/>
    <n v="799"/>
    <n v="494"/>
    <n v="799"/>
    <n v="2"/>
    <n v="3"/>
    <x v="845"/>
    <x v="305"/>
    <n v="0.16250000000000001"/>
    <n v="2.1625000000000001"/>
    <n v="1"/>
    <n v="1"/>
    <n v="0.83749999999999991"/>
    <n v="0.7014062499999999"/>
    <n v="3.67"/>
    <n v="0.66999999999999993"/>
    <n v="0.44889999999999991"/>
  </r>
  <r>
    <n v="221963"/>
    <s v="1996-04-09 09:28:22.000"/>
    <n v="222"/>
    <n v="47"/>
    <n v="47"/>
    <n v="222"/>
    <n v="4"/>
    <n v="4"/>
    <x v="846"/>
    <x v="142"/>
    <n v="0.4375"/>
    <n v="4.4375"/>
    <n v="0"/>
    <n v="0"/>
    <n v="0.4375"/>
    <n v="0.19140625"/>
    <n v="3.67"/>
    <n v="0.33000000000000007"/>
    <n v="0.10890000000000005"/>
  </r>
  <r>
    <n v="63928"/>
    <s v="1996-11-16 09:15:35.000"/>
    <n v="150"/>
    <n v="588"/>
    <n v="150"/>
    <n v="588"/>
    <n v="3"/>
    <n v="3"/>
    <x v="847"/>
    <x v="325"/>
    <n v="-0.29139100000000001"/>
    <n v="2.708609"/>
    <n v="0"/>
    <n v="0"/>
    <n v="0.29139099999999996"/>
    <n v="8.4908714880999978E-2"/>
    <n v="3.67"/>
    <n v="0.66999999999999993"/>
    <n v="0.44889999999999991"/>
  </r>
  <r>
    <n v="58805"/>
    <s v="1996-03-29 08:11:10.000"/>
    <n v="161"/>
    <n v="337"/>
    <n v="161"/>
    <n v="337"/>
    <n v="5"/>
    <n v="5"/>
    <x v="848"/>
    <x v="46"/>
    <n v="0.127193"/>
    <n v="5"/>
    <n v="0"/>
    <n v="0"/>
    <n v="0"/>
    <n v="0"/>
    <n v="3.67"/>
    <n v="1.33"/>
    <n v="1.7689000000000001"/>
  </r>
  <r>
    <n v="126865"/>
    <s v="1997-04-20 20:06:43.000"/>
    <n v="207"/>
    <n v="280"/>
    <n v="207"/>
    <n v="280"/>
    <n v="3"/>
    <n v="4"/>
    <x v="849"/>
    <x v="163"/>
    <n v="0.23611099999999999"/>
    <n v="3.2361110000000002"/>
    <n v="1"/>
    <n v="1"/>
    <n v="0.76388899999999982"/>
    <n v="0.58352640432099967"/>
    <n v="3.67"/>
    <n v="0.33000000000000007"/>
    <n v="0.10890000000000005"/>
  </r>
  <r>
    <n v="231697"/>
    <s v="1999-11-20 15:47:06.000"/>
    <n v="474"/>
    <n v="2278"/>
    <n v="474"/>
    <n v="2278"/>
    <n v="3"/>
    <n v="2"/>
    <x v="850"/>
    <x v="326"/>
    <n v="-6.5216999999999997E-2"/>
    <n v="2.9347829999999999"/>
    <n v="1"/>
    <n v="1"/>
    <n v="0.93478299999999992"/>
    <n v="0.87381925708899988"/>
    <n v="3.67"/>
    <n v="1.67"/>
    <n v="2.7888999999999999"/>
  </r>
  <r>
    <n v="197429"/>
    <s v="1996-09-17 11:05:26.000"/>
    <n v="1032"/>
    <n v="1064"/>
    <n v="1032"/>
    <n v="1064"/>
    <n v="3"/>
    <n v="3"/>
    <x v="851"/>
    <x v="59"/>
    <n v="-0.58333299999999999"/>
    <n v="2.4166669999999999"/>
    <n v="0"/>
    <n v="0"/>
    <n v="0.5833330000000001"/>
    <n v="0.34027738888900011"/>
    <n v="3.67"/>
    <n v="0.66999999999999993"/>
    <n v="0.44889999999999991"/>
  </r>
  <r>
    <n v="208780"/>
    <s v="1999-12-14 04:40:33.000"/>
    <n v="1584"/>
    <n v="329"/>
    <n v="329"/>
    <n v="1584"/>
    <n v="5"/>
    <n v="4"/>
    <x v="852"/>
    <x v="81"/>
    <n v="-0.54958700000000005"/>
    <n v="4.4504130000000002"/>
    <n v="1"/>
    <n v="1"/>
    <n v="0.45041300000000017"/>
    <n v="0.20287187056900016"/>
    <n v="3.67"/>
    <n v="0.33000000000000007"/>
    <n v="0.10890000000000005"/>
  </r>
  <r>
    <n v="5577"/>
    <s v="1996-04-12 09:09:41.000"/>
    <n v="111"/>
    <n v="161"/>
    <n v="111"/>
    <n v="161"/>
    <n v="5"/>
    <n v="5"/>
    <x v="853"/>
    <x v="196"/>
    <n v="-0.46120699999999998"/>
    <n v="4.5387930000000001"/>
    <n v="0"/>
    <n v="0"/>
    <n v="0.46120699999999992"/>
    <n v="0.21271189684899994"/>
    <n v="3.67"/>
    <n v="1.33"/>
    <n v="1.7689000000000001"/>
  </r>
  <r>
    <n v="176544"/>
    <s v="1996-06-03 16:09:04.000"/>
    <n v="316"/>
    <n v="161"/>
    <n v="161"/>
    <n v="316"/>
    <n v="5"/>
    <n v="5"/>
    <x v="854"/>
    <x v="80"/>
    <n v="0.42647099999999999"/>
    <n v="5"/>
    <n v="0"/>
    <n v="0"/>
    <n v="0"/>
    <n v="0"/>
    <n v="3.67"/>
    <n v="1.33"/>
    <n v="1.7689000000000001"/>
  </r>
  <r>
    <n v="190251"/>
    <s v="1996-09-15 08:27:02.000"/>
    <n v="316"/>
    <n v="161"/>
    <n v="161"/>
    <n v="316"/>
    <n v="5"/>
    <n v="4"/>
    <x v="854"/>
    <x v="80"/>
    <n v="0.42647099999999999"/>
    <n v="5"/>
    <n v="1"/>
    <n v="1"/>
    <n v="1"/>
    <n v="1"/>
    <n v="3.67"/>
    <n v="0.33000000000000007"/>
    <n v="0.10890000000000005"/>
  </r>
  <r>
    <n v="52576"/>
    <s v="1996-08-28 20:42:13.000"/>
    <n v="2"/>
    <n v="252"/>
    <n v="2"/>
    <n v="252"/>
    <n v="3"/>
    <n v="3"/>
    <x v="855"/>
    <x v="42"/>
    <n v="-0.117978"/>
    <n v="2.8820220000000001"/>
    <n v="0"/>
    <n v="0"/>
    <n v="0.11797799999999992"/>
    <n v="1.391880848399998E-2"/>
    <n v="3.67"/>
    <n v="0.66999999999999993"/>
    <n v="0.44889999999999991"/>
  </r>
  <r>
    <n v="181149"/>
    <s v="1997-07-09 07:58:46.000"/>
    <n v="296"/>
    <n v="1036"/>
    <n v="296"/>
    <n v="1036"/>
    <n v="5"/>
    <n v="4"/>
    <x v="856"/>
    <x v="327"/>
    <n v="-0.33523999999999998"/>
    <n v="4.6647600000000002"/>
    <n v="1"/>
    <n v="1"/>
    <n v="0.66476000000000024"/>
    <n v="0.44190585760000034"/>
    <n v="3.67"/>
    <n v="0.33000000000000007"/>
    <n v="0.10890000000000005"/>
  </r>
  <r>
    <n v="30473"/>
    <s v="1997-07-18 07:59:29.000"/>
    <n v="780"/>
    <n v="736"/>
    <n v="736"/>
    <n v="780"/>
    <n v="5"/>
    <n v="5"/>
    <x v="857"/>
    <x v="212"/>
    <n v="-0.27882800000000002"/>
    <n v="4.7211720000000001"/>
    <n v="0"/>
    <n v="0"/>
    <n v="0.27882799999999985"/>
    <n v="7.7745053583999912E-2"/>
    <n v="3.67"/>
    <n v="1.33"/>
    <n v="1.7689000000000001"/>
  </r>
  <r>
    <n v="209854"/>
    <s v="1996-11-06 15:01:32.000"/>
    <n v="110"/>
    <n v="377"/>
    <n v="110"/>
    <n v="377"/>
    <n v="4"/>
    <n v="4"/>
    <x v="858"/>
    <x v="328"/>
    <n v="-0.64658300000000002"/>
    <n v="3.3534169999999999"/>
    <n v="0"/>
    <n v="0"/>
    <n v="0.64658300000000013"/>
    <n v="0.41806957588900018"/>
    <n v="3.67"/>
    <n v="0.33000000000000007"/>
    <n v="0.10890000000000005"/>
  </r>
  <r>
    <n v="213189"/>
    <s v="1996-10-12 07:38:23.000"/>
    <n v="110"/>
    <n v="377"/>
    <n v="110"/>
    <n v="377"/>
    <n v="2"/>
    <n v="3"/>
    <x v="858"/>
    <x v="328"/>
    <n v="-0.64658300000000002"/>
    <n v="1.3534170000000001"/>
    <n v="1"/>
    <n v="1"/>
    <n v="1.6465829999999999"/>
    <n v="2.7112355758889999"/>
    <n v="3.67"/>
    <n v="0.66999999999999993"/>
    <n v="0.44889999999999991"/>
  </r>
  <r>
    <n v="64868"/>
    <s v="2001-07-31 18:46:59.000"/>
    <n v="3441"/>
    <n v="260"/>
    <n v="260"/>
    <n v="3441"/>
    <n v="3"/>
    <n v="3"/>
    <x v="859"/>
    <x v="69"/>
    <n v="0.94230800000000003"/>
    <n v="3.9423080000000001"/>
    <n v="0"/>
    <n v="0"/>
    <n v="0.94230800000000015"/>
    <n v="0.88794436686400025"/>
    <n v="3.67"/>
    <n v="0.66999999999999993"/>
    <n v="0.44889999999999991"/>
  </r>
  <r>
    <n v="70324"/>
    <s v="1996-09-09 18:56:20.000"/>
    <n v="356"/>
    <n v="10"/>
    <n v="10"/>
    <n v="356"/>
    <n v="3"/>
    <n v="3"/>
    <x v="860"/>
    <x v="329"/>
    <n v="-0.58741299999999996"/>
    <n v="2.4125869999999998"/>
    <n v="0"/>
    <n v="0"/>
    <n v="0.58741300000000018"/>
    <n v="0.34505403256900019"/>
    <n v="3.67"/>
    <n v="0.66999999999999993"/>
    <n v="0.44889999999999991"/>
  </r>
  <r>
    <n v="70324"/>
    <s v="1996-09-09 18:56:20.000"/>
    <n v="316"/>
    <n v="10"/>
    <n v="10"/>
    <n v="316"/>
    <n v="3"/>
    <n v="3"/>
    <x v="861"/>
    <x v="219"/>
    <n v="0.172372"/>
    <n v="3.1723720000000002"/>
    <n v="0"/>
    <n v="0"/>
    <n v="0.17237200000000019"/>
    <n v="2.9712106384000066E-2"/>
    <n v="3.67"/>
    <n v="0.66999999999999993"/>
    <n v="0.44889999999999991"/>
  </r>
  <r>
    <n v="46881"/>
    <s v="1996-10-14 13:44:01.000"/>
    <n v="480"/>
    <n v="595"/>
    <n v="480"/>
    <n v="595"/>
    <n v="5"/>
    <n v="4"/>
    <x v="862"/>
    <x v="147"/>
    <n v="-9.2131000000000005E-2"/>
    <n v="4.9078689999999998"/>
    <n v="1"/>
    <n v="1"/>
    <n v="0.90786899999999982"/>
    <n v="0.82422612116099969"/>
    <n v="3.67"/>
    <n v="0.33000000000000007"/>
    <n v="0.10890000000000005"/>
  </r>
  <r>
    <n v="71073"/>
    <s v="1996-11-10 19:40:29.000"/>
    <n v="595"/>
    <n v="480"/>
    <n v="480"/>
    <n v="595"/>
    <n v="3"/>
    <n v="4"/>
    <x v="862"/>
    <x v="147"/>
    <n v="9.2131000000000005E-2"/>
    <n v="3.0921310000000002"/>
    <n v="1"/>
    <n v="1"/>
    <n v="0.90786899999999982"/>
    <n v="0.82422612116099969"/>
    <n v="3.67"/>
    <n v="0.33000000000000007"/>
    <n v="0.10890000000000005"/>
  </r>
  <r>
    <n v="198505"/>
    <s v="2000-06-22 23:51:40.000"/>
    <n v="2094"/>
    <n v="2617"/>
    <n v="2094"/>
    <n v="2617"/>
    <n v="2"/>
    <n v="5"/>
    <x v="863"/>
    <x v="57"/>
    <n v="0.28461500000000001"/>
    <n v="2.2846150000000001"/>
    <n v="3"/>
    <n v="9"/>
    <n v="2.7153849999999999"/>
    <n v="7.3733156982249994"/>
    <n v="3.67"/>
    <n v="1.33"/>
    <n v="1.7689000000000001"/>
  </r>
  <r>
    <n v="58805"/>
    <s v="1996-03-29 08:11:10.000"/>
    <n v="150"/>
    <n v="339"/>
    <n v="150"/>
    <n v="339"/>
    <n v="5"/>
    <n v="3"/>
    <x v="864"/>
    <x v="322"/>
    <n v="-0.53723399999999999"/>
    <n v="4.4627660000000002"/>
    <n v="2"/>
    <n v="4"/>
    <n v="1.4627660000000002"/>
    <n v="2.1396843707560005"/>
    <n v="3.67"/>
    <n v="0.66999999999999993"/>
    <n v="0.44889999999999991"/>
  </r>
  <r>
    <n v="175733"/>
    <s v="1999-04-29 12:03:15.000"/>
    <n v="2183"/>
    <n v="280"/>
    <n v="280"/>
    <n v="2183"/>
    <n v="4"/>
    <n v="4"/>
    <x v="865"/>
    <x v="0"/>
    <n v="-0.875"/>
    <n v="3.125"/>
    <n v="0"/>
    <n v="0"/>
    <n v="0.875"/>
    <n v="0.765625"/>
    <n v="3.67"/>
    <n v="0.33000000000000007"/>
    <n v="0.10890000000000005"/>
  </r>
  <r>
    <n v="93660"/>
    <s v="1996-03-30 21:14:06.000"/>
    <n v="23"/>
    <n v="315"/>
    <n v="23"/>
    <n v="315"/>
    <n v="4"/>
    <n v="4"/>
    <x v="866"/>
    <x v="91"/>
    <n v="-0.33673500000000001"/>
    <n v="3.663265"/>
    <n v="0"/>
    <n v="0"/>
    <n v="0.33673500000000001"/>
    <n v="0.113390460225"/>
    <n v="3.67"/>
    <n v="0.33000000000000007"/>
    <n v="0.10890000000000005"/>
  </r>
  <r>
    <n v="234030"/>
    <s v="1997-06-25 21:40:48.000"/>
    <n v="708"/>
    <n v="14"/>
    <n v="14"/>
    <n v="708"/>
    <n v="4"/>
    <n v="3"/>
    <x v="866"/>
    <x v="28"/>
    <n v="-4.7619000000000002E-2"/>
    <n v="3.9523809999999999"/>
    <n v="1"/>
    <n v="1"/>
    <n v="0.95238099999999992"/>
    <n v="0.90702956916099986"/>
    <n v="3.67"/>
    <n v="0.66999999999999993"/>
    <n v="0.44889999999999991"/>
  </r>
  <r>
    <n v="144066"/>
    <s v="1996-10-07 11:36:41.000"/>
    <n v="454"/>
    <n v="364"/>
    <n v="364"/>
    <n v="454"/>
    <n v="4"/>
    <n v="4"/>
    <x v="867"/>
    <x v="330"/>
    <n v="0.22948299999999999"/>
    <n v="4.2294830000000001"/>
    <n v="0"/>
    <n v="0"/>
    <n v="0.2294830000000001"/>
    <n v="5.2662447289000047E-2"/>
    <n v="3.67"/>
    <n v="0.33000000000000007"/>
    <n v="0.10890000000000005"/>
  </r>
  <r>
    <n v="46881"/>
    <s v="1996-10-14 13:44:01.000"/>
    <n v="587"/>
    <n v="595"/>
    <n v="587"/>
    <n v="595"/>
    <n v="5"/>
    <n v="4"/>
    <x v="868"/>
    <x v="331"/>
    <n v="0.144928"/>
    <n v="5"/>
    <n v="1"/>
    <n v="1"/>
    <n v="1"/>
    <n v="1"/>
    <n v="3.67"/>
    <n v="0.33000000000000007"/>
    <n v="0.10890000000000005"/>
  </r>
  <r>
    <n v="70324"/>
    <s v="1996-09-09 18:56:20.000"/>
    <n v="434"/>
    <n v="10"/>
    <n v="10"/>
    <n v="434"/>
    <n v="3"/>
    <n v="3"/>
    <x v="869"/>
    <x v="280"/>
    <n v="0.35693200000000003"/>
    <n v="3.356932"/>
    <n v="0"/>
    <n v="0"/>
    <n v="0.35693200000000003"/>
    <n v="0.12740045262400002"/>
    <n v="3.67"/>
    <n v="0.66999999999999993"/>
    <n v="0.44889999999999991"/>
  </r>
  <r>
    <n v="205329"/>
    <s v="1997-01-19 17:41:09.000"/>
    <n v="74"/>
    <n v="61"/>
    <n v="61"/>
    <n v="74"/>
    <n v="4"/>
    <n v="3"/>
    <x v="870"/>
    <x v="3"/>
    <n v="0"/>
    <n v="4"/>
    <n v="1"/>
    <n v="1"/>
    <n v="1"/>
    <n v="1"/>
    <n v="3.67"/>
    <n v="0.66999999999999993"/>
    <n v="0.44889999999999991"/>
  </r>
  <r>
    <n v="95834"/>
    <s v="2000-01-18 01:09:21.000"/>
    <n v="1619"/>
    <n v="2571"/>
    <n v="1619"/>
    <n v="2571"/>
    <n v="3"/>
    <n v="2"/>
    <x v="871"/>
    <x v="286"/>
    <n v="0.82638900000000004"/>
    <n v="3.8263889999999998"/>
    <n v="1"/>
    <n v="1"/>
    <n v="1.8263889999999998"/>
    <n v="3.3356967793209993"/>
    <n v="3.67"/>
    <n v="1.67"/>
    <n v="2.7888999999999999"/>
  </r>
  <r>
    <n v="57928"/>
    <s v="1997-04-05 06:37:32.000"/>
    <n v="464"/>
    <n v="185"/>
    <n v="185"/>
    <n v="464"/>
    <n v="5"/>
    <n v="5"/>
    <x v="872"/>
    <x v="132"/>
    <n v="0.211538"/>
    <n v="5"/>
    <n v="0"/>
    <n v="0"/>
    <n v="0"/>
    <n v="0"/>
    <n v="3.67"/>
    <n v="1.33"/>
    <n v="1.7689000000000001"/>
  </r>
  <r>
    <n v="64567"/>
    <s v="1996-04-07 05:23:56.000"/>
    <n v="246"/>
    <n v="318"/>
    <n v="246"/>
    <n v="318"/>
    <n v="5"/>
    <n v="5"/>
    <x v="873"/>
    <x v="296"/>
    <n v="0.28888900000000001"/>
    <n v="5"/>
    <n v="0"/>
    <n v="0"/>
    <n v="0"/>
    <n v="0"/>
    <n v="3.67"/>
    <n v="1.33"/>
    <n v="1.7689000000000001"/>
  </r>
  <r>
    <n v="92724"/>
    <s v="1996-08-07 07:12:15.000"/>
    <n v="480"/>
    <n v="364"/>
    <n v="364"/>
    <n v="480"/>
    <n v="3"/>
    <n v="2"/>
    <x v="874"/>
    <x v="313"/>
    <n v="4.9259999999999998E-3"/>
    <n v="3.0049260000000002"/>
    <n v="1"/>
    <n v="1"/>
    <n v="1.0049260000000002"/>
    <n v="1.0098762654760005"/>
    <n v="3.67"/>
    <n v="1.67"/>
    <n v="2.7888999999999999"/>
  </r>
  <r>
    <n v="174889"/>
    <s v="2000-01-29 00:26:29.000"/>
    <n v="3101"/>
    <n v="7"/>
    <n v="7"/>
    <n v="3101"/>
    <n v="4"/>
    <n v="3"/>
    <x v="875"/>
    <x v="77"/>
    <n v="-0.18181800000000001"/>
    <n v="3.8181820000000002"/>
    <n v="1"/>
    <n v="1"/>
    <n v="0.81818200000000019"/>
    <n v="0.6694217851240003"/>
    <n v="3.67"/>
    <n v="0.66999999999999993"/>
    <n v="0.44889999999999991"/>
  </r>
  <r>
    <n v="114022"/>
    <s v="1996-10-23 17:33:53.000"/>
    <n v="380"/>
    <n v="593"/>
    <n v="380"/>
    <n v="593"/>
    <n v="3"/>
    <n v="5"/>
    <x v="876"/>
    <x v="182"/>
    <n v="0.71073699999999995"/>
    <n v="3.710737"/>
    <n v="2"/>
    <n v="4"/>
    <n v="1.289263"/>
    <n v="1.6621990831690001"/>
    <n v="3.67"/>
    <n v="1.33"/>
    <n v="1.7689000000000001"/>
  </r>
  <r>
    <n v="20784"/>
    <s v="1996-08-16 13:55:20.000"/>
    <n v="597"/>
    <n v="357"/>
    <n v="357"/>
    <n v="597"/>
    <n v="5"/>
    <n v="3"/>
    <x v="877"/>
    <x v="332"/>
    <n v="0.33033000000000001"/>
    <n v="5"/>
    <n v="2"/>
    <n v="4"/>
    <n v="2"/>
    <n v="4"/>
    <n v="3.67"/>
    <n v="0.66999999999999993"/>
    <n v="0.44889999999999991"/>
  </r>
  <r>
    <n v="5419"/>
    <s v="1997-03-25 07:55:58.000"/>
    <n v="112"/>
    <n v="1210"/>
    <n v="112"/>
    <n v="1210"/>
    <n v="5"/>
    <n v="5"/>
    <x v="878"/>
    <x v="150"/>
    <n v="0.73043499999999995"/>
    <n v="5"/>
    <n v="0"/>
    <n v="0"/>
    <n v="0"/>
    <n v="0"/>
    <n v="3.67"/>
    <n v="1.33"/>
    <n v="1.7689000000000001"/>
  </r>
  <r>
    <n v="202333"/>
    <s v="2000-11-19 21:25:34.000"/>
    <n v="1208"/>
    <n v="1270"/>
    <n v="1208"/>
    <n v="1270"/>
    <n v="5"/>
    <n v="4"/>
    <x v="879"/>
    <x v="236"/>
    <n v="-0.3"/>
    <n v="4.7"/>
    <n v="1"/>
    <n v="1"/>
    <n v="0.70000000000000018"/>
    <n v="0.49000000000000027"/>
    <n v="3.67"/>
    <n v="0.33000000000000007"/>
    <n v="0.10890000000000005"/>
  </r>
  <r>
    <n v="228906"/>
    <s v="1996-12-16 08:33:57.000"/>
    <n v="1356"/>
    <n v="748"/>
    <n v="748"/>
    <n v="1356"/>
    <n v="4"/>
    <n v="5"/>
    <x v="880"/>
    <x v="306"/>
    <n v="-0.72857099999999997"/>
    <n v="3.2714289999999999"/>
    <n v="1"/>
    <n v="1"/>
    <n v="1.7285710000000001"/>
    <n v="2.9879577020410002"/>
    <n v="3.67"/>
    <n v="1.33"/>
    <n v="1.7689000000000001"/>
  </r>
  <r>
    <n v="2683"/>
    <s v="2001-10-03 16:59:23.000"/>
    <n v="356"/>
    <n v="1136"/>
    <n v="356"/>
    <n v="1136"/>
    <n v="5"/>
    <n v="2"/>
    <x v="881"/>
    <x v="333"/>
    <n v="0.231207"/>
    <n v="5"/>
    <n v="3"/>
    <n v="9"/>
    <n v="3"/>
    <n v="9"/>
    <n v="3.67"/>
    <n v="1.67"/>
    <n v="2.7888999999999999"/>
  </r>
  <r>
    <n v="234451"/>
    <s v="2002-06-04 20:17:01.000"/>
    <n v="592"/>
    <n v="1079"/>
    <n v="592"/>
    <n v="1079"/>
    <n v="4"/>
    <n v="4"/>
    <x v="882"/>
    <x v="95"/>
    <n v="0.56696400000000002"/>
    <n v="4.5669639999999996"/>
    <n v="0"/>
    <n v="0"/>
    <n v="0.56696399999999958"/>
    <n v="0.3214481772959995"/>
    <n v="3.67"/>
    <n v="0.33000000000000007"/>
    <n v="0.10890000000000005"/>
  </r>
  <r>
    <n v="105521"/>
    <s v="1997-05-08 14:39:10.000"/>
    <n v="1"/>
    <n v="608"/>
    <n v="1"/>
    <n v="608"/>
    <n v="3"/>
    <n v="3"/>
    <x v="883"/>
    <x v="96"/>
    <n v="0.13247"/>
    <n v="3.1324700000000001"/>
    <n v="0"/>
    <n v="0"/>
    <n v="0.13247000000000009"/>
    <n v="1.7548300900000022E-2"/>
    <n v="3.67"/>
    <n v="0.66999999999999993"/>
    <n v="0.44889999999999991"/>
  </r>
  <r>
    <n v="27966"/>
    <s v="1997-03-10 14:35:31.000"/>
    <n v="1"/>
    <n v="608"/>
    <n v="1"/>
    <n v="608"/>
    <n v="5"/>
    <n v="5"/>
    <x v="883"/>
    <x v="96"/>
    <n v="0.13247"/>
    <n v="5"/>
    <n v="0"/>
    <n v="0"/>
    <n v="0"/>
    <n v="0"/>
    <n v="3.67"/>
    <n v="1.33"/>
    <n v="1.7689000000000001"/>
  </r>
  <r>
    <n v="8735"/>
    <s v="2003-03-27 13:10:06.000"/>
    <n v="1210"/>
    <n v="356"/>
    <n v="356"/>
    <n v="1210"/>
    <n v="5"/>
    <n v="4"/>
    <x v="884"/>
    <x v="334"/>
    <n v="8.6081000000000005E-2"/>
    <n v="5"/>
    <n v="1"/>
    <n v="1"/>
    <n v="1"/>
    <n v="1"/>
    <n v="3.67"/>
    <n v="0.33000000000000007"/>
    <n v="0.10890000000000005"/>
  </r>
  <r>
    <n v="172700"/>
    <s v="1996-12-13 12:10:23.000"/>
    <n v="32"/>
    <n v="165"/>
    <n v="32"/>
    <n v="165"/>
    <n v="3"/>
    <n v="3"/>
    <x v="885"/>
    <x v="284"/>
    <n v="-0.52234599999999998"/>
    <n v="2.4776539999999998"/>
    <n v="0"/>
    <n v="0"/>
    <n v="0.5223460000000002"/>
    <n v="0.27284534371600022"/>
    <n v="3.67"/>
    <n v="0.66999999999999993"/>
    <n v="0.44889999999999991"/>
  </r>
  <r>
    <n v="195750"/>
    <s v="2000-03-17 01:56:37.000"/>
    <n v="608"/>
    <n v="1196"/>
    <n v="608"/>
    <n v="1196"/>
    <n v="5"/>
    <n v="5"/>
    <x v="886"/>
    <x v="335"/>
    <n v="0.116438"/>
    <n v="5"/>
    <n v="0"/>
    <n v="0"/>
    <n v="0"/>
    <n v="0"/>
    <n v="3.67"/>
    <n v="1.33"/>
    <n v="1.7689000000000001"/>
  </r>
  <r>
    <n v="190758"/>
    <s v="1997-01-11 13:59:35.000"/>
    <n v="380"/>
    <n v="150"/>
    <n v="150"/>
    <n v="380"/>
    <n v="3"/>
    <n v="3"/>
    <x v="887"/>
    <x v="336"/>
    <n v="0.31782300000000002"/>
    <n v="3.3178230000000002"/>
    <n v="0"/>
    <n v="0"/>
    <n v="0.31782300000000019"/>
    <n v="0.10101145932900012"/>
    <n v="3.67"/>
    <n v="0.66999999999999993"/>
    <n v="0.44889999999999991"/>
  </r>
  <r>
    <n v="132844"/>
    <s v="2000-12-15 23:00:09.000"/>
    <n v="3300"/>
    <n v="260"/>
    <n v="260"/>
    <n v="3300"/>
    <n v="5"/>
    <n v="5"/>
    <x v="888"/>
    <x v="46"/>
    <n v="0.864035"/>
    <n v="5"/>
    <n v="0"/>
    <n v="0"/>
    <n v="0"/>
    <n v="0"/>
    <n v="3.67"/>
    <n v="1.33"/>
    <n v="1.7689000000000001"/>
  </r>
  <r>
    <n v="114022"/>
    <s v="1996-10-23 17:33:53.000"/>
    <n v="590"/>
    <n v="593"/>
    <n v="590"/>
    <n v="593"/>
    <n v="3"/>
    <n v="5"/>
    <x v="889"/>
    <x v="337"/>
    <n v="0.54462900000000003"/>
    <n v="3.544629"/>
    <n v="2"/>
    <n v="4"/>
    <n v="1.455371"/>
    <n v="2.118104747641"/>
    <n v="3.67"/>
    <n v="1.33"/>
    <n v="1.7689000000000001"/>
  </r>
  <r>
    <n v="84147"/>
    <s v="1996-07-20 09:46:06.000"/>
    <n v="316"/>
    <n v="780"/>
    <n v="316"/>
    <n v="780"/>
    <n v="3"/>
    <n v="4"/>
    <x v="890"/>
    <x v="338"/>
    <n v="0.100282"/>
    <n v="3.100282"/>
    <n v="1"/>
    <n v="1"/>
    <n v="0.89971800000000002"/>
    <n v="0.80949247952400005"/>
    <n v="3.67"/>
    <n v="0.33000000000000007"/>
    <n v="0.10890000000000005"/>
  </r>
  <r>
    <n v="147786"/>
    <s v="2000-07-02 23:54:14.000"/>
    <n v="923"/>
    <n v="2968"/>
    <n v="923"/>
    <n v="2968"/>
    <n v="5"/>
    <n v="5"/>
    <x v="891"/>
    <x v="283"/>
    <n v="-0.58823499999999995"/>
    <n v="4.4117649999999999"/>
    <n v="0"/>
    <n v="0"/>
    <n v="0.58823500000000006"/>
    <n v="0.3460204152250001"/>
    <n v="3.67"/>
    <n v="1.33"/>
    <n v="1.7689000000000001"/>
  </r>
  <r>
    <n v="206235"/>
    <s v="2002-01-17 06:38:48.000"/>
    <n v="322"/>
    <n v="1210"/>
    <n v="322"/>
    <n v="1210"/>
    <n v="5"/>
    <n v="5"/>
    <x v="892"/>
    <x v="49"/>
    <n v="0.140625"/>
    <n v="5"/>
    <n v="0"/>
    <n v="0"/>
    <n v="0"/>
    <n v="0"/>
    <n v="3.67"/>
    <n v="1.33"/>
    <n v="1.7689000000000001"/>
  </r>
  <r>
    <n v="93660"/>
    <s v="1996-03-30 21:14:06.000"/>
    <n v="426"/>
    <n v="315"/>
    <n v="315"/>
    <n v="426"/>
    <n v="2"/>
    <n v="4"/>
    <x v="893"/>
    <x v="36"/>
    <n v="-0.13888900000000001"/>
    <n v="1.861111"/>
    <n v="2"/>
    <n v="4"/>
    <n v="2.1388889999999998"/>
    <n v="4.5748461543209995"/>
    <n v="3.67"/>
    <n v="0.33000000000000007"/>
    <n v="0.10890000000000005"/>
  </r>
  <r>
    <n v="94401"/>
    <s v="1997-05-20 06:55:17.000"/>
    <n v="141"/>
    <n v="17"/>
    <n v="17"/>
    <n v="141"/>
    <n v="3"/>
    <n v="3"/>
    <x v="894"/>
    <x v="209"/>
    <n v="0.48044700000000001"/>
    <n v="3.4804469999999998"/>
    <n v="0"/>
    <n v="0"/>
    <n v="0.48044699999999985"/>
    <n v="0.23082931980899984"/>
    <n v="3.67"/>
    <n v="0.66999999999999993"/>
    <n v="0.44889999999999991"/>
  </r>
  <r>
    <n v="206641"/>
    <s v="1996-06-23 16:56:30.000"/>
    <n v="648"/>
    <n v="733"/>
    <n v="648"/>
    <n v="733"/>
    <n v="2"/>
    <n v="4"/>
    <x v="895"/>
    <x v="339"/>
    <n v="0.18232699999999999"/>
    <n v="2.1823269999999999"/>
    <n v="2"/>
    <n v="4"/>
    <n v="1.8176730000000001"/>
    <n v="3.3039351349290005"/>
    <n v="3.67"/>
    <n v="0.33000000000000007"/>
    <n v="0.10890000000000005"/>
  </r>
  <r>
    <n v="64567"/>
    <s v="1996-04-07 05:23:56.000"/>
    <n v="31"/>
    <n v="318"/>
    <n v="31"/>
    <n v="318"/>
    <n v="4"/>
    <n v="5"/>
    <x v="896"/>
    <x v="81"/>
    <n v="1.334711"/>
    <n v="5"/>
    <n v="1"/>
    <n v="1"/>
    <n v="0"/>
    <n v="0"/>
    <n v="3.67"/>
    <n v="1.33"/>
    <n v="1.7689000000000001"/>
  </r>
  <r>
    <n v="234451"/>
    <s v="2002-06-04 20:17:01.000"/>
    <n v="2918"/>
    <n v="1079"/>
    <n v="1079"/>
    <n v="2918"/>
    <n v="4"/>
    <n v="4"/>
    <x v="897"/>
    <x v="340"/>
    <n v="-0.329787"/>
    <n v="3.6702129999999999"/>
    <n v="0"/>
    <n v="0"/>
    <n v="0.32978700000000005"/>
    <n v="0.10875946536900004"/>
    <n v="3.67"/>
    <n v="0.33000000000000007"/>
    <n v="0.10890000000000005"/>
  </r>
  <r>
    <n v="214138"/>
    <s v="1996-04-13 14:01:17.000"/>
    <n v="588"/>
    <n v="340"/>
    <n v="340"/>
    <n v="588"/>
    <n v="3"/>
    <n v="2"/>
    <x v="898"/>
    <x v="93"/>
    <n v="-0.61904800000000004"/>
    <n v="2.3809520000000002"/>
    <n v="1"/>
    <n v="1"/>
    <n v="0.38095200000000018"/>
    <n v="0.14512442630400013"/>
    <n v="3.67"/>
    <n v="1.67"/>
    <n v="2.7888999999999999"/>
  </r>
  <r>
    <n v="194448"/>
    <s v="2005-09-06 01:53:05.000"/>
    <n v="2302"/>
    <n v="2194"/>
    <n v="2194"/>
    <n v="2302"/>
    <n v="2"/>
    <n v="3.5"/>
    <x v="899"/>
    <x v="25"/>
    <n v="0.38834999999999997"/>
    <n v="2.38835"/>
    <n v="1.5"/>
    <n v="2.25"/>
    <n v="1.11165"/>
    <n v="1.2357657225000001"/>
    <n v="3.67"/>
    <n v="0.16999999999999993"/>
    <n v="2.8899999999999974E-2"/>
  </r>
  <r>
    <n v="43405"/>
    <s v="1997-04-28 20:12:58.000"/>
    <n v="437"/>
    <n v="173"/>
    <n v="173"/>
    <n v="437"/>
    <n v="3"/>
    <n v="3"/>
    <x v="900"/>
    <x v="32"/>
    <n v="0.26666699999999999"/>
    <n v="3.266667"/>
    <n v="0"/>
    <n v="0"/>
    <n v="0.26666699999999999"/>
    <n v="7.1111288888999993E-2"/>
    <n v="3.67"/>
    <n v="0.66999999999999993"/>
    <n v="0.44889999999999991"/>
  </r>
  <r>
    <n v="118425"/>
    <s v="1996-12-30 12:26:51.000"/>
    <n v="32"/>
    <n v="6"/>
    <n v="6"/>
    <n v="32"/>
    <n v="3"/>
    <n v="3"/>
    <x v="901"/>
    <x v="197"/>
    <n v="-0.14510999999999999"/>
    <n v="2.8548900000000001"/>
    <n v="0"/>
    <n v="0"/>
    <n v="0.14510999999999985"/>
    <n v="2.1056912099999957E-2"/>
    <n v="3.67"/>
    <n v="0.66999999999999993"/>
    <n v="0.44889999999999991"/>
  </r>
  <r>
    <n v="3136"/>
    <s v="1998-12-07 16:19:08.000"/>
    <n v="2294"/>
    <n v="593"/>
    <n v="593"/>
    <n v="2294"/>
    <n v="3"/>
    <n v="5"/>
    <x v="902"/>
    <x v="341"/>
    <n v="0.81932799999999995"/>
    <n v="3.8193280000000001"/>
    <n v="2"/>
    <n v="4"/>
    <n v="1.1806719999999999"/>
    <n v="1.393986371584"/>
    <n v="3.67"/>
    <n v="1.33"/>
    <n v="1.7689000000000001"/>
  </r>
  <r>
    <n v="185185"/>
    <s v="2000-11-19 10:43:57.000"/>
    <n v="2082"/>
    <n v="586"/>
    <n v="586"/>
    <n v="2082"/>
    <n v="1"/>
    <n v="4"/>
    <x v="903"/>
    <x v="91"/>
    <n v="0.17346900000000001"/>
    <n v="1.1734690000000001"/>
    <n v="3"/>
    <n v="9"/>
    <n v="2.8265310000000001"/>
    <n v="7.9892774939610005"/>
    <n v="3.67"/>
    <n v="0.33000000000000007"/>
    <n v="0.10890000000000005"/>
  </r>
  <r>
    <n v="112038"/>
    <s v="1997-02-10 02:02:09.000"/>
    <n v="858"/>
    <n v="223"/>
    <n v="223"/>
    <n v="858"/>
    <n v="5"/>
    <n v="4"/>
    <x v="904"/>
    <x v="342"/>
    <n v="-0.55607499999999999"/>
    <n v="4.4439250000000001"/>
    <n v="1"/>
    <n v="1"/>
    <n v="0.44392500000000013"/>
    <n v="0.19706940562500011"/>
    <n v="3.67"/>
    <n v="0.33000000000000007"/>
    <n v="0.10890000000000005"/>
  </r>
  <r>
    <n v="105521"/>
    <s v="1997-05-08 14:39:10.000"/>
    <n v="17"/>
    <n v="608"/>
    <n v="17"/>
    <n v="608"/>
    <n v="3"/>
    <n v="3"/>
    <x v="905"/>
    <x v="311"/>
    <n v="0.16584199999999999"/>
    <n v="3.165842"/>
    <n v="0"/>
    <n v="0"/>
    <n v="0.16584200000000004"/>
    <n v="2.7503568964000014E-2"/>
    <n v="3.67"/>
    <n v="0.66999999999999993"/>
    <n v="0.44889999999999991"/>
  </r>
  <r>
    <n v="27966"/>
    <s v="1997-03-10 14:35:31.000"/>
    <n v="17"/>
    <n v="608"/>
    <n v="17"/>
    <n v="608"/>
    <n v="3"/>
    <n v="5"/>
    <x v="905"/>
    <x v="311"/>
    <n v="0.16584199999999999"/>
    <n v="3.165842"/>
    <n v="2"/>
    <n v="4"/>
    <n v="1.834158"/>
    <n v="3.364135568964"/>
    <n v="3.67"/>
    <n v="1.33"/>
    <n v="1.7689000000000001"/>
  </r>
  <r>
    <n v="79499"/>
    <s v="1997-06-17 14:20:38.000"/>
    <n v="111"/>
    <n v="223"/>
    <n v="111"/>
    <n v="223"/>
    <n v="5"/>
    <n v="4"/>
    <x v="906"/>
    <x v="246"/>
    <n v="-0.29670299999999999"/>
    <n v="4.7032970000000001"/>
    <n v="1"/>
    <n v="1"/>
    <n v="0.70329700000000006"/>
    <n v="0.49462667020900009"/>
    <n v="3.67"/>
    <n v="0.33000000000000007"/>
    <n v="0.10890000000000005"/>
  </r>
  <r>
    <n v="104931"/>
    <s v="1996-09-18 16:31:47.000"/>
    <n v="227"/>
    <n v="16"/>
    <n v="16"/>
    <n v="227"/>
    <n v="4"/>
    <n v="5"/>
    <x v="907"/>
    <x v="59"/>
    <n v="0.95833299999999999"/>
    <n v="4.9583329999999997"/>
    <n v="1"/>
    <n v="1"/>
    <n v="4.1667000000000343E-2"/>
    <n v="1.7361388890000285E-3"/>
    <n v="3.67"/>
    <n v="1.33"/>
    <n v="1.7689000000000001"/>
  </r>
  <r>
    <n v="28376"/>
    <s v="1997-03-29 12:59:44.000"/>
    <n v="102"/>
    <n v="765"/>
    <n v="102"/>
    <n v="765"/>
    <n v="3"/>
    <n v="3"/>
    <x v="908"/>
    <x v="22"/>
    <n v="0.81818199999999996"/>
    <n v="3.8181820000000002"/>
    <n v="0"/>
    <n v="0"/>
    <n v="0.81818200000000019"/>
    <n v="0.6694217851240003"/>
    <n v="3.67"/>
    <n v="0.66999999999999993"/>
    <n v="0.44889999999999991"/>
  </r>
  <r>
    <n v="214138"/>
    <s v="1996-04-13 14:01:17.000"/>
    <n v="165"/>
    <n v="340"/>
    <n v="165"/>
    <n v="340"/>
    <n v="4"/>
    <n v="2"/>
    <x v="909"/>
    <x v="36"/>
    <n v="-0.5"/>
    <n v="3.5"/>
    <n v="2"/>
    <n v="4"/>
    <n v="1.5"/>
    <n v="2.25"/>
    <n v="3.67"/>
    <n v="1.67"/>
    <n v="2.7888999999999999"/>
  </r>
  <r>
    <n v="215039"/>
    <s v="1996-04-13 11:36:58.000"/>
    <n v="36"/>
    <n v="1"/>
    <n v="1"/>
    <n v="36"/>
    <n v="5"/>
    <n v="3"/>
    <x v="910"/>
    <x v="169"/>
    <n v="-3.2000000000000001E-2"/>
    <n v="4.968"/>
    <n v="2"/>
    <n v="4"/>
    <n v="1.968"/>
    <n v="3.873024"/>
    <n v="3.67"/>
    <n v="0.66999999999999993"/>
    <n v="0.44889999999999991"/>
  </r>
  <r>
    <n v="12706"/>
    <s v="1997-07-21 04:45:54.000"/>
    <n v="1353"/>
    <n v="7"/>
    <n v="7"/>
    <n v="1353"/>
    <n v="3"/>
    <n v="4"/>
    <x v="911"/>
    <x v="167"/>
    <n v="0"/>
    <n v="3"/>
    <n v="1"/>
    <n v="1"/>
    <n v="1"/>
    <n v="1"/>
    <n v="3.67"/>
    <n v="0.33000000000000007"/>
    <n v="0.10890000000000005"/>
  </r>
  <r>
    <n v="215731"/>
    <s v="1999-10-15 13:29:32.000"/>
    <n v="457"/>
    <n v="1041"/>
    <n v="457"/>
    <n v="1041"/>
    <n v="4"/>
    <n v="2"/>
    <x v="912"/>
    <x v="181"/>
    <n v="0.311475"/>
    <n v="4.3114749999999997"/>
    <n v="2"/>
    <n v="4"/>
    <n v="2.3114749999999997"/>
    <n v="5.3429166756249984"/>
    <n v="3.67"/>
    <n v="1.67"/>
    <n v="2.7888999999999999"/>
  </r>
  <r>
    <n v="6470"/>
    <s v="2004-01-23 09:19:01.000"/>
    <n v="2100"/>
    <n v="2081"/>
    <n v="2081"/>
    <n v="2100"/>
    <n v="4.5"/>
    <n v="4"/>
    <x v="913"/>
    <x v="158"/>
    <n v="0.27659600000000001"/>
    <n v="4.7765959999999996"/>
    <n v="0.5"/>
    <n v="0.25"/>
    <n v="0.77659599999999962"/>
    <n v="0.60310134721599939"/>
    <n v="3.67"/>
    <n v="0.33000000000000007"/>
    <n v="0.10890000000000005"/>
  </r>
  <r>
    <n v="75316"/>
    <s v="1996-10-14 11:56:46.000"/>
    <n v="480"/>
    <n v="110"/>
    <n v="110"/>
    <n v="480"/>
    <n v="4"/>
    <n v="4"/>
    <x v="914"/>
    <x v="343"/>
    <n v="0.37191800000000003"/>
    <n v="4.371918"/>
    <n v="0"/>
    <n v="0"/>
    <n v="0.37191799999999997"/>
    <n v="0.13832299872399997"/>
    <n v="3.67"/>
    <n v="0.33000000000000007"/>
    <n v="0.10890000000000005"/>
  </r>
  <r>
    <n v="11235"/>
    <s v="1996-05-31 00:21:29.000"/>
    <n v="161"/>
    <n v="185"/>
    <n v="161"/>
    <n v="185"/>
    <n v="4"/>
    <n v="2"/>
    <x v="915"/>
    <x v="344"/>
    <n v="-0.65564199999999995"/>
    <n v="3.3443580000000002"/>
    <n v="2"/>
    <n v="4"/>
    <n v="1.3443580000000002"/>
    <n v="1.8072984321640004"/>
    <n v="3.67"/>
    <n v="1.67"/>
    <n v="2.7888999999999999"/>
  </r>
  <r>
    <n v="187496"/>
    <s v="1996-04-14 09:18:56.000"/>
    <n v="161"/>
    <n v="185"/>
    <n v="161"/>
    <n v="185"/>
    <n v="4"/>
    <n v="4"/>
    <x v="915"/>
    <x v="344"/>
    <n v="-0.65564199999999995"/>
    <n v="3.3443580000000002"/>
    <n v="0"/>
    <n v="0"/>
    <n v="0.65564199999999984"/>
    <n v="0.42986643216399978"/>
    <n v="3.67"/>
    <n v="0.33000000000000007"/>
    <n v="0.10890000000000005"/>
  </r>
  <r>
    <n v="209854"/>
    <s v="1996-11-06 15:01:32.000"/>
    <n v="589"/>
    <n v="377"/>
    <n v="377"/>
    <n v="589"/>
    <n v="4"/>
    <n v="4"/>
    <x v="916"/>
    <x v="217"/>
    <n v="-0.46033099999999999"/>
    <n v="3.539669"/>
    <n v="0"/>
    <n v="0"/>
    <n v="0.46033100000000005"/>
    <n v="0.21190462956100004"/>
    <n v="3.67"/>
    <n v="0.33000000000000007"/>
    <n v="0.10890000000000005"/>
  </r>
  <r>
    <n v="213189"/>
    <s v="1996-10-12 07:38:23.000"/>
    <n v="589"/>
    <n v="377"/>
    <n v="377"/>
    <n v="589"/>
    <n v="3"/>
    <n v="3"/>
    <x v="916"/>
    <x v="217"/>
    <n v="-0.46033099999999999"/>
    <n v="2.539669"/>
    <n v="0"/>
    <n v="0"/>
    <n v="0.46033100000000005"/>
    <n v="0.21190462956100004"/>
    <n v="3.67"/>
    <n v="0.66999999999999993"/>
    <n v="0.44889999999999991"/>
  </r>
  <r>
    <n v="135251"/>
    <s v="1996-08-28 18:46:00.000"/>
    <n v="589"/>
    <n v="377"/>
    <n v="377"/>
    <n v="589"/>
    <n v="3"/>
    <n v="3"/>
    <x v="916"/>
    <x v="217"/>
    <n v="-0.46033099999999999"/>
    <n v="2.539669"/>
    <n v="0"/>
    <n v="0"/>
    <n v="0.46033100000000005"/>
    <n v="0.21190462956100004"/>
    <n v="3.67"/>
    <n v="0.66999999999999993"/>
    <n v="0.44889999999999991"/>
  </r>
  <r>
    <n v="88607"/>
    <s v="1999-09-02 11:23:37.000"/>
    <n v="1580"/>
    <n v="1608"/>
    <n v="1580"/>
    <n v="1608"/>
    <n v="4"/>
    <n v="5"/>
    <x v="917"/>
    <x v="345"/>
    <n v="-0.32638899999999998"/>
    <n v="3.6736110000000002"/>
    <n v="1"/>
    <n v="1"/>
    <n v="1.3263889999999998"/>
    <n v="1.7593077793209995"/>
    <n v="3.67"/>
    <n v="1.33"/>
    <n v="1.7689000000000001"/>
  </r>
  <r>
    <n v="105521"/>
    <s v="1997-05-08 14:39:10.000"/>
    <n v="25"/>
    <n v="608"/>
    <n v="25"/>
    <n v="608"/>
    <n v="3"/>
    <n v="3"/>
    <x v="918"/>
    <x v="346"/>
    <n v="0.43939400000000001"/>
    <n v="3.4393940000000001"/>
    <n v="0"/>
    <n v="0"/>
    <n v="0.43939400000000006"/>
    <n v="0.19306708723600005"/>
    <n v="3.67"/>
    <n v="0.66999999999999993"/>
    <n v="0.44889999999999991"/>
  </r>
  <r>
    <n v="64567"/>
    <s v="1996-04-07 05:23:56.000"/>
    <n v="236"/>
    <n v="318"/>
    <n v="236"/>
    <n v="318"/>
    <n v="4"/>
    <n v="5"/>
    <x v="919"/>
    <x v="211"/>
    <n v="1.182353"/>
    <n v="5"/>
    <n v="1"/>
    <n v="1"/>
    <n v="0"/>
    <n v="0"/>
    <n v="3.67"/>
    <n v="1.33"/>
    <n v="1.7689000000000001"/>
  </r>
  <r>
    <n v="118425"/>
    <s v="1996-12-30 12:26:51.000"/>
    <n v="648"/>
    <n v="6"/>
    <n v="6"/>
    <n v="648"/>
    <n v="4"/>
    <n v="3"/>
    <x v="920"/>
    <x v="347"/>
    <n v="0.42708299999999999"/>
    <n v="4.4270829999999997"/>
    <n v="1"/>
    <n v="1"/>
    <n v="1.4270829999999997"/>
    <n v="2.0365658888889988"/>
    <n v="3.67"/>
    <n v="0.66999999999999993"/>
    <n v="0.44889999999999991"/>
  </r>
  <r>
    <n v="27966"/>
    <s v="1997-03-10 14:35:31.000"/>
    <n v="648"/>
    <n v="6"/>
    <n v="6"/>
    <n v="648"/>
    <n v="5"/>
    <n v="4"/>
    <x v="920"/>
    <x v="347"/>
    <n v="0.42708299999999999"/>
    <n v="5"/>
    <n v="1"/>
    <n v="1"/>
    <n v="1"/>
    <n v="1"/>
    <n v="3.67"/>
    <n v="0.33000000000000007"/>
    <n v="0.10890000000000005"/>
  </r>
  <r>
    <n v="126865"/>
    <s v="1997-04-20 20:06:43.000"/>
    <n v="218"/>
    <n v="280"/>
    <n v="218"/>
    <n v="280"/>
    <n v="4"/>
    <n v="4"/>
    <x v="921"/>
    <x v="16"/>
    <n v="0.27419399999999999"/>
    <n v="4.2741939999999996"/>
    <n v="0"/>
    <n v="0"/>
    <n v="0.2741939999999996"/>
    <n v="7.518234963599979E-2"/>
    <n v="3.67"/>
    <n v="0.33000000000000007"/>
    <n v="0.10890000000000005"/>
  </r>
  <r>
    <n v="707"/>
    <s v="1996-09-19 11:22:56.000"/>
    <n v="292"/>
    <n v="10"/>
    <n v="10"/>
    <n v="292"/>
    <n v="5"/>
    <n v="3"/>
    <x v="922"/>
    <x v="348"/>
    <n v="-0.10927199999999999"/>
    <n v="4.8907280000000002"/>
    <n v="2"/>
    <n v="4"/>
    <n v="1.8907280000000002"/>
    <n v="3.5748523699840007"/>
    <n v="3.67"/>
    <n v="0.66999999999999993"/>
    <n v="0.44889999999999991"/>
  </r>
  <r>
    <n v="70324"/>
    <s v="1996-09-09 18:56:20.000"/>
    <n v="292"/>
    <n v="10"/>
    <n v="10"/>
    <n v="292"/>
    <n v="2"/>
    <n v="3"/>
    <x v="922"/>
    <x v="348"/>
    <n v="-0.10927199999999999"/>
    <n v="1.890728"/>
    <n v="1"/>
    <n v="1"/>
    <n v="1.109272"/>
    <n v="1.230484369984"/>
    <n v="3.67"/>
    <n v="0.66999999999999993"/>
    <n v="0.44889999999999991"/>
  </r>
  <r>
    <n v="189400"/>
    <s v="2006-12-24 23:34:42.000"/>
    <n v="377"/>
    <n v="380"/>
    <n v="377"/>
    <n v="380"/>
    <n v="3"/>
    <n v="3"/>
    <x v="923"/>
    <x v="349"/>
    <n v="-4.3749999999999997E-2"/>
    <n v="2.9562499999999998"/>
    <n v="0"/>
    <n v="0"/>
    <n v="4.3750000000000178E-2"/>
    <n v="1.9140625000000156E-3"/>
    <n v="3.67"/>
    <n v="0.66999999999999993"/>
    <n v="0.44889999999999991"/>
  </r>
  <r>
    <n v="204499"/>
    <s v="2001-07-14 01:22:33.000"/>
    <n v="1097"/>
    <n v="912"/>
    <n v="912"/>
    <n v="1097"/>
    <n v="4"/>
    <n v="5"/>
    <x v="924"/>
    <x v="350"/>
    <n v="0.392704"/>
    <n v="4.3927040000000002"/>
    <n v="1"/>
    <n v="1"/>
    <n v="0.60729599999999984"/>
    <n v="0.3688084316159998"/>
    <n v="3.67"/>
    <n v="1.33"/>
    <n v="1.7689000000000001"/>
  </r>
  <r>
    <n v="71073"/>
    <s v="1996-11-10 19:40:29.000"/>
    <n v="356"/>
    <n v="480"/>
    <n v="356"/>
    <n v="480"/>
    <n v="4"/>
    <n v="4"/>
    <x v="925"/>
    <x v="351"/>
    <n v="-0.352744"/>
    <n v="3.6472560000000001"/>
    <n v="0"/>
    <n v="0"/>
    <n v="0.35274399999999995"/>
    <n v="0.12442832953599996"/>
    <n v="3.67"/>
    <n v="0.33000000000000007"/>
    <n v="0.10890000000000005"/>
  </r>
  <r>
    <n v="146115"/>
    <s v="1997-04-10 17:51:25.000"/>
    <n v="446"/>
    <n v="21"/>
    <n v="21"/>
    <n v="446"/>
    <n v="4"/>
    <n v="5"/>
    <x v="926"/>
    <x v="132"/>
    <n v="-0.115385"/>
    <n v="3.8846150000000002"/>
    <n v="1"/>
    <n v="1"/>
    <n v="1.1153849999999998"/>
    <n v="1.2440836982249996"/>
    <n v="3.67"/>
    <n v="1.33"/>
    <n v="1.7689000000000001"/>
  </r>
  <r>
    <n v="43650"/>
    <s v="1999-12-15 14:55:35.000"/>
    <n v="1580"/>
    <n v="1097"/>
    <n v="1097"/>
    <n v="1580"/>
    <n v="5"/>
    <n v="5"/>
    <x v="927"/>
    <x v="352"/>
    <n v="0.22314000000000001"/>
    <n v="5"/>
    <n v="0"/>
    <n v="0"/>
    <n v="0"/>
    <n v="0"/>
    <n v="3.67"/>
    <n v="1.33"/>
    <n v="1.7689000000000001"/>
  </r>
  <r>
    <n v="124588"/>
    <s v="1999-12-22 23:07:56.000"/>
    <n v="457"/>
    <n v="1214"/>
    <n v="457"/>
    <n v="1214"/>
    <n v="5"/>
    <n v="5"/>
    <x v="928"/>
    <x v="353"/>
    <n v="0.23630100000000001"/>
    <n v="5"/>
    <n v="0"/>
    <n v="0"/>
    <n v="0"/>
    <n v="0"/>
    <n v="3.67"/>
    <n v="1.33"/>
    <n v="1.7689000000000001"/>
  </r>
  <r>
    <n v="57249"/>
    <s v="1996-04-05 04:58:13.000"/>
    <n v="161"/>
    <n v="329"/>
    <n v="161"/>
    <n v="329"/>
    <n v="5"/>
    <n v="4"/>
    <x v="929"/>
    <x v="184"/>
    <n v="-0.41263899999999998"/>
    <n v="4.5873609999999996"/>
    <n v="1"/>
    <n v="1"/>
    <n v="0.58736099999999958"/>
    <n v="0.34499294432099953"/>
    <n v="3.67"/>
    <n v="0.33000000000000007"/>
    <n v="0.10890000000000005"/>
  </r>
  <r>
    <n v="215039"/>
    <s v="1996-04-13 11:36:58.000"/>
    <n v="116"/>
    <n v="1"/>
    <n v="1"/>
    <n v="116"/>
    <n v="5"/>
    <n v="3"/>
    <x v="930"/>
    <x v="7"/>
    <n v="0.375"/>
    <n v="5"/>
    <n v="2"/>
    <n v="4"/>
    <n v="2"/>
    <n v="4"/>
    <n v="3.67"/>
    <n v="0.66999999999999993"/>
    <n v="0.44889999999999991"/>
  </r>
  <r>
    <n v="98829"/>
    <s v="2015-05-15 11:00:07.000"/>
    <n v="91529"/>
    <n v="88125"/>
    <n v="88125"/>
    <n v="91529"/>
    <n v="1"/>
    <n v="1"/>
    <x v="931"/>
    <x v="305"/>
    <n v="3.7499999999999999E-2"/>
    <n v="1.0375000000000001"/>
    <n v="0"/>
    <n v="0"/>
    <n v="3.7500000000000089E-2"/>
    <n v="1.4062500000000067E-3"/>
    <n v="3.67"/>
    <n v="2.67"/>
    <n v="7.1288999999999998"/>
  </r>
  <r>
    <n v="123149"/>
    <s v="2000-09-23 01:34:43.000"/>
    <n v="3176"/>
    <n v="3285"/>
    <n v="3176"/>
    <n v="3285"/>
    <n v="3"/>
    <n v="4"/>
    <x v="932"/>
    <x v="142"/>
    <n v="-0.47916700000000001"/>
    <n v="2.5208330000000001"/>
    <n v="1"/>
    <n v="1"/>
    <n v="1.4791669999999999"/>
    <n v="2.1879350138889997"/>
    <n v="3.67"/>
    <n v="0.33000000000000007"/>
    <n v="0.10890000000000005"/>
  </r>
  <r>
    <n v="46274"/>
    <s v="1996-08-29 23:14:06.000"/>
    <n v="457"/>
    <n v="434"/>
    <n v="434"/>
    <n v="457"/>
    <n v="4"/>
    <n v="3"/>
    <x v="933"/>
    <x v="354"/>
    <n v="-0.969974"/>
    <n v="3.0300259999999999"/>
    <n v="1"/>
    <n v="1"/>
    <n v="3.0025999999999886E-2"/>
    <n v="9.0156067599999321E-4"/>
    <n v="3.67"/>
    <n v="0.66999999999999993"/>
    <n v="0.44889999999999991"/>
  </r>
  <r>
    <n v="195412"/>
    <s v="2015-06-30 23:16:34.000"/>
    <n v="98809"/>
    <n v="2959"/>
    <n v="2959"/>
    <n v="98809"/>
    <n v="4.5"/>
    <n v="3.5"/>
    <x v="934"/>
    <x v="44"/>
    <n v="0.47169800000000001"/>
    <n v="4.971698"/>
    <n v="1"/>
    <n v="1"/>
    <n v="1.471698"/>
    <n v="2.1658950032039996"/>
    <n v="3.67"/>
    <n v="0.16999999999999993"/>
    <n v="2.8899999999999974E-2"/>
  </r>
  <r>
    <n v="105521"/>
    <s v="1997-05-08 14:39:10.000"/>
    <n v="32"/>
    <n v="608"/>
    <n v="32"/>
    <n v="608"/>
    <n v="4"/>
    <n v="3"/>
    <x v="935"/>
    <x v="355"/>
    <n v="0.32717400000000002"/>
    <n v="4.3271740000000003"/>
    <n v="1"/>
    <n v="1"/>
    <n v="1.3271740000000003"/>
    <n v="1.7613908262760007"/>
    <n v="3.67"/>
    <n v="0.66999999999999993"/>
    <n v="0.44889999999999991"/>
  </r>
  <r>
    <n v="39316"/>
    <s v="2000-08-21 00:29:47.000"/>
    <n v="2770"/>
    <n v="1196"/>
    <n v="1196"/>
    <n v="2770"/>
    <n v="3"/>
    <n v="2"/>
    <x v="936"/>
    <x v="158"/>
    <n v="1.0904259999999999"/>
    <n v="4.0904259999999999"/>
    <n v="1"/>
    <n v="1"/>
    <n v="2.0904259999999999"/>
    <n v="4.3698808614759992"/>
    <n v="3.67"/>
    <n v="1.67"/>
    <n v="2.7888999999999999"/>
  </r>
  <r>
    <n v="132844"/>
    <s v="2000-12-15 23:00:09.000"/>
    <n v="1129"/>
    <n v="260"/>
    <n v="260"/>
    <n v="1129"/>
    <n v="4"/>
    <n v="5"/>
    <x v="937"/>
    <x v="124"/>
    <n v="0.95"/>
    <n v="4.95"/>
    <n v="1"/>
    <n v="1"/>
    <n v="4.9999999999999822E-2"/>
    <n v="2.4999999999999823E-3"/>
    <n v="3.67"/>
    <n v="1.33"/>
    <n v="1.7689000000000001"/>
  </r>
  <r>
    <n v="221963"/>
    <s v="1996-04-09 09:28:22.000"/>
    <n v="163"/>
    <n v="47"/>
    <n v="47"/>
    <n v="163"/>
    <n v="4"/>
    <n v="4"/>
    <x v="938"/>
    <x v="340"/>
    <n v="0.80585099999999998"/>
    <n v="4.8058509999999997"/>
    <n v="0"/>
    <n v="0"/>
    <n v="0.80585099999999965"/>
    <n v="0.64939583420099944"/>
    <n v="3.67"/>
    <n v="0.33000000000000007"/>
    <n v="0.10890000000000005"/>
  </r>
  <r>
    <n v="193365"/>
    <s v="2000-06-20 17:33:45.000"/>
    <n v="2183"/>
    <n v="2908"/>
    <n v="2183"/>
    <n v="2908"/>
    <n v="2"/>
    <n v="4"/>
    <x v="939"/>
    <x v="0"/>
    <n v="-0.3125"/>
    <n v="1.6875"/>
    <n v="2"/>
    <n v="4"/>
    <n v="2.3125"/>
    <n v="5.34765625"/>
    <n v="3.67"/>
    <n v="0.33000000000000007"/>
    <n v="0.10890000000000005"/>
  </r>
  <r>
    <n v="94407"/>
    <s v="2000-11-23 17:05:12.000"/>
    <n v="1210"/>
    <n v="296"/>
    <n v="296"/>
    <n v="1210"/>
    <n v="4"/>
    <n v="4"/>
    <x v="940"/>
    <x v="310"/>
    <n v="0.29235"/>
    <n v="4.2923499999999999"/>
    <n v="0"/>
    <n v="0"/>
    <n v="0.29234999999999989"/>
    <n v="8.5468522499999935E-2"/>
    <n v="3.67"/>
    <n v="0.33000000000000007"/>
    <n v="0.10890000000000005"/>
  </r>
  <r>
    <n v="95273"/>
    <s v="1997-01-02 09:11:27.000"/>
    <n v="788"/>
    <n v="41"/>
    <n v="41"/>
    <n v="788"/>
    <n v="3"/>
    <n v="3"/>
    <x v="941"/>
    <x v="5"/>
    <n v="0.84782599999999997"/>
    <n v="3.847826"/>
    <n v="0"/>
    <n v="0"/>
    <n v="0.84782599999999997"/>
    <n v="0.7188089262759999"/>
    <n v="3.67"/>
    <n v="0.66999999999999993"/>
    <n v="0.44889999999999991"/>
  </r>
  <r>
    <n v="183198"/>
    <s v="2001-10-03 13:33:43.000"/>
    <n v="593"/>
    <n v="260"/>
    <n v="260"/>
    <n v="593"/>
    <n v="5"/>
    <n v="5"/>
    <x v="942"/>
    <x v="356"/>
    <n v="-4.8030999999999997E-2"/>
    <n v="4.9519690000000001"/>
    <n v="0"/>
    <n v="0"/>
    <n v="4.8030999999999935E-2"/>
    <n v="2.3069769609999936E-3"/>
    <n v="3.67"/>
    <n v="1.33"/>
    <n v="1.7689000000000001"/>
  </r>
  <r>
    <n v="221963"/>
    <s v="1996-04-09 09:28:22.000"/>
    <n v="223"/>
    <n v="47"/>
    <n v="47"/>
    <n v="223"/>
    <n v="5"/>
    <n v="4"/>
    <x v="943"/>
    <x v="357"/>
    <n v="0.27340799999999998"/>
    <n v="5"/>
    <n v="1"/>
    <n v="1"/>
    <n v="1"/>
    <n v="1"/>
    <n v="3.67"/>
    <n v="0.33000000000000007"/>
    <n v="0.10890000000000005"/>
  </r>
  <r>
    <n v="220890"/>
    <s v="2003-01-29 16:16:39.000"/>
    <n v="1270"/>
    <n v="3101"/>
    <n v="1270"/>
    <n v="3101"/>
    <n v="3"/>
    <n v="4"/>
    <x v="944"/>
    <x v="100"/>
    <n v="-0.68918900000000005"/>
    <n v="2.3108110000000002"/>
    <n v="1"/>
    <n v="1"/>
    <n v="1.6891889999999998"/>
    <n v="2.8533594777209994"/>
    <n v="3.67"/>
    <n v="0.33000000000000007"/>
    <n v="0.10890000000000005"/>
  </r>
  <r>
    <n v="193330"/>
    <s v="1997-03-31 17:40:11.000"/>
    <n v="736"/>
    <n v="786"/>
    <n v="736"/>
    <n v="786"/>
    <n v="3"/>
    <n v="3"/>
    <x v="945"/>
    <x v="358"/>
    <n v="-0.12448099999999999"/>
    <n v="2.8755190000000002"/>
    <n v="0"/>
    <n v="0"/>
    <n v="0.12448099999999984"/>
    <n v="1.549551936099996E-2"/>
    <n v="3.67"/>
    <n v="0.66999999999999993"/>
    <n v="0.44889999999999991"/>
  </r>
  <r>
    <n v="114407"/>
    <s v="2002-07-12 21:36:42.000"/>
    <n v="1569"/>
    <n v="539"/>
    <n v="539"/>
    <n v="1569"/>
    <n v="4"/>
    <n v="4"/>
    <x v="946"/>
    <x v="66"/>
    <n v="-1.0753E-2"/>
    <n v="3.9892470000000002"/>
    <n v="0"/>
    <n v="0"/>
    <n v="1.0752999999999791E-2"/>
    <n v="1.156270089999955E-4"/>
    <n v="3.67"/>
    <n v="0.33000000000000007"/>
    <n v="0.10890000000000005"/>
  </r>
  <r>
    <n v="48064"/>
    <s v="1996-09-20 19:03:39.000"/>
    <n v="161"/>
    <n v="36"/>
    <n v="36"/>
    <n v="161"/>
    <n v="4"/>
    <n v="5"/>
    <x v="947"/>
    <x v="208"/>
    <n v="0.28030300000000002"/>
    <n v="4.280303"/>
    <n v="1"/>
    <n v="1"/>
    <n v="0.71969700000000003"/>
    <n v="0.517963771809"/>
    <n v="3.67"/>
    <n v="1.33"/>
    <n v="1.7689000000000001"/>
  </r>
  <r>
    <n v="5577"/>
    <s v="1996-04-12 09:09:41.000"/>
    <n v="36"/>
    <n v="161"/>
    <n v="36"/>
    <n v="161"/>
    <n v="5"/>
    <n v="5"/>
    <x v="947"/>
    <x v="208"/>
    <n v="-0.28030300000000002"/>
    <n v="4.719697"/>
    <n v="0"/>
    <n v="0"/>
    <n v="0.28030299999999997"/>
    <n v="7.8569771808999989E-2"/>
    <n v="3.67"/>
    <n v="1.33"/>
    <n v="1.7689000000000001"/>
  </r>
  <r>
    <n v="58805"/>
    <s v="1996-03-29 08:11:10.000"/>
    <n v="161"/>
    <n v="339"/>
    <n v="161"/>
    <n v="339"/>
    <n v="5"/>
    <n v="3"/>
    <x v="948"/>
    <x v="169"/>
    <n v="-0.35599999999999998"/>
    <n v="4.6440000000000001"/>
    <n v="2"/>
    <n v="4"/>
    <n v="1.6440000000000001"/>
    <n v="2.7027360000000002"/>
    <n v="3.67"/>
    <n v="0.66999999999999993"/>
    <n v="0.44889999999999991"/>
  </r>
  <r>
    <n v="151122"/>
    <s v="1997-05-21 17:48:14.000"/>
    <n v="25"/>
    <n v="36"/>
    <n v="25"/>
    <n v="36"/>
    <n v="3"/>
    <n v="3"/>
    <x v="949"/>
    <x v="359"/>
    <n v="0.332061"/>
    <n v="3.3320609999999999"/>
    <n v="0"/>
    <n v="0"/>
    <n v="0.33206099999999994"/>
    <n v="0.11026450772099997"/>
    <n v="3.67"/>
    <n v="0.66999999999999993"/>
    <n v="0.44889999999999991"/>
  </r>
  <r>
    <n v="707"/>
    <s v="1996-09-19 11:22:56.000"/>
    <n v="339"/>
    <n v="10"/>
    <n v="10"/>
    <n v="339"/>
    <n v="5"/>
    <n v="3"/>
    <x v="950"/>
    <x v="360"/>
    <n v="0"/>
    <n v="5"/>
    <n v="2"/>
    <n v="4"/>
    <n v="2"/>
    <n v="4"/>
    <n v="3.67"/>
    <n v="0.66999999999999993"/>
    <n v="0.44889999999999991"/>
  </r>
  <r>
    <n v="227420"/>
    <s v="2001-11-19 22:12:34.000"/>
    <n v="3481"/>
    <n v="919"/>
    <n v="919"/>
    <n v="3481"/>
    <n v="4"/>
    <n v="5"/>
    <x v="951"/>
    <x v="361"/>
    <n v="0.11654100000000001"/>
    <n v="4.1165409999999998"/>
    <n v="1"/>
    <n v="1"/>
    <n v="0.88345900000000022"/>
    <n v="0.78049980468100033"/>
    <n v="3.67"/>
    <n v="1.33"/>
    <n v="1.7689000000000001"/>
  </r>
  <r>
    <n v="173415"/>
    <s v="1996-12-11 09:14:11.000"/>
    <n v="17"/>
    <n v="62"/>
    <n v="17"/>
    <n v="62"/>
    <n v="3"/>
    <n v="5"/>
    <x v="952"/>
    <x v="299"/>
    <n v="-0.44751400000000002"/>
    <n v="2.552486"/>
    <n v="2"/>
    <n v="4"/>
    <n v="2.447514"/>
    <n v="5.9903247801959996"/>
    <n v="3.67"/>
    <n v="1.33"/>
    <n v="1.7689000000000001"/>
  </r>
  <r>
    <n v="89219"/>
    <s v="1996-07-16 15:59:27.000"/>
    <n v="780"/>
    <n v="786"/>
    <n v="780"/>
    <n v="786"/>
    <n v="5"/>
    <n v="3"/>
    <x v="953"/>
    <x v="278"/>
    <n v="-0.46007599999999998"/>
    <n v="4.5399240000000001"/>
    <n v="2"/>
    <n v="4"/>
    <n v="1.5399240000000001"/>
    <n v="2.3713659257760002"/>
    <n v="3.67"/>
    <n v="0.66999999999999993"/>
    <n v="0.44889999999999991"/>
  </r>
  <r>
    <n v="193330"/>
    <s v="1997-03-31 17:40:11.000"/>
    <n v="780"/>
    <n v="786"/>
    <n v="780"/>
    <n v="786"/>
    <n v="4"/>
    <n v="3"/>
    <x v="953"/>
    <x v="278"/>
    <n v="-0.46007599999999998"/>
    <n v="3.5399240000000001"/>
    <n v="1"/>
    <n v="1"/>
    <n v="0.53992400000000007"/>
    <n v="0.29151792577600005"/>
    <n v="3.67"/>
    <n v="0.66999999999999993"/>
    <n v="0.44889999999999991"/>
  </r>
  <r>
    <n v="94805"/>
    <s v="2001-08-02 16:37:11.000"/>
    <n v="1210"/>
    <n v="2028"/>
    <n v="1210"/>
    <n v="2028"/>
    <n v="2"/>
    <n v="5"/>
    <x v="954"/>
    <x v="362"/>
    <n v="3.4707000000000002E-2"/>
    <n v="2.034707"/>
    <n v="3"/>
    <n v="9"/>
    <n v="2.965293"/>
    <n v="8.7929625758489998"/>
    <n v="3.67"/>
    <n v="1.33"/>
    <n v="1.7689000000000001"/>
  </r>
  <r>
    <n v="30028"/>
    <s v="1996-03-28 10:01:22.000"/>
    <n v="417"/>
    <n v="255"/>
    <n v="255"/>
    <n v="417"/>
    <n v="4"/>
    <n v="2"/>
    <x v="955"/>
    <x v="1"/>
    <n v="-1.3333330000000001"/>
    <n v="2.6666669999999999"/>
    <n v="2"/>
    <n v="4"/>
    <n v="0.6666669999999999"/>
    <n v="0.44444488888899986"/>
    <n v="3.67"/>
    <n v="1.67"/>
    <n v="2.7888999999999999"/>
  </r>
  <r>
    <n v="58805"/>
    <s v="1996-03-29 08:11:10.000"/>
    <n v="227"/>
    <n v="337"/>
    <n v="227"/>
    <n v="337"/>
    <n v="3"/>
    <n v="5"/>
    <x v="956"/>
    <x v="39"/>
    <n v="0.72222200000000003"/>
    <n v="3.7222219999999999"/>
    <n v="2"/>
    <n v="4"/>
    <n v="1.2777780000000001"/>
    <n v="1.6327166172840002"/>
    <n v="3.67"/>
    <n v="1.33"/>
    <n v="1.7689000000000001"/>
  </r>
  <r>
    <n v="115453"/>
    <s v="1997-11-13 08:41:13.000"/>
    <n v="1171"/>
    <n v="908"/>
    <n v="908"/>
    <n v="1171"/>
    <n v="3"/>
    <n v="4"/>
    <x v="957"/>
    <x v="30"/>
    <n v="0.65789500000000001"/>
    <n v="3.6578949999999999"/>
    <n v="1"/>
    <n v="1"/>
    <n v="0.3421050000000001"/>
    <n v="0.11703583102500006"/>
    <n v="3.67"/>
    <n v="0.33000000000000007"/>
    <n v="0.10890000000000005"/>
  </r>
  <r>
    <n v="116371"/>
    <s v="1996-11-29 18:46:26.000"/>
    <n v="112"/>
    <n v="494"/>
    <n v="112"/>
    <n v="494"/>
    <n v="5"/>
    <n v="4"/>
    <x v="958"/>
    <x v="52"/>
    <n v="-2.9703E-2"/>
    <n v="4.9702970000000004"/>
    <n v="1"/>
    <n v="1"/>
    <n v="0.97029700000000041"/>
    <n v="0.94147626820900077"/>
    <n v="3.67"/>
    <n v="0.33000000000000007"/>
    <n v="0.10890000000000005"/>
  </r>
  <r>
    <n v="137241"/>
    <s v="1998-09-01 11:27:00.000"/>
    <n v="1754"/>
    <n v="1269"/>
    <n v="1269"/>
    <n v="1754"/>
    <n v="2"/>
    <n v="4"/>
    <x v="959"/>
    <x v="36"/>
    <n v="1.111111"/>
    <n v="3.1111110000000002"/>
    <n v="2"/>
    <n v="4"/>
    <n v="0.88888899999999982"/>
    <n v="0.79012365432099962"/>
    <n v="3.67"/>
    <n v="0.33000000000000007"/>
    <n v="0.10890000000000005"/>
  </r>
  <r>
    <n v="190758"/>
    <s v="1997-01-11 13:59:35.000"/>
    <n v="590"/>
    <n v="150"/>
    <n v="150"/>
    <n v="590"/>
    <n v="3"/>
    <n v="3"/>
    <x v="960"/>
    <x v="363"/>
    <n v="0.16666700000000001"/>
    <n v="3.1666669999999999"/>
    <n v="0"/>
    <n v="0"/>
    <n v="0.1666669999999999"/>
    <n v="2.7777888888999965E-2"/>
    <n v="3.67"/>
    <n v="0.66999999999999993"/>
    <n v="0.44889999999999991"/>
  </r>
  <r>
    <n v="152573"/>
    <s v="2000-08-03 14:48:19.000"/>
    <n v="2706"/>
    <n v="3526"/>
    <n v="2706"/>
    <n v="3526"/>
    <n v="5"/>
    <n v="5"/>
    <x v="961"/>
    <x v="28"/>
    <n v="0.14285700000000001"/>
    <n v="5"/>
    <n v="0"/>
    <n v="0"/>
    <n v="0"/>
    <n v="0"/>
    <n v="3.67"/>
    <n v="1.33"/>
    <n v="1.7689000000000001"/>
  </r>
  <r>
    <n v="111721"/>
    <s v="2004-03-08 17:46:18.000"/>
    <n v="1"/>
    <n v="1210"/>
    <n v="1"/>
    <n v="1210"/>
    <n v="4.5"/>
    <n v="5"/>
    <x v="962"/>
    <x v="364"/>
    <n v="0.15384600000000001"/>
    <n v="4.6538459999999997"/>
    <n v="0.5"/>
    <n v="0.25"/>
    <n v="0.34615400000000029"/>
    <n v="0.11982259171600021"/>
    <n v="3.67"/>
    <n v="1.33"/>
    <n v="1.7689000000000001"/>
  </r>
  <r>
    <n v="155382"/>
    <s v="2006-02-13 20:47:31.000"/>
    <n v="6"/>
    <n v="2858"/>
    <n v="6"/>
    <n v="2858"/>
    <n v="4.5"/>
    <n v="5"/>
    <x v="963"/>
    <x v="67"/>
    <n v="0.216146"/>
    <n v="4.7161460000000002"/>
    <n v="0.5"/>
    <n v="0.25"/>
    <n v="0.28385399999999983"/>
    <n v="8.0573093315999905E-2"/>
    <n v="3.67"/>
    <n v="1.33"/>
    <n v="1.7689000000000001"/>
  </r>
  <r>
    <n v="221963"/>
    <s v="1996-04-09 09:28:22.000"/>
    <n v="161"/>
    <n v="47"/>
    <n v="47"/>
    <n v="161"/>
    <n v="5"/>
    <n v="4"/>
    <x v="964"/>
    <x v="365"/>
    <n v="0.34742600000000001"/>
    <n v="5"/>
    <n v="1"/>
    <n v="1"/>
    <n v="1"/>
    <n v="1"/>
    <n v="3.67"/>
    <n v="0.33000000000000007"/>
    <n v="0.10890000000000005"/>
  </r>
  <r>
    <n v="70324"/>
    <s v="1996-09-09 18:56:20.000"/>
    <n v="318"/>
    <n v="10"/>
    <n v="10"/>
    <n v="318"/>
    <n v="4"/>
    <n v="3"/>
    <x v="965"/>
    <x v="366"/>
    <n v="-1.1322669999999999"/>
    <n v="2.8677329999999999"/>
    <n v="1"/>
    <n v="1"/>
    <n v="0.13226700000000013"/>
    <n v="1.7494559289000036E-2"/>
    <n v="3.67"/>
    <n v="0.66999999999999993"/>
    <n v="0.44889999999999991"/>
  </r>
  <r>
    <n v="182269"/>
    <s v="1997-05-27 21:49:28.000"/>
    <n v="1186"/>
    <n v="318"/>
    <n v="318"/>
    <n v="1186"/>
    <n v="3"/>
    <n v="4"/>
    <x v="966"/>
    <x v="66"/>
    <n v="0.50537600000000005"/>
    <n v="3.505376"/>
    <n v="1"/>
    <n v="1"/>
    <n v="0.49462399999999995"/>
    <n v="0.24465290137599996"/>
    <n v="3.67"/>
    <n v="0.33000000000000007"/>
    <n v="0.10890000000000005"/>
  </r>
  <r>
    <n v="221963"/>
    <s v="1996-04-09 09:28:22.000"/>
    <n v="592"/>
    <n v="47"/>
    <n v="47"/>
    <n v="592"/>
    <n v="4"/>
    <n v="4"/>
    <x v="967"/>
    <x v="367"/>
    <n v="0.69337599999999999"/>
    <n v="4.6933759999999998"/>
    <n v="0"/>
    <n v="0"/>
    <n v="0.69337599999999977"/>
    <n v="0.4807702773759997"/>
    <n v="3.67"/>
    <n v="0.33000000000000007"/>
    <n v="0.10890000000000005"/>
  </r>
  <r>
    <n v="177795"/>
    <s v="2000-08-07 20:03:43.000"/>
    <n v="2944"/>
    <n v="924"/>
    <n v="924"/>
    <n v="2944"/>
    <n v="4"/>
    <n v="3"/>
    <x v="968"/>
    <x v="53"/>
    <n v="0.20129900000000001"/>
    <n v="4.2012989999999997"/>
    <n v="1"/>
    <n v="1"/>
    <n v="1.2012989999999997"/>
    <n v="1.4431192874009993"/>
    <n v="3.67"/>
    <n v="0.66999999999999993"/>
    <n v="0.44889999999999991"/>
  </r>
  <r>
    <n v="34416"/>
    <s v="1996-11-27 11:52:57.000"/>
    <n v="743"/>
    <n v="1367"/>
    <n v="743"/>
    <n v="1367"/>
    <n v="5"/>
    <n v="1"/>
    <x v="969"/>
    <x v="9"/>
    <n v="0.42857099999999998"/>
    <n v="5"/>
    <n v="4"/>
    <n v="16"/>
    <n v="4"/>
    <n v="16"/>
    <n v="3.67"/>
    <n v="2.67"/>
    <n v="7.1288999999999998"/>
  </r>
  <r>
    <n v="158926"/>
    <s v="1997-05-11 11:44:22.000"/>
    <n v="32"/>
    <n v="25"/>
    <n v="25"/>
    <n v="32"/>
    <n v="2"/>
    <n v="5"/>
    <x v="970"/>
    <x v="357"/>
    <n v="-4.4943999999999998E-2"/>
    <n v="1.9550559999999999"/>
    <n v="3"/>
    <n v="9"/>
    <n v="3.0449440000000001"/>
    <n v="9.2716839631360006"/>
    <n v="3.67"/>
    <n v="1.33"/>
    <n v="1.7689000000000001"/>
  </r>
  <r>
    <n v="65887"/>
    <s v="1996-12-30 21:12:08.000"/>
    <n v="608"/>
    <n v="14"/>
    <n v="14"/>
    <n v="608"/>
    <n v="4"/>
    <n v="4"/>
    <x v="971"/>
    <x v="23"/>
    <n v="-0.89759"/>
    <n v="3.1024099999999999"/>
    <n v="0"/>
    <n v="0"/>
    <n v="0.89759000000000011"/>
    <n v="0.80566780810000016"/>
    <n v="3.67"/>
    <n v="0.33000000000000007"/>
    <n v="0.10890000000000005"/>
  </r>
  <r>
    <n v="180756"/>
    <s v="2000-04-21 06:35:39.000"/>
    <n v="2011"/>
    <n v="1036"/>
    <n v="1036"/>
    <n v="2011"/>
    <n v="4"/>
    <n v="5"/>
    <x v="972"/>
    <x v="368"/>
    <n v="0.49787199999999998"/>
    <n v="4.4978720000000001"/>
    <n v="1"/>
    <n v="1"/>
    <n v="0.50212799999999991"/>
    <n v="0.25213252838399991"/>
    <n v="3.67"/>
    <n v="1.33"/>
    <n v="1.7689000000000001"/>
  </r>
  <r>
    <n v="175733"/>
    <s v="1999-04-29 12:03:15.000"/>
    <n v="953"/>
    <n v="280"/>
    <n v="280"/>
    <n v="953"/>
    <n v="5"/>
    <n v="4"/>
    <x v="973"/>
    <x v="65"/>
    <n v="-0.66176500000000005"/>
    <n v="4.3382350000000001"/>
    <n v="1"/>
    <n v="1"/>
    <n v="0.33823500000000006"/>
    <n v="0.11440291522500004"/>
    <n v="3.67"/>
    <n v="0.33000000000000007"/>
    <n v="0.10890000000000005"/>
  </r>
  <r>
    <n v="195056"/>
    <s v="1996-10-19 09:08:10.000"/>
    <n v="588"/>
    <n v="527"/>
    <n v="527"/>
    <n v="588"/>
    <n v="4"/>
    <n v="5"/>
    <x v="974"/>
    <x v="369"/>
    <n v="0.70622099999999999"/>
    <n v="4.7062210000000002"/>
    <n v="1"/>
    <n v="1"/>
    <n v="0.29377899999999979"/>
    <n v="8.6306100840999878E-2"/>
    <n v="3.67"/>
    <n v="1.33"/>
    <n v="1.7689000000000001"/>
  </r>
  <r>
    <n v="217016"/>
    <s v="1997-03-17 23:31:04.000"/>
    <n v="5"/>
    <n v="708"/>
    <n v="5"/>
    <n v="708"/>
    <n v="3"/>
    <n v="3"/>
    <x v="975"/>
    <x v="120"/>
    <n v="0.46078400000000003"/>
    <n v="3.4607839999999999"/>
    <n v="0"/>
    <n v="0"/>
    <n v="0.46078399999999986"/>
    <n v="0.21232189465599988"/>
    <n v="3.67"/>
    <n v="0.66999999999999993"/>
    <n v="0.44889999999999991"/>
  </r>
  <r>
    <n v="2683"/>
    <s v="2001-10-03 16:59:23.000"/>
    <n v="1089"/>
    <n v="1136"/>
    <n v="1089"/>
    <n v="1136"/>
    <n v="4"/>
    <n v="2"/>
    <x v="976"/>
    <x v="190"/>
    <n v="0.11269800000000001"/>
    <n v="4.112698"/>
    <n v="2"/>
    <n v="4"/>
    <n v="2.112698"/>
    <n v="4.4634928392040001"/>
    <n v="3.67"/>
    <n v="1.67"/>
    <n v="2.7888999999999999"/>
  </r>
  <r>
    <n v="197429"/>
    <s v="1996-09-17 11:05:26.000"/>
    <n v="1022"/>
    <n v="1064"/>
    <n v="1022"/>
    <n v="1064"/>
    <n v="3"/>
    <n v="3"/>
    <x v="977"/>
    <x v="12"/>
    <n v="-0.54545500000000002"/>
    <n v="2.454545"/>
    <n v="0"/>
    <n v="0"/>
    <n v="0.54545500000000002"/>
    <n v="0.29752115702500004"/>
    <n v="3.67"/>
    <n v="0.66999999999999993"/>
    <n v="0.44889999999999991"/>
  </r>
  <r>
    <n v="132467"/>
    <s v="1999-11-09 17:50:25.000"/>
    <n v="292"/>
    <n v="3114"/>
    <n v="292"/>
    <n v="3114"/>
    <n v="4"/>
    <n v="5"/>
    <x v="978"/>
    <x v="158"/>
    <n v="0.52127699999999999"/>
    <n v="4.5212770000000004"/>
    <n v="1"/>
    <n v="1"/>
    <n v="0.47872299999999957"/>
    <n v="0.22917571072899959"/>
    <n v="3.67"/>
    <n v="1.33"/>
    <n v="1.7689000000000001"/>
  </r>
  <r>
    <n v="68552"/>
    <s v="2015-05-10 16:59:07.000"/>
    <n v="51939"/>
    <n v="318"/>
    <n v="318"/>
    <n v="51939"/>
    <n v="2"/>
    <n v="5"/>
    <x v="979"/>
    <x v="31"/>
    <n v="2.5"/>
    <n v="4.5"/>
    <n v="3"/>
    <n v="9"/>
    <n v="0.5"/>
    <n v="0.25"/>
    <n v="3.67"/>
    <n v="1.33"/>
    <n v="1.7689000000000001"/>
  </r>
  <r>
    <n v="150701"/>
    <s v="2005-04-02 03:42:39.000"/>
    <n v="4886"/>
    <n v="3897"/>
    <n v="3897"/>
    <n v="4886"/>
    <n v="3.5"/>
    <n v="4"/>
    <x v="980"/>
    <x v="370"/>
    <n v="-5.5556000000000001E-2"/>
    <n v="3.4444439999999998"/>
    <n v="0.5"/>
    <n v="0.25"/>
    <n v="0.55555600000000016"/>
    <n v="0.30864246913600019"/>
    <n v="3.67"/>
    <n v="0.33000000000000007"/>
    <n v="0.10890000000000005"/>
  </r>
  <r>
    <n v="119755"/>
    <s v="1997-01-28 14:09:53.000"/>
    <n v="733"/>
    <n v="653"/>
    <n v="653"/>
    <n v="733"/>
    <n v="5"/>
    <n v="4"/>
    <x v="981"/>
    <x v="131"/>
    <n v="-0.55688599999999999"/>
    <n v="4.4431139999999996"/>
    <n v="1"/>
    <n v="1"/>
    <n v="0.44311399999999956"/>
    <n v="0.1963500169959996"/>
    <n v="3.67"/>
    <n v="0.33000000000000007"/>
    <n v="0.10890000000000005"/>
  </r>
  <r>
    <n v="55738"/>
    <s v="2013-08-28 02:17:12.000"/>
    <n v="8783"/>
    <n v="1994"/>
    <n v="1994"/>
    <n v="8783"/>
    <n v="4.5"/>
    <n v="3"/>
    <x v="982"/>
    <x v="56"/>
    <n v="0.157143"/>
    <n v="4.6571429999999996"/>
    <n v="1.5"/>
    <n v="2.25"/>
    <n v="1.6571429999999996"/>
    <n v="2.7461229224489987"/>
    <n v="3.67"/>
    <n v="0.66999999999999993"/>
    <n v="0.44889999999999991"/>
  </r>
  <r>
    <n v="85226"/>
    <s v="2002-02-08 22:44:45.000"/>
    <n v="4489"/>
    <n v="4993"/>
    <n v="4489"/>
    <n v="4993"/>
    <n v="5"/>
    <n v="5"/>
    <x v="983"/>
    <x v="326"/>
    <n v="0.76811600000000002"/>
    <n v="5"/>
    <n v="0"/>
    <n v="0"/>
    <n v="0"/>
    <n v="0"/>
    <n v="3.67"/>
    <n v="1.33"/>
    <n v="1.7689000000000001"/>
  </r>
  <r>
    <n v="190758"/>
    <s v="1997-01-11 13:59:35.000"/>
    <n v="364"/>
    <n v="150"/>
    <n v="150"/>
    <n v="364"/>
    <n v="3"/>
    <n v="3"/>
    <x v="984"/>
    <x v="371"/>
    <n v="8.2292000000000004E-2"/>
    <n v="3.0822919999999998"/>
    <n v="0"/>
    <n v="0"/>
    <n v="8.229199999999981E-2"/>
    <n v="6.7719732639999683E-3"/>
    <n v="3.67"/>
    <n v="0.66999999999999993"/>
    <n v="0.44889999999999991"/>
  </r>
  <r>
    <n v="144451"/>
    <s v="1998-09-23 14:34:14.000"/>
    <n v="802"/>
    <n v="1378"/>
    <n v="802"/>
    <n v="1378"/>
    <n v="1"/>
    <n v="1"/>
    <x v="985"/>
    <x v="30"/>
    <n v="-0.21052599999999999"/>
    <n v="0.78947400000000001"/>
    <n v="0"/>
    <n v="0"/>
    <n v="0.21052599999999999"/>
    <n v="4.4321196675999999E-2"/>
    <n v="3.67"/>
    <n v="2.67"/>
    <n v="7.1288999999999998"/>
  </r>
  <r>
    <n v="218989"/>
    <s v="1996-10-18 22:55:46.000"/>
    <n v="588"/>
    <n v="457"/>
    <n v="457"/>
    <n v="588"/>
    <n v="3"/>
    <n v="5"/>
    <x v="986"/>
    <x v="372"/>
    <n v="0.37313400000000002"/>
    <n v="3.3731339999999999"/>
    <n v="2"/>
    <n v="4"/>
    <n v="1.6268660000000001"/>
    <n v="2.6466929819560003"/>
    <n v="3.67"/>
    <n v="1.33"/>
    <n v="1.7689000000000001"/>
  </r>
  <r>
    <n v="115714"/>
    <s v="2000-06-09 20:50:57.000"/>
    <n v="922"/>
    <n v="2396"/>
    <n v="922"/>
    <n v="2396"/>
    <n v="4"/>
    <n v="5"/>
    <x v="987"/>
    <x v="94"/>
    <n v="-0.196078"/>
    <n v="3.803922"/>
    <n v="1"/>
    <n v="1"/>
    <n v="1.196078"/>
    <n v="1.430602582084"/>
    <n v="3.67"/>
    <n v="1.33"/>
    <n v="1.7689000000000001"/>
  </r>
  <r>
    <n v="193330"/>
    <s v="1997-03-31 17:40:11.000"/>
    <n v="95"/>
    <n v="786"/>
    <n v="95"/>
    <n v="786"/>
    <n v="3"/>
    <n v="3"/>
    <x v="988"/>
    <x v="224"/>
    <n v="4.3478000000000003E-2"/>
    <n v="3.0434779999999999"/>
    <n v="0"/>
    <n v="0"/>
    <n v="4.3477999999999906E-2"/>
    <n v="1.8903364839999918E-3"/>
    <n v="3.67"/>
    <n v="0.66999999999999993"/>
    <n v="0.44889999999999991"/>
  </r>
  <r>
    <n v="64567"/>
    <s v="1996-04-07 05:23:56.000"/>
    <n v="132"/>
    <n v="151"/>
    <n v="132"/>
    <n v="151"/>
    <n v="3"/>
    <n v="5"/>
    <x v="989"/>
    <x v="59"/>
    <n v="0.91666700000000001"/>
    <n v="3.9166669999999999"/>
    <n v="2"/>
    <n v="4"/>
    <n v="1.0833330000000001"/>
    <n v="1.1736103888890002"/>
    <n v="3.67"/>
    <n v="1.33"/>
    <n v="1.7689000000000001"/>
  </r>
  <r>
    <n v="301"/>
    <s v="2001-06-12 18:31:33.000"/>
    <n v="3269"/>
    <n v="2046"/>
    <n v="2046"/>
    <n v="3269"/>
    <n v="4"/>
    <n v="4"/>
    <x v="990"/>
    <x v="15"/>
    <n v="0.736842"/>
    <n v="4.7368420000000002"/>
    <n v="0"/>
    <n v="0"/>
    <n v="0.73684200000000022"/>
    <n v="0.54293613296400034"/>
    <n v="3.67"/>
    <n v="0.33000000000000007"/>
    <n v="0.10890000000000005"/>
  </r>
  <r>
    <n v="114578"/>
    <s v="1997-06-30 18:58:52.000"/>
    <n v="368"/>
    <n v="1196"/>
    <n v="368"/>
    <n v="1196"/>
    <n v="1"/>
    <n v="5"/>
    <x v="991"/>
    <x v="173"/>
    <n v="0.81168799999999997"/>
    <n v="1.811688"/>
    <n v="4"/>
    <n v="16"/>
    <n v="3.1883119999999998"/>
    <n v="10.165333409343999"/>
    <n v="3.67"/>
    <n v="1.33"/>
    <n v="1.7689000000000001"/>
  </r>
  <r>
    <n v="160762"/>
    <s v="1997-06-13 14:40:59.000"/>
    <n v="765"/>
    <n v="135"/>
    <n v="135"/>
    <n v="765"/>
    <n v="3"/>
    <n v="2"/>
    <x v="992"/>
    <x v="12"/>
    <n v="-0.25"/>
    <n v="2.75"/>
    <n v="1"/>
    <n v="1"/>
    <n v="0.75"/>
    <n v="0.5625"/>
    <n v="3.67"/>
    <n v="1.67"/>
    <n v="2.7888999999999999"/>
  </r>
  <r>
    <n v="58128"/>
    <s v="1998-10-26 18:54:30.000"/>
    <n v="2167"/>
    <n v="32"/>
    <n v="32"/>
    <n v="2167"/>
    <n v="2"/>
    <n v="2"/>
    <x v="993"/>
    <x v="235"/>
    <n v="0.46710499999999999"/>
    <n v="2.4671050000000001"/>
    <n v="0"/>
    <n v="0"/>
    <n v="0.4671050000000001"/>
    <n v="0.21818708102500009"/>
    <n v="3.67"/>
    <n v="1.67"/>
    <n v="2.7888999999999999"/>
  </r>
  <r>
    <n v="132844"/>
    <s v="2000-12-15 23:00:09.000"/>
    <n v="3959"/>
    <n v="260"/>
    <n v="260"/>
    <n v="3959"/>
    <n v="3"/>
    <n v="5"/>
    <x v="994"/>
    <x v="44"/>
    <n v="0.60377400000000003"/>
    <n v="3.603774"/>
    <n v="2"/>
    <n v="4"/>
    <n v="1.396226"/>
    <n v="1.9494470430759998"/>
    <n v="3.67"/>
    <n v="1.33"/>
    <n v="1.7689000000000001"/>
  </r>
  <r>
    <n v="129413"/>
    <s v="2001-07-15 01:09:24.000"/>
    <n v="2268"/>
    <n v="3499"/>
    <n v="2268"/>
    <n v="3499"/>
    <n v="3"/>
    <n v="1"/>
    <x v="995"/>
    <x v="373"/>
    <n v="-3.1746000000000003E-2"/>
    <n v="2.9682539999999999"/>
    <n v="2"/>
    <n v="4"/>
    <n v="1.9682539999999999"/>
    <n v="3.8740238085159997"/>
    <n v="3.67"/>
    <n v="2.67"/>
    <n v="7.1288999999999998"/>
  </r>
  <r>
    <n v="114022"/>
    <s v="1996-10-23 17:33:53.000"/>
    <n v="150"/>
    <n v="593"/>
    <n v="150"/>
    <n v="593"/>
    <n v="3"/>
    <n v="5"/>
    <x v="996"/>
    <x v="374"/>
    <n v="0.40889799999999998"/>
    <n v="3.4088980000000002"/>
    <n v="2"/>
    <n v="4"/>
    <n v="1.5911019999999998"/>
    <n v="2.5316055744039994"/>
    <n v="3.67"/>
    <n v="1.33"/>
    <n v="1.7689000000000001"/>
  </r>
  <r>
    <n v="190758"/>
    <s v="1997-01-11 13:59:35.000"/>
    <n v="593"/>
    <n v="150"/>
    <n v="150"/>
    <n v="593"/>
    <n v="3"/>
    <n v="3"/>
    <x v="996"/>
    <x v="374"/>
    <n v="-0.40889799999999998"/>
    <n v="2.5911019999999998"/>
    <n v="0"/>
    <n v="0"/>
    <n v="0.40889800000000021"/>
    <n v="0.16719757440400018"/>
    <n v="3.67"/>
    <n v="0.66999999999999993"/>
    <n v="0.44889999999999991"/>
  </r>
  <r>
    <n v="5577"/>
    <s v="1996-04-12 09:09:41.000"/>
    <n v="1"/>
    <n v="161"/>
    <n v="1"/>
    <n v="161"/>
    <n v="5"/>
    <n v="5"/>
    <x v="997"/>
    <x v="259"/>
    <n v="-0.33944999999999997"/>
    <n v="4.6605499999999997"/>
    <n v="0"/>
    <n v="0"/>
    <n v="0.33945000000000025"/>
    <n v="0.11522630250000017"/>
    <n v="3.67"/>
    <n v="1.33"/>
    <n v="1.7689000000000001"/>
  </r>
  <r>
    <n v="175298"/>
    <s v="2002-12-17 07:48:37.000"/>
    <n v="3987"/>
    <n v="3499"/>
    <n v="3499"/>
    <n v="3987"/>
    <n v="4"/>
    <n v="3"/>
    <x v="998"/>
    <x v="6"/>
    <n v="1.071429"/>
    <n v="5"/>
    <n v="1"/>
    <n v="1"/>
    <n v="2"/>
    <n v="4"/>
    <n v="3.67"/>
    <n v="0.66999999999999993"/>
    <n v="0.44889999999999991"/>
  </r>
  <r>
    <n v="229837"/>
    <s v="1996-09-16 02:05:38.000"/>
    <n v="593"/>
    <n v="480"/>
    <n v="480"/>
    <n v="593"/>
    <n v="5"/>
    <n v="5"/>
    <x v="999"/>
    <x v="375"/>
    <n v="-0.54667500000000002"/>
    <n v="4.4533250000000004"/>
    <n v="0"/>
    <n v="0"/>
    <n v="0.54667499999999958"/>
    <n v="0.29885355562499955"/>
    <n v="3.67"/>
    <n v="1.33"/>
    <n v="1.7689000000000001"/>
  </r>
  <r>
    <n v="2683"/>
    <s v="2001-10-03 16:59:23.000"/>
    <n v="1259"/>
    <n v="1136"/>
    <n v="1136"/>
    <n v="1259"/>
    <n v="1"/>
    <n v="2"/>
    <x v="1000"/>
    <x v="216"/>
    <n v="0.20935000000000001"/>
    <n v="1.2093499999999999"/>
    <n v="1"/>
    <n v="1"/>
    <n v="0.79065000000000007"/>
    <n v="0.62512742250000009"/>
    <n v="3.67"/>
    <n v="1.67"/>
    <n v="2.7888999999999999"/>
  </r>
  <r>
    <n v="126865"/>
    <s v="1997-04-20 20:06:43.000"/>
    <n v="236"/>
    <n v="280"/>
    <n v="236"/>
    <n v="280"/>
    <n v="3"/>
    <n v="4"/>
    <x v="1001"/>
    <x v="130"/>
    <n v="0.51785700000000001"/>
    <n v="3.5178569999999998"/>
    <n v="1"/>
    <n v="1"/>
    <n v="0.48214300000000021"/>
    <n v="0.23246187244900021"/>
    <n v="3.67"/>
    <n v="0.33000000000000007"/>
    <n v="0.10890000000000005"/>
  </r>
  <r>
    <n v="16511"/>
    <s v="1996-06-05 05:11:06.000"/>
    <n v="1"/>
    <n v="47"/>
    <n v="1"/>
    <n v="47"/>
    <n v="5"/>
    <n v="3"/>
    <x v="1002"/>
    <x v="376"/>
    <n v="0.20794399999999999"/>
    <n v="5"/>
    <n v="2"/>
    <n v="4"/>
    <n v="2"/>
    <n v="4"/>
    <n v="3.67"/>
    <n v="0.66999999999999993"/>
    <n v="0.44889999999999991"/>
  </r>
  <r>
    <n v="148171"/>
    <s v="1996-06-23 08:03:52.000"/>
    <n v="1"/>
    <n v="47"/>
    <n v="1"/>
    <n v="47"/>
    <n v="5"/>
    <n v="4"/>
    <x v="1002"/>
    <x v="376"/>
    <n v="0.20794399999999999"/>
    <n v="5"/>
    <n v="1"/>
    <n v="1"/>
    <n v="1"/>
    <n v="1"/>
    <n v="3.67"/>
    <n v="0.33000000000000007"/>
    <n v="0.10890000000000005"/>
  </r>
  <r>
    <n v="175733"/>
    <s v="1999-04-29 12:03:15.000"/>
    <n v="1207"/>
    <n v="280"/>
    <n v="280"/>
    <n v="1207"/>
    <n v="5"/>
    <n v="4"/>
    <x v="1003"/>
    <x v="24"/>
    <n v="-0.88235300000000005"/>
    <n v="4.1176469999999998"/>
    <n v="1"/>
    <n v="1"/>
    <n v="0.11764699999999984"/>
    <n v="1.384081660899996E-2"/>
    <n v="3.67"/>
    <n v="0.33000000000000007"/>
    <n v="0.10890000000000005"/>
  </r>
  <r>
    <n v="5577"/>
    <s v="1996-04-12 09:09:41.000"/>
    <n v="17"/>
    <n v="161"/>
    <n v="17"/>
    <n v="161"/>
    <n v="5"/>
    <n v="5"/>
    <x v="1004"/>
    <x v="84"/>
    <n v="-0.25"/>
    <n v="4.75"/>
    <n v="0"/>
    <n v="0"/>
    <n v="0.25"/>
    <n v="6.25E-2"/>
    <n v="3.67"/>
    <n v="1.33"/>
    <n v="1.7689000000000001"/>
  </r>
  <r>
    <n v="173191"/>
    <s v="2003-10-27 21:37:55.000"/>
    <n v="608"/>
    <n v="1136"/>
    <n v="608"/>
    <n v="1136"/>
    <n v="4.5"/>
    <n v="4"/>
    <x v="1005"/>
    <x v="377"/>
    <n v="0.110482"/>
    <n v="4.6104820000000002"/>
    <n v="0.5"/>
    <n v="0.25"/>
    <n v="0.61048200000000019"/>
    <n v="0.37268827232400026"/>
    <n v="3.67"/>
    <n v="0.33000000000000007"/>
    <n v="0.10890000000000005"/>
  </r>
  <r>
    <n v="183198"/>
    <s v="2001-10-03 13:33:43.000"/>
    <n v="296"/>
    <n v="260"/>
    <n v="260"/>
    <n v="296"/>
    <n v="2"/>
    <n v="5"/>
    <x v="1006"/>
    <x v="378"/>
    <n v="-5.9875999999999999E-2"/>
    <n v="1.940124"/>
    <n v="3"/>
    <n v="9"/>
    <n v="3.059876"/>
    <n v="9.3628411353759997"/>
    <n v="3.67"/>
    <n v="1.33"/>
    <n v="1.7689000000000001"/>
  </r>
  <r>
    <n v="121134"/>
    <s v="1996-09-22 14:07:04.000"/>
    <n v="165"/>
    <n v="380"/>
    <n v="165"/>
    <n v="380"/>
    <n v="3"/>
    <n v="4"/>
    <x v="1007"/>
    <x v="379"/>
    <n v="1.6822E-2"/>
    <n v="3.0168219999999999"/>
    <n v="1"/>
    <n v="1"/>
    <n v="0.98317800000000011"/>
    <n v="0.96663897968400025"/>
    <n v="3.67"/>
    <n v="0.33000000000000007"/>
    <n v="0.10890000000000005"/>
  </r>
  <r>
    <n v="189391"/>
    <s v="2015-03-23 04:28:40.000"/>
    <n v="527"/>
    <n v="4011"/>
    <n v="527"/>
    <n v="4011"/>
    <n v="5"/>
    <n v="5"/>
    <x v="1008"/>
    <x v="164"/>
    <n v="-0.183333"/>
    <n v="4.8166669999999998"/>
    <n v="0"/>
    <n v="0"/>
    <n v="0.18333300000000019"/>
    <n v="3.3610988889000069E-2"/>
    <n v="3.67"/>
    <n v="1.33"/>
    <n v="1.7689000000000001"/>
  </r>
  <r>
    <n v="3497"/>
    <s v="2001-09-05 18:57:31.000"/>
    <n v="858"/>
    <n v="1210"/>
    <n v="858"/>
    <n v="1210"/>
    <n v="4"/>
    <n v="5"/>
    <x v="1009"/>
    <x v="380"/>
    <n v="-0.42968800000000001"/>
    <n v="3.5703119999999999"/>
    <n v="1"/>
    <n v="1"/>
    <n v="1.4296880000000001"/>
    <n v="2.0440077773440004"/>
    <n v="3.67"/>
    <n v="1.33"/>
    <n v="1.7689000000000001"/>
  </r>
  <r>
    <n v="1979"/>
    <s v="1997-06-28 03:16:40.000"/>
    <n v="1210"/>
    <n v="858"/>
    <n v="858"/>
    <n v="1210"/>
    <n v="3"/>
    <n v="5"/>
    <x v="1009"/>
    <x v="380"/>
    <n v="0.42968800000000001"/>
    <n v="3.4296880000000001"/>
    <n v="2"/>
    <n v="4"/>
    <n v="1.5703119999999999"/>
    <n v="2.465879777344"/>
    <n v="3.67"/>
    <n v="1.33"/>
    <n v="1.7689000000000001"/>
  </r>
  <r>
    <n v="165336"/>
    <s v="2002-04-25 03:57:16.000"/>
    <n v="858"/>
    <n v="1210"/>
    <n v="858"/>
    <n v="1210"/>
    <n v="4"/>
    <n v="5"/>
    <x v="1009"/>
    <x v="380"/>
    <n v="-0.42968800000000001"/>
    <n v="3.5703119999999999"/>
    <n v="1"/>
    <n v="1"/>
    <n v="1.4296880000000001"/>
    <n v="2.0440077773440004"/>
    <n v="3.67"/>
    <n v="1.33"/>
    <n v="1.7689000000000001"/>
  </r>
  <r>
    <n v="94492"/>
    <s v="1996-12-18 01:40:40.000"/>
    <n v="736"/>
    <n v="376"/>
    <n v="376"/>
    <n v="736"/>
    <n v="4"/>
    <n v="5"/>
    <x v="1010"/>
    <x v="104"/>
    <n v="-4.5775000000000003E-2"/>
    <n v="3.9542250000000001"/>
    <n v="1"/>
    <n v="1"/>
    <n v="1.0457749999999999"/>
    <n v="1.0936453506249997"/>
    <n v="3.67"/>
    <n v="1.33"/>
    <n v="1.7689000000000001"/>
  </r>
  <r>
    <n v="227"/>
    <s v="1996-03-28 21:11:52.000"/>
    <n v="349"/>
    <n v="316"/>
    <n v="316"/>
    <n v="349"/>
    <n v="5"/>
    <n v="3"/>
    <x v="1011"/>
    <x v="381"/>
    <n v="-0.353495"/>
    <n v="4.6465050000000003"/>
    <n v="2"/>
    <n v="4"/>
    <n v="1.6465050000000003"/>
    <n v="2.7109787150250009"/>
    <n v="3.67"/>
    <n v="0.66999999999999993"/>
    <n v="0.44889999999999991"/>
  </r>
  <r>
    <n v="138298"/>
    <s v="1996-05-17 21:58:50.000"/>
    <n v="349"/>
    <n v="316"/>
    <n v="316"/>
    <n v="349"/>
    <n v="5"/>
    <n v="3"/>
    <x v="1011"/>
    <x v="381"/>
    <n v="-0.353495"/>
    <n v="4.6465050000000003"/>
    <n v="2"/>
    <n v="4"/>
    <n v="1.6465050000000003"/>
    <n v="2.7109787150250009"/>
    <n v="3.67"/>
    <n v="0.66999999999999993"/>
    <n v="0.44889999999999991"/>
  </r>
  <r>
    <n v="155988"/>
    <s v="1996-10-01 14:55:22.000"/>
    <n v="378"/>
    <n v="1036"/>
    <n v="378"/>
    <n v="1036"/>
    <n v="4"/>
    <n v="4"/>
    <x v="1012"/>
    <x v="36"/>
    <n v="0.77777799999999997"/>
    <n v="4.7777779999999996"/>
    <n v="0"/>
    <n v="0"/>
    <n v="0.77777799999999964"/>
    <n v="0.60493861728399945"/>
    <n v="3.67"/>
    <n v="0.33000000000000007"/>
    <n v="0.10890000000000005"/>
  </r>
  <r>
    <n v="114407"/>
    <s v="2002-07-12 21:36:42.000"/>
    <n v="2671"/>
    <n v="539"/>
    <n v="539"/>
    <n v="2671"/>
    <n v="4"/>
    <n v="4"/>
    <x v="1013"/>
    <x v="21"/>
    <n v="-0.112"/>
    <n v="3.8879999999999999"/>
    <n v="0"/>
    <n v="0"/>
    <n v="0.1120000000000001"/>
    <n v="1.2544000000000022E-2"/>
    <n v="3.67"/>
    <n v="0.33000000000000007"/>
    <n v="0.10890000000000005"/>
  </r>
  <r>
    <n v="186705"/>
    <s v="2009-12-20 16:13:42.000"/>
    <n v="27821"/>
    <n v="72998"/>
    <n v="27821"/>
    <n v="72998"/>
    <n v="2.5"/>
    <n v="4"/>
    <x v="1014"/>
    <x v="22"/>
    <n v="0.5"/>
    <n v="3"/>
    <n v="1.5"/>
    <n v="2.25"/>
    <n v="1"/>
    <n v="1"/>
    <n v="3.67"/>
    <n v="0.33000000000000007"/>
    <n v="0.10890000000000005"/>
  </r>
  <r>
    <n v="158828"/>
    <s v="1997-04-23 11:10:25.000"/>
    <n v="802"/>
    <n v="140"/>
    <n v="140"/>
    <n v="802"/>
    <n v="5"/>
    <n v="4"/>
    <x v="1015"/>
    <x v="113"/>
    <n v="-0.17543900000000001"/>
    <n v="4.8245610000000001"/>
    <n v="1"/>
    <n v="1"/>
    <n v="0.8245610000000001"/>
    <n v="0.67990084272100015"/>
    <n v="3.67"/>
    <n v="0.33000000000000007"/>
    <n v="0.10890000000000005"/>
  </r>
  <r>
    <n v="57249"/>
    <s v="1996-04-05 04:58:13.000"/>
    <n v="349"/>
    <n v="329"/>
    <n v="329"/>
    <n v="349"/>
    <n v="5"/>
    <n v="4"/>
    <x v="1016"/>
    <x v="190"/>
    <n v="-0.33968300000000001"/>
    <n v="4.660317"/>
    <n v="1"/>
    <n v="1"/>
    <n v="0.66031700000000004"/>
    <n v="0.43601854048900007"/>
    <n v="3.67"/>
    <n v="0.33000000000000007"/>
    <n v="0.10890000000000005"/>
  </r>
  <r>
    <n v="188800"/>
    <s v="2005-08-09 02:08:30.000"/>
    <n v="1287"/>
    <n v="50"/>
    <n v="50"/>
    <n v="1287"/>
    <n v="3"/>
    <n v="4"/>
    <x v="1017"/>
    <x v="40"/>
    <n v="0.34883700000000001"/>
    <n v="3.3488370000000001"/>
    <n v="1"/>
    <n v="1"/>
    <n v="0.65116299999999994"/>
    <n v="0.42401325256899991"/>
    <n v="3.67"/>
    <n v="0.33000000000000007"/>
    <n v="0.10890000000000005"/>
  </r>
  <r>
    <n v="228139"/>
    <s v="2002-01-15 10:40:16.000"/>
    <n v="1196"/>
    <n v="1967"/>
    <n v="1196"/>
    <n v="1967"/>
    <n v="4"/>
    <n v="1"/>
    <x v="1018"/>
    <x v="293"/>
    <n v="-0.77272700000000005"/>
    <n v="3.2272729999999998"/>
    <n v="3"/>
    <n v="9"/>
    <n v="2.2272729999999998"/>
    <n v="4.9607450165289997"/>
    <n v="3.67"/>
    <n v="2.67"/>
    <n v="7.1288999999999998"/>
  </r>
  <r>
    <n v="179613"/>
    <s v="2013-09-05 08:45:46.000"/>
    <n v="296"/>
    <n v="5445"/>
    <n v="296"/>
    <n v="5445"/>
    <n v="4.5"/>
    <n v="5"/>
    <x v="1019"/>
    <x v="338"/>
    <n v="-0.61864399999999997"/>
    <n v="3.8813559999999998"/>
    <n v="0.5"/>
    <n v="0.25"/>
    <n v="1.1186440000000002"/>
    <n v="1.2513643987360004"/>
    <n v="3.67"/>
    <n v="1.33"/>
    <n v="1.7689000000000001"/>
  </r>
  <r>
    <n v="46560"/>
    <s v="1996-12-06 03:34:05.000"/>
    <n v="26"/>
    <n v="613"/>
    <n v="26"/>
    <n v="613"/>
    <n v="3"/>
    <n v="3"/>
    <x v="1020"/>
    <x v="32"/>
    <n v="6.6667000000000004E-2"/>
    <n v="3.0666669999999998"/>
    <n v="0"/>
    <n v="0"/>
    <n v="6.666699999999981E-2"/>
    <n v="4.4444888889999742E-3"/>
    <n v="3.67"/>
    <n v="0.66999999999999993"/>
    <n v="0.44889999999999991"/>
  </r>
  <r>
    <n v="46560"/>
    <s v="1996-12-06 03:34:05.000"/>
    <n v="41"/>
    <n v="613"/>
    <n v="41"/>
    <n v="613"/>
    <n v="3"/>
    <n v="3"/>
    <x v="1021"/>
    <x v="135"/>
    <n v="-0.111111"/>
    <n v="2.8888889999999998"/>
    <n v="0"/>
    <n v="0"/>
    <n v="0.11111100000000018"/>
    <n v="1.234565432100004E-2"/>
    <n v="3.67"/>
    <n v="0.66999999999999993"/>
    <n v="0.44889999999999991"/>
  </r>
  <r>
    <n v="206829"/>
    <s v="1996-06-27 01:10:09.000"/>
    <n v="440"/>
    <n v="527"/>
    <n v="440"/>
    <n v="527"/>
    <n v="3"/>
    <n v="5"/>
    <x v="1022"/>
    <x v="90"/>
    <n v="0.72368399999999999"/>
    <n v="3.723684"/>
    <n v="2"/>
    <n v="4"/>
    <n v="1.276316"/>
    <n v="1.6289825318560001"/>
    <n v="3.67"/>
    <n v="1.33"/>
    <n v="1.7689000000000001"/>
  </r>
  <r>
    <n v="75316"/>
    <s v="1996-10-14 11:56:46.000"/>
    <n v="356"/>
    <n v="110"/>
    <n v="110"/>
    <n v="356"/>
    <n v="5"/>
    <n v="4"/>
    <x v="1023"/>
    <x v="382"/>
    <n v="-6.5490999999999994E-2"/>
    <n v="4.9345090000000003"/>
    <n v="1"/>
    <n v="1"/>
    <n v="0.93450900000000026"/>
    <n v="0.87330707108100047"/>
    <n v="3.67"/>
    <n v="0.33000000000000007"/>
    <n v="0.10890000000000005"/>
  </r>
  <r>
    <n v="219620"/>
    <s v="1998-04-09 18:12:00.000"/>
    <n v="1784"/>
    <n v="1619"/>
    <n v="1619"/>
    <n v="1784"/>
    <n v="5"/>
    <n v="4"/>
    <x v="1024"/>
    <x v="181"/>
    <n v="-0.59016400000000002"/>
    <n v="4.4098360000000003"/>
    <n v="1"/>
    <n v="1"/>
    <n v="0.40983600000000031"/>
    <n v="0.16796554689600027"/>
    <n v="3.67"/>
    <n v="0.33000000000000007"/>
    <n v="0.10890000000000005"/>
  </r>
  <r>
    <n v="100006"/>
    <s v="1997-03-20 21:26:44.000"/>
    <n v="647"/>
    <n v="799"/>
    <n v="647"/>
    <n v="799"/>
    <n v="4"/>
    <n v="5"/>
    <x v="1025"/>
    <x v="20"/>
    <n v="-0.13333300000000001"/>
    <n v="3.8666670000000001"/>
    <n v="1"/>
    <n v="1"/>
    <n v="1.1333329999999999"/>
    <n v="1.2844436888889998"/>
    <n v="3.67"/>
    <n v="1.33"/>
    <n v="1.7689000000000001"/>
  </r>
  <r>
    <n v="207584"/>
    <s v="2000-07-03 02:55:11.000"/>
    <n v="1214"/>
    <n v="1748"/>
    <n v="1214"/>
    <n v="1748"/>
    <n v="5"/>
    <n v="4"/>
    <x v="1026"/>
    <x v="262"/>
    <n v="-0.41275200000000001"/>
    <n v="4.5872479999999998"/>
    <n v="1"/>
    <n v="1"/>
    <n v="0.58724799999999977"/>
    <n v="0.34486021350399976"/>
    <n v="3.67"/>
    <n v="0.33000000000000007"/>
    <n v="0.10890000000000005"/>
  </r>
  <r>
    <n v="94805"/>
    <s v="2001-08-02 16:37:11.000"/>
    <n v="1270"/>
    <n v="2028"/>
    <n v="1270"/>
    <n v="2028"/>
    <n v="2"/>
    <n v="5"/>
    <x v="1027"/>
    <x v="319"/>
    <n v="0.13278000000000001"/>
    <n v="2.1327799999999999"/>
    <n v="3"/>
    <n v="9"/>
    <n v="2.8672200000000001"/>
    <n v="8.2209505284000013"/>
    <n v="3.67"/>
    <n v="1.33"/>
    <n v="1.7689000000000001"/>
  </r>
  <r>
    <n v="215731"/>
    <s v="1999-10-15 13:29:32.000"/>
    <n v="1120"/>
    <n v="1041"/>
    <n v="1041"/>
    <n v="1120"/>
    <n v="3"/>
    <n v="2"/>
    <x v="1028"/>
    <x v="30"/>
    <n v="0.71052599999999999"/>
    <n v="3.7105260000000002"/>
    <n v="1"/>
    <n v="1"/>
    <n v="1.7105260000000002"/>
    <n v="2.9258991966760006"/>
    <n v="3.67"/>
    <n v="1.67"/>
    <n v="2.7888999999999999"/>
  </r>
  <r>
    <n v="188002"/>
    <s v="2013-03-05 01:07:27.000"/>
    <n v="47099"/>
    <n v="364"/>
    <n v="364"/>
    <n v="47099"/>
    <n v="5"/>
    <n v="5"/>
    <x v="1029"/>
    <x v="19"/>
    <n v="0.18604699999999999"/>
    <n v="5"/>
    <n v="0"/>
    <n v="0"/>
    <n v="0"/>
    <n v="0"/>
    <n v="3.67"/>
    <n v="1.33"/>
    <n v="1.7689000000000001"/>
  </r>
  <r>
    <n v="1979"/>
    <s v="1997-06-28 03:16:40.000"/>
    <n v="58"/>
    <n v="858"/>
    <n v="58"/>
    <n v="858"/>
    <n v="5"/>
    <n v="5"/>
    <x v="1030"/>
    <x v="293"/>
    <n v="0.5"/>
    <n v="5"/>
    <n v="0"/>
    <n v="0"/>
    <n v="0"/>
    <n v="0"/>
    <n v="3.67"/>
    <n v="1.33"/>
    <n v="1.7689000000000001"/>
  </r>
  <r>
    <n v="130906"/>
    <s v="1998-03-31 02:46:31.000"/>
    <n v="1127"/>
    <n v="1196"/>
    <n v="1127"/>
    <n v="1196"/>
    <n v="4"/>
    <n v="5"/>
    <x v="1031"/>
    <x v="291"/>
    <n v="0.63214300000000001"/>
    <n v="4.6321430000000001"/>
    <n v="1"/>
    <n v="1"/>
    <n v="0.36785699999999988"/>
    <n v="0.13531877244899992"/>
    <n v="3.67"/>
    <n v="1.33"/>
    <n v="1.7689000000000001"/>
  </r>
  <r>
    <n v="31083"/>
    <s v="2000-06-28 14:09:51.000"/>
    <n v="1956"/>
    <n v="912"/>
    <n v="912"/>
    <n v="1956"/>
    <n v="5"/>
    <n v="5"/>
    <x v="1032"/>
    <x v="129"/>
    <n v="0.48305100000000001"/>
    <n v="5"/>
    <n v="0"/>
    <n v="0"/>
    <n v="0"/>
    <n v="0"/>
    <n v="3.67"/>
    <n v="1.33"/>
    <n v="1.7689000000000001"/>
  </r>
  <r>
    <n v="221963"/>
    <s v="1996-04-09 09:28:22.000"/>
    <n v="110"/>
    <n v="47"/>
    <n v="47"/>
    <n v="110"/>
    <n v="5"/>
    <n v="4"/>
    <x v="1033"/>
    <x v="212"/>
    <n v="9.4520000000000003E-3"/>
    <n v="5"/>
    <n v="1"/>
    <n v="1"/>
    <n v="1"/>
    <n v="1"/>
    <n v="3.67"/>
    <n v="0.33000000000000007"/>
    <n v="0.10890000000000005"/>
  </r>
  <r>
    <n v="148171"/>
    <s v="1996-06-23 08:03:52.000"/>
    <n v="110"/>
    <n v="47"/>
    <n v="47"/>
    <n v="110"/>
    <n v="5"/>
    <n v="4"/>
    <x v="1033"/>
    <x v="212"/>
    <n v="9.4520000000000003E-3"/>
    <n v="5"/>
    <n v="1"/>
    <n v="1"/>
    <n v="1"/>
    <n v="1"/>
    <n v="3.67"/>
    <n v="0.33000000000000007"/>
    <n v="0.10890000000000005"/>
  </r>
  <r>
    <n v="92724"/>
    <s v="1996-08-07 07:12:15.000"/>
    <n v="356"/>
    <n v="364"/>
    <n v="356"/>
    <n v="364"/>
    <n v="1"/>
    <n v="2"/>
    <x v="1034"/>
    <x v="383"/>
    <n v="-0.356902"/>
    <n v="0.64309799999999995"/>
    <n v="1"/>
    <n v="1"/>
    <n v="1.3569020000000001"/>
    <n v="1.8411830376040002"/>
    <n v="3.67"/>
    <n v="1.67"/>
    <n v="2.7888999999999999"/>
  </r>
  <r>
    <n v="183198"/>
    <s v="2001-10-03 13:33:43.000"/>
    <n v="480"/>
    <n v="260"/>
    <n v="260"/>
    <n v="480"/>
    <n v="5"/>
    <n v="5"/>
    <x v="1035"/>
    <x v="384"/>
    <n v="0.49929600000000002"/>
    <n v="5"/>
    <n v="0"/>
    <n v="0"/>
    <n v="0"/>
    <n v="0"/>
    <n v="3.67"/>
    <n v="1.33"/>
    <n v="1.7689000000000001"/>
  </r>
  <r>
    <n v="132844"/>
    <s v="2000-12-15 23:00:09.000"/>
    <n v="480"/>
    <n v="260"/>
    <n v="260"/>
    <n v="480"/>
    <n v="5"/>
    <n v="5"/>
    <x v="1035"/>
    <x v="384"/>
    <n v="0.49929600000000002"/>
    <n v="5"/>
    <n v="0"/>
    <n v="0"/>
    <n v="0"/>
    <n v="0"/>
    <n v="3.67"/>
    <n v="1.33"/>
    <n v="1.7689000000000001"/>
  </r>
  <r>
    <n v="195056"/>
    <s v="1996-10-19 09:08:10.000"/>
    <n v="349"/>
    <n v="527"/>
    <n v="349"/>
    <n v="527"/>
    <n v="5"/>
    <n v="5"/>
    <x v="1036"/>
    <x v="385"/>
    <n v="0.82943100000000003"/>
    <n v="5"/>
    <n v="0"/>
    <n v="0"/>
    <n v="0"/>
    <n v="0"/>
    <n v="3.67"/>
    <n v="1.33"/>
    <n v="1.7689000000000001"/>
  </r>
  <r>
    <n v="221963"/>
    <s v="1996-04-09 09:28:22.000"/>
    <n v="349"/>
    <n v="47"/>
    <n v="47"/>
    <n v="349"/>
    <n v="4"/>
    <n v="4"/>
    <x v="1037"/>
    <x v="111"/>
    <n v="0.46706599999999998"/>
    <n v="4.467066"/>
    <n v="0"/>
    <n v="0"/>
    <n v="0.46706599999999998"/>
    <n v="0.21815064835599998"/>
    <n v="3.67"/>
    <n v="0.33000000000000007"/>
    <n v="0.10890000000000005"/>
  </r>
  <r>
    <n v="234451"/>
    <s v="2002-06-04 20:17:01.000"/>
    <n v="3360"/>
    <n v="1079"/>
    <n v="1079"/>
    <n v="3360"/>
    <n v="3"/>
    <n v="4"/>
    <x v="1038"/>
    <x v="28"/>
    <n v="-7.1429000000000006E-2"/>
    <n v="2.9285709999999998"/>
    <n v="1"/>
    <n v="1"/>
    <n v="1.0714290000000002"/>
    <n v="1.1479601020410004"/>
    <n v="3.67"/>
    <n v="0.33000000000000007"/>
    <n v="0.10890000000000005"/>
  </r>
  <r>
    <n v="62059"/>
    <s v="1997-04-22 16:25:39.000"/>
    <n v="1498"/>
    <n v="1639"/>
    <n v="1498"/>
    <n v="1639"/>
    <n v="5"/>
    <n v="5"/>
    <x v="1039"/>
    <x v="0"/>
    <n v="1.375"/>
    <n v="5"/>
    <n v="0"/>
    <n v="0"/>
    <n v="0"/>
    <n v="0"/>
    <n v="3.67"/>
    <n v="1.33"/>
    <n v="1.7689000000000001"/>
  </r>
  <r>
    <n v="37446"/>
    <s v="2003-02-03 05:04:48.000"/>
    <n v="2467"/>
    <n v="2288"/>
    <n v="2288"/>
    <n v="2467"/>
    <n v="4"/>
    <n v="4"/>
    <x v="1040"/>
    <x v="49"/>
    <n v="4.6875E-2"/>
    <n v="4.046875"/>
    <n v="0"/>
    <n v="0"/>
    <n v="4.6875E-2"/>
    <n v="2.197265625E-3"/>
    <n v="3.67"/>
    <n v="0.33000000000000007"/>
    <n v="0.10890000000000005"/>
  </r>
  <r>
    <n v="222466"/>
    <s v="1999-11-22 23:15:08.000"/>
    <n v="1228"/>
    <n v="1207"/>
    <n v="1207"/>
    <n v="1228"/>
    <n v="4"/>
    <n v="5"/>
    <x v="1041"/>
    <x v="194"/>
    <n v="0.507463"/>
    <n v="4.5074630000000004"/>
    <n v="1"/>
    <n v="1"/>
    <n v="0.49253699999999956"/>
    <n v="0.24259269636899958"/>
    <n v="3.67"/>
    <n v="1.33"/>
    <n v="1.7689000000000001"/>
  </r>
  <r>
    <n v="173976"/>
    <s v="1996-10-19 19:22:07.000"/>
    <n v="778"/>
    <n v="318"/>
    <n v="318"/>
    <n v="778"/>
    <n v="4"/>
    <n v="5"/>
    <x v="1042"/>
    <x v="386"/>
    <n v="0.42456100000000002"/>
    <n v="4.4245609999999997"/>
    <n v="1"/>
    <n v="1"/>
    <n v="0.57543900000000026"/>
    <n v="0.33113004272100027"/>
    <n v="3.67"/>
    <n v="1.33"/>
    <n v="1.7689000000000001"/>
  </r>
  <r>
    <n v="234896"/>
    <s v="1996-05-24 07:13:02.000"/>
    <n v="144"/>
    <n v="368"/>
    <n v="144"/>
    <n v="368"/>
    <n v="4"/>
    <n v="3"/>
    <x v="1043"/>
    <x v="132"/>
    <n v="0.211538"/>
    <n v="4.211538"/>
    <n v="1"/>
    <n v="1"/>
    <n v="1.211538"/>
    <n v="1.467824325444"/>
    <n v="3.67"/>
    <n v="0.66999999999999993"/>
    <n v="0.44889999999999991"/>
  </r>
  <r>
    <n v="45644"/>
    <s v="2014-01-03 03:25:21.000"/>
    <n v="914"/>
    <n v="38061"/>
    <n v="914"/>
    <n v="38061"/>
    <n v="3.5"/>
    <n v="3.5"/>
    <x v="1044"/>
    <x v="11"/>
    <n v="0.730769"/>
    <n v="4.2307689999999996"/>
    <n v="0"/>
    <n v="0"/>
    <n v="0.73076899999999956"/>
    <n v="0.53402333136099933"/>
    <n v="3.67"/>
    <n v="0.16999999999999993"/>
    <n v="2.8899999999999974E-2"/>
  </r>
  <r>
    <n v="214138"/>
    <s v="1996-04-13 14:01:17.000"/>
    <n v="237"/>
    <n v="340"/>
    <n v="237"/>
    <n v="340"/>
    <n v="3"/>
    <n v="2"/>
    <x v="1045"/>
    <x v="11"/>
    <n v="3.8462000000000003E-2"/>
    <n v="3.038462"/>
    <n v="1"/>
    <n v="1"/>
    <n v="1.038462"/>
    <n v="1.078403325444"/>
    <n v="3.67"/>
    <n v="1.67"/>
    <n v="2.7888999999999999"/>
  </r>
  <r>
    <n v="183198"/>
    <s v="2001-10-03 13:33:43.000"/>
    <n v="592"/>
    <n v="260"/>
    <n v="260"/>
    <n v="592"/>
    <n v="3"/>
    <n v="5"/>
    <x v="1046"/>
    <x v="387"/>
    <n v="0.69821800000000001"/>
    <n v="3.6982179999999998"/>
    <n v="2"/>
    <n v="4"/>
    <n v="1.3017820000000002"/>
    <n v="1.6946363755240006"/>
    <n v="3.67"/>
    <n v="1.33"/>
    <n v="1.7689000000000001"/>
  </r>
  <r>
    <n v="120524"/>
    <s v="1996-07-06 21:28:30.000"/>
    <n v="480"/>
    <n v="589"/>
    <n v="480"/>
    <n v="589"/>
    <n v="5"/>
    <n v="5"/>
    <x v="1047"/>
    <x v="388"/>
    <n v="0.25902900000000001"/>
    <n v="5"/>
    <n v="0"/>
    <n v="0"/>
    <n v="0"/>
    <n v="0"/>
    <n v="3.67"/>
    <n v="1.33"/>
    <n v="1.7689000000000001"/>
  </r>
  <r>
    <n v="144818"/>
    <s v="1999-12-17 22:29:41.000"/>
    <n v="296"/>
    <n v="1208"/>
    <n v="296"/>
    <n v="1208"/>
    <n v="4"/>
    <n v="4"/>
    <x v="1048"/>
    <x v="389"/>
    <n v="-0.144847"/>
    <n v="3.8551530000000001"/>
    <n v="0"/>
    <n v="0"/>
    <n v="0.14484699999999995"/>
    <n v="2.0980653408999985E-2"/>
    <n v="3.67"/>
    <n v="0.33000000000000007"/>
    <n v="0.10890000000000005"/>
  </r>
  <r>
    <n v="102829"/>
    <s v="2008-03-18 19:23:55.000"/>
    <n v="26"/>
    <n v="5267"/>
    <n v="26"/>
    <n v="5267"/>
    <n v="2.5"/>
    <n v="3.5"/>
    <x v="1049"/>
    <x v="31"/>
    <n v="0.375"/>
    <n v="2.875"/>
    <n v="1"/>
    <n v="1"/>
    <n v="0.625"/>
    <n v="0.390625"/>
    <n v="3.67"/>
    <n v="0.16999999999999993"/>
    <n v="2.8899999999999974E-2"/>
  </r>
  <r>
    <n v="32822"/>
    <s v="2000-02-15 06:12:41.000"/>
    <n v="901"/>
    <n v="908"/>
    <n v="901"/>
    <n v="908"/>
    <n v="5"/>
    <n v="3"/>
    <x v="1050"/>
    <x v="132"/>
    <n v="0.82692299999999996"/>
    <n v="5"/>
    <n v="2"/>
    <n v="4"/>
    <n v="2"/>
    <n v="4"/>
    <n v="3.67"/>
    <n v="0.66999999999999993"/>
    <n v="0.44889999999999991"/>
  </r>
  <r>
    <n v="234465"/>
    <s v="2001-06-27 00:31:25.000"/>
    <n v="1959"/>
    <n v="2396"/>
    <n v="1959"/>
    <n v="2396"/>
    <n v="4"/>
    <n v="4"/>
    <x v="1051"/>
    <x v="34"/>
    <n v="0.29838700000000001"/>
    <n v="4.298387"/>
    <n v="0"/>
    <n v="0"/>
    <n v="0.29838699999999996"/>
    <n v="8.9034801768999972E-2"/>
    <n v="3.67"/>
    <n v="0.33000000000000007"/>
    <n v="0.10890000000000005"/>
  </r>
  <r>
    <n v="89074"/>
    <s v="2013-02-19 17:37:50.000"/>
    <n v="480"/>
    <n v="318"/>
    <n v="318"/>
    <n v="480"/>
    <n v="4"/>
    <n v="5"/>
    <x v="1052"/>
    <x v="390"/>
    <n v="0.84922900000000001"/>
    <n v="4.8492290000000002"/>
    <n v="1"/>
    <n v="1"/>
    <n v="0.15077099999999977"/>
    <n v="2.273189444099993E-2"/>
    <n v="3.67"/>
    <n v="1.33"/>
    <n v="1.7689000000000001"/>
  </r>
  <r>
    <n v="84639"/>
    <s v="2001-07-30 02:31:31.000"/>
    <n v="2572"/>
    <n v="2262"/>
    <n v="2262"/>
    <n v="2572"/>
    <n v="4"/>
    <n v="4"/>
    <x v="1053"/>
    <x v="36"/>
    <n v="-0.222222"/>
    <n v="3.7777780000000001"/>
    <n v="0"/>
    <n v="0"/>
    <n v="0.22222199999999992"/>
    <n v="4.9382617283999966E-2"/>
    <n v="3.67"/>
    <n v="0.33000000000000007"/>
    <n v="0.10890000000000005"/>
  </r>
  <r>
    <n v="46132"/>
    <s v="2001-08-20 17:57:25.000"/>
    <n v="2858"/>
    <n v="290"/>
    <n v="290"/>
    <n v="2858"/>
    <n v="4"/>
    <n v="5"/>
    <x v="1054"/>
    <x v="123"/>
    <n v="-0.268293"/>
    <n v="3.7317070000000001"/>
    <n v="1"/>
    <n v="1"/>
    <n v="1.2682929999999999"/>
    <n v="1.6085671338489997"/>
    <n v="3.67"/>
    <n v="1.33"/>
    <n v="1.7689000000000001"/>
  </r>
  <r>
    <n v="64554"/>
    <s v="2010-10-06 17:21:04.000"/>
    <n v="58559"/>
    <n v="3948"/>
    <n v="3948"/>
    <n v="58559"/>
    <n v="4.5"/>
    <n v="3.5"/>
    <x v="1055"/>
    <x v="145"/>
    <n v="-0.765625"/>
    <n v="3.734375"/>
    <n v="1"/>
    <n v="1"/>
    <n v="0.234375"/>
    <n v="5.4931640625E-2"/>
    <n v="3.67"/>
    <n v="0.16999999999999993"/>
    <n v="2.8899999999999974E-2"/>
  </r>
  <r>
    <n v="94214"/>
    <s v="2000-11-20 05:38:17.000"/>
    <n v="2791"/>
    <n v="1214"/>
    <n v="1214"/>
    <n v="2791"/>
    <n v="5"/>
    <n v="4"/>
    <x v="1056"/>
    <x v="370"/>
    <n v="0.230159"/>
    <n v="5"/>
    <n v="1"/>
    <n v="1"/>
    <n v="1"/>
    <n v="1"/>
    <n v="3.67"/>
    <n v="0.33000000000000007"/>
    <n v="0.10890000000000005"/>
  </r>
  <r>
    <n v="70133"/>
    <s v="2015-08-02 13:58:27.000"/>
    <n v="34319"/>
    <n v="2916"/>
    <n v="2916"/>
    <n v="34319"/>
    <n v="2"/>
    <n v="4.5"/>
    <x v="1057"/>
    <x v="186"/>
    <n v="0.40909099999999998"/>
    <n v="2.4090910000000001"/>
    <n v="2.5"/>
    <n v="6.25"/>
    <n v="2.0909089999999999"/>
    <n v="4.3719004462809998"/>
    <n v="3.67"/>
    <n v="0.83000000000000007"/>
    <n v="0.68890000000000007"/>
  </r>
  <r>
    <n v="221963"/>
    <s v="1996-04-09 09:28:22.000"/>
    <n v="22"/>
    <n v="47"/>
    <n v="22"/>
    <n v="47"/>
    <n v="3"/>
    <n v="4"/>
    <x v="1058"/>
    <x v="162"/>
    <n v="0.83739799999999998"/>
    <n v="3.8373979999999999"/>
    <n v="1"/>
    <n v="1"/>
    <n v="0.16260200000000014"/>
    <n v="2.6439410404000045E-2"/>
    <n v="3.67"/>
    <n v="0.33000000000000007"/>
    <n v="0.10890000000000005"/>
  </r>
  <r>
    <n v="222466"/>
    <s v="1999-11-22 23:15:08.000"/>
    <n v="1246"/>
    <n v="1207"/>
    <n v="1207"/>
    <n v="1246"/>
    <n v="3"/>
    <n v="5"/>
    <x v="1059"/>
    <x v="50"/>
    <n v="0.28417300000000001"/>
    <n v="3.284173"/>
    <n v="2"/>
    <n v="4"/>
    <n v="1.715827"/>
    <n v="2.944062293929"/>
    <n v="3.67"/>
    <n v="1.33"/>
    <n v="1.7689000000000001"/>
  </r>
  <r>
    <n v="64567"/>
    <s v="1996-04-07 05:23:56.000"/>
    <n v="249"/>
    <n v="318"/>
    <n v="249"/>
    <n v="318"/>
    <n v="5"/>
    <n v="5"/>
    <x v="1060"/>
    <x v="283"/>
    <n v="0.764706"/>
    <n v="5"/>
    <n v="0"/>
    <n v="0"/>
    <n v="0"/>
    <n v="0"/>
    <n v="3.67"/>
    <n v="1.33"/>
    <n v="1.7689000000000001"/>
  </r>
  <r>
    <n v="229837"/>
    <s v="1996-09-16 02:05:38.000"/>
    <n v="1036"/>
    <n v="480"/>
    <n v="480"/>
    <n v="1036"/>
    <n v="5"/>
    <n v="5"/>
    <x v="1061"/>
    <x v="290"/>
    <n v="-0.235597"/>
    <n v="4.7644029999999997"/>
    <n v="0"/>
    <n v="0"/>
    <n v="0.23559700000000028"/>
    <n v="5.5505946409000133E-2"/>
    <n v="3.67"/>
    <n v="1.33"/>
    <n v="1.7689000000000001"/>
  </r>
  <r>
    <n v="64567"/>
    <s v="1996-04-07 05:23:56.000"/>
    <n v="265"/>
    <n v="318"/>
    <n v="265"/>
    <n v="318"/>
    <n v="4"/>
    <n v="5"/>
    <x v="1062"/>
    <x v="183"/>
    <n v="0.56106900000000004"/>
    <n v="4.5610689999999998"/>
    <n v="1"/>
    <n v="1"/>
    <n v="0.43893100000000018"/>
    <n v="0.19266042276100015"/>
    <n v="3.67"/>
    <n v="1.33"/>
    <n v="1.7689000000000001"/>
  </r>
  <r>
    <n v="201368"/>
    <s v="2005-04-05 18:19:45.000"/>
    <n v="4886"/>
    <n v="260"/>
    <n v="260"/>
    <n v="4886"/>
    <n v="4.5"/>
    <n v="4"/>
    <x v="1063"/>
    <x v="237"/>
    <n v="0.231908"/>
    <n v="4.7319079999999998"/>
    <n v="0.5"/>
    <n v="0.25"/>
    <n v="0.73190799999999978"/>
    <n v="0.53568932046399964"/>
    <n v="3.67"/>
    <n v="0.33000000000000007"/>
    <n v="0.10890000000000005"/>
  </r>
  <r>
    <n v="222466"/>
    <s v="1999-11-22 23:15:08.000"/>
    <n v="1242"/>
    <n v="1207"/>
    <n v="1207"/>
    <n v="1242"/>
    <n v="3"/>
    <n v="5"/>
    <x v="1064"/>
    <x v="103"/>
    <n v="0.379747"/>
    <n v="3.3797470000000001"/>
    <n v="2"/>
    <n v="4"/>
    <n v="1.6202529999999999"/>
    <n v="2.6252197840089999"/>
    <n v="3.67"/>
    <n v="1.33"/>
    <n v="1.7689000000000001"/>
  </r>
  <r>
    <n v="118070"/>
    <s v="2012-09-30 21:52:14.000"/>
    <n v="1127"/>
    <n v="3527"/>
    <n v="1127"/>
    <n v="3527"/>
    <n v="3.5"/>
    <n v="2.5"/>
    <x v="1065"/>
    <x v="252"/>
    <n v="-4.1958000000000002E-2"/>
    <n v="3.4580419999999998"/>
    <n v="1"/>
    <n v="1"/>
    <n v="0.95804199999999984"/>
    <n v="0.91784447376399969"/>
    <n v="3.67"/>
    <n v="1.17"/>
    <n v="1.3688999999999998"/>
  </r>
  <r>
    <n v="183198"/>
    <s v="2001-10-03 13:33:43.000"/>
    <n v="150"/>
    <n v="260"/>
    <n v="150"/>
    <n v="260"/>
    <n v="5"/>
    <n v="5"/>
    <x v="1066"/>
    <x v="333"/>
    <n v="0.43508000000000002"/>
    <n v="5"/>
    <n v="0"/>
    <n v="0"/>
    <n v="0"/>
    <n v="0"/>
    <n v="3.67"/>
    <n v="1.33"/>
    <n v="1.7689000000000001"/>
  </r>
  <r>
    <n v="175733"/>
    <s v="1999-04-29 12:03:15.000"/>
    <n v="1258"/>
    <n v="280"/>
    <n v="280"/>
    <n v="1258"/>
    <n v="3"/>
    <n v="4"/>
    <x v="1067"/>
    <x v="20"/>
    <n v="-0.45"/>
    <n v="2.5499999999999998"/>
    <n v="1"/>
    <n v="1"/>
    <n v="1.4500000000000002"/>
    <n v="2.1025000000000005"/>
    <n v="3.67"/>
    <n v="0.33000000000000007"/>
    <n v="0.10890000000000005"/>
  </r>
  <r>
    <n v="107773"/>
    <s v="2013-11-03 20:18:35.000"/>
    <n v="91658"/>
    <n v="3363"/>
    <n v="3363"/>
    <n v="91658"/>
    <n v="3.5"/>
    <n v="3.5"/>
    <x v="1068"/>
    <x v="31"/>
    <n v="-0.125"/>
    <n v="3.375"/>
    <n v="0"/>
    <n v="0"/>
    <n v="0.125"/>
    <n v="1.5625E-2"/>
    <n v="3.67"/>
    <n v="0.16999999999999993"/>
    <n v="2.8899999999999974E-2"/>
  </r>
  <r>
    <n v="64567"/>
    <s v="1996-04-07 05:23:56.000"/>
    <n v="261"/>
    <n v="318"/>
    <n v="261"/>
    <n v="318"/>
    <n v="3"/>
    <n v="5"/>
    <x v="1069"/>
    <x v="50"/>
    <n v="0.83812900000000001"/>
    <n v="3.8381289999999999"/>
    <n v="2"/>
    <n v="4"/>
    <n v="1.1618710000000001"/>
    <n v="1.3499442206410002"/>
    <n v="3.67"/>
    <n v="1.33"/>
    <n v="1.7689000000000001"/>
  </r>
  <r>
    <n v="190251"/>
    <s v="1996-09-15 08:27:02.000"/>
    <n v="593"/>
    <n v="161"/>
    <n v="161"/>
    <n v="593"/>
    <n v="5"/>
    <n v="4"/>
    <x v="1070"/>
    <x v="303"/>
    <n v="-0.56901400000000002"/>
    <n v="4.4309859999999999"/>
    <n v="1"/>
    <n v="1"/>
    <n v="0.43098599999999987"/>
    <n v="0.18574893219599989"/>
    <n v="3.67"/>
    <n v="0.33000000000000007"/>
    <n v="0.10890000000000005"/>
  </r>
  <r>
    <n v="163564"/>
    <s v="2002-12-08 18:58:43.000"/>
    <n v="991"/>
    <n v="260"/>
    <n v="260"/>
    <n v="991"/>
    <n v="5"/>
    <n v="3"/>
    <x v="1071"/>
    <x v="16"/>
    <n v="0.54838699999999996"/>
    <n v="5"/>
    <n v="2"/>
    <n v="4"/>
    <n v="2"/>
    <n v="4"/>
    <n v="3.67"/>
    <n v="0.66999999999999993"/>
    <n v="0.44889999999999991"/>
  </r>
  <r>
    <n v="4092"/>
    <s v="1996-09-29 03:57:18.000"/>
    <n v="464"/>
    <n v="1092"/>
    <n v="464"/>
    <n v="1092"/>
    <n v="3"/>
    <n v="4"/>
    <x v="1072"/>
    <x v="24"/>
    <n v="0.79411799999999999"/>
    <n v="3.7941180000000001"/>
    <n v="1"/>
    <n v="1"/>
    <n v="0.2058819999999999"/>
    <n v="4.238739792399996E-2"/>
    <n v="3.67"/>
    <n v="0.33000000000000007"/>
    <n v="0.10890000000000005"/>
  </r>
  <r>
    <n v="52757"/>
    <s v="2000-11-25 02:20:19.000"/>
    <n v="733"/>
    <n v="3793"/>
    <n v="733"/>
    <n v="3793"/>
    <n v="5"/>
    <n v="5"/>
    <x v="1073"/>
    <x v="309"/>
    <n v="-8.8636000000000006E-2"/>
    <n v="4.9113639999999998"/>
    <n v="0"/>
    <n v="0"/>
    <n v="8.8636000000000159E-2"/>
    <n v="7.8563404960000274E-3"/>
    <n v="3.67"/>
    <n v="1.33"/>
    <n v="1.7689000000000001"/>
  </r>
  <r>
    <n v="214138"/>
    <s v="1996-04-13 14:01:17.000"/>
    <n v="224"/>
    <n v="340"/>
    <n v="224"/>
    <n v="340"/>
    <n v="4"/>
    <n v="2"/>
    <x v="1074"/>
    <x v="31"/>
    <n v="-1"/>
    <n v="3"/>
    <n v="2"/>
    <n v="4"/>
    <n v="1"/>
    <n v="1"/>
    <n v="3.67"/>
    <n v="1.67"/>
    <n v="2.7888999999999999"/>
  </r>
  <r>
    <n v="116263"/>
    <s v="1996-10-26 06:17:00.000"/>
    <n v="161"/>
    <n v="589"/>
    <n v="161"/>
    <n v="589"/>
    <n v="4"/>
    <n v="3"/>
    <x v="1075"/>
    <x v="347"/>
    <n v="0.34548600000000002"/>
    <n v="4.3454860000000002"/>
    <n v="1"/>
    <n v="1"/>
    <n v="1.3454860000000002"/>
    <n v="1.8103325761960005"/>
    <n v="3.67"/>
    <n v="0.66999999999999993"/>
    <n v="0.44889999999999991"/>
  </r>
  <r>
    <n v="116678"/>
    <s v="1998-07-22 11:21:23.000"/>
    <n v="527"/>
    <n v="110"/>
    <n v="110"/>
    <n v="527"/>
    <n v="5"/>
    <n v="5"/>
    <x v="1076"/>
    <x v="391"/>
    <n v="-0.23172899999999999"/>
    <n v="4.7682710000000004"/>
    <n v="0"/>
    <n v="0"/>
    <n v="0.23172899999999963"/>
    <n v="5.369832944099983E-2"/>
    <n v="3.67"/>
    <n v="1.33"/>
    <n v="1.7689000000000001"/>
  </r>
  <r>
    <n v="213551"/>
    <s v="2015-04-09 06:30:33.000"/>
    <n v="1136"/>
    <n v="5995"/>
    <n v="1136"/>
    <n v="5995"/>
    <n v="2.5"/>
    <n v="0.5"/>
    <x v="1077"/>
    <x v="52"/>
    <n v="7.4257000000000004E-2"/>
    <n v="2.5742569999999998"/>
    <n v="2"/>
    <n v="4"/>
    <n v="2.0742569999999998"/>
    <n v="4.3025421020489993"/>
    <n v="3.67"/>
    <n v="3.17"/>
    <n v="10.0489"/>
  </r>
  <r>
    <n v="183198"/>
    <s v="2001-10-03 13:33:43.000"/>
    <n v="318"/>
    <n v="260"/>
    <n v="260"/>
    <n v="318"/>
    <n v="2"/>
    <n v="5"/>
    <x v="1078"/>
    <x v="392"/>
    <n v="-0.23344699999999999"/>
    <n v="1.766553"/>
    <n v="3"/>
    <n v="9"/>
    <n v="3.233447"/>
    <n v="10.455179501808999"/>
    <n v="3.67"/>
    <n v="1.33"/>
    <n v="1.7689000000000001"/>
  </r>
  <r>
    <n v="64567"/>
    <s v="1996-04-07 05:23:56.000"/>
    <n v="260"/>
    <n v="318"/>
    <n v="260"/>
    <n v="318"/>
    <n v="4"/>
    <n v="5"/>
    <x v="1078"/>
    <x v="392"/>
    <n v="0.23344699999999999"/>
    <n v="4.233447"/>
    <n v="1"/>
    <n v="1"/>
    <n v="0.76655300000000004"/>
    <n v="0.58760350180900001"/>
    <n v="3.67"/>
    <n v="1.33"/>
    <n v="1.7689000000000001"/>
  </r>
  <r>
    <n v="205329"/>
    <s v="1997-01-19 17:41:09.000"/>
    <n v="609"/>
    <n v="61"/>
    <n v="61"/>
    <n v="609"/>
    <n v="3"/>
    <n v="3"/>
    <x v="1079"/>
    <x v="135"/>
    <n v="5.5556000000000001E-2"/>
    <n v="3.0555560000000002"/>
    <n v="0"/>
    <n v="0"/>
    <n v="5.5556000000000161E-2"/>
    <n v="3.0864691360000178E-3"/>
    <n v="3.67"/>
    <n v="0.66999999999999993"/>
    <n v="0.44889999999999991"/>
  </r>
  <r>
    <n v="39316"/>
    <s v="2000-08-21 00:29:47.000"/>
    <n v="1193"/>
    <n v="1196"/>
    <n v="1193"/>
    <n v="1196"/>
    <n v="5"/>
    <n v="2"/>
    <x v="1080"/>
    <x v="393"/>
    <n v="-4.0058999999999997E-2"/>
    <n v="4.9599409999999997"/>
    <n v="3"/>
    <n v="9"/>
    <n v="2.9599409999999997"/>
    <n v="8.7612507234809982"/>
    <n v="3.67"/>
    <n v="1.67"/>
    <n v="2.7888999999999999"/>
  </r>
  <r>
    <n v="177332"/>
    <s v="1996-12-09 11:03:18.000"/>
    <n v="79"/>
    <n v="628"/>
    <n v="79"/>
    <n v="628"/>
    <n v="3"/>
    <n v="3"/>
    <x v="1081"/>
    <x v="57"/>
    <n v="0.54615400000000003"/>
    <n v="3.546154"/>
    <n v="0"/>
    <n v="0"/>
    <n v="0.54615400000000003"/>
    <n v="0.29828419171600001"/>
    <n v="3.67"/>
    <n v="0.66999999999999993"/>
    <n v="0.44889999999999991"/>
  </r>
  <r>
    <n v="114022"/>
    <s v="1996-10-23 17:33:53.000"/>
    <n v="296"/>
    <n v="593"/>
    <n v="296"/>
    <n v="593"/>
    <n v="5"/>
    <n v="5"/>
    <x v="1082"/>
    <x v="394"/>
    <n v="-8.5649999999999997E-3"/>
    <n v="4.9914350000000001"/>
    <n v="0"/>
    <n v="0"/>
    <n v="8.5649999999999338E-3"/>
    <n v="7.3359224999998871E-5"/>
    <n v="3.67"/>
    <n v="1.33"/>
    <n v="1.7689000000000001"/>
  </r>
  <r>
    <n v="190758"/>
    <s v="1997-01-11 13:59:35.000"/>
    <n v="161"/>
    <n v="150"/>
    <n v="150"/>
    <n v="161"/>
    <n v="4"/>
    <n v="3"/>
    <x v="1083"/>
    <x v="395"/>
    <n v="0.18121699999999999"/>
    <n v="4.1812170000000002"/>
    <n v="1"/>
    <n v="1"/>
    <n v="1.1812170000000002"/>
    <n v="1.3952736010890003"/>
    <n v="3.67"/>
    <n v="0.66999999999999993"/>
    <n v="0.44889999999999991"/>
  </r>
  <r>
    <n v="183198"/>
    <s v="2001-10-03 13:33:43.000"/>
    <n v="457"/>
    <n v="260"/>
    <n v="260"/>
    <n v="457"/>
    <n v="3"/>
    <n v="5"/>
    <x v="1084"/>
    <x v="367"/>
    <n v="0.25961499999999998"/>
    <n v="3.2596150000000002"/>
    <n v="2"/>
    <n v="4"/>
    <n v="1.7403849999999998"/>
    <n v="3.0289399482249997"/>
    <n v="3.67"/>
    <n v="1.33"/>
    <n v="1.7689000000000001"/>
  </r>
  <r>
    <n v="227924"/>
    <s v="2001-04-11 03:06:22.000"/>
    <n v="1968"/>
    <n v="593"/>
    <n v="593"/>
    <n v="1968"/>
    <n v="4"/>
    <n v="5"/>
    <x v="1085"/>
    <x v="396"/>
    <n v="0.29655199999999998"/>
    <n v="4.2965520000000001"/>
    <n v="1"/>
    <n v="1"/>
    <n v="0.70344799999999985"/>
    <n v="0.49483908870399979"/>
    <n v="3.67"/>
    <n v="1.33"/>
    <n v="1.7689000000000001"/>
  </r>
  <r>
    <n v="198777"/>
    <s v="1999-10-08 13:29:49.000"/>
    <n v="17"/>
    <n v="1221"/>
    <n v="17"/>
    <n v="1221"/>
    <n v="4"/>
    <n v="4"/>
    <x v="1086"/>
    <x v="145"/>
    <n v="0.3125"/>
    <n v="4.3125"/>
    <n v="0"/>
    <n v="0"/>
    <n v="0.3125"/>
    <n v="9.765625E-2"/>
    <n v="3.67"/>
    <n v="0.33000000000000007"/>
    <n v="0.10890000000000005"/>
  </r>
  <r>
    <n v="64567"/>
    <s v="1996-04-07 05:23:56.000"/>
    <n v="159"/>
    <n v="318"/>
    <n v="159"/>
    <n v="318"/>
    <n v="4"/>
    <n v="5"/>
    <x v="1087"/>
    <x v="43"/>
    <n v="0.93589699999999998"/>
    <n v="4.9358969999999998"/>
    <n v="1"/>
    <n v="1"/>
    <n v="6.4103000000000243E-2"/>
    <n v="4.109194609000031E-3"/>
    <n v="3.67"/>
    <n v="1.33"/>
    <n v="1.7689000000000001"/>
  </r>
  <r>
    <n v="190758"/>
    <s v="1997-01-11 13:59:35.000"/>
    <n v="508"/>
    <n v="150"/>
    <n v="150"/>
    <n v="508"/>
    <n v="4"/>
    <n v="3"/>
    <x v="1088"/>
    <x v="184"/>
    <n v="7.4349999999999998E-3"/>
    <n v="4.0074350000000001"/>
    <n v="1"/>
    <n v="1"/>
    <n v="1.0074350000000001"/>
    <n v="1.0149252792250001"/>
    <n v="3.67"/>
    <n v="0.66999999999999993"/>
    <n v="0.44889999999999991"/>
  </r>
  <r>
    <n v="166389"/>
    <s v="2001-11-23 07:57:09.000"/>
    <n v="1210"/>
    <n v="1197"/>
    <n v="1197"/>
    <n v="1210"/>
    <n v="2"/>
    <n v="5"/>
    <x v="1089"/>
    <x v="397"/>
    <n v="0.25062699999999999"/>
    <n v="2.2506270000000002"/>
    <n v="3"/>
    <n v="9"/>
    <n v="2.7493729999999998"/>
    <n v="7.5590518931289994"/>
    <n v="3.67"/>
    <n v="1.33"/>
    <n v="1.7689000000000001"/>
  </r>
  <r>
    <n v="193929"/>
    <s v="2012-11-14 06:59:05.000"/>
    <n v="904"/>
    <n v="58559"/>
    <n v="904"/>
    <n v="58559"/>
    <n v="4.5"/>
    <n v="3"/>
    <x v="1090"/>
    <x v="84"/>
    <n v="-8.6957000000000007E-2"/>
    <n v="4.413043"/>
    <n v="1.5"/>
    <n v="2.25"/>
    <n v="1.413043"/>
    <n v="1.9966905198490001"/>
    <n v="3.67"/>
    <n v="0.66999999999999993"/>
    <n v="0.44889999999999991"/>
  </r>
  <r>
    <n v="10576"/>
    <s v="2009-06-25 03:56:41.000"/>
    <n v="2355"/>
    <n v="45517"/>
    <n v="2355"/>
    <n v="45517"/>
    <n v="3"/>
    <n v="2"/>
    <x v="1091"/>
    <x v="186"/>
    <n v="-0.21818199999999999"/>
    <n v="2.7818179999999999"/>
    <n v="1"/>
    <n v="1"/>
    <n v="0.7818179999999999"/>
    <n v="0.61123938512399989"/>
    <n v="3.67"/>
    <n v="1.67"/>
    <n v="2.7888999999999999"/>
  </r>
  <r>
    <n v="83396"/>
    <s v="2002-02-07 21:26:47.000"/>
    <n v="2951"/>
    <n v="592"/>
    <n v="592"/>
    <n v="2951"/>
    <n v="3"/>
    <n v="2"/>
    <x v="1092"/>
    <x v="398"/>
    <n v="-0.50624999999999998"/>
    <n v="2.4937499999999999"/>
    <n v="1"/>
    <n v="1"/>
    <n v="0.49374999999999991"/>
    <n v="0.2437890624999999"/>
    <n v="3.67"/>
    <n v="1.67"/>
    <n v="2.7888999999999999"/>
  </r>
  <r>
    <n v="208807"/>
    <s v="1998-08-24 17:53:49.000"/>
    <n v="1968"/>
    <n v="1242"/>
    <n v="1242"/>
    <n v="1968"/>
    <n v="5"/>
    <n v="5"/>
    <x v="1093"/>
    <x v="52"/>
    <n v="6.4355999999999997E-2"/>
    <n v="5"/>
    <n v="0"/>
    <n v="0"/>
    <n v="0"/>
    <n v="0"/>
    <n v="3.67"/>
    <n v="1.33"/>
    <n v="1.7689000000000001"/>
  </r>
  <r>
    <n v="154904"/>
    <s v="1999-11-03 11:38:48.000"/>
    <n v="1041"/>
    <n v="265"/>
    <n v="265"/>
    <n v="1041"/>
    <n v="5"/>
    <n v="3"/>
    <x v="1094"/>
    <x v="28"/>
    <n v="-7.1429000000000006E-2"/>
    <n v="4.9285709999999998"/>
    <n v="2"/>
    <n v="4"/>
    <n v="1.9285709999999998"/>
    <n v="3.7193861020409993"/>
    <n v="3.67"/>
    <n v="0.66999999999999993"/>
    <n v="0.44889999999999991"/>
  </r>
  <r>
    <n v="190186"/>
    <s v="1996-07-09 21:05:27.000"/>
    <n v="306"/>
    <n v="497"/>
    <n v="306"/>
    <n v="497"/>
    <n v="4"/>
    <n v="4"/>
    <x v="1095"/>
    <x v="43"/>
    <n v="-0.19230800000000001"/>
    <n v="3.8076919999999999"/>
    <n v="0"/>
    <n v="0"/>
    <n v="0.19230800000000015"/>
    <n v="3.6982366864000055E-2"/>
    <n v="3.67"/>
    <n v="0.33000000000000007"/>
    <n v="0.10890000000000005"/>
  </r>
  <r>
    <n v="83010"/>
    <s v="1996-10-24 18:08:59.000"/>
    <n v="457"/>
    <n v="356"/>
    <n v="356"/>
    <n v="457"/>
    <n v="4"/>
    <n v="3"/>
    <x v="1096"/>
    <x v="399"/>
    <n v="0.135514"/>
    <n v="4.1355139999999997"/>
    <n v="1"/>
    <n v="1"/>
    <n v="1.1355139999999997"/>
    <n v="1.2893920441959994"/>
    <n v="3.67"/>
    <n v="0.66999999999999993"/>
    <n v="0.44889999999999991"/>
  </r>
  <r>
    <n v="161320"/>
    <s v="2008-12-16 03:02:34.000"/>
    <n v="1240"/>
    <n v="1210"/>
    <n v="1210"/>
    <n v="1240"/>
    <n v="5"/>
    <n v="4.5"/>
    <x v="1097"/>
    <x v="400"/>
    <n v="-5.47E-3"/>
    <n v="4.9945300000000001"/>
    <n v="0.5"/>
    <n v="0.25"/>
    <n v="0.49453000000000014"/>
    <n v="0.24455992090000014"/>
    <n v="3.67"/>
    <n v="0.83000000000000007"/>
    <n v="0.68890000000000007"/>
  </r>
  <r>
    <n v="201752"/>
    <s v="1998-09-04 16:16:41.000"/>
    <n v="260"/>
    <n v="1376"/>
    <n v="260"/>
    <n v="1376"/>
    <n v="5"/>
    <n v="5"/>
    <x v="1098"/>
    <x v="121"/>
    <n v="-0.76419199999999998"/>
    <n v="4.2358079999999996"/>
    <n v="0"/>
    <n v="0"/>
    <n v="0.76419200000000043"/>
    <n v="0.58398941286400063"/>
    <n v="3.67"/>
    <n v="1.33"/>
    <n v="1.7689000000000001"/>
  </r>
  <r>
    <n v="176862"/>
    <s v="2000-11-20 19:43:56.000"/>
    <n v="593"/>
    <n v="2186"/>
    <n v="593"/>
    <n v="2186"/>
    <n v="3"/>
    <n v="5"/>
    <x v="1099"/>
    <x v="53"/>
    <n v="-8.4416000000000005E-2"/>
    <n v="2.915584"/>
    <n v="2"/>
    <n v="4"/>
    <n v="2.084416"/>
    <n v="4.344790061056"/>
    <n v="3.67"/>
    <n v="1.33"/>
    <n v="1.7689000000000001"/>
  </r>
  <r>
    <n v="222466"/>
    <s v="1999-11-22 23:15:08.000"/>
    <n v="2268"/>
    <n v="1207"/>
    <n v="1207"/>
    <n v="2268"/>
    <n v="5"/>
    <n v="5"/>
    <x v="1100"/>
    <x v="40"/>
    <n v="0.45930199999999999"/>
    <n v="5"/>
    <n v="0"/>
    <n v="0"/>
    <n v="0"/>
    <n v="0"/>
    <n v="3.67"/>
    <n v="1.33"/>
    <n v="1.7689000000000001"/>
  </r>
  <r>
    <n v="180941"/>
    <s v="2005-03-24 04:00:43.000"/>
    <n v="778"/>
    <n v="1732"/>
    <n v="778"/>
    <n v="1732"/>
    <n v="5"/>
    <n v="4"/>
    <x v="1101"/>
    <x v="401"/>
    <n v="2.1649999999999998E-3"/>
    <n v="5"/>
    <n v="1"/>
    <n v="1"/>
    <n v="1"/>
    <n v="1"/>
    <n v="3.67"/>
    <n v="0.33000000000000007"/>
    <n v="0.10890000000000005"/>
  </r>
  <r>
    <n v="92921"/>
    <s v="1996-10-31 15:02:12.000"/>
    <n v="457"/>
    <n v="292"/>
    <n v="292"/>
    <n v="457"/>
    <n v="4"/>
    <n v="2"/>
    <x v="1102"/>
    <x v="402"/>
    <n v="-0.60661799999999999"/>
    <n v="3.3933819999999999"/>
    <n v="2"/>
    <n v="4"/>
    <n v="1.3933819999999999"/>
    <n v="1.9415133979239998"/>
    <n v="3.67"/>
    <n v="1.67"/>
    <n v="2.7888999999999999"/>
  </r>
  <r>
    <n v="152573"/>
    <s v="2000-08-03 14:48:19.000"/>
    <n v="1961"/>
    <n v="3526"/>
    <n v="1961"/>
    <n v="3526"/>
    <n v="5"/>
    <n v="5"/>
    <x v="1103"/>
    <x v="194"/>
    <n v="-0.149254"/>
    <n v="4.850746"/>
    <n v="0"/>
    <n v="0"/>
    <n v="0.149254"/>
    <n v="2.2276756515999998E-2"/>
    <n v="3.67"/>
    <n v="1.33"/>
    <n v="1.7689000000000001"/>
  </r>
  <r>
    <n v="12839"/>
    <s v="1999-12-23 03:59:54.000"/>
    <n v="2396"/>
    <n v="1641"/>
    <n v="1641"/>
    <n v="2396"/>
    <n v="5"/>
    <n v="5"/>
    <x v="1104"/>
    <x v="131"/>
    <n v="-9.2813999999999994E-2"/>
    <n v="4.9071860000000003"/>
    <n v="0"/>
    <n v="0"/>
    <n v="9.281399999999973E-2"/>
    <n v="8.6144385959999493E-3"/>
    <n v="3.67"/>
    <n v="1.33"/>
    <n v="1.7689000000000001"/>
  </r>
  <r>
    <n v="27265"/>
    <s v="1996-04-09 16:50:22.000"/>
    <n v="99"/>
    <n v="413"/>
    <n v="99"/>
    <n v="413"/>
    <n v="5"/>
    <n v="3"/>
    <x v="1105"/>
    <x v="2"/>
    <n v="-1"/>
    <n v="4"/>
    <n v="2"/>
    <n v="4"/>
    <n v="1"/>
    <n v="1"/>
    <n v="3.67"/>
    <n v="0.66999999999999993"/>
    <n v="0.44889999999999991"/>
  </r>
  <r>
    <n v="130906"/>
    <s v="1998-03-31 02:46:31.000"/>
    <n v="898"/>
    <n v="1196"/>
    <n v="898"/>
    <n v="1196"/>
    <n v="3"/>
    <n v="5"/>
    <x v="1106"/>
    <x v="312"/>
    <n v="3.9474000000000002E-2"/>
    <n v="3.0394739999999998"/>
    <n v="2"/>
    <n v="4"/>
    <n v="1.9605260000000002"/>
    <n v="3.843662196676001"/>
    <n v="3.67"/>
    <n v="1.33"/>
    <n v="1.7689000000000001"/>
  </r>
  <r>
    <n v="205672"/>
    <s v="2014-03-29 17:01:55.000"/>
    <n v="4226"/>
    <n v="55820"/>
    <n v="4226"/>
    <n v="55820"/>
    <n v="5"/>
    <n v="4"/>
    <x v="1107"/>
    <x v="228"/>
    <n v="-0.287582"/>
    <n v="4.7124180000000004"/>
    <n v="1"/>
    <n v="1"/>
    <n v="0.71241800000000044"/>
    <n v="0.50753940672400066"/>
    <n v="3.67"/>
    <n v="0.33000000000000007"/>
    <n v="0.10890000000000005"/>
  </r>
  <r>
    <n v="215268"/>
    <s v="2000-08-05 23:55:27.000"/>
    <n v="1234"/>
    <n v="592"/>
    <n v="592"/>
    <n v="1234"/>
    <n v="1"/>
    <n v="2"/>
    <x v="1108"/>
    <x v="159"/>
    <n v="-0.71370999999999996"/>
    <n v="0.5"/>
    <n v="1"/>
    <n v="1"/>
    <n v="1.5"/>
    <n v="2.25"/>
    <n v="3.67"/>
    <n v="1.67"/>
    <n v="2.7888999999999999"/>
  </r>
  <r>
    <n v="2683"/>
    <s v="2001-10-03 16:59:23.000"/>
    <n v="1214"/>
    <n v="1136"/>
    <n v="1136"/>
    <n v="1214"/>
    <n v="1"/>
    <n v="2"/>
    <x v="1109"/>
    <x v="102"/>
    <n v="0.10315199999999999"/>
    <n v="1.1031519999999999"/>
    <n v="1"/>
    <n v="1"/>
    <n v="0.89684800000000009"/>
    <n v="0.80433633510400016"/>
    <n v="3.67"/>
    <n v="1.67"/>
    <n v="2.7888999999999999"/>
  </r>
  <r>
    <n v="205049"/>
    <s v="2001-12-01 22:14:29.000"/>
    <n v="1358"/>
    <n v="47"/>
    <n v="47"/>
    <n v="1358"/>
    <n v="4"/>
    <n v="4"/>
    <x v="1110"/>
    <x v="97"/>
    <n v="2.5735000000000001E-2"/>
    <n v="4.0257350000000001"/>
    <n v="0"/>
    <n v="0"/>
    <n v="2.5735000000000063E-2"/>
    <n v="6.6229022500000328E-4"/>
    <n v="3.67"/>
    <n v="0.33000000000000007"/>
    <n v="0.10890000000000005"/>
  </r>
  <r>
    <n v="64859"/>
    <s v="2004-05-11 10:44:39.000"/>
    <n v="7153"/>
    <n v="2571"/>
    <n v="2571"/>
    <n v="7153"/>
    <n v="4.5"/>
    <n v="5"/>
    <x v="1111"/>
    <x v="403"/>
    <n v="3.5999999999999997E-2"/>
    <n v="4.5359999999999996"/>
    <n v="0.5"/>
    <n v="0.25"/>
    <n v="0.46400000000000041"/>
    <n v="0.21529600000000038"/>
    <n v="3.67"/>
    <n v="1.33"/>
    <n v="1.7689000000000001"/>
  </r>
  <r>
    <n v="105809"/>
    <s v="2001-06-23 00:42:02.000"/>
    <n v="4280"/>
    <n v="1960"/>
    <n v="1960"/>
    <n v="4280"/>
    <n v="2"/>
    <n v="2"/>
    <x v="1112"/>
    <x v="135"/>
    <n v="-0.16666700000000001"/>
    <n v="1.8333330000000001"/>
    <n v="0"/>
    <n v="0"/>
    <n v="0.1666669999999999"/>
    <n v="2.7777888888999965E-2"/>
    <n v="3.67"/>
    <n v="1.67"/>
    <n v="2.7888999999999999"/>
  </r>
  <r>
    <n v="175298"/>
    <s v="2002-12-17 07:48:37.000"/>
    <n v="356"/>
    <n v="3499"/>
    <n v="356"/>
    <n v="3499"/>
    <n v="4"/>
    <n v="3"/>
    <x v="1113"/>
    <x v="296"/>
    <n v="-0.17777799999999999"/>
    <n v="3.822222"/>
    <n v="1"/>
    <n v="1"/>
    <n v="0.82222200000000001"/>
    <n v="0.67604901728400002"/>
    <n v="3.67"/>
    <n v="0.66999999999999993"/>
    <n v="0.44889999999999991"/>
  </r>
  <r>
    <n v="206235"/>
    <s v="2002-01-17 06:38:48.000"/>
    <n v="1223"/>
    <n v="1210"/>
    <n v="1210"/>
    <n v="1223"/>
    <n v="2"/>
    <n v="5"/>
    <x v="1114"/>
    <x v="18"/>
    <n v="-0.21226400000000001"/>
    <n v="1.787736"/>
    <n v="3"/>
    <n v="9"/>
    <n v="3.2122640000000002"/>
    <n v="10.318640005696002"/>
    <n v="3.67"/>
    <n v="1.33"/>
    <n v="1.7689000000000001"/>
  </r>
  <r>
    <n v="186785"/>
    <s v="1996-07-17 13:47:24.000"/>
    <n v="265"/>
    <n v="345"/>
    <n v="265"/>
    <n v="345"/>
    <n v="5"/>
    <n v="4"/>
    <x v="1115"/>
    <x v="373"/>
    <n v="-0.111111"/>
    <n v="4.8888889999999998"/>
    <n v="1"/>
    <n v="1"/>
    <n v="0.88888899999999982"/>
    <n v="0.79012365432099962"/>
    <n v="3.67"/>
    <n v="0.33000000000000007"/>
    <n v="0.10890000000000005"/>
  </r>
  <r>
    <n v="151292"/>
    <s v="2012-05-08 03:09:47.000"/>
    <n v="3555"/>
    <n v="306"/>
    <n v="306"/>
    <n v="3555"/>
    <n v="1"/>
    <n v="1.5"/>
    <x v="1116"/>
    <x v="8"/>
    <n v="1.3"/>
    <n v="2.2999999999999998"/>
    <n v="0.5"/>
    <n v="0.25"/>
    <n v="0.79999999999999982"/>
    <n v="0.63999999999999968"/>
    <n v="3.67"/>
    <n v="2.17"/>
    <n v="4.7088999999999999"/>
  </r>
  <r>
    <n v="54835"/>
    <s v="2005-07-05 20:51:15.000"/>
    <n v="2329"/>
    <n v="1270"/>
    <n v="1270"/>
    <n v="2329"/>
    <n v="4.5"/>
    <n v="4"/>
    <x v="1117"/>
    <x v="318"/>
    <n v="-0.24444399999999999"/>
    <n v="4.2555560000000003"/>
    <n v="0.5"/>
    <n v="0.25"/>
    <n v="0.25555600000000034"/>
    <n v="6.5308869136000175E-2"/>
    <n v="3.67"/>
    <n v="0.33000000000000007"/>
    <n v="0.10890000000000005"/>
  </r>
  <r>
    <n v="47685"/>
    <s v="2000-03-23 22:43:32.000"/>
    <n v="36"/>
    <n v="2858"/>
    <n v="36"/>
    <n v="2858"/>
    <n v="5"/>
    <n v="3"/>
    <x v="1118"/>
    <x v="323"/>
    <n v="0.23636399999999999"/>
    <n v="5"/>
    <n v="2"/>
    <n v="4"/>
    <n v="2"/>
    <n v="4"/>
    <n v="3.67"/>
    <n v="0.66999999999999993"/>
    <n v="0.44889999999999991"/>
  </r>
  <r>
    <n v="172917"/>
    <s v="1999-12-16 00:54:10.000"/>
    <n v="318"/>
    <n v="147"/>
    <n v="147"/>
    <n v="318"/>
    <n v="5"/>
    <n v="5"/>
    <x v="1119"/>
    <x v="55"/>
    <n v="-1.0555559999999999"/>
    <n v="3.9444439999999998"/>
    <n v="0"/>
    <n v="0"/>
    <n v="1.0555560000000002"/>
    <n v="1.1141984691360003"/>
    <n v="3.67"/>
    <n v="1.33"/>
    <n v="1.7689000000000001"/>
  </r>
  <r>
    <n v="115453"/>
    <s v="1997-11-13 08:41:13.000"/>
    <n v="1234"/>
    <n v="908"/>
    <n v="908"/>
    <n v="1234"/>
    <n v="4"/>
    <n v="4"/>
    <x v="1120"/>
    <x v="83"/>
    <n v="0.18359400000000001"/>
    <n v="4.1835940000000003"/>
    <n v="0"/>
    <n v="0"/>
    <n v="0.18359400000000026"/>
    <n v="3.3706756836000093E-2"/>
    <n v="3.67"/>
    <n v="0.33000000000000007"/>
    <n v="0.10890000000000005"/>
  </r>
  <r>
    <n v="213423"/>
    <s v="2000-10-27 19:54:33.000"/>
    <n v="541"/>
    <n v="1199"/>
    <n v="541"/>
    <n v="1199"/>
    <n v="5"/>
    <n v="3"/>
    <x v="1121"/>
    <x v="268"/>
    <n v="-0.25570799999999999"/>
    <n v="4.7442919999999997"/>
    <n v="2"/>
    <n v="4"/>
    <n v="1.7442919999999997"/>
    <n v="3.0425545812639991"/>
    <n v="3.67"/>
    <n v="0.66999999999999993"/>
    <n v="0.44889999999999991"/>
  </r>
  <r>
    <n v="174889"/>
    <s v="2000-01-29 00:26:29.000"/>
    <n v="113"/>
    <n v="7"/>
    <n v="7"/>
    <n v="113"/>
    <n v="4"/>
    <n v="3"/>
    <x v="1122"/>
    <x v="8"/>
    <n v="0.6"/>
    <n v="4.5999999999999996"/>
    <n v="1"/>
    <n v="1"/>
    <n v="1.5999999999999996"/>
    <n v="2.5599999999999987"/>
    <n v="3.67"/>
    <n v="0.66999999999999993"/>
    <n v="0.44889999999999991"/>
  </r>
  <r>
    <n v="171759"/>
    <s v="1998-09-13 00:20:18.000"/>
    <n v="319"/>
    <n v="1732"/>
    <n v="319"/>
    <n v="1732"/>
    <n v="4"/>
    <n v="3"/>
    <x v="1123"/>
    <x v="19"/>
    <n v="0.15116299999999999"/>
    <n v="4.1511630000000004"/>
    <n v="1"/>
    <n v="1"/>
    <n v="1.1511630000000004"/>
    <n v="1.325176252569001"/>
    <n v="3.67"/>
    <n v="0.66999999999999993"/>
    <n v="0.44889999999999991"/>
  </r>
  <r>
    <n v="123149"/>
    <s v="2000-09-23 01:34:43.000"/>
    <n v="3179"/>
    <n v="3285"/>
    <n v="3179"/>
    <n v="3285"/>
    <n v="2"/>
    <n v="4"/>
    <x v="1124"/>
    <x v="3"/>
    <n v="-0.70833299999999999"/>
    <n v="1.2916669999999999"/>
    <n v="2"/>
    <n v="4"/>
    <n v="2.7083330000000001"/>
    <n v="7.3350676388890008"/>
    <n v="3.67"/>
    <n v="0.33000000000000007"/>
    <n v="0.10890000000000005"/>
  </r>
  <r>
    <n v="57928"/>
    <s v="1997-04-05 06:37:32.000"/>
    <n v="227"/>
    <n v="185"/>
    <n v="185"/>
    <n v="227"/>
    <n v="5"/>
    <n v="5"/>
    <x v="1125"/>
    <x v="105"/>
    <n v="0.155172"/>
    <n v="5"/>
    <n v="0"/>
    <n v="0"/>
    <n v="0"/>
    <n v="0"/>
    <n v="3.67"/>
    <n v="1.33"/>
    <n v="1.7689000000000001"/>
  </r>
  <r>
    <n v="229457"/>
    <s v="2014-09-20 15:05:36.000"/>
    <n v="1206"/>
    <n v="858"/>
    <n v="858"/>
    <n v="1206"/>
    <n v="4.5"/>
    <n v="4.5"/>
    <x v="1126"/>
    <x v="215"/>
    <n v="0.27349000000000001"/>
    <n v="4.7734899999999998"/>
    <n v="0"/>
    <n v="0"/>
    <n v="0.27348999999999979"/>
    <n v="7.4796780099999891E-2"/>
    <n v="3.67"/>
    <n v="0.83000000000000007"/>
    <n v="0.68890000000000007"/>
  </r>
  <r>
    <n v="154319"/>
    <s v="2001-07-26 03:11:14.000"/>
    <n v="1201"/>
    <n v="260"/>
    <n v="260"/>
    <n v="1201"/>
    <n v="4"/>
    <n v="3"/>
    <x v="1127"/>
    <x v="90"/>
    <n v="0.138158"/>
    <n v="4.1381579999999998"/>
    <n v="1"/>
    <n v="1"/>
    <n v="1.1381579999999998"/>
    <n v="1.2954036329639995"/>
    <n v="3.67"/>
    <n v="0.66999999999999993"/>
    <n v="0.44889999999999991"/>
  </r>
  <r>
    <n v="1119"/>
    <s v="1996-07-03 19:07:59.000"/>
    <n v="305"/>
    <n v="783"/>
    <n v="305"/>
    <n v="783"/>
    <n v="4"/>
    <n v="5"/>
    <x v="1128"/>
    <x v="22"/>
    <n v="1.2727269999999999"/>
    <n v="5"/>
    <n v="1"/>
    <n v="1"/>
    <n v="0"/>
    <n v="0"/>
    <n v="3.67"/>
    <n v="1.33"/>
    <n v="1.7689000000000001"/>
  </r>
  <r>
    <n v="132844"/>
    <s v="2000-12-15 23:00:09.000"/>
    <n v="3793"/>
    <n v="260"/>
    <n v="260"/>
    <n v="3793"/>
    <n v="5"/>
    <n v="5"/>
    <x v="1129"/>
    <x v="404"/>
    <n v="0.62882700000000002"/>
    <n v="5"/>
    <n v="0"/>
    <n v="0"/>
    <n v="0"/>
    <n v="0"/>
    <n v="3.67"/>
    <n v="1.33"/>
    <n v="1.7689000000000001"/>
  </r>
  <r>
    <n v="146701"/>
    <s v="1996-10-19 22:28:08.000"/>
    <n v="593"/>
    <n v="457"/>
    <n v="457"/>
    <n v="593"/>
    <n v="3"/>
    <n v="5"/>
    <x v="1130"/>
    <x v="384"/>
    <n v="-0.24929599999999999"/>
    <n v="2.7507039999999998"/>
    <n v="2"/>
    <n v="4"/>
    <n v="2.2492960000000002"/>
    <n v="5.0593324956160011"/>
    <n v="3.67"/>
    <n v="1.33"/>
    <n v="1.7689000000000001"/>
  </r>
  <r>
    <n v="168563"/>
    <s v="2002-05-07 18:27:33.000"/>
    <n v="4963"/>
    <n v="2571"/>
    <n v="2571"/>
    <n v="4963"/>
    <n v="5"/>
    <n v="4"/>
    <x v="1131"/>
    <x v="405"/>
    <n v="0.41259600000000002"/>
    <n v="5"/>
    <n v="1"/>
    <n v="1"/>
    <n v="1"/>
    <n v="1"/>
    <n v="3.67"/>
    <n v="0.33000000000000007"/>
    <n v="0.10890000000000005"/>
  </r>
  <r>
    <n v="227"/>
    <s v="1996-03-28 21:11:52.000"/>
    <n v="347"/>
    <n v="316"/>
    <n v="316"/>
    <n v="347"/>
    <n v="5"/>
    <n v="3"/>
    <x v="1132"/>
    <x v="7"/>
    <n v="-0.40625"/>
    <n v="4.59375"/>
    <n v="2"/>
    <n v="4"/>
    <n v="1.59375"/>
    <n v="2.5400390625"/>
    <n v="3.67"/>
    <n v="0.66999999999999993"/>
    <n v="0.44889999999999991"/>
  </r>
  <r>
    <n v="211110"/>
    <s v="2000-11-20 07:17:20.000"/>
    <n v="482"/>
    <n v="215"/>
    <n v="215"/>
    <n v="482"/>
    <n v="3"/>
    <n v="5"/>
    <x v="1133"/>
    <x v="24"/>
    <n v="0.264706"/>
    <n v="3.2647059999999999"/>
    <n v="2"/>
    <n v="4"/>
    <n v="1.7352940000000001"/>
    <n v="3.0112452664360005"/>
    <n v="3.67"/>
    <n v="1.33"/>
    <n v="1.7689000000000001"/>
  </r>
  <r>
    <n v="219620"/>
    <s v="1998-04-09 18:12:00.000"/>
    <n v="2563"/>
    <n v="1619"/>
    <n v="1619"/>
    <n v="2563"/>
    <n v="4"/>
    <n v="4"/>
    <x v="1134"/>
    <x v="31"/>
    <n v="-0.875"/>
    <n v="3.125"/>
    <n v="0"/>
    <n v="0"/>
    <n v="0.875"/>
    <n v="0.765625"/>
    <n v="3.67"/>
    <n v="0.33000000000000007"/>
    <n v="0.10890000000000005"/>
  </r>
  <r>
    <n v="192024"/>
    <s v="1998-03-30 10:38:01.000"/>
    <n v="1395"/>
    <n v="1136"/>
    <n v="1136"/>
    <n v="1395"/>
    <n v="4"/>
    <n v="4"/>
    <x v="1135"/>
    <x v="163"/>
    <n v="1.1666669999999999"/>
    <n v="5"/>
    <n v="0"/>
    <n v="0"/>
    <n v="1"/>
    <n v="1"/>
    <n v="3.67"/>
    <n v="0.33000000000000007"/>
    <n v="0.10890000000000005"/>
  </r>
  <r>
    <n v="150024"/>
    <s v="2003-01-05 11:57:02.000"/>
    <n v="1221"/>
    <n v="612"/>
    <n v="612"/>
    <n v="1221"/>
    <n v="4"/>
    <n v="4"/>
    <x v="1136"/>
    <x v="75"/>
    <n v="-1.6"/>
    <n v="2.4"/>
    <n v="0"/>
    <n v="0"/>
    <n v="1.6"/>
    <n v="2.5600000000000005"/>
    <n v="3.67"/>
    <n v="0.33000000000000007"/>
    <n v="0.10890000000000005"/>
  </r>
  <r>
    <n v="211283"/>
    <s v="2015-05-16 02:07:08.000"/>
    <n v="2858"/>
    <n v="2959"/>
    <n v="2858"/>
    <n v="2959"/>
    <n v="3"/>
    <n v="3.5"/>
    <x v="1137"/>
    <x v="161"/>
    <n v="0.108775"/>
    <n v="3.1087750000000001"/>
    <n v="0.5"/>
    <n v="0.25"/>
    <n v="0.39122499999999993"/>
    <n v="0.15305700062499994"/>
    <n v="3.67"/>
    <n v="0.16999999999999993"/>
    <n v="2.8899999999999974E-2"/>
  </r>
  <r>
    <n v="229385"/>
    <s v="2000-11-02 15:30:27.000"/>
    <n v="1291"/>
    <n v="1036"/>
    <n v="1036"/>
    <n v="1291"/>
    <n v="5"/>
    <n v="5"/>
    <x v="1138"/>
    <x v="406"/>
    <n v="-8.4905999999999995E-2"/>
    <n v="4.9150939999999999"/>
    <n v="0"/>
    <n v="0"/>
    <n v="8.4906000000000148E-2"/>
    <n v="7.2090288360000254E-3"/>
    <n v="3.67"/>
    <n v="1.33"/>
    <n v="1.7689000000000001"/>
  </r>
  <r>
    <n v="200519"/>
    <s v="2002-07-31 15:37:57.000"/>
    <n v="4867"/>
    <n v="780"/>
    <n v="780"/>
    <n v="4867"/>
    <n v="4"/>
    <n v="5"/>
    <x v="1139"/>
    <x v="8"/>
    <n v="1.1000000000000001"/>
    <n v="5"/>
    <n v="1"/>
    <n v="1"/>
    <n v="0"/>
    <n v="0"/>
    <n v="3.67"/>
    <n v="1.33"/>
    <n v="1.7689000000000001"/>
  </r>
  <r>
    <n v="123149"/>
    <s v="2000-09-23 01:34:43.000"/>
    <n v="3301"/>
    <n v="3285"/>
    <n v="3285"/>
    <n v="3301"/>
    <n v="3"/>
    <n v="4"/>
    <x v="1140"/>
    <x v="20"/>
    <n v="-3.3333000000000002E-2"/>
    <n v="2.9666670000000002"/>
    <n v="1"/>
    <n v="1"/>
    <n v="1.0333329999999998"/>
    <n v="1.0677770888889997"/>
    <n v="3.67"/>
    <n v="0.33000000000000007"/>
    <n v="0.10890000000000005"/>
  </r>
  <r>
    <n v="133857"/>
    <s v="2005-03-17 20:49:46.000"/>
    <n v="5613"/>
    <n v="1259"/>
    <n v="1259"/>
    <n v="5613"/>
    <n v="4.5"/>
    <n v="4"/>
    <x v="1141"/>
    <x v="135"/>
    <n v="0.16666700000000001"/>
    <n v="4.6666670000000003"/>
    <n v="0.5"/>
    <n v="0.25"/>
    <n v="0.66666700000000034"/>
    <n v="0.44444488888900047"/>
    <n v="3.67"/>
    <n v="0.33000000000000007"/>
    <n v="0.10890000000000005"/>
  </r>
  <r>
    <n v="89612"/>
    <s v="1996-06-16 17:30:01.000"/>
    <n v="237"/>
    <n v="22"/>
    <n v="22"/>
    <n v="237"/>
    <n v="4"/>
    <n v="4"/>
    <x v="1142"/>
    <x v="163"/>
    <n v="0.20833299999999999"/>
    <n v="4.2083329999999997"/>
    <n v="0"/>
    <n v="0"/>
    <n v="0.20833299999999966"/>
    <n v="4.340263888899986E-2"/>
    <n v="3.67"/>
    <n v="0.33000000000000007"/>
    <n v="0.10890000000000005"/>
  </r>
  <r>
    <n v="180756"/>
    <s v="2000-04-21 06:35:39.000"/>
    <n v="6"/>
    <n v="1036"/>
    <n v="6"/>
    <n v="1036"/>
    <n v="4"/>
    <n v="5"/>
    <x v="1143"/>
    <x v="407"/>
    <n v="7.6304999999999998E-2"/>
    <n v="4.0763049999999996"/>
    <n v="1"/>
    <n v="1"/>
    <n v="0.92369500000000038"/>
    <n v="0.85321245302500071"/>
    <n v="3.67"/>
    <n v="1.33"/>
    <n v="1.7689000000000001"/>
  </r>
  <r>
    <n v="123926"/>
    <s v="2001-03-27 22:47:08.000"/>
    <n v="3260"/>
    <n v="173"/>
    <n v="173"/>
    <n v="3260"/>
    <n v="5"/>
    <n v="1"/>
    <x v="1144"/>
    <x v="8"/>
    <n v="-1.8"/>
    <n v="3.2"/>
    <n v="4"/>
    <n v="16"/>
    <n v="2.2000000000000002"/>
    <n v="4.8400000000000007"/>
    <n v="3.67"/>
    <n v="2.67"/>
    <n v="7.1288999999999998"/>
  </r>
  <r>
    <n v="79218"/>
    <s v="2002-02-11 02:03:32.000"/>
    <n v="2571"/>
    <n v="4499"/>
    <n v="2571"/>
    <n v="4499"/>
    <n v="5"/>
    <n v="1"/>
    <x v="1145"/>
    <x v="115"/>
    <n v="-0.537879"/>
    <n v="4.4621209999999998"/>
    <n v="4"/>
    <n v="16"/>
    <n v="3.4621209999999998"/>
    <n v="11.986281818640999"/>
    <n v="3.67"/>
    <n v="2.67"/>
    <n v="7.1288999999999998"/>
  </r>
  <r>
    <n v="91747"/>
    <s v="2008-02-11 08:15:39.000"/>
    <n v="1234"/>
    <n v="953"/>
    <n v="953"/>
    <n v="1234"/>
    <n v="4"/>
    <n v="2.5"/>
    <x v="1146"/>
    <x v="271"/>
    <n v="3.1531999999999998E-2"/>
    <n v="4.0315320000000003"/>
    <n v="1.5"/>
    <n v="2.25"/>
    <n v="1.5315320000000003"/>
    <n v="2.3455902670240012"/>
    <n v="3.67"/>
    <n v="1.17"/>
    <n v="1.3688999999999998"/>
  </r>
  <r>
    <n v="102257"/>
    <s v="1998-12-14 23:36:44.000"/>
    <n v="293"/>
    <n v="6"/>
    <n v="6"/>
    <n v="293"/>
    <n v="4"/>
    <n v="4"/>
    <x v="1147"/>
    <x v="146"/>
    <n v="-0.15775400000000001"/>
    <n v="3.8422459999999998"/>
    <n v="0"/>
    <n v="0"/>
    <n v="0.15775400000000017"/>
    <n v="2.4886324516000053E-2"/>
    <n v="3.67"/>
    <n v="0.33000000000000007"/>
    <n v="0.10890000000000005"/>
  </r>
  <r>
    <n v="165336"/>
    <s v="2002-04-25 03:57:16.000"/>
    <n v="3513"/>
    <n v="1210"/>
    <n v="1210"/>
    <n v="3513"/>
    <n v="4"/>
    <n v="5"/>
    <x v="1148"/>
    <x v="132"/>
    <n v="0.788462"/>
    <n v="4.788462"/>
    <n v="1"/>
    <n v="1"/>
    <n v="0.211538"/>
    <n v="4.4748325444000002E-2"/>
    <n v="3.67"/>
    <n v="1.33"/>
    <n v="1.7689000000000001"/>
  </r>
  <r>
    <n v="133268"/>
    <s v="2000-01-12 13:30:10.000"/>
    <n v="608"/>
    <n v="1089"/>
    <n v="608"/>
    <n v="1089"/>
    <n v="5"/>
    <n v="5"/>
    <x v="1149"/>
    <x v="321"/>
    <n v="-9.4241000000000005E-2"/>
    <n v="4.9057589999999998"/>
    <n v="0"/>
    <n v="0"/>
    <n v="9.4241000000000241E-2"/>
    <n v="8.8813660810000451E-3"/>
    <n v="3.67"/>
    <n v="1.33"/>
    <n v="1.7689000000000001"/>
  </r>
  <r>
    <n v="64567"/>
    <s v="1996-04-07 05:23:56.000"/>
    <n v="290"/>
    <n v="318"/>
    <n v="290"/>
    <n v="318"/>
    <n v="5"/>
    <n v="5"/>
    <x v="1150"/>
    <x v="276"/>
    <n v="0.53333299999999995"/>
    <n v="5"/>
    <n v="0"/>
    <n v="0"/>
    <n v="0"/>
    <n v="0"/>
    <n v="3.67"/>
    <n v="1.33"/>
    <n v="1.7689000000000001"/>
  </r>
  <r>
    <n v="190758"/>
    <s v="1997-01-11 13:59:35.000"/>
    <n v="527"/>
    <n v="150"/>
    <n v="150"/>
    <n v="527"/>
    <n v="4"/>
    <n v="3"/>
    <x v="1151"/>
    <x v="408"/>
    <n v="-0.53822899999999996"/>
    <n v="3.4617710000000002"/>
    <n v="1"/>
    <n v="1"/>
    <n v="0.46177100000000015"/>
    <n v="0.21323245644100014"/>
    <n v="3.67"/>
    <n v="0.66999999999999993"/>
    <n v="0.44889999999999991"/>
  </r>
  <r>
    <n v="113253"/>
    <s v="1999-12-22 16:37:48.000"/>
    <n v="912"/>
    <n v="28"/>
    <n v="28"/>
    <n v="912"/>
    <n v="5"/>
    <n v="4"/>
    <x v="1152"/>
    <x v="56"/>
    <n v="-0.47142899999999999"/>
    <n v="4.5285710000000003"/>
    <n v="1"/>
    <n v="1"/>
    <n v="0.52857100000000035"/>
    <n v="0.27938730204100037"/>
    <n v="3.67"/>
    <n v="0.33000000000000007"/>
    <n v="0.10890000000000005"/>
  </r>
  <r>
    <n v="147358"/>
    <s v="2009-03-22 14:26:11.000"/>
    <n v="750"/>
    <n v="1221"/>
    <n v="750"/>
    <n v="1221"/>
    <n v="3.5"/>
    <n v="5"/>
    <x v="1153"/>
    <x v="90"/>
    <n v="0.10087699999999999"/>
    <n v="3.6008770000000001"/>
    <n v="1.5"/>
    <n v="2.25"/>
    <n v="1.3991229999999999"/>
    <n v="1.9575451691289998"/>
    <n v="3.67"/>
    <n v="1.33"/>
    <n v="1.7689000000000001"/>
  </r>
  <r>
    <n v="88607"/>
    <s v="1999-09-02 11:23:37.000"/>
    <n v="2353"/>
    <n v="1608"/>
    <n v="1608"/>
    <n v="2353"/>
    <n v="4"/>
    <n v="5"/>
    <x v="1154"/>
    <x v="85"/>
    <n v="-0.13675200000000001"/>
    <n v="3.863248"/>
    <n v="1"/>
    <n v="1"/>
    <n v="1.136752"/>
    <n v="1.2922051095039999"/>
    <n v="3.67"/>
    <n v="1.33"/>
    <n v="1.7689000000000001"/>
  </r>
  <r>
    <n v="62059"/>
    <s v="1997-04-22 16:25:39.000"/>
    <n v="893"/>
    <n v="1639"/>
    <n v="893"/>
    <n v="1639"/>
    <n v="5"/>
    <n v="5"/>
    <x v="1155"/>
    <x v="8"/>
    <n v="0.2"/>
    <n v="5"/>
    <n v="0"/>
    <n v="0"/>
    <n v="0"/>
    <n v="0"/>
    <n v="3.67"/>
    <n v="1.33"/>
    <n v="1.7689000000000001"/>
  </r>
  <r>
    <n v="137241"/>
    <s v="1998-09-01 11:27:00.000"/>
    <n v="474"/>
    <n v="1269"/>
    <n v="474"/>
    <n v="1269"/>
    <n v="3"/>
    <n v="4"/>
    <x v="1156"/>
    <x v="123"/>
    <n v="0.28048800000000002"/>
    <n v="3.2804880000000001"/>
    <n v="1"/>
    <n v="1"/>
    <n v="0.71951199999999993"/>
    <n v="0.51769751814399989"/>
    <n v="3.67"/>
    <n v="0.33000000000000007"/>
    <n v="0.10890000000000005"/>
  </r>
  <r>
    <n v="37446"/>
    <s v="2003-02-03 05:04:48.000"/>
    <n v="921"/>
    <n v="2288"/>
    <n v="921"/>
    <n v="2288"/>
    <n v="4"/>
    <n v="4"/>
    <x v="1157"/>
    <x v="6"/>
    <n v="0"/>
    <n v="4"/>
    <n v="0"/>
    <n v="0"/>
    <n v="0"/>
    <n v="0"/>
    <n v="3.67"/>
    <n v="0.33000000000000007"/>
    <n v="0.10890000000000005"/>
  </r>
  <r>
    <n v="205329"/>
    <s v="1997-01-19 17:41:09.000"/>
    <n v="832"/>
    <n v="61"/>
    <n v="61"/>
    <n v="832"/>
    <n v="3"/>
    <n v="3"/>
    <x v="1158"/>
    <x v="132"/>
    <n v="-0.55769199999999997"/>
    <n v="2.4423080000000001"/>
    <n v="0"/>
    <n v="0"/>
    <n v="0.55769199999999985"/>
    <n v="0.31102036686399986"/>
    <n v="3.67"/>
    <n v="0.66999999999999993"/>
    <n v="0.44889999999999991"/>
  </r>
  <r>
    <n v="1630"/>
    <s v="1996-04-15 16:13:56.000"/>
    <n v="339"/>
    <n v="280"/>
    <n v="280"/>
    <n v="339"/>
    <n v="4"/>
    <n v="5"/>
    <x v="1159"/>
    <x v="130"/>
    <n v="0.35714299999999999"/>
    <n v="4.3571429999999998"/>
    <n v="1"/>
    <n v="1"/>
    <n v="0.64285700000000023"/>
    <n v="0.41326512244900032"/>
    <n v="3.67"/>
    <n v="1.33"/>
    <n v="1.7689000000000001"/>
  </r>
  <r>
    <n v="190251"/>
    <s v="1996-09-15 08:27:02.000"/>
    <n v="457"/>
    <n v="161"/>
    <n v="161"/>
    <n v="457"/>
    <n v="4"/>
    <n v="4"/>
    <x v="1160"/>
    <x v="303"/>
    <n v="-0.47887299999999999"/>
    <n v="3.5211269999999999"/>
    <n v="0"/>
    <n v="0"/>
    <n v="0.4788730000000001"/>
    <n v="0.22931935012900009"/>
    <n v="3.67"/>
    <n v="0.33000000000000007"/>
    <n v="0.10890000000000005"/>
  </r>
  <r>
    <n v="15508"/>
    <s v="2000-11-19 08:09:43.000"/>
    <n v="1617"/>
    <n v="1291"/>
    <n v="1291"/>
    <n v="1617"/>
    <n v="5"/>
    <n v="4"/>
    <x v="1161"/>
    <x v="304"/>
    <n v="3.0242000000000002E-2"/>
    <n v="5"/>
    <n v="1"/>
    <n v="1"/>
    <n v="1"/>
    <n v="1"/>
    <n v="3.67"/>
    <n v="0.33000000000000007"/>
    <n v="0.10890000000000005"/>
  </r>
  <r>
    <n v="119539"/>
    <s v="1999-10-02 00:54:51.000"/>
    <n v="1688"/>
    <n v="48"/>
    <n v="48"/>
    <n v="1688"/>
    <n v="1"/>
    <n v="2"/>
    <x v="1162"/>
    <x v="20"/>
    <n v="-0.13333300000000001"/>
    <n v="0.86666699999999997"/>
    <n v="1"/>
    <n v="1"/>
    <n v="1.1333329999999999"/>
    <n v="1.2844436888889998"/>
    <n v="3.67"/>
    <n v="1.67"/>
    <n v="2.7888999999999999"/>
  </r>
  <r>
    <n v="163564"/>
    <s v="2002-12-08 18:58:43.000"/>
    <n v="1270"/>
    <n v="260"/>
    <n v="260"/>
    <n v="1270"/>
    <n v="3"/>
    <n v="3"/>
    <x v="1163"/>
    <x v="409"/>
    <n v="0.38076300000000002"/>
    <n v="3.380763"/>
    <n v="0"/>
    <n v="0"/>
    <n v="0.38076299999999996"/>
    <n v="0.14498046216899999"/>
    <n v="3.67"/>
    <n v="0.66999999999999993"/>
    <n v="0.44889999999999991"/>
  </r>
  <r>
    <n v="60711"/>
    <s v="1999-11-01 14:10:18.000"/>
    <n v="1136"/>
    <n v="2502"/>
    <n v="1136"/>
    <n v="2502"/>
    <n v="5"/>
    <n v="4"/>
    <x v="1164"/>
    <x v="121"/>
    <n v="-0.194323"/>
    <n v="4.8056770000000002"/>
    <n v="1"/>
    <n v="1"/>
    <n v="0.8056770000000002"/>
    <n v="0.64911542832900027"/>
    <n v="3.67"/>
    <n v="0.33000000000000007"/>
    <n v="0.10890000000000005"/>
  </r>
  <r>
    <n v="207584"/>
    <s v="2000-07-03 02:55:11.000"/>
    <n v="32"/>
    <n v="1748"/>
    <n v="32"/>
    <n v="1748"/>
    <n v="5"/>
    <n v="4"/>
    <x v="1165"/>
    <x v="37"/>
    <n v="-0.15829099999999999"/>
    <n v="4.8417089999999998"/>
    <n v="1"/>
    <n v="1"/>
    <n v="0.84170899999999982"/>
    <n v="0.70847404068099973"/>
    <n v="3.67"/>
    <n v="0.33000000000000007"/>
    <n v="0.10890000000000005"/>
  </r>
  <r>
    <n v="214138"/>
    <s v="1996-04-13 14:01:17.000"/>
    <n v="239"/>
    <n v="340"/>
    <n v="239"/>
    <n v="340"/>
    <n v="2"/>
    <n v="2"/>
    <x v="1166"/>
    <x v="1"/>
    <n v="-0.16666700000000001"/>
    <n v="1.8333330000000001"/>
    <n v="0"/>
    <n v="0"/>
    <n v="0.1666669999999999"/>
    <n v="2.7777888888999965E-2"/>
    <n v="3.67"/>
    <n v="1.67"/>
    <n v="2.7888999999999999"/>
  </r>
  <r>
    <n v="224981"/>
    <s v="1997-07-18 15:22:56.000"/>
    <n v="1200"/>
    <n v="318"/>
    <n v="318"/>
    <n v="1200"/>
    <n v="4"/>
    <n v="5"/>
    <x v="1167"/>
    <x v="243"/>
    <n v="0.45107000000000003"/>
    <n v="4.4510699999999996"/>
    <n v="1"/>
    <n v="1"/>
    <n v="0.54893000000000036"/>
    <n v="0.30132414490000042"/>
    <n v="3.67"/>
    <n v="1.33"/>
    <n v="1.7689000000000001"/>
  </r>
  <r>
    <n v="75316"/>
    <s v="1996-10-14 11:56:46.000"/>
    <n v="318"/>
    <n v="110"/>
    <n v="110"/>
    <n v="318"/>
    <n v="4"/>
    <n v="4"/>
    <x v="1168"/>
    <x v="410"/>
    <n v="-0.42568499999999998"/>
    <n v="3.5743149999999999"/>
    <n v="0"/>
    <n v="0"/>
    <n v="0.42568500000000009"/>
    <n v="0.18120771922500009"/>
    <n v="3.67"/>
    <n v="0.33000000000000007"/>
    <n v="0.10890000000000005"/>
  </r>
  <r>
    <n v="136153"/>
    <s v="2014-12-06 20:48:37.000"/>
    <n v="76093"/>
    <n v="1214"/>
    <n v="1214"/>
    <n v="76093"/>
    <n v="4"/>
    <n v="3.5"/>
    <x v="1169"/>
    <x v="16"/>
    <n v="0.45161299999999999"/>
    <n v="4.451613"/>
    <n v="0.5"/>
    <n v="0.25"/>
    <n v="0.95161300000000004"/>
    <n v="0.90556730176900013"/>
    <n v="3.67"/>
    <n v="0.16999999999999993"/>
    <n v="2.8899999999999974E-2"/>
  </r>
  <r>
    <n v="223406"/>
    <s v="2009-06-23 04:00:49.000"/>
    <n v="64957"/>
    <n v="64614"/>
    <n v="64614"/>
    <n v="64957"/>
    <n v="2.5"/>
    <n v="4"/>
    <x v="1170"/>
    <x v="149"/>
    <n v="0.22340399999999999"/>
    <n v="2.7234039999999999"/>
    <n v="1.5"/>
    <n v="2.25"/>
    <n v="1.2765960000000001"/>
    <n v="1.6296973472160001"/>
    <n v="3.67"/>
    <n v="0.33000000000000007"/>
    <n v="0.10890000000000005"/>
  </r>
  <r>
    <n v="216406"/>
    <s v="1996-06-25 20:07:35.000"/>
    <n v="457"/>
    <n v="150"/>
    <n v="150"/>
    <n v="457"/>
    <n v="3"/>
    <n v="3"/>
    <x v="1171"/>
    <x v="411"/>
    <n v="-0.12149500000000001"/>
    <n v="2.8785050000000001"/>
    <n v="0"/>
    <n v="0"/>
    <n v="0.12149499999999991"/>
    <n v="1.4761035024999978E-2"/>
    <n v="3.67"/>
    <n v="0.66999999999999993"/>
    <n v="0.44889999999999991"/>
  </r>
  <r>
    <n v="155599"/>
    <s v="1996-10-21 12:04:35.000"/>
    <n v="270"/>
    <n v="440"/>
    <n v="270"/>
    <n v="440"/>
    <n v="3"/>
    <n v="4"/>
    <x v="1172"/>
    <x v="3"/>
    <n v="0.75"/>
    <n v="3.75"/>
    <n v="1"/>
    <n v="1"/>
    <n v="0.25"/>
    <n v="6.25E-2"/>
    <n v="3.67"/>
    <n v="0.33000000000000007"/>
    <n v="0.10890000000000005"/>
  </r>
  <r>
    <n v="216173"/>
    <s v="2013-09-18 01:41:38.000"/>
    <n v="89864"/>
    <n v="25"/>
    <n v="25"/>
    <n v="89864"/>
    <n v="4"/>
    <n v="3.5"/>
    <x v="1173"/>
    <x v="8"/>
    <n v="0.3"/>
    <n v="4.3"/>
    <n v="0.5"/>
    <n v="0.25"/>
    <n v="0.79999999999999982"/>
    <n v="0.63999999999999968"/>
    <n v="3.67"/>
    <n v="0.16999999999999993"/>
    <n v="2.8899999999999974E-2"/>
  </r>
  <r>
    <n v="79081"/>
    <s v="2008-03-18 10:14:22.000"/>
    <n v="4992"/>
    <n v="236"/>
    <n v="236"/>
    <n v="4992"/>
    <n v="4.5"/>
    <n v="4.5"/>
    <x v="1174"/>
    <x v="36"/>
    <n v="0.33333299999999999"/>
    <n v="4.8333329999999997"/>
    <n v="0"/>
    <n v="0"/>
    <n v="0.33333299999999966"/>
    <n v="0.11111088888899977"/>
    <n v="3.67"/>
    <n v="0.83000000000000007"/>
    <n v="0.68890000000000007"/>
  </r>
  <r>
    <n v="47685"/>
    <s v="2000-03-23 22:43:32.000"/>
    <n v="3006"/>
    <n v="2858"/>
    <n v="2858"/>
    <n v="3006"/>
    <n v="5"/>
    <n v="3"/>
    <x v="1175"/>
    <x v="46"/>
    <n v="0.22806999999999999"/>
    <n v="5"/>
    <n v="2"/>
    <n v="4"/>
    <n v="2"/>
    <n v="4"/>
    <n v="3.67"/>
    <n v="0.66999999999999993"/>
    <n v="0.44889999999999991"/>
  </r>
  <r>
    <n v="188294"/>
    <s v="2004-01-15 02:58:52.000"/>
    <n v="1262"/>
    <n v="1242"/>
    <n v="1242"/>
    <n v="1262"/>
    <n v="4"/>
    <n v="4"/>
    <x v="1176"/>
    <x v="116"/>
    <n v="-0.20270299999999999"/>
    <n v="3.7972969999999999"/>
    <n v="0"/>
    <n v="0"/>
    <n v="0.20270300000000008"/>
    <n v="4.1088506209000029E-2"/>
    <n v="3.67"/>
    <n v="0.33000000000000007"/>
    <n v="0.10890000000000005"/>
  </r>
  <r>
    <n v="69995"/>
    <s v="2013-01-26 03:55:45.000"/>
    <n v="1270"/>
    <n v="1265"/>
    <n v="1265"/>
    <n v="1270"/>
    <n v="4"/>
    <n v="4"/>
    <x v="1177"/>
    <x v="412"/>
    <n v="-7.2499999999999995E-2"/>
    <n v="3.9275000000000002"/>
    <n v="0"/>
    <n v="0"/>
    <n v="7.2499999999999787E-2"/>
    <n v="5.2562499999999693E-3"/>
    <n v="3.67"/>
    <n v="0.33000000000000007"/>
    <n v="0.10890000000000005"/>
  </r>
  <r>
    <n v="105593"/>
    <s v="2010-02-21 08:57:29.000"/>
    <n v="2881"/>
    <n v="1644"/>
    <n v="1644"/>
    <n v="2881"/>
    <n v="5"/>
    <n v="3"/>
    <x v="1178"/>
    <x v="77"/>
    <n v="-0.484848"/>
    <n v="4.5151519999999996"/>
    <n v="2"/>
    <n v="4"/>
    <n v="1.5151519999999996"/>
    <n v="2.2956855831039986"/>
    <n v="3.67"/>
    <n v="0.66999999999999993"/>
    <n v="0.44889999999999991"/>
  </r>
  <r>
    <n v="71866"/>
    <s v="2014-01-20 19:28:51.000"/>
    <n v="858"/>
    <n v="318"/>
    <n v="318"/>
    <n v="858"/>
    <n v="4.5"/>
    <n v="4"/>
    <x v="1179"/>
    <x v="413"/>
    <n v="8.5848999999999995E-2"/>
    <n v="4.5858489999999996"/>
    <n v="0.5"/>
    <n v="0.25"/>
    <n v="0.58584899999999962"/>
    <n v="0.34321905080099957"/>
    <n v="3.67"/>
    <n v="0.33000000000000007"/>
    <n v="0.10890000000000005"/>
  </r>
  <r>
    <n v="176862"/>
    <s v="2000-11-20 19:43:56.000"/>
    <n v="1340"/>
    <n v="2186"/>
    <n v="1340"/>
    <n v="2186"/>
    <n v="5"/>
    <n v="5"/>
    <x v="1180"/>
    <x v="11"/>
    <n v="0"/>
    <n v="5"/>
    <n v="0"/>
    <n v="0"/>
    <n v="0"/>
    <n v="0"/>
    <n v="3.67"/>
    <n v="1.33"/>
    <n v="1.7689000000000001"/>
  </r>
  <r>
    <n v="233343"/>
    <s v="2008-06-02 08:21:56.000"/>
    <n v="6953"/>
    <n v="5377"/>
    <n v="5377"/>
    <n v="6953"/>
    <n v="1.5"/>
    <n v="1.5"/>
    <x v="1181"/>
    <x v="132"/>
    <n v="-5.7692E-2"/>
    <n v="1.4423079999999999"/>
    <n v="0"/>
    <n v="0"/>
    <n v="5.7692000000000077E-2"/>
    <n v="3.3283668640000088E-3"/>
    <n v="3.67"/>
    <n v="2.17"/>
    <n v="4.7088999999999999"/>
  </r>
  <r>
    <n v="100925"/>
    <s v="1999-09-30 23:34:31.000"/>
    <n v="1212"/>
    <n v="2019"/>
    <n v="1212"/>
    <n v="2019"/>
    <n v="5"/>
    <n v="2"/>
    <x v="1182"/>
    <x v="286"/>
    <n v="-0.104167"/>
    <n v="4.8958329999999997"/>
    <n v="3"/>
    <n v="9"/>
    <n v="2.8958329999999997"/>
    <n v="8.3858487638889976"/>
    <n v="3.67"/>
    <n v="1.67"/>
    <n v="2.7888999999999999"/>
  </r>
  <r>
    <n v="153827"/>
    <s v="2015-02-16 00:10:17.000"/>
    <n v="60069"/>
    <n v="59315"/>
    <n v="59315"/>
    <n v="60069"/>
    <n v="4.5"/>
    <n v="3.5"/>
    <x v="1183"/>
    <x v="97"/>
    <n v="-0.24632399999999999"/>
    <n v="4.2536759999999996"/>
    <n v="1"/>
    <n v="1"/>
    <n v="0.75367599999999957"/>
    <n v="0.5680275129759994"/>
    <n v="3.67"/>
    <n v="0.16999999999999993"/>
    <n v="2.8899999999999974E-2"/>
  </r>
  <r>
    <n v="25293"/>
    <s v="2015-05-29 09:38:06.000"/>
    <n v="115713"/>
    <n v="63113"/>
    <n v="63113"/>
    <n v="115713"/>
    <n v="2.5"/>
    <n v="1.5"/>
    <x v="1184"/>
    <x v="31"/>
    <n v="-1"/>
    <n v="1.5"/>
    <n v="1"/>
    <n v="1"/>
    <n v="0"/>
    <n v="0"/>
    <n v="3.67"/>
    <n v="2.17"/>
    <n v="4.7088999999999999"/>
  </r>
  <r>
    <n v="26004"/>
    <s v="2000-11-27 20:31:35.000"/>
    <n v="3952"/>
    <n v="3987"/>
    <n v="3952"/>
    <n v="3987"/>
    <n v="3"/>
    <n v="3"/>
    <x v="1185"/>
    <x v="22"/>
    <n v="-0.227273"/>
    <n v="2.7727270000000002"/>
    <n v="0"/>
    <n v="0"/>
    <n v="0.22727299999999984"/>
    <n v="5.1653016528999923E-2"/>
    <n v="3.67"/>
    <n v="0.66999999999999993"/>
    <n v="0.44889999999999991"/>
  </r>
  <r>
    <n v="214138"/>
    <s v="1996-04-13 14:01:17.000"/>
    <n v="238"/>
    <n v="340"/>
    <n v="238"/>
    <n v="340"/>
    <n v="4"/>
    <n v="2"/>
    <x v="1186"/>
    <x v="6"/>
    <n v="0.85714299999999999"/>
    <n v="4.8571429999999998"/>
    <n v="2"/>
    <n v="4"/>
    <n v="2.8571429999999998"/>
    <n v="8.1632661224489986"/>
    <n v="3.67"/>
    <n v="1.67"/>
    <n v="2.7888999999999999"/>
  </r>
  <r>
    <n v="158653"/>
    <s v="2005-07-14 08:36:21.000"/>
    <n v="5218"/>
    <n v="2485"/>
    <n v="2485"/>
    <n v="5218"/>
    <n v="4"/>
    <n v="2.5"/>
    <x v="1187"/>
    <x v="16"/>
    <n v="-0.43548399999999998"/>
    <n v="3.5645159999999998"/>
    <n v="1.5"/>
    <n v="2.25"/>
    <n v="1.0645159999999998"/>
    <n v="1.1331943142559995"/>
    <n v="3.67"/>
    <n v="1.17"/>
    <n v="1.3688999999999998"/>
  </r>
  <r>
    <n v="200943"/>
    <s v="1999-10-09 01:42:56.000"/>
    <n v="1022"/>
    <n v="931"/>
    <n v="931"/>
    <n v="1022"/>
    <n v="4"/>
    <n v="4"/>
    <x v="1188"/>
    <x v="8"/>
    <n v="-0.25"/>
    <n v="3.75"/>
    <n v="0"/>
    <n v="0"/>
    <n v="0.25"/>
    <n v="6.25E-2"/>
    <n v="3.67"/>
    <n v="0.33000000000000007"/>
    <n v="0.10890000000000005"/>
  </r>
  <r>
    <n v="1630"/>
    <s v="1996-04-15 16:13:56.000"/>
    <n v="318"/>
    <n v="280"/>
    <n v="280"/>
    <n v="318"/>
    <n v="5"/>
    <n v="5"/>
    <x v="1189"/>
    <x v="103"/>
    <n v="-0.867089"/>
    <n v="4.132911"/>
    <n v="0"/>
    <n v="0"/>
    <n v="0.867089"/>
    <n v="0.751843333921"/>
    <n v="3.67"/>
    <n v="1.33"/>
    <n v="1.7689000000000001"/>
  </r>
  <r>
    <n v="49036"/>
    <s v="2009-02-07 15:48:44.000"/>
    <n v="50872"/>
    <n v="1393"/>
    <n v="1393"/>
    <n v="50872"/>
    <n v="4"/>
    <n v="3.5"/>
    <x v="1190"/>
    <x v="34"/>
    <n v="-0.41935499999999998"/>
    <n v="3.5806450000000001"/>
    <n v="0.5"/>
    <n v="0.25"/>
    <n v="8.0645000000000078E-2"/>
    <n v="6.5036160250000127E-3"/>
    <n v="3.67"/>
    <n v="0.16999999999999993"/>
    <n v="2.8899999999999974E-2"/>
  </r>
  <r>
    <n v="3497"/>
    <s v="2001-09-05 18:57:31.000"/>
    <n v="1198"/>
    <n v="1210"/>
    <n v="1198"/>
    <n v="1210"/>
    <n v="5"/>
    <n v="5"/>
    <x v="1191"/>
    <x v="414"/>
    <n v="-0.23302800000000001"/>
    <n v="4.766972"/>
    <n v="0"/>
    <n v="0"/>
    <n v="0.23302800000000001"/>
    <n v="5.4302048784000009E-2"/>
    <n v="3.67"/>
    <n v="1.33"/>
    <n v="1.7689000000000001"/>
  </r>
  <r>
    <n v="63265"/>
    <s v="2005-11-06 13:02:45.000"/>
    <n v="5995"/>
    <n v="4995"/>
    <n v="4995"/>
    <n v="5995"/>
    <n v="2.5"/>
    <n v="4"/>
    <x v="1192"/>
    <x v="159"/>
    <n v="-0.116935"/>
    <n v="2.3830650000000002"/>
    <n v="1.5"/>
    <n v="2.25"/>
    <n v="1.6169349999999998"/>
    <n v="2.6144787942249992"/>
    <n v="3.67"/>
    <n v="0.33000000000000007"/>
    <n v="0.10890000000000005"/>
  </r>
  <r>
    <n v="26975"/>
    <s v="2000-11-23 00:01:44.000"/>
    <n v="1233"/>
    <n v="2944"/>
    <n v="1233"/>
    <n v="2944"/>
    <n v="4"/>
    <n v="4"/>
    <x v="1193"/>
    <x v="181"/>
    <n v="-0.40163900000000002"/>
    <n v="3.5983610000000001"/>
    <n v="0"/>
    <n v="0"/>
    <n v="0.40163899999999986"/>
    <n v="0.16131388632099988"/>
    <n v="3.67"/>
    <n v="0.33000000000000007"/>
    <n v="0.10890000000000005"/>
  </r>
  <r>
    <n v="113253"/>
    <s v="1999-12-22 16:37:48.000"/>
    <n v="899"/>
    <n v="28"/>
    <n v="28"/>
    <n v="899"/>
    <n v="4"/>
    <n v="4"/>
    <x v="1194"/>
    <x v="13"/>
    <n v="-0.22500000000000001"/>
    <n v="3.7749999999999999"/>
    <n v="0"/>
    <n v="0"/>
    <n v="0.22500000000000009"/>
    <n v="5.0625000000000038E-2"/>
    <n v="3.67"/>
    <n v="0.33000000000000007"/>
    <n v="0.10890000000000005"/>
  </r>
  <r>
    <n v="224981"/>
    <s v="1997-07-18 15:22:56.000"/>
    <n v="293"/>
    <n v="318"/>
    <n v="293"/>
    <n v="318"/>
    <n v="3"/>
    <n v="5"/>
    <x v="1195"/>
    <x v="415"/>
    <n v="0.41617599999999999"/>
    <n v="3.4161760000000001"/>
    <n v="2"/>
    <n v="4"/>
    <n v="1.5838239999999999"/>
    <n v="2.5084984629759997"/>
    <n v="3.67"/>
    <n v="1.33"/>
    <n v="1.7689000000000001"/>
  </r>
  <r>
    <n v="234451"/>
    <s v="2002-06-04 20:17:01.000"/>
    <n v="3347"/>
    <n v="1079"/>
    <n v="1079"/>
    <n v="3347"/>
    <n v="2"/>
    <n v="4"/>
    <x v="1196"/>
    <x v="36"/>
    <n v="8.3333000000000004E-2"/>
    <n v="2.0833330000000001"/>
    <n v="2"/>
    <n v="4"/>
    <n v="1.9166669999999999"/>
    <n v="3.6736123888889995"/>
    <n v="3.67"/>
    <n v="0.33000000000000007"/>
    <n v="0.10890000000000005"/>
  </r>
  <r>
    <n v="176111"/>
    <s v="2008-10-29 12:46:12.000"/>
    <n v="2959"/>
    <n v="4226"/>
    <n v="2959"/>
    <n v="4226"/>
    <n v="5"/>
    <n v="4.5"/>
    <x v="1197"/>
    <x v="416"/>
    <n v="-0.14818500000000001"/>
    <n v="4.8518150000000002"/>
    <n v="0.5"/>
    <n v="0.25"/>
    <n v="0.35181500000000021"/>
    <n v="0.12377379422500015"/>
    <n v="3.67"/>
    <n v="0.83000000000000007"/>
    <n v="0.68890000000000007"/>
  </r>
  <r>
    <n v="100925"/>
    <s v="1999-09-30 23:34:31.000"/>
    <n v="908"/>
    <n v="2019"/>
    <n v="908"/>
    <n v="2019"/>
    <n v="5"/>
    <n v="2"/>
    <x v="1198"/>
    <x v="271"/>
    <n v="1.8017999999999999E-2"/>
    <n v="5"/>
    <n v="3"/>
    <n v="9"/>
    <n v="3"/>
    <n v="9"/>
    <n v="3.67"/>
    <n v="1.67"/>
    <n v="2.7888999999999999"/>
  </r>
  <r>
    <n v="94805"/>
    <s v="2001-08-02 16:37:11.000"/>
    <n v="860"/>
    <n v="2028"/>
    <n v="860"/>
    <n v="2028"/>
    <n v="1"/>
    <n v="5"/>
    <x v="1199"/>
    <x v="1"/>
    <n v="1"/>
    <n v="2"/>
    <n v="4"/>
    <n v="16"/>
    <n v="3"/>
    <n v="9"/>
    <n v="3.67"/>
    <n v="1.33"/>
    <n v="1.7689000000000001"/>
  </r>
  <r>
    <n v="152573"/>
    <s v="2000-08-03 14:48:19.000"/>
    <n v="2001"/>
    <n v="3526"/>
    <n v="2001"/>
    <n v="3526"/>
    <n v="4"/>
    <n v="5"/>
    <x v="1200"/>
    <x v="128"/>
    <n v="0.32222200000000001"/>
    <n v="4.322222"/>
    <n v="1"/>
    <n v="1"/>
    <n v="0.67777799999999999"/>
    <n v="0.45938301728399999"/>
    <n v="3.67"/>
    <n v="1.33"/>
    <n v="1.7689000000000001"/>
  </r>
  <r>
    <n v="51578"/>
    <s v="2002-07-06 04:22:27.000"/>
    <n v="2924"/>
    <n v="1200"/>
    <n v="1200"/>
    <n v="2924"/>
    <n v="5"/>
    <n v="4"/>
    <x v="1201"/>
    <x v="20"/>
    <n v="0.23333300000000001"/>
    <n v="5"/>
    <n v="1"/>
    <n v="1"/>
    <n v="1"/>
    <n v="1"/>
    <n v="3.67"/>
    <n v="0.33000000000000007"/>
    <n v="0.10890000000000005"/>
  </r>
  <r>
    <n v="219620"/>
    <s v="1998-04-09 18:12:00.000"/>
    <n v="2801"/>
    <n v="1619"/>
    <n v="1619"/>
    <n v="2801"/>
    <n v="5"/>
    <n v="4"/>
    <x v="1202"/>
    <x v="17"/>
    <n v="-8.3333000000000004E-2"/>
    <n v="4.9166670000000003"/>
    <n v="1"/>
    <n v="1"/>
    <n v="0.91666700000000034"/>
    <n v="0.84027838888900064"/>
    <n v="3.67"/>
    <n v="0.33000000000000007"/>
    <n v="0.10890000000000005"/>
  </r>
  <r>
    <n v="26042"/>
    <s v="1996-04-12 12:06:46.000"/>
    <n v="306"/>
    <n v="105"/>
    <n v="105"/>
    <n v="306"/>
    <n v="5"/>
    <n v="5"/>
    <x v="1203"/>
    <x v="132"/>
    <n v="-0.480769"/>
    <n v="4.5192310000000004"/>
    <n v="0"/>
    <n v="0"/>
    <n v="0.48076899999999956"/>
    <n v="0.23113883136099958"/>
    <n v="3.67"/>
    <n v="1.33"/>
    <n v="1.7689000000000001"/>
  </r>
  <r>
    <n v="176862"/>
    <s v="2000-11-20 19:43:56.000"/>
    <n v="1256"/>
    <n v="2186"/>
    <n v="1256"/>
    <n v="2186"/>
    <n v="5"/>
    <n v="5"/>
    <x v="1204"/>
    <x v="39"/>
    <n v="-0.12963"/>
    <n v="4.8703700000000003"/>
    <n v="0"/>
    <n v="0"/>
    <n v="0.12962999999999969"/>
    <n v="1.680393689999992E-2"/>
    <n v="3.67"/>
    <n v="1.33"/>
    <n v="1.7689000000000001"/>
  </r>
  <r>
    <n v="25924"/>
    <s v="1997-01-28 14:14:23.000"/>
    <n v="869"/>
    <n v="260"/>
    <n v="260"/>
    <n v="869"/>
    <n v="4"/>
    <n v="4"/>
    <x v="1205"/>
    <x v="0"/>
    <n v="1"/>
    <n v="5"/>
    <n v="0"/>
    <n v="0"/>
    <n v="1"/>
    <n v="1"/>
    <n v="3.67"/>
    <n v="0.33000000000000007"/>
    <n v="0.10890000000000005"/>
  </r>
  <r>
    <n v="223696"/>
    <s v="2000-08-08 00:07:29.000"/>
    <n v="1240"/>
    <n v="589"/>
    <n v="589"/>
    <n v="1240"/>
    <n v="5"/>
    <n v="5"/>
    <x v="1206"/>
    <x v="147"/>
    <n v="2.3033000000000001E-2"/>
    <n v="5"/>
    <n v="0"/>
    <n v="0"/>
    <n v="0"/>
    <n v="0"/>
    <n v="3.67"/>
    <n v="1.33"/>
    <n v="1.7689000000000001"/>
  </r>
  <r>
    <n v="166389"/>
    <s v="2001-11-23 07:57:09.000"/>
    <n v="3141"/>
    <n v="1197"/>
    <n v="1197"/>
    <n v="3141"/>
    <n v="4"/>
    <n v="5"/>
    <x v="1207"/>
    <x v="75"/>
    <n v="1"/>
    <n v="5"/>
    <n v="1"/>
    <n v="1"/>
    <n v="0"/>
    <n v="0"/>
    <n v="3.67"/>
    <n v="1.33"/>
    <n v="1.7689000000000001"/>
  </r>
  <r>
    <n v="176862"/>
    <s v="2000-11-20 19:43:56.000"/>
    <n v="1950"/>
    <n v="2186"/>
    <n v="1950"/>
    <n v="2186"/>
    <n v="4"/>
    <n v="5"/>
    <x v="1208"/>
    <x v="132"/>
    <n v="-1.9231000000000002E-2"/>
    <n v="3.980769"/>
    <n v="1"/>
    <n v="1"/>
    <n v="1.019231"/>
    <n v="1.0388318313610001"/>
    <n v="3.67"/>
    <n v="1.33"/>
    <n v="1.7689000000000001"/>
  </r>
  <r>
    <n v="183197"/>
    <s v="2009-05-08 14:37:42.000"/>
    <n v="527"/>
    <n v="318"/>
    <n v="318"/>
    <n v="527"/>
    <n v="5"/>
    <n v="5"/>
    <x v="1209"/>
    <x v="417"/>
    <n v="0.11119"/>
    <n v="5"/>
    <n v="0"/>
    <n v="0"/>
    <n v="0"/>
    <n v="0"/>
    <n v="3.67"/>
    <n v="1.33"/>
    <n v="1.7689000000000001"/>
  </r>
  <r>
    <n v="208407"/>
    <s v="2014-02-16 18:59:06.000"/>
    <n v="1945"/>
    <n v="1254"/>
    <n v="1254"/>
    <n v="1945"/>
    <n v="4"/>
    <n v="3.5"/>
    <x v="1210"/>
    <x v="28"/>
    <n v="0.107143"/>
    <n v="4.1071429999999998"/>
    <n v="0.5"/>
    <n v="0.25"/>
    <n v="0.60714299999999977"/>
    <n v="0.36862262244899974"/>
    <n v="3.67"/>
    <n v="0.16999999999999993"/>
    <n v="2.8899999999999974E-2"/>
  </r>
  <r>
    <n v="154319"/>
    <s v="2001-07-26 03:11:14.000"/>
    <n v="1198"/>
    <n v="260"/>
    <n v="260"/>
    <n v="1198"/>
    <n v="4"/>
    <n v="3"/>
    <x v="1211"/>
    <x v="418"/>
    <n v="1.3636000000000001E-2"/>
    <n v="4.013636"/>
    <n v="1"/>
    <n v="1"/>
    <n v="1.013636"/>
    <n v="1.027457940496"/>
    <n v="3.67"/>
    <n v="0.66999999999999993"/>
    <n v="0.44889999999999991"/>
  </r>
  <r>
    <n v="28157"/>
    <s v="2006-01-14 19:05:46.000"/>
    <n v="1873"/>
    <n v="261"/>
    <n v="261"/>
    <n v="1873"/>
    <n v="4"/>
    <n v="4"/>
    <x v="1212"/>
    <x v="7"/>
    <n v="-0.21875"/>
    <n v="3.78125"/>
    <n v="0"/>
    <n v="0"/>
    <n v="0.21875"/>
    <n v="4.78515625E-2"/>
    <n v="3.67"/>
    <n v="0.33000000000000007"/>
    <n v="0.10890000000000005"/>
  </r>
  <r>
    <n v="199657"/>
    <s v="2000-02-03 04:41:36.000"/>
    <n v="1286"/>
    <n v="2683"/>
    <n v="1286"/>
    <n v="2683"/>
    <n v="3"/>
    <n v="5"/>
    <x v="1213"/>
    <x v="8"/>
    <n v="-0.45"/>
    <n v="2.5499999999999998"/>
    <n v="2"/>
    <n v="4"/>
    <n v="2.4500000000000002"/>
    <n v="6.0025000000000013"/>
    <n v="3.67"/>
    <n v="1.33"/>
    <n v="1.7689000000000001"/>
  </r>
  <r>
    <n v="214138"/>
    <s v="1996-04-13 14:01:17.000"/>
    <n v="236"/>
    <n v="340"/>
    <n v="236"/>
    <n v="340"/>
    <n v="4"/>
    <n v="2"/>
    <x v="1214"/>
    <x v="4"/>
    <n v="0.107143"/>
    <n v="4.1071429999999998"/>
    <n v="2"/>
    <n v="4"/>
    <n v="2.1071429999999998"/>
    <n v="4.4400516224489994"/>
    <n v="3.67"/>
    <n v="1.67"/>
    <n v="2.7888999999999999"/>
  </r>
  <r>
    <n v="214138"/>
    <s v="1996-04-13 14:01:17.000"/>
    <n v="416"/>
    <n v="340"/>
    <n v="340"/>
    <n v="416"/>
    <n v="4"/>
    <n v="2"/>
    <x v="1215"/>
    <x v="75"/>
    <n v="1.2"/>
    <n v="5"/>
    <n v="2"/>
    <n v="4"/>
    <n v="3"/>
    <n v="9"/>
    <n v="3.67"/>
    <n v="1.67"/>
    <n v="2.7888999999999999"/>
  </r>
  <r>
    <n v="33907"/>
    <s v="2011-09-03 01:42:04.000"/>
    <n v="6016"/>
    <n v="318"/>
    <n v="318"/>
    <n v="6016"/>
    <n v="5"/>
    <n v="5"/>
    <x v="1216"/>
    <x v="224"/>
    <n v="0.149758"/>
    <n v="5"/>
    <n v="0"/>
    <n v="0"/>
    <n v="0"/>
    <n v="0"/>
    <n v="3.67"/>
    <n v="1.33"/>
    <n v="1.7689000000000001"/>
  </r>
  <r>
    <n v="155599"/>
    <s v="1996-10-21 12:04:35.000"/>
    <n v="343"/>
    <n v="440"/>
    <n v="343"/>
    <n v="440"/>
    <n v="3"/>
    <n v="4"/>
    <x v="1217"/>
    <x v="6"/>
    <n v="1.071429"/>
    <n v="4.0714290000000002"/>
    <n v="1"/>
    <n v="1"/>
    <n v="7.1429000000000187E-2"/>
    <n v="5.102102041000027E-3"/>
    <n v="3.67"/>
    <n v="0.33000000000000007"/>
    <n v="0.10890000000000005"/>
  </r>
  <r>
    <n v="90765"/>
    <s v="2009-07-19 05:07:55.000"/>
    <n v="6957"/>
    <n v="239"/>
    <n v="239"/>
    <n v="6957"/>
    <n v="3.5"/>
    <n v="4"/>
    <x v="1218"/>
    <x v="17"/>
    <n v="-0.5"/>
    <n v="3"/>
    <n v="0.5"/>
    <n v="0.25"/>
    <n v="1"/>
    <n v="1"/>
    <n v="3.67"/>
    <n v="0.33000000000000007"/>
    <n v="0.10890000000000005"/>
  </r>
  <r>
    <n v="194362"/>
    <s v="1997-02-25 20:35:51.000"/>
    <n v="837"/>
    <n v="116"/>
    <n v="116"/>
    <n v="837"/>
    <n v="4"/>
    <n v="5"/>
    <x v="1219"/>
    <x v="1"/>
    <n v="-0.33333299999999999"/>
    <n v="3.6666669999999999"/>
    <n v="1"/>
    <n v="1"/>
    <n v="1.3333330000000001"/>
    <n v="1.7777768888890002"/>
    <n v="3.67"/>
    <n v="1.33"/>
    <n v="1.7689000000000001"/>
  </r>
  <r>
    <n v="214589"/>
    <s v="2000-02-21 22:07:02.000"/>
    <n v="1167"/>
    <n v="2791"/>
    <n v="1167"/>
    <n v="2791"/>
    <n v="3"/>
    <n v="3"/>
    <x v="1220"/>
    <x v="1"/>
    <n v="1.3333330000000001"/>
    <n v="4.3333329999999997"/>
    <n v="0"/>
    <n v="0"/>
    <n v="1.3333329999999997"/>
    <n v="1.7777768888889991"/>
    <n v="3.67"/>
    <n v="0.66999999999999993"/>
    <n v="0.44889999999999991"/>
  </r>
  <r>
    <n v="3497"/>
    <s v="2001-09-05 18:57:31.000"/>
    <n v="260"/>
    <n v="1210"/>
    <n v="260"/>
    <n v="1210"/>
    <n v="5"/>
    <n v="5"/>
    <x v="1221"/>
    <x v="419"/>
    <n v="-0.263625"/>
    <n v="4.7363749999999998"/>
    <n v="0"/>
    <n v="0"/>
    <n v="0.26362500000000022"/>
    <n v="6.9498140625000121E-2"/>
    <n v="3.67"/>
    <n v="1.33"/>
    <n v="1.7689000000000001"/>
  </r>
  <r>
    <n v="115511"/>
    <s v="2000-01-30 05:32:39.000"/>
    <n v="260"/>
    <n v="1210"/>
    <n v="260"/>
    <n v="1210"/>
    <n v="4"/>
    <n v="3"/>
    <x v="1221"/>
    <x v="419"/>
    <n v="-0.263625"/>
    <n v="3.7363749999999998"/>
    <n v="1"/>
    <n v="1"/>
    <n v="0.73637499999999978"/>
    <n v="0.54224814062499971"/>
    <n v="3.67"/>
    <n v="0.66999999999999993"/>
    <n v="0.44889999999999991"/>
  </r>
  <r>
    <n v="5419"/>
    <s v="1997-03-25 07:55:58.000"/>
    <n v="260"/>
    <n v="1210"/>
    <n v="260"/>
    <n v="1210"/>
    <n v="5"/>
    <n v="5"/>
    <x v="1221"/>
    <x v="419"/>
    <n v="-0.263625"/>
    <n v="4.7363749999999998"/>
    <n v="0"/>
    <n v="0"/>
    <n v="0.26362500000000022"/>
    <n v="6.9498140625000121E-2"/>
    <n v="3.67"/>
    <n v="1.33"/>
    <n v="1.7689000000000001"/>
  </r>
  <r>
    <n v="214138"/>
    <s v="1996-04-13 14:01:17.000"/>
    <n v="595"/>
    <n v="340"/>
    <n v="340"/>
    <n v="595"/>
    <n v="2"/>
    <n v="2"/>
    <x v="1222"/>
    <x v="24"/>
    <n v="-0.41176499999999999"/>
    <n v="1.5882350000000001"/>
    <n v="0"/>
    <n v="0"/>
    <n v="0.41176499999999994"/>
    <n v="0.16955041522499995"/>
    <n v="3.67"/>
    <n v="1.67"/>
    <n v="2.7888999999999999"/>
  </r>
  <r>
    <n v="100055"/>
    <s v="2014-12-11 01:44:33.000"/>
    <n v="7762"/>
    <n v="1610"/>
    <n v="1610"/>
    <n v="7762"/>
    <n v="5"/>
    <n v="5"/>
    <x v="1223"/>
    <x v="0"/>
    <n v="-0.375"/>
    <n v="4.625"/>
    <n v="0"/>
    <n v="0"/>
    <n v="0.375"/>
    <n v="0.140625"/>
    <n v="3.67"/>
    <n v="1.33"/>
    <n v="1.7689000000000001"/>
  </r>
  <r>
    <n v="115950"/>
    <s v="2002-07-22 02:20:36.000"/>
    <n v="4254"/>
    <n v="2470"/>
    <n v="2470"/>
    <n v="4254"/>
    <n v="2"/>
    <n v="4"/>
    <x v="1224"/>
    <x v="3"/>
    <n v="1.0416669999999999"/>
    <n v="3.0416669999999999"/>
    <n v="2"/>
    <n v="4"/>
    <n v="0.9583330000000001"/>
    <n v="0.91840213888900024"/>
    <n v="3.67"/>
    <n v="0.33000000000000007"/>
    <n v="0.10890000000000005"/>
  </r>
  <r>
    <n v="3497"/>
    <s v="2001-09-05 18:57:31.000"/>
    <n v="1196"/>
    <n v="1210"/>
    <n v="1196"/>
    <n v="1210"/>
    <n v="5"/>
    <n v="5"/>
    <x v="1225"/>
    <x v="420"/>
    <n v="-0.24298400000000001"/>
    <n v="4.7570160000000001"/>
    <n v="0"/>
    <n v="0"/>
    <n v="0.24298399999999987"/>
    <n v="5.9041224255999933E-2"/>
    <n v="3.67"/>
    <n v="1.33"/>
    <n v="1.7689000000000001"/>
  </r>
  <r>
    <n v="137241"/>
    <s v="1998-09-01 11:27:00.000"/>
    <n v="1845"/>
    <n v="1269"/>
    <n v="1269"/>
    <n v="1845"/>
    <n v="4"/>
    <n v="4"/>
    <x v="1226"/>
    <x v="0"/>
    <n v="0.125"/>
    <n v="4.125"/>
    <n v="0"/>
    <n v="0"/>
    <n v="0.125"/>
    <n v="1.5625E-2"/>
    <n v="3.67"/>
    <n v="0.33000000000000007"/>
    <n v="0.10890000000000005"/>
  </r>
  <r>
    <n v="174727"/>
    <s v="2001-11-14 06:14:25.000"/>
    <n v="2147"/>
    <n v="2881"/>
    <n v="2147"/>
    <n v="2881"/>
    <n v="3"/>
    <n v="4"/>
    <x v="1227"/>
    <x v="1"/>
    <n v="1.6666669999999999"/>
    <n v="4.6666670000000003"/>
    <n v="1"/>
    <n v="1"/>
    <n v="0.66666700000000034"/>
    <n v="0.44444488888900047"/>
    <n v="3.67"/>
    <n v="0.33000000000000007"/>
    <n v="0.10890000000000005"/>
  </r>
  <r>
    <n v="124060"/>
    <s v="2001-09-18 01:29:00.000"/>
    <n v="3072"/>
    <n v="2924"/>
    <n v="2924"/>
    <n v="3072"/>
    <n v="3"/>
    <n v="5"/>
    <x v="1228"/>
    <x v="17"/>
    <n v="0.58333299999999999"/>
    <n v="3.5833330000000001"/>
    <n v="2"/>
    <n v="4"/>
    <n v="1.4166669999999999"/>
    <n v="2.0069453888889996"/>
    <n v="3.67"/>
    <n v="1.33"/>
    <n v="1.7689000000000001"/>
  </r>
  <r>
    <n v="214138"/>
    <s v="1996-04-13 14:01:17.000"/>
    <n v="31"/>
    <n v="340"/>
    <n v="31"/>
    <n v="340"/>
    <n v="5"/>
    <n v="2"/>
    <x v="1229"/>
    <x v="8"/>
    <n v="0"/>
    <n v="5"/>
    <n v="3"/>
    <n v="9"/>
    <n v="3"/>
    <n v="9"/>
    <n v="3.67"/>
    <n v="1.67"/>
    <n v="2.7888999999999999"/>
  </r>
  <r>
    <n v="43405"/>
    <s v="1997-04-28 20:12:58.000"/>
    <n v="691"/>
    <n v="173"/>
    <n v="173"/>
    <n v="691"/>
    <n v="3"/>
    <n v="3"/>
    <x v="1230"/>
    <x v="31"/>
    <n v="-0.75"/>
    <n v="2.25"/>
    <n v="0"/>
    <n v="0"/>
    <n v="0.75"/>
    <n v="0.5625"/>
    <n v="3.67"/>
    <n v="0.66999999999999993"/>
    <n v="0.44889999999999991"/>
  </r>
  <r>
    <n v="198429"/>
    <s v="2000-07-31 09:34:57.000"/>
    <n v="1290"/>
    <n v="1352"/>
    <n v="1290"/>
    <n v="1352"/>
    <n v="3"/>
    <n v="3"/>
    <x v="1231"/>
    <x v="2"/>
    <n v="-1"/>
    <n v="2"/>
    <n v="0"/>
    <n v="0"/>
    <n v="1"/>
    <n v="1"/>
    <n v="3.67"/>
    <n v="0.66999999999999993"/>
    <n v="0.44889999999999991"/>
  </r>
  <r>
    <n v="175733"/>
    <s v="1999-04-29 12:03:15.000"/>
    <n v="931"/>
    <n v="280"/>
    <n v="280"/>
    <n v="931"/>
    <n v="4"/>
    <n v="4"/>
    <x v="1232"/>
    <x v="75"/>
    <n v="-0.4"/>
    <n v="3.6"/>
    <n v="0"/>
    <n v="0"/>
    <n v="0.39999999999999991"/>
    <n v="0.15999999999999992"/>
    <n v="3.67"/>
    <n v="0.33000000000000007"/>
    <n v="0.10890000000000005"/>
  </r>
  <r>
    <n v="214138"/>
    <s v="1996-04-13 14:01:17.000"/>
    <n v="426"/>
    <n v="340"/>
    <n v="340"/>
    <n v="426"/>
    <n v="4"/>
    <n v="2"/>
    <x v="1233"/>
    <x v="6"/>
    <n v="0.28571400000000002"/>
    <n v="4.2857139999999996"/>
    <n v="2"/>
    <n v="4"/>
    <n v="2.2857139999999996"/>
    <n v="5.2244884897959984"/>
    <n v="3.67"/>
    <n v="1.67"/>
    <n v="2.7888999999999999"/>
  </r>
  <r>
    <n v="214138"/>
    <s v="1996-04-13 14:01:17.000"/>
    <n v="413"/>
    <n v="340"/>
    <n v="340"/>
    <n v="413"/>
    <n v="2"/>
    <n v="2"/>
    <x v="1233"/>
    <x v="31"/>
    <n v="0.25"/>
    <n v="2.25"/>
    <n v="0"/>
    <n v="0"/>
    <n v="0.25"/>
    <n v="6.25E-2"/>
    <n v="3.67"/>
    <n v="1.67"/>
    <n v="2.7888999999999999"/>
  </r>
  <r>
    <n v="15460"/>
    <s v="2005-04-27 20:43:10.000"/>
    <n v="8147"/>
    <n v="150"/>
    <n v="150"/>
    <n v="8147"/>
    <n v="4"/>
    <n v="4.5"/>
    <x v="1234"/>
    <x v="8"/>
    <n v="-0.1"/>
    <n v="3.9"/>
    <n v="0.5"/>
    <n v="0.25"/>
    <n v="0.60000000000000009"/>
    <n v="0.3600000000000001"/>
    <n v="3.67"/>
    <n v="0.83000000000000007"/>
    <n v="0.68890000000000007"/>
  </r>
  <r>
    <n v="100664"/>
    <s v="2008-01-21 20:34:42.000"/>
    <n v="6764"/>
    <n v="1732"/>
    <n v="1732"/>
    <n v="6764"/>
    <n v="4"/>
    <n v="3"/>
    <x v="1235"/>
    <x v="6"/>
    <n v="0.64285700000000001"/>
    <n v="4.6428570000000002"/>
    <n v="1"/>
    <n v="1"/>
    <n v="1.6428570000000002"/>
    <n v="2.6989791224490007"/>
    <n v="3.67"/>
    <n v="0.66999999999999993"/>
    <n v="0.44889999999999991"/>
  </r>
  <r>
    <n v="32094"/>
    <s v="2006-03-23 21:11:19.000"/>
    <n v="4993"/>
    <n v="7153"/>
    <n v="4993"/>
    <n v="7153"/>
    <n v="5"/>
    <n v="5"/>
    <x v="1236"/>
    <x v="421"/>
    <n v="3.4480000000000001E-3"/>
    <n v="5"/>
    <n v="0"/>
    <n v="0"/>
    <n v="0"/>
    <n v="0"/>
    <n v="3.67"/>
    <n v="1.33"/>
    <n v="1.7689000000000001"/>
  </r>
  <r>
    <n v="200288"/>
    <s v="1997-01-08 20:32:21.000"/>
    <n v="242"/>
    <n v="924"/>
    <n v="242"/>
    <n v="924"/>
    <n v="3"/>
    <n v="5"/>
    <x v="1237"/>
    <x v="17"/>
    <n v="0.5"/>
    <n v="3.5"/>
    <n v="2"/>
    <n v="4"/>
    <n v="1.5"/>
    <n v="2.25"/>
    <n v="3.67"/>
    <n v="1.33"/>
    <n v="1.7689000000000001"/>
  </r>
  <r>
    <n v="150024"/>
    <s v="2003-01-05 11:57:02.000"/>
    <n v="3198"/>
    <n v="612"/>
    <n v="612"/>
    <n v="3198"/>
    <n v="5"/>
    <n v="4"/>
    <x v="1238"/>
    <x v="2"/>
    <n v="-0.5"/>
    <n v="4.5"/>
    <n v="1"/>
    <n v="1"/>
    <n v="0.5"/>
    <n v="0.25"/>
    <n v="3.67"/>
    <n v="0.33000000000000007"/>
    <n v="0.10890000000000005"/>
  </r>
  <r>
    <n v="221950"/>
    <s v="2015-07-03 11:19:38.000"/>
    <n v="7981"/>
    <n v="98809"/>
    <n v="7981"/>
    <n v="98809"/>
    <n v="3.5"/>
    <n v="3.5"/>
    <x v="1239"/>
    <x v="31"/>
    <n v="-0.75"/>
    <n v="2.75"/>
    <n v="0"/>
    <n v="0"/>
    <n v="0.75"/>
    <n v="0.5625"/>
    <n v="3.67"/>
    <n v="0.16999999999999993"/>
    <n v="2.8899999999999974E-2"/>
  </r>
  <r>
    <n v="20739"/>
    <s v="2006-03-21 22:00:31.000"/>
    <n v="4187"/>
    <n v="4886"/>
    <n v="4187"/>
    <n v="4886"/>
    <n v="4"/>
    <n v="3"/>
    <x v="1240"/>
    <x v="0"/>
    <n v="6.25E-2"/>
    <n v="4.0625"/>
    <n v="1"/>
    <n v="1"/>
    <n v="1.0625"/>
    <n v="1.12890625"/>
    <n v="3.67"/>
    <n v="0.66999999999999993"/>
    <n v="0.44889999999999991"/>
  </r>
  <r>
    <n v="60470"/>
    <s v="2006-07-27 01:41:39.000"/>
    <n v="8931"/>
    <n v="34162"/>
    <n v="8931"/>
    <n v="34162"/>
    <n v="4"/>
    <n v="3"/>
    <x v="1241"/>
    <x v="2"/>
    <n v="-0.75"/>
    <n v="3.25"/>
    <n v="1"/>
    <n v="1"/>
    <n v="0.25"/>
    <n v="6.25E-2"/>
    <n v="3.67"/>
    <n v="0.66999999999999993"/>
    <n v="0.44889999999999991"/>
  </r>
  <r>
    <n v="222352"/>
    <s v="2002-07-23 19:27:14.000"/>
    <n v="3490"/>
    <n v="2459"/>
    <n v="2459"/>
    <n v="3490"/>
    <n v="1"/>
    <n v="1"/>
    <x v="1242"/>
    <x v="1"/>
    <n v="1.3333330000000001"/>
    <n v="2.3333330000000001"/>
    <n v="0"/>
    <n v="0"/>
    <n v="1.3333330000000001"/>
    <n v="1.7777768888890002"/>
    <n v="3.67"/>
    <n v="2.67"/>
    <n v="7.1288999999999998"/>
  </r>
  <r>
    <n v="194362"/>
    <s v="1997-02-25 20:35:51.000"/>
    <n v="1391"/>
    <n v="116"/>
    <n v="116"/>
    <n v="1391"/>
    <n v="4"/>
    <n v="5"/>
    <x v="1243"/>
    <x v="1"/>
    <n v="1.1666669999999999"/>
    <n v="5"/>
    <n v="1"/>
    <n v="1"/>
    <n v="0"/>
    <n v="0"/>
    <n v="3.67"/>
    <n v="1.33"/>
    <n v="1.7689000000000001"/>
  </r>
  <r>
    <n v="109330"/>
    <s v="2015-07-28 10:35:33.000"/>
    <n v="74545"/>
    <n v="1075"/>
    <n v="1075"/>
    <n v="74545"/>
    <n v="4.5"/>
    <n v="2"/>
    <x v="1244"/>
    <x v="422"/>
    <n v="0"/>
    <n v="4.5"/>
    <n v="2.5"/>
    <n v="6.25"/>
    <n v="2.5"/>
    <n v="6.25"/>
    <n v="3.67"/>
    <n v="1.67"/>
    <n v="2.7888999999999999"/>
  </r>
  <r>
    <n v="13139"/>
    <s v="2000-12-07 17:59:27.000"/>
    <n v="3941"/>
    <n v="1248"/>
    <n v="1248"/>
    <n v="3941"/>
    <n v="1"/>
    <n v="4"/>
    <x v="1244"/>
    <x v="422"/>
    <n v="0.5"/>
    <n v="1.5"/>
    <n v="3"/>
    <n v="9"/>
    <n v="2.5"/>
    <n v="6.25"/>
    <n v="3.67"/>
    <n v="0.33000000000000007"/>
    <n v="0.10890000000000005"/>
  </r>
  <r>
    <n v="214138"/>
    <s v="1996-04-13 14:01:17.000"/>
    <n v="437"/>
    <n v="340"/>
    <n v="340"/>
    <n v="437"/>
    <n v="2"/>
    <n v="2"/>
    <x v="1244"/>
    <x v="422"/>
    <n v="2"/>
    <n v="4"/>
    <n v="0"/>
    <n v="0"/>
    <n v="2"/>
    <n v="4"/>
    <n v="3.67"/>
    <n v="1.67"/>
    <n v="2.7888999999999999"/>
  </r>
  <r>
    <n v="232845"/>
    <s v="2002-03-24 23:52:03.000"/>
    <n v="5199"/>
    <n v="3697"/>
    <n v="3697"/>
    <n v="5199"/>
    <n v="1"/>
    <n v="1"/>
    <x v="1244"/>
    <x v="422"/>
    <n v="-1"/>
    <n v="0.5"/>
    <n v="0"/>
    <n v="0"/>
    <n v="0.5"/>
    <n v="0.25"/>
    <n v="3.67"/>
    <n v="2.67"/>
    <n v="7.1288999999999998"/>
  </r>
  <r>
    <n v="109330"/>
    <s v="2015-07-28 10:35:33.000"/>
    <n v="67408"/>
    <n v="1075"/>
    <n v="1075"/>
    <n v="67408"/>
    <n v="2.5"/>
    <n v="2"/>
    <x v="1244"/>
    <x v="422"/>
    <n v="-1.5"/>
    <n v="1"/>
    <n v="0.5"/>
    <n v="0.25"/>
    <n v="1"/>
    <n v="1"/>
    <n v="3.67"/>
    <n v="1.67"/>
    <n v="2.7888999999999999"/>
  </r>
  <r>
    <n v="206235"/>
    <s v="2002-01-17 06:38:48.000"/>
    <n v="3106"/>
    <n v="1210"/>
    <n v="1210"/>
    <n v="3106"/>
    <n v="3"/>
    <n v="5"/>
    <x v="1244"/>
    <x v="422"/>
    <n v="0"/>
    <n v="3"/>
    <n v="2"/>
    <n v="4"/>
    <n v="2"/>
    <n v="4"/>
    <n v="3.67"/>
    <n v="1.33"/>
    <n v="1.7689000000000001"/>
  </r>
  <r>
    <n v="109330"/>
    <s v="2015-07-28 10:35:33.000"/>
    <n v="1080"/>
    <n v="1075"/>
    <n v="1075"/>
    <n v="1080"/>
    <n v="4.5"/>
    <n v="2"/>
    <x v="1244"/>
    <x v="422"/>
    <n v="-3"/>
    <n v="1.5"/>
    <n v="2.5"/>
    <n v="6.25"/>
    <n v="0.5"/>
    <n v="0.25"/>
    <n v="3.67"/>
    <n v="1.67"/>
    <n v="2.7888999999999999"/>
  </r>
  <r>
    <n v="160916"/>
    <s v="2000-03-17 20:12:41.000"/>
    <n v="662"/>
    <n v="3265"/>
    <n v="662"/>
    <n v="3265"/>
    <n v="3"/>
    <n v="3"/>
    <x v="1244"/>
    <x v="422"/>
    <n v="0"/>
    <n v="3"/>
    <n v="0"/>
    <n v="0"/>
    <n v="0"/>
    <n v="0"/>
    <n v="3.67"/>
    <n v="0.66999999999999993"/>
    <n v="0.44889999999999991"/>
  </r>
  <r>
    <n v="2037"/>
    <s v="2001-09-04 05:34:34.000"/>
    <n v="4180"/>
    <n v="1259"/>
    <n v="1259"/>
    <n v="4180"/>
    <n v="1"/>
    <n v="3"/>
    <x v="1244"/>
    <x v="422"/>
    <n v="2"/>
    <n v="3"/>
    <n v="2"/>
    <n v="4"/>
    <n v="0"/>
    <n v="0"/>
    <n v="3.67"/>
    <n v="0.66999999999999993"/>
    <n v="0.44889999999999991"/>
  </r>
  <r>
    <n v="227478"/>
    <s v="1996-09-08 05:54:56.000"/>
    <n v="701"/>
    <n v="300"/>
    <n v="300"/>
    <n v="701"/>
    <n v="3"/>
    <n v="4"/>
    <x v="1244"/>
    <x v="422"/>
    <n v="-0.5"/>
    <n v="2.5"/>
    <n v="1"/>
    <n v="1"/>
    <n v="1.5"/>
    <n v="2.25"/>
    <n v="3.67"/>
    <n v="0.33000000000000007"/>
    <n v="0.10890000000000005"/>
  </r>
  <r>
    <n v="126365"/>
    <s v="1996-07-25 14:44:06.000"/>
    <n v="313"/>
    <n v="609"/>
    <n v="313"/>
    <n v="609"/>
    <n v="3"/>
    <n v="3"/>
    <x v="1244"/>
    <x v="1"/>
    <n v="0"/>
    <n v="3"/>
    <n v="0"/>
    <n v="0"/>
    <n v="0"/>
    <n v="0"/>
    <n v="3.67"/>
    <n v="0.66999999999999993"/>
    <n v="0.44889999999999991"/>
  </r>
  <r>
    <m/>
    <m/>
    <m/>
    <m/>
    <m/>
    <m/>
    <m/>
    <m/>
    <x v="1245"/>
    <x v="423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4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osSim">
  <location ref="A41:I48" firstHeaderRow="0" firstDataRow="1" firstDataCol="1" rowPageCount="1" colPageCount="1"/>
  <pivotFields count="19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425">
        <item h="1" x="422"/>
        <item h="1" x="2"/>
        <item h="1" x="1"/>
        <item h="1" x="31"/>
        <item h="1" x="75"/>
        <item h="1" x="17"/>
        <item h="1" x="6"/>
        <item h="1" x="0"/>
        <item h="1" x="135"/>
        <item h="1" x="8"/>
        <item h="1" x="22"/>
        <item h="1" x="3"/>
        <item h="1" x="11"/>
        <item h="1" x="4"/>
        <item h="1" x="32"/>
        <item h="1" x="7"/>
        <item h="1" x="24"/>
        <item h="1" x="36"/>
        <item h="1" x="15"/>
        <item x="13"/>
        <item x="93"/>
        <item x="12"/>
        <item x="5"/>
        <item x="59"/>
        <item x="167"/>
        <item x="132"/>
        <item x="39"/>
        <item x="9"/>
        <item x="33"/>
        <item x="20"/>
        <item x="16"/>
        <item x="49"/>
        <item x="77"/>
        <item x="65"/>
        <item x="56"/>
        <item x="163"/>
        <item x="118"/>
        <item x="30"/>
        <item x="43"/>
        <item x="305"/>
        <item x="123"/>
        <item x="28"/>
        <item x="19"/>
        <item x="238"/>
        <item x="128"/>
        <item x="26"/>
        <item x="149"/>
        <item x="142"/>
        <item x="91"/>
        <item x="64"/>
        <item x="94"/>
        <item x="69"/>
        <item x="44"/>
        <item x="55"/>
        <item x="186"/>
        <item x="130"/>
        <item x="113"/>
        <item x="105"/>
        <item x="129"/>
        <item x="276"/>
        <item x="181"/>
        <item x="34"/>
        <item x="373"/>
        <item x="180"/>
        <item x="57"/>
        <item x="115"/>
        <item x="194"/>
        <item x="283"/>
        <item x="326"/>
        <item x="306"/>
        <item x="10"/>
        <item x="286"/>
        <item x="62"/>
        <item x="116"/>
        <item x="51"/>
        <item x="312"/>
        <item x="53"/>
        <item x="86"/>
        <item x="103"/>
        <item x="398"/>
        <item x="202"/>
        <item x="165"/>
        <item x="23"/>
        <item x="187"/>
        <item x="134"/>
        <item x="40"/>
        <item x="92"/>
        <item x="172"/>
        <item x="42"/>
        <item x="14"/>
        <item x="74"/>
        <item x="84"/>
        <item x="66"/>
        <item x="158"/>
        <item x="189"/>
        <item x="145"/>
        <item x="60"/>
        <item x="87"/>
        <item x="38"/>
        <item x="157"/>
        <item x="52"/>
        <item x="120"/>
        <item x="25"/>
        <item x="154"/>
        <item x="18"/>
        <item x="101"/>
        <item x="293"/>
        <item x="271"/>
        <item x="294"/>
        <item x="218"/>
        <item x="46"/>
        <item x="150"/>
        <item x="196"/>
        <item x="85"/>
        <item x="82"/>
        <item x="341"/>
        <item x="241"/>
        <item x="81"/>
        <item x="136"/>
        <item x="162"/>
        <item x="159"/>
        <item x="21"/>
        <item x="220"/>
        <item x="110"/>
        <item x="83"/>
        <item x="213"/>
        <item x="222"/>
        <item x="183"/>
        <item x="208"/>
        <item x="361"/>
        <item x="245"/>
        <item x="296"/>
        <item x="97"/>
        <item x="48"/>
        <item x="152"/>
        <item x="50"/>
        <item x="124"/>
        <item x="114"/>
        <item x="104"/>
        <item x="252"/>
        <item x="139"/>
        <item x="248"/>
        <item x="143"/>
        <item x="100"/>
        <item x="262"/>
        <item x="153"/>
        <item x="144"/>
        <item x="235"/>
        <item x="228"/>
        <item x="173"/>
        <item x="258"/>
        <item x="63"/>
        <item x="58"/>
        <item x="168"/>
        <item x="282"/>
        <item x="191"/>
        <item x="225"/>
        <item x="210"/>
        <item x="151"/>
        <item x="323"/>
        <item x="141"/>
        <item x="131"/>
        <item x="198"/>
        <item x="211"/>
        <item x="108"/>
        <item x="226"/>
        <item x="45"/>
        <item x="117"/>
        <item x="240"/>
        <item x="98"/>
        <item x="209"/>
        <item x="125"/>
        <item x="299"/>
        <item x="246"/>
        <item x="221"/>
        <item x="170"/>
        <item x="137"/>
        <item x="146"/>
        <item x="340"/>
        <item x="370"/>
        <item x="171"/>
        <item x="27"/>
        <item x="67"/>
        <item x="155"/>
        <item x="188"/>
        <item x="199"/>
        <item x="193"/>
        <item x="107"/>
        <item x="37"/>
        <item x="232"/>
        <item x="29"/>
        <item x="311"/>
        <item x="35"/>
        <item x="177"/>
        <item x="185"/>
        <item x="295"/>
        <item x="224"/>
        <item x="265"/>
        <item x="297"/>
        <item x="164"/>
        <item x="47"/>
        <item x="254"/>
        <item x="342"/>
        <item x="166"/>
        <item x="345"/>
        <item x="259"/>
        <item x="268"/>
        <item x="309"/>
        <item x="360"/>
        <item x="95"/>
        <item x="255"/>
        <item x="277"/>
        <item x="90"/>
        <item x="121"/>
        <item x="401"/>
        <item x="207"/>
        <item x="350"/>
        <item x="368"/>
        <item x="174"/>
        <item x="234"/>
        <item x="203"/>
        <item x="78"/>
        <item x="358"/>
        <item x="261"/>
        <item x="233"/>
        <item x="216"/>
        <item x="122"/>
        <item x="304"/>
        <item x="407"/>
        <item x="169"/>
        <item x="281"/>
        <item x="76"/>
        <item x="270"/>
        <item x="175"/>
        <item x="317"/>
        <item x="344"/>
        <item x="176"/>
        <item x="359"/>
        <item x="278"/>
        <item x="88"/>
        <item x="179"/>
        <item x="357"/>
        <item x="184"/>
        <item x="318"/>
        <item x="229"/>
        <item x="365"/>
        <item x="99"/>
        <item x="236"/>
        <item x="148"/>
        <item x="178"/>
        <item x="61"/>
        <item x="71"/>
        <item x="291"/>
        <item x="72"/>
        <item x="54"/>
        <item x="386"/>
        <item x="273"/>
        <item x="267"/>
        <item x="347"/>
        <item x="249"/>
        <item x="396"/>
        <item x="353"/>
        <item x="346"/>
        <item x="215"/>
        <item x="385"/>
        <item x="214"/>
        <item x="348"/>
        <item x="237"/>
        <item x="256"/>
        <item x="80"/>
        <item x="324"/>
        <item x="260"/>
        <item x="68"/>
        <item x="269"/>
        <item x="253"/>
        <item x="190"/>
        <item x="300"/>
        <item x="197"/>
        <item x="239"/>
        <item x="133"/>
        <item x="41"/>
        <item x="251"/>
        <item x="79"/>
        <item x="109"/>
        <item x="126"/>
        <item x="243"/>
        <item x="330"/>
        <item x="274"/>
        <item x="332"/>
        <item x="111"/>
        <item x="204"/>
        <item x="266"/>
        <item x="393"/>
        <item x="231"/>
        <item x="280"/>
        <item x="415"/>
        <item x="195"/>
        <item x="366"/>
        <item x="331"/>
        <item x="102"/>
        <item x="112"/>
        <item x="377"/>
        <item x="338"/>
        <item x="303"/>
        <item x="285"/>
        <item x="284"/>
        <item x="389"/>
        <item x="206"/>
        <item x="70"/>
        <item x="352"/>
        <item x="106"/>
        <item x="279"/>
        <item x="200"/>
        <item x="381"/>
        <item x="201"/>
        <item x="322"/>
        <item x="395"/>
        <item x="257"/>
        <item x="321"/>
        <item x="354"/>
        <item x="250"/>
        <item x="405"/>
        <item x="404"/>
        <item x="119"/>
        <item x="397"/>
        <item x="412"/>
        <item x="242"/>
        <item x="402"/>
        <item x="219"/>
        <item x="320"/>
        <item x="156"/>
        <item x="127"/>
        <item x="247"/>
        <item x="264"/>
        <item x="227"/>
        <item x="298"/>
        <item x="316"/>
        <item x="406"/>
        <item x="230"/>
        <item x="376"/>
        <item x="329"/>
        <item x="272"/>
        <item x="369"/>
        <item x="314"/>
        <item x="327"/>
        <item x="335"/>
        <item x="333"/>
        <item x="192"/>
        <item x="339"/>
        <item x="380"/>
        <item x="387"/>
        <item x="400"/>
        <item x="288"/>
        <item x="355"/>
        <item x="362"/>
        <item x="307"/>
        <item x="367"/>
        <item x="223"/>
        <item x="205"/>
        <item x="371"/>
        <item x="319"/>
        <item x="290"/>
        <item x="89"/>
        <item x="416"/>
        <item x="408"/>
        <item x="315"/>
        <item x="403"/>
        <item x="302"/>
        <item x="96"/>
        <item x="160"/>
        <item x="287"/>
        <item x="140"/>
        <item x="147"/>
        <item x="301"/>
        <item x="212"/>
        <item x="413"/>
        <item x="244"/>
        <item x="364"/>
        <item x="379"/>
        <item x="372"/>
        <item x="292"/>
        <item x="414"/>
        <item x="334"/>
        <item x="161"/>
        <item x="308"/>
        <item x="310"/>
        <item x="328"/>
        <item x="73"/>
        <item x="349"/>
        <item x="391"/>
        <item x="421"/>
        <item x="392"/>
        <item x="383"/>
        <item x="325"/>
        <item x="217"/>
        <item x="313"/>
        <item x="289"/>
        <item x="363"/>
        <item x="182"/>
        <item x="409"/>
        <item x="138"/>
        <item x="336"/>
        <item x="356"/>
        <item x="411"/>
        <item x="378"/>
        <item x="263"/>
        <item x="418"/>
        <item x="337"/>
        <item x="275"/>
        <item x="420"/>
        <item x="410"/>
        <item x="417"/>
        <item x="374"/>
        <item x="384"/>
        <item x="390"/>
        <item x="343"/>
        <item x="399"/>
        <item x="375"/>
        <item x="419"/>
        <item x="382"/>
        <item x="388"/>
        <item x="351"/>
        <item x="394"/>
        <item x="423"/>
        <item t="default"/>
      </items>
    </pivotField>
    <pivotField showAll="0"/>
    <pivotField dataField="1"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dataField="1" showAll="0" defaultSubtotal="0"/>
    <pivotField dataField="1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9" hier="-1"/>
  </pageFields>
  <dataFields count="8">
    <dataField name="NrOfRatingsInDecile" fld="6" subtotal="count" baseField="0" baseItem="0"/>
    <dataField name="Mean Last Movie Rated" fld="6" subtotal="average" baseField="8" baseItem="0" numFmtId="43"/>
    <dataField name="Mean Hold Out Rating" fld="7" subtotal="average" baseField="8" baseItem="0" numFmtId="43"/>
    <dataField name="Mean Recommended Rating" fld="11" subtotal="average" baseField="8" baseItem="2" numFmtId="169"/>
    <dataField name="MAE Recommendation" fld="14" subtotal="average" baseField="8" baseItem="0" numFmtId="43"/>
    <dataField name="MSE Recommendation" fld="15" subtotal="average" baseField="8" baseItem="0" numFmtId="43"/>
    <dataField name="Mean MAE Random Rating" fld="17" subtotal="average" baseField="8" baseItem="1" numFmtId="172"/>
    <dataField name="MSE Random Rating" fld="18" subtotal="average" baseField="8" baseItem="2" numFmtId="43"/>
  </dataFields>
  <formats count="13">
    <format dxfId="102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03">
      <pivotArea type="all" dataOnly="0" outline="0" fieldPosition="0"/>
    </format>
    <format dxfId="104">
      <pivotArea type="all" dataOnly="0" outline="0" fieldPosition="0"/>
    </format>
    <format dxfId="10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6">
      <pivotArea collapsedLevelsAreSubtotals="1" fieldPosition="0">
        <references count="2">
          <reference field="4294967294" count="1" selected="0">
            <x v="3"/>
          </reference>
          <reference field="8" count="6">
            <x v="0"/>
            <x v="1"/>
            <x v="2"/>
            <x v="3"/>
            <x v="4"/>
            <x v="5"/>
          </reference>
        </references>
      </pivotArea>
    </format>
    <format dxfId="107">
      <pivotArea field="8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10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09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10">
      <pivotArea type="all" dataOnly="0" outline="0" fieldPosition="0"/>
    </format>
    <format dxfId="111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1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5">
      <pivotArea collapsedLevelsAreSubtotals="1" fieldPosition="0">
        <references count="1">
          <reference field="8" count="1">
            <x v="4"/>
          </reference>
        </references>
      </pivotArea>
    </format>
    <format dxfId="2">
      <pivotArea dataOnly="0" labelOnly="1" fieldPosition="0">
        <references count="1">
          <reference field="8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4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osSim">
  <location ref="A29:I36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dataField="1" showAll="0" defaultSubtotal="0"/>
    <pivotField dataField="1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NrOfRatingsInDecile" fld="6" subtotal="count" baseField="0" baseItem="0"/>
    <dataField name="Mean Last Movie Rated" fld="6" subtotal="average" baseField="8" baseItem="0" numFmtId="43"/>
    <dataField name="Mean Hold Out Rating" fld="7" subtotal="average" baseField="8" baseItem="0" numFmtId="43"/>
    <dataField name="Mean Recommended Rating" fld="11" subtotal="average" baseField="8" baseItem="2" numFmtId="169"/>
    <dataField name="MAE Recommendation" fld="14" subtotal="average" baseField="8" baseItem="0" numFmtId="43"/>
    <dataField name="MSE Recommendation" fld="15" subtotal="average" baseField="8" baseItem="0" numFmtId="43"/>
    <dataField name="Mean MAE Random Rating" fld="17" subtotal="average" baseField="8" baseItem="1" numFmtId="172"/>
    <dataField name="MSE Random Rating" fld="18" subtotal="average" baseField="8" baseItem="2" numFmtId="43"/>
  </dataFields>
  <formats count="13">
    <format dxfId="269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270">
      <pivotArea type="all" dataOnly="0" outline="0" fieldPosition="0"/>
    </format>
    <format dxfId="271">
      <pivotArea type="all" dataOnly="0" outline="0" fieldPosition="0"/>
    </format>
    <format dxfId="27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73">
      <pivotArea collapsedLevelsAreSubtotals="1" fieldPosition="0">
        <references count="2">
          <reference field="4294967294" count="1" selected="0">
            <x v="3"/>
          </reference>
          <reference field="8" count="6">
            <x v="0"/>
            <x v="1"/>
            <x v="2"/>
            <x v="3"/>
            <x v="4"/>
            <x v="5"/>
          </reference>
        </references>
      </pivotArea>
    </format>
    <format dxfId="274">
      <pivotArea field="8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275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76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77">
      <pivotArea type="all" dataOnly="0" outline="0" fieldPosition="0"/>
    </format>
    <format dxfId="215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43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1">
      <pivotArea collapsedLevelsAreSubtotals="1" fieldPosition="0">
        <references count="1">
          <reference field="8" count="1">
            <x v="4"/>
          </reference>
        </references>
      </pivotArea>
    </format>
    <format dxfId="6">
      <pivotArea dataOnly="0" labelOnly="1" fieldPosition="0">
        <references count="1">
          <reference field="8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3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osSim">
  <location ref="A18:H25" firstHeaderRow="0" firstDataRow="1" firstDataCol="1" rowPageCount="1" colPageCount="1"/>
  <pivotFields count="14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425">
        <item h="1" x="8"/>
        <item h="1" x="22"/>
        <item h="1" x="3"/>
        <item h="1" x="11"/>
        <item h="1" x="4"/>
        <item h="1" x="32"/>
        <item h="1" x="7"/>
        <item h="1" x="24"/>
        <item h="1" x="36"/>
        <item h="1" x="15"/>
        <item x="13"/>
        <item x="93"/>
        <item x="12"/>
        <item x="5"/>
        <item x="59"/>
        <item x="167"/>
        <item x="132"/>
        <item x="39"/>
        <item x="9"/>
        <item x="33"/>
        <item x="20"/>
        <item x="16"/>
        <item x="49"/>
        <item x="77"/>
        <item x="65"/>
        <item x="56"/>
        <item x="163"/>
        <item x="118"/>
        <item x="30"/>
        <item x="43"/>
        <item x="305"/>
        <item x="123"/>
        <item x="28"/>
        <item x="19"/>
        <item x="238"/>
        <item x="128"/>
        <item x="26"/>
        <item x="149"/>
        <item x="142"/>
        <item x="91"/>
        <item x="64"/>
        <item x="94"/>
        <item x="69"/>
        <item x="44"/>
        <item x="55"/>
        <item x="186"/>
        <item x="130"/>
        <item x="113"/>
        <item x="105"/>
        <item x="129"/>
        <item x="276"/>
        <item x="181"/>
        <item x="34"/>
        <item x="373"/>
        <item x="180"/>
        <item x="57"/>
        <item x="115"/>
        <item x="194"/>
        <item x="283"/>
        <item x="326"/>
        <item x="306"/>
        <item x="10"/>
        <item x="286"/>
        <item x="62"/>
        <item x="116"/>
        <item x="51"/>
        <item x="312"/>
        <item x="53"/>
        <item x="86"/>
        <item x="103"/>
        <item x="398"/>
        <item x="202"/>
        <item x="165"/>
        <item x="23"/>
        <item x="187"/>
        <item x="134"/>
        <item x="40"/>
        <item x="92"/>
        <item x="172"/>
        <item x="42"/>
        <item x="14"/>
        <item x="74"/>
        <item x="84"/>
        <item x="66"/>
        <item x="158"/>
        <item x="189"/>
        <item x="145"/>
        <item x="60"/>
        <item x="87"/>
        <item x="38"/>
        <item x="157"/>
        <item x="52"/>
        <item x="120"/>
        <item x="25"/>
        <item x="154"/>
        <item x="18"/>
        <item x="101"/>
        <item x="293"/>
        <item x="271"/>
        <item x="294"/>
        <item x="218"/>
        <item x="46"/>
        <item x="150"/>
        <item x="196"/>
        <item x="85"/>
        <item x="82"/>
        <item x="341"/>
        <item x="241"/>
        <item x="81"/>
        <item x="136"/>
        <item x="162"/>
        <item x="159"/>
        <item x="21"/>
        <item x="220"/>
        <item x="110"/>
        <item x="83"/>
        <item x="213"/>
        <item x="222"/>
        <item x="183"/>
        <item x="208"/>
        <item x="361"/>
        <item x="245"/>
        <item x="296"/>
        <item x="97"/>
        <item x="48"/>
        <item x="152"/>
        <item x="50"/>
        <item x="124"/>
        <item x="114"/>
        <item x="104"/>
        <item x="252"/>
        <item x="139"/>
        <item x="248"/>
        <item x="143"/>
        <item x="100"/>
        <item x="262"/>
        <item x="153"/>
        <item x="144"/>
        <item x="235"/>
        <item x="228"/>
        <item x="173"/>
        <item x="258"/>
        <item x="63"/>
        <item x="58"/>
        <item x="168"/>
        <item x="282"/>
        <item x="191"/>
        <item x="225"/>
        <item x="210"/>
        <item x="151"/>
        <item x="323"/>
        <item x="141"/>
        <item x="131"/>
        <item x="198"/>
        <item x="211"/>
        <item x="108"/>
        <item x="226"/>
        <item x="45"/>
        <item x="117"/>
        <item x="240"/>
        <item x="98"/>
        <item x="209"/>
        <item x="125"/>
        <item x="299"/>
        <item x="246"/>
        <item x="221"/>
        <item x="170"/>
        <item x="137"/>
        <item x="146"/>
        <item x="340"/>
        <item x="370"/>
        <item x="171"/>
        <item x="27"/>
        <item x="67"/>
        <item x="155"/>
        <item x="188"/>
        <item x="199"/>
        <item x="193"/>
        <item x="107"/>
        <item x="37"/>
        <item x="232"/>
        <item x="29"/>
        <item x="311"/>
        <item x="35"/>
        <item x="177"/>
        <item x="185"/>
        <item x="295"/>
        <item x="224"/>
        <item x="265"/>
        <item x="297"/>
        <item x="164"/>
        <item x="47"/>
        <item x="254"/>
        <item x="342"/>
        <item x="166"/>
        <item x="345"/>
        <item x="259"/>
        <item x="268"/>
        <item x="309"/>
        <item x="360"/>
        <item x="95"/>
        <item x="255"/>
        <item x="277"/>
        <item x="90"/>
        <item x="121"/>
        <item x="401"/>
        <item x="207"/>
        <item x="350"/>
        <item x="368"/>
        <item x="174"/>
        <item x="234"/>
        <item x="203"/>
        <item x="78"/>
        <item x="358"/>
        <item x="261"/>
        <item x="233"/>
        <item x="216"/>
        <item x="122"/>
        <item x="304"/>
        <item x="407"/>
        <item x="169"/>
        <item x="281"/>
        <item x="76"/>
        <item x="270"/>
        <item x="175"/>
        <item x="317"/>
        <item x="344"/>
        <item x="176"/>
        <item x="359"/>
        <item x="278"/>
        <item x="88"/>
        <item x="179"/>
        <item x="357"/>
        <item x="184"/>
        <item x="318"/>
        <item x="229"/>
        <item x="365"/>
        <item x="99"/>
        <item x="236"/>
        <item x="148"/>
        <item x="178"/>
        <item x="61"/>
        <item x="71"/>
        <item x="291"/>
        <item x="72"/>
        <item x="54"/>
        <item x="386"/>
        <item x="273"/>
        <item x="267"/>
        <item x="347"/>
        <item x="249"/>
        <item x="396"/>
        <item x="353"/>
        <item x="346"/>
        <item x="215"/>
        <item x="385"/>
        <item x="214"/>
        <item x="348"/>
        <item x="237"/>
        <item x="256"/>
        <item x="80"/>
        <item x="324"/>
        <item x="260"/>
        <item x="68"/>
        <item x="269"/>
        <item x="253"/>
        <item x="190"/>
        <item x="300"/>
        <item x="197"/>
        <item x="239"/>
        <item x="133"/>
        <item x="41"/>
        <item x="251"/>
        <item x="79"/>
        <item x="109"/>
        <item x="126"/>
        <item x="243"/>
        <item x="330"/>
        <item x="274"/>
        <item x="332"/>
        <item x="111"/>
        <item x="204"/>
        <item x="266"/>
        <item x="393"/>
        <item x="231"/>
        <item x="280"/>
        <item x="415"/>
        <item x="195"/>
        <item x="366"/>
        <item x="331"/>
        <item x="102"/>
        <item x="112"/>
        <item x="377"/>
        <item x="338"/>
        <item x="303"/>
        <item x="285"/>
        <item x="284"/>
        <item x="389"/>
        <item x="206"/>
        <item x="70"/>
        <item x="352"/>
        <item x="106"/>
        <item x="279"/>
        <item x="200"/>
        <item x="381"/>
        <item x="201"/>
        <item x="322"/>
        <item x="395"/>
        <item x="257"/>
        <item x="321"/>
        <item x="354"/>
        <item x="250"/>
        <item x="405"/>
        <item x="404"/>
        <item x="119"/>
        <item x="397"/>
        <item x="412"/>
        <item x="242"/>
        <item x="402"/>
        <item x="219"/>
        <item x="320"/>
        <item x="156"/>
        <item x="127"/>
        <item x="247"/>
        <item x="264"/>
        <item x="227"/>
        <item x="298"/>
        <item x="316"/>
        <item x="406"/>
        <item x="230"/>
        <item x="376"/>
        <item x="329"/>
        <item x="272"/>
        <item x="369"/>
        <item x="314"/>
        <item x="327"/>
        <item x="335"/>
        <item x="333"/>
        <item x="192"/>
        <item x="339"/>
        <item x="380"/>
        <item x="387"/>
        <item x="400"/>
        <item x="288"/>
        <item x="355"/>
        <item x="362"/>
        <item x="307"/>
        <item x="367"/>
        <item x="223"/>
        <item x="205"/>
        <item x="371"/>
        <item x="319"/>
        <item x="290"/>
        <item x="89"/>
        <item x="416"/>
        <item x="408"/>
        <item x="315"/>
        <item x="403"/>
        <item x="302"/>
        <item x="96"/>
        <item x="160"/>
        <item x="287"/>
        <item x="140"/>
        <item x="147"/>
        <item x="301"/>
        <item x="212"/>
        <item x="413"/>
        <item x="244"/>
        <item x="364"/>
        <item x="379"/>
        <item x="372"/>
        <item x="292"/>
        <item x="414"/>
        <item x="334"/>
        <item x="161"/>
        <item x="308"/>
        <item x="310"/>
        <item x="328"/>
        <item x="73"/>
        <item x="349"/>
        <item x="391"/>
        <item x="421"/>
        <item x="392"/>
        <item x="383"/>
        <item x="325"/>
        <item x="217"/>
        <item x="313"/>
        <item x="289"/>
        <item x="363"/>
        <item x="182"/>
        <item x="409"/>
        <item x="138"/>
        <item x="336"/>
        <item x="356"/>
        <item x="411"/>
        <item x="378"/>
        <item x="263"/>
        <item x="418"/>
        <item x="337"/>
        <item x="275"/>
        <item x="420"/>
        <item x="410"/>
        <item x="417"/>
        <item x="374"/>
        <item x="384"/>
        <item x="390"/>
        <item x="343"/>
        <item x="399"/>
        <item x="375"/>
        <item x="419"/>
        <item x="382"/>
        <item x="388"/>
        <item x="351"/>
        <item x="394"/>
        <item x="423"/>
        <item h="1" x="0"/>
        <item h="1" x="1"/>
        <item h="1" x="2"/>
        <item h="1" x="6"/>
        <item h="1" x="17"/>
        <item h="1" x="31"/>
        <item h="1" x="75"/>
        <item h="1" x="135"/>
        <item h="1" x="422"/>
        <item t="default"/>
      </items>
    </pivotField>
    <pivotField showAll="0"/>
    <pivotField showAll="0" defaultSubtotal="0"/>
    <pivotField dataField="1" showAll="0" defaultSubtotal="0"/>
    <pivotField dataField="1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9" hier="-1"/>
  </pageFields>
  <dataFields count="7">
    <dataField name="NrOfRatingsInDecile" fld="6" subtotal="count" baseField="0" baseItem="0"/>
    <dataField name="Mean Last Movie Rated" fld="6" subtotal="average" baseField="8" baseItem="0" numFmtId="43"/>
    <dataField name="Mean Hold Out Rating" fld="7" subtotal="average" baseField="8" baseItem="0" numFmtId="43"/>
    <dataField name="Mean Absolute Error" fld="12" subtotal="average" baseField="8" baseItem="8" numFmtId="43"/>
    <dataField name=" Mean Square Error" fld="13" subtotal="average" baseField="8" baseItem="2" numFmtId="169"/>
    <dataField name="StdDev of Absolute Error" fld="12" subtotal="stdDev" baseField="8" baseItem="0" numFmtId="43"/>
    <dataField name="StdDev of Mean Square Error" fld="13" subtotal="stdDev" baseField="8" baseItem="0" numFmtId="43"/>
  </dataFields>
  <formats count="12">
    <format dxfId="29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29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95">
      <pivotArea type="all" dataOnly="0" outline="0" fieldPosition="0"/>
    </format>
    <format dxfId="296">
      <pivotArea collapsedLevelsAreSubtotals="1" fieldPosition="0">
        <references count="1">
          <reference field="8" count="1">
            <x v="4"/>
          </reference>
        </references>
      </pivotArea>
    </format>
    <format dxfId="297">
      <pivotArea dataOnly="0" labelOnly="1" fieldPosition="0">
        <references count="1">
          <reference field="8" count="1">
            <x v="4"/>
          </reference>
        </references>
      </pivotArea>
    </format>
    <format dxfId="298">
      <pivotArea collapsedLevelsAreSubtotals="1" fieldPosition="0">
        <references count="1">
          <reference field="8" count="1">
            <x v="4"/>
          </reference>
        </references>
      </pivotArea>
    </format>
    <format dxfId="299">
      <pivotArea dataOnly="0" labelOnly="1" fieldPosition="0">
        <references count="1">
          <reference field="8" count="1">
            <x v="4"/>
          </reference>
        </references>
      </pivotArea>
    </format>
    <format dxfId="300">
      <pivotArea type="all" dataOnly="0" outline="0" fieldPosition="0"/>
    </format>
    <format dxfId="30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30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303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29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osSim">
  <location ref="A5:H12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 defaultSubtotal="0"/>
    <pivotField dataField="1" showAll="0" defaultSubtotal="0"/>
    <pivotField dataField="1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NrOfRatingsInDecile" fld="6" subtotal="count" baseField="0" baseItem="0"/>
    <dataField name="Mean Last Movie Rated" fld="6" subtotal="average" baseField="8" baseItem="0" numFmtId="43"/>
    <dataField name="Mean Hold Out Rating" fld="7" subtotal="average" baseField="8" baseItem="0" numFmtId="43"/>
    <dataField name="Mean Absolute Error" fld="12" subtotal="average" baseField="8" baseItem="8" numFmtId="43"/>
    <dataField name=" Mean Square Error" fld="13" subtotal="average" baseField="8" baseItem="2" numFmtId="43"/>
    <dataField name="StdDev of Absolute Error" fld="12" subtotal="stdDev" baseField="8" baseItem="0" numFmtId="43"/>
    <dataField name="StdDev of Mean Square Error" fld="13" subtotal="stdDev" baseField="8" baseItem="0" numFmtId="43"/>
  </dataFields>
  <formats count="14">
    <format dxfId="316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31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14">
      <pivotArea type="all" dataOnly="0" outline="0" fieldPosition="0"/>
    </format>
    <format dxfId="313">
      <pivotArea collapsedLevelsAreSubtotals="1" fieldPosition="0">
        <references count="1">
          <reference field="8" count="1">
            <x v="4"/>
          </reference>
        </references>
      </pivotArea>
    </format>
    <format dxfId="312">
      <pivotArea dataOnly="0" labelOnly="1" fieldPosition="0">
        <references count="1">
          <reference field="8" count="1">
            <x v="4"/>
          </reference>
        </references>
      </pivotArea>
    </format>
    <format dxfId="311">
      <pivotArea collapsedLevelsAreSubtotals="1" fieldPosition="0">
        <references count="1">
          <reference field="8" count="1">
            <x v="4"/>
          </reference>
        </references>
      </pivotArea>
    </format>
    <format dxfId="310">
      <pivotArea dataOnly="0" labelOnly="1" fieldPosition="0">
        <references count="1">
          <reference field="8" count="1">
            <x v="4"/>
          </reference>
        </references>
      </pivotArea>
    </format>
    <format dxfId="309">
      <pivotArea type="all" dataOnly="0" outline="0" fieldPosition="0"/>
    </format>
    <format dxfId="30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307">
      <pivotArea outline="0" collapsedLevelsAreSubtotals="1" fieldPosition="0">
        <references count="1">
          <reference field="4294967294" count="2" selected="0">
            <x v="5"/>
            <x v="6"/>
          </reference>
        </references>
      </pivotArea>
    </format>
    <format dxfId="306">
      <pivotArea dataOnly="0" labelOnly="1" outline="0" fieldPosition="0">
        <references count="1">
          <reference field="4294967294" count="2">
            <x v="5"/>
            <x v="6"/>
          </reference>
        </references>
      </pivotArea>
    </format>
    <format dxfId="30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04">
      <pivotArea collapsedLevelsAreSubtotals="1" fieldPosition="0">
        <references count="2">
          <reference field="4294967294" count="1" selected="0">
            <x v="6"/>
          </reference>
          <reference field="8" count="1">
            <x v="4"/>
          </reference>
        </references>
      </pivotArea>
    </format>
    <format dxfId="29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1"/>
  <sheetViews>
    <sheetView workbookViewId="0">
      <selection sqref="A1:XFD1048576"/>
    </sheetView>
  </sheetViews>
  <sheetFormatPr defaultRowHeight="12" x14ac:dyDescent="0.2"/>
  <cols>
    <col min="1" max="12" width="9.140625" style="1"/>
    <col min="13" max="14" width="18.140625" style="1" customWidth="1"/>
    <col min="15" max="15" width="26.7109375" style="1" bestFit="1" customWidth="1"/>
    <col min="16" max="16" width="18.85546875" style="1" customWidth="1"/>
    <col min="17" max="17" width="8.85546875" style="1" customWidth="1"/>
    <col min="18" max="18" width="12.28515625" style="1" customWidth="1"/>
    <col min="19" max="16384" width="9.140625" style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537</v>
      </c>
      <c r="M1" s="1" t="s">
        <v>517</v>
      </c>
      <c r="N1" s="1" t="s">
        <v>521</v>
      </c>
      <c r="O1" s="1" t="s">
        <v>574</v>
      </c>
      <c r="P1" s="1" t="s">
        <v>575</v>
      </c>
      <c r="Q1" s="1" t="s">
        <v>580</v>
      </c>
      <c r="R1" s="1" t="s">
        <v>581</v>
      </c>
      <c r="S1" s="1" t="s">
        <v>585</v>
      </c>
    </row>
    <row r="2" spans="1:19" x14ac:dyDescent="0.2">
      <c r="A2" s="1">
        <v>204712</v>
      </c>
      <c r="B2" s="1" t="s">
        <v>216</v>
      </c>
      <c r="C2" s="1">
        <v>2817</v>
      </c>
      <c r="D2" s="1">
        <v>1208</v>
      </c>
      <c r="E2" s="1">
        <v>1208</v>
      </c>
      <c r="F2" s="1">
        <v>2817</v>
      </c>
      <c r="G2" s="1">
        <v>2</v>
      </c>
      <c r="H2" s="1">
        <v>5</v>
      </c>
      <c r="I2" s="1">
        <v>0.627363</v>
      </c>
      <c r="J2" s="1">
        <v>8</v>
      </c>
      <c r="K2" s="1">
        <v>2.5625</v>
      </c>
      <c r="L2" s="1">
        <v>4.5625</v>
      </c>
      <c r="M2" s="1">
        <f>ABS(H2-G2)</f>
        <v>3</v>
      </c>
      <c r="N2" s="1">
        <f>((G2-H2)^2)</f>
        <v>9</v>
      </c>
      <c r="O2" s="1">
        <f>ABS(L2-H2)</f>
        <v>0.4375</v>
      </c>
      <c r="P2" s="1">
        <f>(L2-H2)^2</f>
        <v>0.19140625</v>
      </c>
      <c r="Q2" s="1">
        <v>3.67</v>
      </c>
      <c r="R2" s="1">
        <f>ABS(Q2-H2)</f>
        <v>1.33</v>
      </c>
      <c r="S2" s="1">
        <f>(Q2-H2)^2</f>
        <v>1.7689000000000001</v>
      </c>
    </row>
    <row r="3" spans="1:19" x14ac:dyDescent="0.2">
      <c r="A3" s="1">
        <v>124060</v>
      </c>
      <c r="B3" s="1" t="s">
        <v>295</v>
      </c>
      <c r="C3" s="1">
        <v>1367</v>
      </c>
      <c r="D3" s="1">
        <v>2924</v>
      </c>
      <c r="E3" s="1">
        <v>1367</v>
      </c>
      <c r="F3" s="1">
        <v>2924</v>
      </c>
      <c r="G3" s="1">
        <v>4</v>
      </c>
      <c r="H3" s="1">
        <v>5</v>
      </c>
      <c r="I3" s="1">
        <v>0.69985399999999998</v>
      </c>
      <c r="J3" s="1">
        <v>3</v>
      </c>
      <c r="K3" s="1">
        <v>0.33333299999999999</v>
      </c>
      <c r="L3" s="1">
        <v>4.3333329999999997</v>
      </c>
      <c r="M3" s="1">
        <f>ABS(H3-G3)</f>
        <v>1</v>
      </c>
      <c r="N3" s="1">
        <f>((G3-H3)^2)</f>
        <v>1</v>
      </c>
      <c r="O3" s="1">
        <f t="shared" ref="O3:O66" si="0">ABS(L3-H3)</f>
        <v>0.66666700000000034</v>
      </c>
      <c r="P3" s="1">
        <f t="shared" ref="P3:P66" si="1">(L3-H3)^2</f>
        <v>0.44444488888900047</v>
      </c>
      <c r="Q3" s="1">
        <v>3.67</v>
      </c>
      <c r="R3" s="1">
        <f t="shared" ref="R3:R66" si="2">ABS(Q3-H3)</f>
        <v>1.33</v>
      </c>
      <c r="S3" s="1">
        <f t="shared" ref="S3:S66" si="3">(Q3-H3)^2</f>
        <v>1.7689000000000001</v>
      </c>
    </row>
    <row r="4" spans="1:19" x14ac:dyDescent="0.2">
      <c r="A4" s="1">
        <v>134340</v>
      </c>
      <c r="B4" s="1" t="s">
        <v>538</v>
      </c>
      <c r="C4" s="1">
        <v>92938</v>
      </c>
      <c r="D4" s="1">
        <v>318</v>
      </c>
      <c r="E4" s="1">
        <v>318</v>
      </c>
      <c r="F4" s="1">
        <v>92938</v>
      </c>
      <c r="G4" s="1">
        <v>3</v>
      </c>
      <c r="H4" s="1">
        <v>5</v>
      </c>
      <c r="I4" s="1">
        <v>0.75377799999999995</v>
      </c>
      <c r="J4" s="1">
        <v>3</v>
      </c>
      <c r="K4" s="1">
        <v>3</v>
      </c>
      <c r="L4" s="1">
        <v>5</v>
      </c>
      <c r="M4" s="1">
        <f>ABS(H4-G4)</f>
        <v>2</v>
      </c>
      <c r="N4" s="1">
        <f>((G4-H4)^2)</f>
        <v>4</v>
      </c>
      <c r="O4" s="1">
        <f t="shared" si="0"/>
        <v>0</v>
      </c>
      <c r="P4" s="1">
        <f t="shared" si="1"/>
        <v>0</v>
      </c>
      <c r="Q4" s="1">
        <v>3.67</v>
      </c>
      <c r="R4" s="1">
        <f t="shared" si="2"/>
        <v>1.33</v>
      </c>
      <c r="S4" s="1">
        <f t="shared" si="3"/>
        <v>1.7689000000000001</v>
      </c>
    </row>
    <row r="5" spans="1:19" x14ac:dyDescent="0.2">
      <c r="A5" s="1">
        <v>216898</v>
      </c>
      <c r="B5" s="1" t="s">
        <v>539</v>
      </c>
      <c r="C5" s="1">
        <v>4247</v>
      </c>
      <c r="D5" s="1">
        <v>173</v>
      </c>
      <c r="E5" s="1">
        <v>173</v>
      </c>
      <c r="F5" s="1">
        <v>4247</v>
      </c>
      <c r="G5" s="1">
        <v>1.5</v>
      </c>
      <c r="H5" s="1">
        <v>0.5</v>
      </c>
      <c r="I5" s="1">
        <v>0.759355</v>
      </c>
      <c r="J5" s="1">
        <v>8</v>
      </c>
      <c r="K5" s="1">
        <v>-1.125</v>
      </c>
      <c r="L5" s="1">
        <v>0.5</v>
      </c>
      <c r="M5" s="1">
        <f>ABS(H5-G5)</f>
        <v>1</v>
      </c>
      <c r="N5" s="1">
        <f>((G5-H5)^2)</f>
        <v>1</v>
      </c>
      <c r="O5" s="1">
        <f t="shared" si="0"/>
        <v>0</v>
      </c>
      <c r="P5" s="1">
        <f t="shared" si="1"/>
        <v>0</v>
      </c>
      <c r="Q5" s="1">
        <v>3.67</v>
      </c>
      <c r="R5" s="1">
        <f t="shared" si="2"/>
        <v>3.17</v>
      </c>
      <c r="S5" s="1">
        <f t="shared" si="3"/>
        <v>10.0489</v>
      </c>
    </row>
    <row r="6" spans="1:19" x14ac:dyDescent="0.2">
      <c r="A6" s="1">
        <v>123926</v>
      </c>
      <c r="B6" s="1" t="s">
        <v>19</v>
      </c>
      <c r="C6" s="1">
        <v>3451</v>
      </c>
      <c r="D6" s="1">
        <v>173</v>
      </c>
      <c r="E6" s="1">
        <v>173</v>
      </c>
      <c r="F6" s="1">
        <v>3451</v>
      </c>
      <c r="G6" s="1">
        <v>5</v>
      </c>
      <c r="H6" s="1">
        <v>1</v>
      </c>
      <c r="I6" s="1">
        <v>0.79098500000000005</v>
      </c>
      <c r="J6" s="1">
        <v>8</v>
      </c>
      <c r="K6" s="1">
        <v>-0.8125</v>
      </c>
      <c r="L6" s="1">
        <v>4.1875</v>
      </c>
      <c r="M6" s="1">
        <f>ABS(H6-G6)</f>
        <v>4</v>
      </c>
      <c r="N6" s="1">
        <f>((G6-H6)^2)</f>
        <v>16</v>
      </c>
      <c r="O6" s="1">
        <f t="shared" si="0"/>
        <v>3.1875</v>
      </c>
      <c r="P6" s="1">
        <f t="shared" si="1"/>
        <v>10.16015625</v>
      </c>
      <c r="Q6" s="1">
        <v>3.67</v>
      </c>
      <c r="R6" s="1">
        <f t="shared" si="2"/>
        <v>2.67</v>
      </c>
      <c r="S6" s="1">
        <f t="shared" si="3"/>
        <v>7.1288999999999998</v>
      </c>
    </row>
    <row r="7" spans="1:19" x14ac:dyDescent="0.2">
      <c r="A7" s="1">
        <v>214138</v>
      </c>
      <c r="B7" s="1" t="s">
        <v>12</v>
      </c>
      <c r="C7" s="1">
        <v>343</v>
      </c>
      <c r="D7" s="1">
        <v>340</v>
      </c>
      <c r="E7" s="1">
        <v>340</v>
      </c>
      <c r="F7" s="1">
        <v>343</v>
      </c>
      <c r="G7" s="1">
        <v>1</v>
      </c>
      <c r="H7" s="1">
        <v>2</v>
      </c>
      <c r="I7" s="1">
        <v>0.79543200000000003</v>
      </c>
      <c r="J7" s="1">
        <v>2</v>
      </c>
      <c r="K7" s="1">
        <v>2</v>
      </c>
      <c r="L7" s="1">
        <v>3</v>
      </c>
      <c r="M7" s="1">
        <f>ABS(H7-G7)</f>
        <v>1</v>
      </c>
      <c r="N7" s="1">
        <f>((G7-H7)^2)</f>
        <v>1</v>
      </c>
      <c r="O7" s="1">
        <f t="shared" si="0"/>
        <v>1</v>
      </c>
      <c r="P7" s="1">
        <f t="shared" si="1"/>
        <v>1</v>
      </c>
      <c r="Q7" s="1">
        <v>3.67</v>
      </c>
      <c r="R7" s="1">
        <f t="shared" si="2"/>
        <v>1.67</v>
      </c>
      <c r="S7" s="1">
        <f t="shared" si="3"/>
        <v>2.7888999999999999</v>
      </c>
    </row>
    <row r="8" spans="1:19" x14ac:dyDescent="0.2">
      <c r="A8" s="1">
        <v>11187</v>
      </c>
      <c r="B8" s="1" t="s">
        <v>11</v>
      </c>
      <c r="C8" s="1">
        <v>2107</v>
      </c>
      <c r="D8" s="1">
        <v>2383</v>
      </c>
      <c r="E8" s="1">
        <v>2107</v>
      </c>
      <c r="F8" s="1">
        <v>2383</v>
      </c>
      <c r="G8" s="1">
        <v>1</v>
      </c>
      <c r="H8" s="1">
        <v>3.5</v>
      </c>
      <c r="I8" s="1">
        <v>0.801145</v>
      </c>
      <c r="J8" s="1">
        <v>12</v>
      </c>
      <c r="K8" s="1">
        <v>-1.5</v>
      </c>
      <c r="L8" s="1">
        <v>0.5</v>
      </c>
      <c r="M8" s="1">
        <f>ABS(H8-G8)</f>
        <v>2.5</v>
      </c>
      <c r="N8" s="1">
        <f>((G8-H8)^2)</f>
        <v>6.25</v>
      </c>
      <c r="O8" s="1">
        <f t="shared" si="0"/>
        <v>3</v>
      </c>
      <c r="P8" s="1">
        <f t="shared" si="1"/>
        <v>9</v>
      </c>
      <c r="Q8" s="1">
        <v>3.67</v>
      </c>
      <c r="R8" s="1">
        <f t="shared" si="2"/>
        <v>0.16999999999999993</v>
      </c>
      <c r="S8" s="1">
        <f t="shared" si="3"/>
        <v>2.8899999999999974E-2</v>
      </c>
    </row>
    <row r="9" spans="1:19" x14ac:dyDescent="0.2">
      <c r="A9" s="1">
        <v>214138</v>
      </c>
      <c r="B9" s="1" t="s">
        <v>12</v>
      </c>
      <c r="C9" s="1">
        <v>216</v>
      </c>
      <c r="D9" s="1">
        <v>340</v>
      </c>
      <c r="E9" s="1">
        <v>216</v>
      </c>
      <c r="F9" s="1">
        <v>340</v>
      </c>
      <c r="G9" s="1">
        <v>5</v>
      </c>
      <c r="H9" s="1">
        <v>2</v>
      </c>
      <c r="I9" s="1">
        <v>0.80934799999999996</v>
      </c>
      <c r="J9" s="1">
        <v>14</v>
      </c>
      <c r="K9" s="1">
        <v>0.17857100000000001</v>
      </c>
      <c r="L9" s="1">
        <v>5</v>
      </c>
      <c r="M9" s="1">
        <f>ABS(H9-G9)</f>
        <v>3</v>
      </c>
      <c r="N9" s="1">
        <f>((G9-H9)^2)</f>
        <v>9</v>
      </c>
      <c r="O9" s="1">
        <f t="shared" si="0"/>
        <v>3</v>
      </c>
      <c r="P9" s="1">
        <f t="shared" si="1"/>
        <v>9</v>
      </c>
      <c r="Q9" s="1">
        <v>3.67</v>
      </c>
      <c r="R9" s="1">
        <f t="shared" si="2"/>
        <v>1.67</v>
      </c>
      <c r="S9" s="1">
        <f t="shared" si="3"/>
        <v>2.7888999999999999</v>
      </c>
    </row>
    <row r="10" spans="1:19" x14ac:dyDescent="0.2">
      <c r="A10" s="1">
        <v>184387</v>
      </c>
      <c r="B10" s="1" t="s">
        <v>13</v>
      </c>
      <c r="C10" s="1">
        <v>66</v>
      </c>
      <c r="D10" s="1">
        <v>1196</v>
      </c>
      <c r="E10" s="1">
        <v>66</v>
      </c>
      <c r="F10" s="1">
        <v>1196</v>
      </c>
      <c r="G10" s="1">
        <v>2</v>
      </c>
      <c r="H10" s="1">
        <v>5</v>
      </c>
      <c r="I10" s="1">
        <v>0.82702500000000001</v>
      </c>
      <c r="J10" s="1">
        <v>23</v>
      </c>
      <c r="K10" s="1">
        <v>2.6739130000000002</v>
      </c>
      <c r="L10" s="1">
        <v>4.6739129999999998</v>
      </c>
      <c r="M10" s="1">
        <f>ABS(H10-G10)</f>
        <v>3</v>
      </c>
      <c r="N10" s="1">
        <f>((G10-H10)^2)</f>
        <v>9</v>
      </c>
      <c r="O10" s="1">
        <f t="shared" si="0"/>
        <v>0.32608700000000024</v>
      </c>
      <c r="P10" s="1">
        <f t="shared" si="1"/>
        <v>0.10633273156900015</v>
      </c>
      <c r="Q10" s="1">
        <v>3.67</v>
      </c>
      <c r="R10" s="1">
        <f t="shared" si="2"/>
        <v>1.33</v>
      </c>
      <c r="S10" s="1">
        <f t="shared" si="3"/>
        <v>1.7689000000000001</v>
      </c>
    </row>
    <row r="11" spans="1:19" x14ac:dyDescent="0.2">
      <c r="A11" s="1">
        <v>63088</v>
      </c>
      <c r="B11" s="1" t="s">
        <v>540</v>
      </c>
      <c r="C11" s="1">
        <v>2800</v>
      </c>
      <c r="D11" s="1">
        <v>673</v>
      </c>
      <c r="E11" s="1">
        <v>673</v>
      </c>
      <c r="F11" s="1">
        <v>2800</v>
      </c>
      <c r="G11" s="1">
        <v>3.5</v>
      </c>
      <c r="H11" s="1">
        <v>3</v>
      </c>
      <c r="I11" s="1">
        <v>0.83727399999999996</v>
      </c>
      <c r="J11" s="1">
        <v>7</v>
      </c>
      <c r="K11" s="1">
        <v>-0.35714299999999999</v>
      </c>
      <c r="L11" s="1">
        <v>3.1428569999999998</v>
      </c>
      <c r="M11" s="1">
        <f>ABS(H11-G11)</f>
        <v>0.5</v>
      </c>
      <c r="N11" s="1">
        <f>((G11-H11)^2)</f>
        <v>0.25</v>
      </c>
      <c r="O11" s="1">
        <f t="shared" si="0"/>
        <v>0.14285699999999979</v>
      </c>
      <c r="P11" s="1">
        <f t="shared" si="1"/>
        <v>2.0408122448999939E-2</v>
      </c>
      <c r="Q11" s="1">
        <v>3.67</v>
      </c>
      <c r="R11" s="1">
        <f t="shared" si="2"/>
        <v>0.66999999999999993</v>
      </c>
      <c r="S11" s="1">
        <f t="shared" si="3"/>
        <v>0.44889999999999991</v>
      </c>
    </row>
    <row r="12" spans="1:19" x14ac:dyDescent="0.2">
      <c r="A12" s="1">
        <v>149936</v>
      </c>
      <c r="B12" s="1" t="s">
        <v>14</v>
      </c>
      <c r="C12" s="1">
        <v>1586</v>
      </c>
      <c r="D12" s="1">
        <v>319</v>
      </c>
      <c r="E12" s="1">
        <v>319</v>
      </c>
      <c r="F12" s="1">
        <v>1586</v>
      </c>
      <c r="G12" s="1">
        <v>1</v>
      </c>
      <c r="H12" s="1">
        <v>3.5</v>
      </c>
      <c r="I12" s="1">
        <v>0.84753699999999998</v>
      </c>
      <c r="J12" s="1">
        <v>16</v>
      </c>
      <c r="K12" s="1">
        <v>1.0625</v>
      </c>
      <c r="L12" s="1">
        <v>2.0625</v>
      </c>
      <c r="M12" s="1">
        <f>ABS(H12-G12)</f>
        <v>2.5</v>
      </c>
      <c r="N12" s="1">
        <f>((G12-H12)^2)</f>
        <v>6.25</v>
      </c>
      <c r="O12" s="1">
        <f t="shared" si="0"/>
        <v>1.4375</v>
      </c>
      <c r="P12" s="1">
        <f t="shared" si="1"/>
        <v>2.06640625</v>
      </c>
      <c r="Q12" s="1">
        <v>3.67</v>
      </c>
      <c r="R12" s="1">
        <f t="shared" si="2"/>
        <v>0.16999999999999993</v>
      </c>
      <c r="S12" s="1">
        <f t="shared" si="3"/>
        <v>2.8899999999999974E-2</v>
      </c>
    </row>
    <row r="13" spans="1:19" x14ac:dyDescent="0.2">
      <c r="A13" s="1">
        <v>192024</v>
      </c>
      <c r="B13" s="1" t="s">
        <v>15</v>
      </c>
      <c r="C13" s="1">
        <v>1363</v>
      </c>
      <c r="D13" s="1">
        <v>1136</v>
      </c>
      <c r="E13" s="1">
        <v>1136</v>
      </c>
      <c r="F13" s="1">
        <v>1363</v>
      </c>
      <c r="G13" s="1">
        <v>3</v>
      </c>
      <c r="H13" s="1">
        <v>4</v>
      </c>
      <c r="I13" s="1">
        <v>0.84863900000000003</v>
      </c>
      <c r="J13" s="1">
        <v>10</v>
      </c>
      <c r="K13" s="1">
        <v>1.25</v>
      </c>
      <c r="L13" s="1">
        <v>4.25</v>
      </c>
      <c r="M13" s="1">
        <f>ABS(H13-G13)</f>
        <v>1</v>
      </c>
      <c r="N13" s="1">
        <f>((G13-H13)^2)</f>
        <v>1</v>
      </c>
      <c r="O13" s="1">
        <f t="shared" si="0"/>
        <v>0.25</v>
      </c>
      <c r="P13" s="1">
        <f t="shared" si="1"/>
        <v>6.25E-2</v>
      </c>
      <c r="Q13" s="1">
        <v>3.67</v>
      </c>
      <c r="R13" s="1">
        <f t="shared" si="2"/>
        <v>0.33000000000000007</v>
      </c>
      <c r="S13" s="1">
        <f t="shared" si="3"/>
        <v>0.10890000000000005</v>
      </c>
    </row>
    <row r="14" spans="1:19" x14ac:dyDescent="0.2">
      <c r="A14" s="1">
        <v>18485</v>
      </c>
      <c r="B14" s="1" t="s">
        <v>16</v>
      </c>
      <c r="C14" s="1">
        <v>455</v>
      </c>
      <c r="D14" s="1">
        <v>327</v>
      </c>
      <c r="E14" s="1">
        <v>327</v>
      </c>
      <c r="F14" s="1">
        <v>455</v>
      </c>
      <c r="G14" s="1">
        <v>1</v>
      </c>
      <c r="H14" s="1">
        <v>4</v>
      </c>
      <c r="I14" s="1">
        <v>0.85350199999999998</v>
      </c>
      <c r="J14" s="1">
        <v>28</v>
      </c>
      <c r="K14" s="1">
        <v>1.7857000000000001E-2</v>
      </c>
      <c r="L14" s="1">
        <v>1.017857</v>
      </c>
      <c r="M14" s="1">
        <f>ABS(H14-G14)</f>
        <v>3</v>
      </c>
      <c r="N14" s="1">
        <f>((G14-H14)^2)</f>
        <v>9</v>
      </c>
      <c r="O14" s="1">
        <f t="shared" si="0"/>
        <v>2.9821429999999998</v>
      </c>
      <c r="P14" s="1">
        <f t="shared" si="1"/>
        <v>8.8931768724489988</v>
      </c>
      <c r="Q14" s="1">
        <v>3.67</v>
      </c>
      <c r="R14" s="1">
        <f t="shared" si="2"/>
        <v>0.33000000000000007</v>
      </c>
      <c r="S14" s="1">
        <f t="shared" si="3"/>
        <v>0.10890000000000005</v>
      </c>
    </row>
    <row r="15" spans="1:19" x14ac:dyDescent="0.2">
      <c r="A15" s="1">
        <v>93660</v>
      </c>
      <c r="B15" s="1" t="s">
        <v>17</v>
      </c>
      <c r="C15" s="1">
        <v>235</v>
      </c>
      <c r="D15" s="1">
        <v>315</v>
      </c>
      <c r="E15" s="1">
        <v>235</v>
      </c>
      <c r="F15" s="1">
        <v>315</v>
      </c>
      <c r="G15" s="1">
        <v>5</v>
      </c>
      <c r="H15" s="1">
        <v>4</v>
      </c>
      <c r="I15" s="1">
        <v>0.85450499999999996</v>
      </c>
      <c r="J15" s="1">
        <v>71</v>
      </c>
      <c r="K15" s="1">
        <v>-0.57042300000000001</v>
      </c>
      <c r="L15" s="1">
        <v>4.4295770000000001</v>
      </c>
      <c r="M15" s="1">
        <f>ABS(H15-G15)</f>
        <v>1</v>
      </c>
      <c r="N15" s="1">
        <f>((G15-H15)^2)</f>
        <v>1</v>
      </c>
      <c r="O15" s="1">
        <f t="shared" si="0"/>
        <v>0.4295770000000001</v>
      </c>
      <c r="P15" s="1">
        <f t="shared" si="1"/>
        <v>0.18453639892900009</v>
      </c>
      <c r="Q15" s="1">
        <v>3.67</v>
      </c>
      <c r="R15" s="1">
        <f t="shared" si="2"/>
        <v>0.33000000000000007</v>
      </c>
      <c r="S15" s="1">
        <f t="shared" si="3"/>
        <v>0.10890000000000005</v>
      </c>
    </row>
    <row r="16" spans="1:19" x14ac:dyDescent="0.2">
      <c r="A16" s="1">
        <v>67313</v>
      </c>
      <c r="B16" s="1" t="s">
        <v>18</v>
      </c>
      <c r="C16" s="1">
        <v>778</v>
      </c>
      <c r="D16" s="1">
        <v>66</v>
      </c>
      <c r="E16" s="1">
        <v>66</v>
      </c>
      <c r="F16" s="1">
        <v>778</v>
      </c>
      <c r="G16" s="1">
        <v>4</v>
      </c>
      <c r="H16" s="1">
        <v>2</v>
      </c>
      <c r="I16" s="1">
        <v>0.85498700000000005</v>
      </c>
      <c r="J16" s="1">
        <v>13</v>
      </c>
      <c r="K16" s="1">
        <v>-1.8461540000000001</v>
      </c>
      <c r="L16" s="1">
        <v>2.1538460000000001</v>
      </c>
      <c r="M16" s="1">
        <f>ABS(H16-G16)</f>
        <v>2</v>
      </c>
      <c r="N16" s="1">
        <f>((G16-H16)^2)</f>
        <v>4</v>
      </c>
      <c r="O16" s="1">
        <f t="shared" si="0"/>
        <v>0.15384600000000015</v>
      </c>
      <c r="P16" s="1">
        <f t="shared" si="1"/>
        <v>2.3668591716000047E-2</v>
      </c>
      <c r="Q16" s="1">
        <v>3.67</v>
      </c>
      <c r="R16" s="1">
        <f t="shared" si="2"/>
        <v>1.67</v>
      </c>
      <c r="S16" s="1">
        <f t="shared" si="3"/>
        <v>2.7888999999999999</v>
      </c>
    </row>
    <row r="17" spans="1:19" x14ac:dyDescent="0.2">
      <c r="A17" s="1">
        <v>123926</v>
      </c>
      <c r="B17" s="1" t="s">
        <v>19</v>
      </c>
      <c r="C17" s="1">
        <v>1883</v>
      </c>
      <c r="D17" s="1">
        <v>173</v>
      </c>
      <c r="E17" s="1">
        <v>173</v>
      </c>
      <c r="F17" s="1">
        <v>1883</v>
      </c>
      <c r="G17" s="1">
        <v>5</v>
      </c>
      <c r="H17" s="1">
        <v>1</v>
      </c>
      <c r="I17" s="1">
        <v>0.85772999999999999</v>
      </c>
      <c r="J17" s="1">
        <v>16</v>
      </c>
      <c r="K17" s="1">
        <v>-1.03125</v>
      </c>
      <c r="L17" s="1">
        <v>3.96875</v>
      </c>
      <c r="M17" s="1">
        <f>ABS(H17-G17)</f>
        <v>4</v>
      </c>
      <c r="N17" s="1">
        <f>((G17-H17)^2)</f>
        <v>16</v>
      </c>
      <c r="O17" s="1">
        <f t="shared" si="0"/>
        <v>2.96875</v>
      </c>
      <c r="P17" s="1">
        <f t="shared" si="1"/>
        <v>8.8134765625</v>
      </c>
      <c r="Q17" s="1">
        <v>3.67</v>
      </c>
      <c r="R17" s="1">
        <f t="shared" si="2"/>
        <v>2.67</v>
      </c>
      <c r="S17" s="1">
        <f t="shared" si="3"/>
        <v>7.1288999999999998</v>
      </c>
    </row>
    <row r="18" spans="1:19" x14ac:dyDescent="0.2">
      <c r="A18" s="1">
        <v>144841</v>
      </c>
      <c r="B18" s="1" t="s">
        <v>20</v>
      </c>
      <c r="C18" s="1">
        <v>849</v>
      </c>
      <c r="D18" s="1">
        <v>81</v>
      </c>
      <c r="E18" s="1">
        <v>81</v>
      </c>
      <c r="F18" s="1">
        <v>849</v>
      </c>
      <c r="G18" s="1">
        <v>5</v>
      </c>
      <c r="H18" s="1">
        <v>5</v>
      </c>
      <c r="I18" s="1">
        <v>0.86121199999999998</v>
      </c>
      <c r="J18" s="1">
        <v>22</v>
      </c>
      <c r="K18" s="1">
        <v>0.40909099999999998</v>
      </c>
      <c r="L18" s="1">
        <v>5</v>
      </c>
      <c r="M18" s="1">
        <f>ABS(H18-G18)</f>
        <v>0</v>
      </c>
      <c r="N18" s="1">
        <f>((G18-H18)^2)</f>
        <v>0</v>
      </c>
      <c r="O18" s="1">
        <f t="shared" si="0"/>
        <v>0</v>
      </c>
      <c r="P18" s="1">
        <f t="shared" si="1"/>
        <v>0</v>
      </c>
      <c r="Q18" s="1">
        <v>3.67</v>
      </c>
      <c r="R18" s="1">
        <f t="shared" si="2"/>
        <v>1.33</v>
      </c>
      <c r="S18" s="1">
        <f t="shared" si="3"/>
        <v>1.7689000000000001</v>
      </c>
    </row>
    <row r="19" spans="1:19" x14ac:dyDescent="0.2">
      <c r="A19" s="1">
        <v>223568</v>
      </c>
      <c r="B19" s="1" t="s">
        <v>21</v>
      </c>
      <c r="C19" s="1">
        <v>193</v>
      </c>
      <c r="D19" s="1">
        <v>273</v>
      </c>
      <c r="E19" s="1">
        <v>193</v>
      </c>
      <c r="F19" s="1">
        <v>273</v>
      </c>
      <c r="G19" s="1">
        <v>0.5</v>
      </c>
      <c r="H19" s="1">
        <v>3.5</v>
      </c>
      <c r="I19" s="1">
        <v>0.86142099999999999</v>
      </c>
      <c r="J19" s="1">
        <v>28</v>
      </c>
      <c r="K19" s="1">
        <v>0.98214299999999999</v>
      </c>
      <c r="L19" s="1">
        <v>1.482143</v>
      </c>
      <c r="M19" s="1">
        <f>ABS(H19-G19)</f>
        <v>3</v>
      </c>
      <c r="N19" s="1">
        <f>((G19-H19)^2)</f>
        <v>9</v>
      </c>
      <c r="O19" s="1">
        <f t="shared" si="0"/>
        <v>2.0178570000000002</v>
      </c>
      <c r="P19" s="1">
        <f t="shared" si="1"/>
        <v>4.0717468724490011</v>
      </c>
      <c r="Q19" s="1">
        <v>3.67</v>
      </c>
      <c r="R19" s="1">
        <f t="shared" si="2"/>
        <v>0.16999999999999993</v>
      </c>
      <c r="S19" s="1">
        <f t="shared" si="3"/>
        <v>2.8899999999999974E-2</v>
      </c>
    </row>
    <row r="20" spans="1:19" x14ac:dyDescent="0.2">
      <c r="A20" s="1">
        <v>189105</v>
      </c>
      <c r="B20" s="1" t="s">
        <v>22</v>
      </c>
      <c r="C20" s="1">
        <v>2950</v>
      </c>
      <c r="D20" s="1">
        <v>920</v>
      </c>
      <c r="E20" s="1">
        <v>920</v>
      </c>
      <c r="F20" s="1">
        <v>2950</v>
      </c>
      <c r="G20" s="1">
        <v>2</v>
      </c>
      <c r="H20" s="1">
        <v>5</v>
      </c>
      <c r="I20" s="1">
        <v>0.86379600000000001</v>
      </c>
      <c r="J20" s="1">
        <v>20</v>
      </c>
      <c r="K20" s="1">
        <v>1.625</v>
      </c>
      <c r="L20" s="1">
        <v>3.625</v>
      </c>
      <c r="M20" s="1">
        <f>ABS(H20-G20)</f>
        <v>3</v>
      </c>
      <c r="N20" s="1">
        <f>((G20-H20)^2)</f>
        <v>9</v>
      </c>
      <c r="O20" s="1">
        <f t="shared" si="0"/>
        <v>1.375</v>
      </c>
      <c r="P20" s="1">
        <f t="shared" si="1"/>
        <v>1.890625</v>
      </c>
      <c r="Q20" s="1">
        <v>3.67</v>
      </c>
      <c r="R20" s="1">
        <f t="shared" si="2"/>
        <v>1.33</v>
      </c>
      <c r="S20" s="1">
        <f t="shared" si="3"/>
        <v>1.7689000000000001</v>
      </c>
    </row>
    <row r="21" spans="1:19" x14ac:dyDescent="0.2">
      <c r="A21" s="1">
        <v>33311</v>
      </c>
      <c r="B21" s="1" t="s">
        <v>23</v>
      </c>
      <c r="C21" s="1">
        <v>2706</v>
      </c>
      <c r="D21" s="1">
        <v>4848</v>
      </c>
      <c r="E21" s="1">
        <v>2706</v>
      </c>
      <c r="F21" s="1">
        <v>4848</v>
      </c>
      <c r="G21" s="1">
        <v>3</v>
      </c>
      <c r="H21" s="1">
        <v>4</v>
      </c>
      <c r="I21" s="1">
        <v>0.86675199999999997</v>
      </c>
      <c r="J21" s="1">
        <v>90</v>
      </c>
      <c r="K21" s="1">
        <v>0.97777800000000004</v>
      </c>
      <c r="L21" s="1">
        <v>3.9777779999999998</v>
      </c>
      <c r="M21" s="1">
        <f>ABS(H21-G21)</f>
        <v>1</v>
      </c>
      <c r="N21" s="1">
        <f>((G21-H21)^2)</f>
        <v>1</v>
      </c>
      <c r="O21" s="1">
        <f t="shared" si="0"/>
        <v>2.2222000000000186E-2</v>
      </c>
      <c r="P21" s="1">
        <f t="shared" si="1"/>
        <v>4.9381728400000832E-4</v>
      </c>
      <c r="Q21" s="1">
        <v>3.67</v>
      </c>
      <c r="R21" s="1">
        <f t="shared" si="2"/>
        <v>0.33000000000000007</v>
      </c>
      <c r="S21" s="1">
        <f t="shared" si="3"/>
        <v>0.10890000000000005</v>
      </c>
    </row>
    <row r="22" spans="1:19" x14ac:dyDescent="0.2">
      <c r="A22" s="1">
        <v>150024</v>
      </c>
      <c r="B22" s="1" t="s">
        <v>541</v>
      </c>
      <c r="C22" s="1">
        <v>2549</v>
      </c>
      <c r="D22" s="1">
        <v>612</v>
      </c>
      <c r="E22" s="1">
        <v>612</v>
      </c>
      <c r="F22" s="1">
        <v>2549</v>
      </c>
      <c r="G22" s="1">
        <v>4</v>
      </c>
      <c r="H22" s="1">
        <v>4</v>
      </c>
      <c r="I22" s="1">
        <v>0.86824299999999999</v>
      </c>
      <c r="J22" s="1">
        <v>2</v>
      </c>
      <c r="K22" s="1">
        <v>0.25</v>
      </c>
      <c r="L22" s="1">
        <v>4.25</v>
      </c>
      <c r="M22" s="1">
        <f>ABS(H22-G22)</f>
        <v>0</v>
      </c>
      <c r="N22" s="1">
        <f>((G22-H22)^2)</f>
        <v>0</v>
      </c>
      <c r="O22" s="1">
        <f t="shared" si="0"/>
        <v>0.25</v>
      </c>
      <c r="P22" s="1">
        <f t="shared" si="1"/>
        <v>6.25E-2</v>
      </c>
      <c r="Q22" s="1">
        <v>3.67</v>
      </c>
      <c r="R22" s="1">
        <f t="shared" si="2"/>
        <v>0.33000000000000007</v>
      </c>
      <c r="S22" s="1">
        <f t="shared" si="3"/>
        <v>0.10890000000000005</v>
      </c>
    </row>
    <row r="23" spans="1:19" x14ac:dyDescent="0.2">
      <c r="A23" s="1">
        <v>33311</v>
      </c>
      <c r="B23" s="1" t="s">
        <v>23</v>
      </c>
      <c r="C23" s="1">
        <v>2827</v>
      </c>
      <c r="D23" s="1">
        <v>4848</v>
      </c>
      <c r="E23" s="1">
        <v>2827</v>
      </c>
      <c r="F23" s="1">
        <v>4848</v>
      </c>
      <c r="G23" s="1">
        <v>1</v>
      </c>
      <c r="H23" s="1">
        <v>4</v>
      </c>
      <c r="I23" s="1">
        <v>0.86930200000000002</v>
      </c>
      <c r="J23" s="1">
        <v>19</v>
      </c>
      <c r="K23" s="1">
        <v>1.3421050000000001</v>
      </c>
      <c r="L23" s="1">
        <v>2.3421050000000001</v>
      </c>
      <c r="M23" s="1">
        <f>ABS(H23-G23)</f>
        <v>3</v>
      </c>
      <c r="N23" s="1">
        <f>((G23-H23)^2)</f>
        <v>9</v>
      </c>
      <c r="O23" s="1">
        <f t="shared" si="0"/>
        <v>1.6578949999999999</v>
      </c>
      <c r="P23" s="1">
        <f t="shared" si="1"/>
        <v>2.7486158310249995</v>
      </c>
      <c r="Q23" s="1">
        <v>3.67</v>
      </c>
      <c r="R23" s="1">
        <f t="shared" si="2"/>
        <v>0.33000000000000007</v>
      </c>
      <c r="S23" s="1">
        <f t="shared" si="3"/>
        <v>0.10890000000000005</v>
      </c>
    </row>
    <row r="24" spans="1:19" x14ac:dyDescent="0.2">
      <c r="A24" s="1">
        <v>63209</v>
      </c>
      <c r="B24" s="1" t="s">
        <v>24</v>
      </c>
      <c r="C24" s="1">
        <v>1345</v>
      </c>
      <c r="D24" s="1">
        <v>420</v>
      </c>
      <c r="E24" s="1">
        <v>420</v>
      </c>
      <c r="F24" s="1">
        <v>1345</v>
      </c>
      <c r="G24" s="1">
        <v>4</v>
      </c>
      <c r="H24" s="1">
        <v>2</v>
      </c>
      <c r="I24" s="1">
        <v>0.86935899999999999</v>
      </c>
      <c r="J24" s="1">
        <v>31</v>
      </c>
      <c r="K24" s="1">
        <v>-0.61290299999999998</v>
      </c>
      <c r="L24" s="1">
        <v>3.3870969999999998</v>
      </c>
      <c r="M24" s="1">
        <f>ABS(H24-G24)</f>
        <v>2</v>
      </c>
      <c r="N24" s="1">
        <f>((G24-H24)^2)</f>
        <v>4</v>
      </c>
      <c r="O24" s="1">
        <f t="shared" si="0"/>
        <v>1.3870969999999998</v>
      </c>
      <c r="P24" s="1">
        <f t="shared" si="1"/>
        <v>1.9240380874089995</v>
      </c>
      <c r="Q24" s="1">
        <v>3.67</v>
      </c>
      <c r="R24" s="1">
        <f t="shared" si="2"/>
        <v>1.67</v>
      </c>
      <c r="S24" s="1">
        <f t="shared" si="3"/>
        <v>2.7888999999999999</v>
      </c>
    </row>
    <row r="25" spans="1:19" x14ac:dyDescent="0.2">
      <c r="A25" s="1">
        <v>165232</v>
      </c>
      <c r="B25" s="1" t="s">
        <v>542</v>
      </c>
      <c r="C25" s="1">
        <v>116797</v>
      </c>
      <c r="D25" s="1">
        <v>21</v>
      </c>
      <c r="E25" s="1">
        <v>21</v>
      </c>
      <c r="F25" s="1">
        <v>116797</v>
      </c>
      <c r="G25" s="1">
        <v>3</v>
      </c>
      <c r="H25" s="1">
        <v>3</v>
      </c>
      <c r="I25" s="1">
        <v>0.87029500000000004</v>
      </c>
      <c r="J25" s="1">
        <v>6</v>
      </c>
      <c r="K25" s="1">
        <v>0.58333299999999999</v>
      </c>
      <c r="L25" s="1">
        <v>3.5833330000000001</v>
      </c>
      <c r="M25" s="1">
        <f>ABS(H25-G25)</f>
        <v>0</v>
      </c>
      <c r="N25" s="1">
        <f>((G25-H25)^2)</f>
        <v>0</v>
      </c>
      <c r="O25" s="1">
        <f t="shared" si="0"/>
        <v>0.5833330000000001</v>
      </c>
      <c r="P25" s="1">
        <f t="shared" si="1"/>
        <v>0.34027738888900011</v>
      </c>
      <c r="Q25" s="1">
        <v>3.67</v>
      </c>
      <c r="R25" s="1">
        <f t="shared" si="2"/>
        <v>0.66999999999999993</v>
      </c>
      <c r="S25" s="1">
        <f t="shared" si="3"/>
        <v>0.44889999999999991</v>
      </c>
    </row>
    <row r="26" spans="1:19" x14ac:dyDescent="0.2">
      <c r="A26" s="1">
        <v>93660</v>
      </c>
      <c r="B26" s="1" t="s">
        <v>17</v>
      </c>
      <c r="C26" s="1">
        <v>19</v>
      </c>
      <c r="D26" s="1">
        <v>315</v>
      </c>
      <c r="E26" s="1">
        <v>19</v>
      </c>
      <c r="F26" s="1">
        <v>315</v>
      </c>
      <c r="G26" s="1">
        <v>3</v>
      </c>
      <c r="H26" s="1">
        <v>4</v>
      </c>
      <c r="I26" s="1">
        <v>0.87124199999999996</v>
      </c>
      <c r="J26" s="1">
        <v>106</v>
      </c>
      <c r="K26" s="1">
        <v>0.41509400000000002</v>
      </c>
      <c r="L26" s="1">
        <v>3.4150939999999999</v>
      </c>
      <c r="M26" s="1">
        <f>ABS(H26-G26)</f>
        <v>1</v>
      </c>
      <c r="N26" s="1">
        <f>((G26-H26)^2)</f>
        <v>1</v>
      </c>
      <c r="O26" s="1">
        <f t="shared" si="0"/>
        <v>0.58490600000000015</v>
      </c>
      <c r="P26" s="1">
        <f t="shared" si="1"/>
        <v>0.34211502883600015</v>
      </c>
      <c r="Q26" s="1">
        <v>3.67</v>
      </c>
      <c r="R26" s="1">
        <f t="shared" si="2"/>
        <v>0.33000000000000007</v>
      </c>
      <c r="S26" s="1">
        <f t="shared" si="3"/>
        <v>0.10890000000000005</v>
      </c>
    </row>
    <row r="27" spans="1:19" x14ac:dyDescent="0.2">
      <c r="A27" s="1">
        <v>7331</v>
      </c>
      <c r="B27" s="1" t="s">
        <v>543</v>
      </c>
      <c r="C27" s="1">
        <v>4218</v>
      </c>
      <c r="D27" s="1">
        <v>1230</v>
      </c>
      <c r="E27" s="1">
        <v>1230</v>
      </c>
      <c r="F27" s="1">
        <v>4218</v>
      </c>
      <c r="G27" s="1">
        <v>4</v>
      </c>
      <c r="H27" s="1">
        <v>5</v>
      </c>
      <c r="I27" s="1">
        <v>0.87139</v>
      </c>
      <c r="J27" s="1">
        <v>7</v>
      </c>
      <c r="K27" s="1">
        <v>0.28571400000000002</v>
      </c>
      <c r="L27" s="1">
        <v>4.2857139999999996</v>
      </c>
      <c r="M27" s="1">
        <f>ABS(H27-G27)</f>
        <v>1</v>
      </c>
      <c r="N27" s="1">
        <f>((G27-H27)^2)</f>
        <v>1</v>
      </c>
      <c r="O27" s="1">
        <f t="shared" si="0"/>
        <v>0.71428600000000042</v>
      </c>
      <c r="P27" s="1">
        <f t="shared" si="1"/>
        <v>0.51020448979600064</v>
      </c>
      <c r="Q27" s="1">
        <v>3.67</v>
      </c>
      <c r="R27" s="1">
        <f t="shared" si="2"/>
        <v>1.33</v>
      </c>
      <c r="S27" s="1">
        <f t="shared" si="3"/>
        <v>1.7689000000000001</v>
      </c>
    </row>
    <row r="28" spans="1:19" x14ac:dyDescent="0.2">
      <c r="A28" s="1">
        <v>92177</v>
      </c>
      <c r="B28" s="1" t="s">
        <v>25</v>
      </c>
      <c r="C28" s="1">
        <v>778</v>
      </c>
      <c r="D28" s="1">
        <v>65</v>
      </c>
      <c r="E28" s="1">
        <v>65</v>
      </c>
      <c r="F28" s="1">
        <v>778</v>
      </c>
      <c r="G28" s="1">
        <v>5</v>
      </c>
      <c r="H28" s="1">
        <v>1</v>
      </c>
      <c r="I28" s="1">
        <v>0.87270499999999995</v>
      </c>
      <c r="J28" s="1">
        <v>43</v>
      </c>
      <c r="K28" s="1">
        <v>-1.744186</v>
      </c>
      <c r="L28" s="1">
        <v>3.255814</v>
      </c>
      <c r="M28" s="1">
        <f>ABS(H28-G28)</f>
        <v>4</v>
      </c>
      <c r="N28" s="1">
        <f>((G28-H28)^2)</f>
        <v>16</v>
      </c>
      <c r="O28" s="1">
        <f t="shared" si="0"/>
        <v>2.255814</v>
      </c>
      <c r="P28" s="1">
        <f t="shared" si="1"/>
        <v>5.088696802596</v>
      </c>
      <c r="Q28" s="1">
        <v>3.67</v>
      </c>
      <c r="R28" s="1">
        <f t="shared" si="2"/>
        <v>2.67</v>
      </c>
      <c r="S28" s="1">
        <f t="shared" si="3"/>
        <v>7.1288999999999998</v>
      </c>
    </row>
    <row r="29" spans="1:19" x14ac:dyDescent="0.2">
      <c r="A29" s="1">
        <v>1119</v>
      </c>
      <c r="B29" s="1" t="s">
        <v>26</v>
      </c>
      <c r="C29" s="1">
        <v>610</v>
      </c>
      <c r="D29" s="1">
        <v>783</v>
      </c>
      <c r="E29" s="1">
        <v>610</v>
      </c>
      <c r="F29" s="1">
        <v>783</v>
      </c>
      <c r="G29" s="1">
        <v>3</v>
      </c>
      <c r="H29" s="1">
        <v>5</v>
      </c>
      <c r="I29" s="1">
        <v>0.87390299999999999</v>
      </c>
      <c r="J29" s="1">
        <v>30</v>
      </c>
      <c r="K29" s="1">
        <v>-0.56666700000000003</v>
      </c>
      <c r="L29" s="1">
        <v>2.4333330000000002</v>
      </c>
      <c r="M29" s="1">
        <f>ABS(H29-G29)</f>
        <v>2</v>
      </c>
      <c r="N29" s="1">
        <f>((G29-H29)^2)</f>
        <v>4</v>
      </c>
      <c r="O29" s="1">
        <f t="shared" si="0"/>
        <v>2.5666669999999998</v>
      </c>
      <c r="P29" s="1">
        <f t="shared" si="1"/>
        <v>6.5877794888889989</v>
      </c>
      <c r="Q29" s="1">
        <v>3.67</v>
      </c>
      <c r="R29" s="1">
        <f t="shared" si="2"/>
        <v>1.33</v>
      </c>
      <c r="S29" s="1">
        <f t="shared" si="3"/>
        <v>1.7689000000000001</v>
      </c>
    </row>
    <row r="30" spans="1:19" x14ac:dyDescent="0.2">
      <c r="A30" s="1">
        <v>93660</v>
      </c>
      <c r="B30" s="1" t="s">
        <v>17</v>
      </c>
      <c r="C30" s="1">
        <v>288</v>
      </c>
      <c r="D30" s="1">
        <v>315</v>
      </c>
      <c r="E30" s="1">
        <v>288</v>
      </c>
      <c r="F30" s="1">
        <v>315</v>
      </c>
      <c r="G30" s="1">
        <v>5</v>
      </c>
      <c r="H30" s="1">
        <v>4</v>
      </c>
      <c r="I30" s="1">
        <v>0.87426300000000001</v>
      </c>
      <c r="J30" s="1">
        <v>125</v>
      </c>
      <c r="K30" s="1">
        <v>-0.22800000000000001</v>
      </c>
      <c r="L30" s="1">
        <v>4.7720000000000002</v>
      </c>
      <c r="M30" s="1">
        <f>ABS(H30-G30)</f>
        <v>1</v>
      </c>
      <c r="N30" s="1">
        <f>((G30-H30)^2)</f>
        <v>1</v>
      </c>
      <c r="O30" s="1">
        <f t="shared" si="0"/>
        <v>0.77200000000000024</v>
      </c>
      <c r="P30" s="1">
        <f t="shared" si="1"/>
        <v>0.5959840000000004</v>
      </c>
      <c r="Q30" s="1">
        <v>3.67</v>
      </c>
      <c r="R30" s="1">
        <f t="shared" si="2"/>
        <v>0.33000000000000007</v>
      </c>
      <c r="S30" s="1">
        <f t="shared" si="3"/>
        <v>0.10890000000000005</v>
      </c>
    </row>
    <row r="31" spans="1:19" x14ac:dyDescent="0.2">
      <c r="A31" s="1">
        <v>1254</v>
      </c>
      <c r="B31" s="1" t="s">
        <v>27</v>
      </c>
      <c r="C31" s="1">
        <v>2961</v>
      </c>
      <c r="D31" s="1">
        <v>1717</v>
      </c>
      <c r="E31" s="1">
        <v>1717</v>
      </c>
      <c r="F31" s="1">
        <v>2961</v>
      </c>
      <c r="G31" s="1">
        <v>2</v>
      </c>
      <c r="H31" s="1">
        <v>3</v>
      </c>
      <c r="I31" s="1">
        <v>0.87473100000000004</v>
      </c>
      <c r="J31" s="1">
        <v>11</v>
      </c>
      <c r="K31" s="1">
        <v>0</v>
      </c>
      <c r="L31" s="1">
        <v>2</v>
      </c>
      <c r="M31" s="1">
        <f>ABS(H31-G31)</f>
        <v>1</v>
      </c>
      <c r="N31" s="1">
        <f>((G31-H31)^2)</f>
        <v>1</v>
      </c>
      <c r="O31" s="1">
        <f t="shared" si="0"/>
        <v>1</v>
      </c>
      <c r="P31" s="1">
        <f t="shared" si="1"/>
        <v>1</v>
      </c>
      <c r="Q31" s="1">
        <v>3.67</v>
      </c>
      <c r="R31" s="1">
        <f t="shared" si="2"/>
        <v>0.66999999999999993</v>
      </c>
      <c r="S31" s="1">
        <f t="shared" si="3"/>
        <v>0.44889999999999991</v>
      </c>
    </row>
    <row r="32" spans="1:19" x14ac:dyDescent="0.2">
      <c r="A32" s="1">
        <v>151118</v>
      </c>
      <c r="B32" s="1" t="s">
        <v>28</v>
      </c>
      <c r="C32" s="1">
        <v>344</v>
      </c>
      <c r="D32" s="1">
        <v>224</v>
      </c>
      <c r="E32" s="1">
        <v>224</v>
      </c>
      <c r="F32" s="1">
        <v>344</v>
      </c>
      <c r="G32" s="1">
        <v>5</v>
      </c>
      <c r="H32" s="1">
        <v>4</v>
      </c>
      <c r="I32" s="1">
        <v>0.87505699999999997</v>
      </c>
      <c r="J32" s="1">
        <v>83</v>
      </c>
      <c r="K32" s="1">
        <v>0.487952</v>
      </c>
      <c r="L32" s="1">
        <v>5</v>
      </c>
      <c r="M32" s="1">
        <f>ABS(H32-G32)</f>
        <v>1</v>
      </c>
      <c r="N32" s="1">
        <f>((G32-H32)^2)</f>
        <v>1</v>
      </c>
      <c r="O32" s="1">
        <f t="shared" si="0"/>
        <v>1</v>
      </c>
      <c r="P32" s="1">
        <f t="shared" si="1"/>
        <v>1</v>
      </c>
      <c r="Q32" s="1">
        <v>3.67</v>
      </c>
      <c r="R32" s="1">
        <f t="shared" si="2"/>
        <v>0.33000000000000007</v>
      </c>
      <c r="S32" s="1">
        <f t="shared" si="3"/>
        <v>0.10890000000000005</v>
      </c>
    </row>
    <row r="33" spans="1:19" x14ac:dyDescent="0.2">
      <c r="A33" s="1">
        <v>96415</v>
      </c>
      <c r="B33" s="1" t="s">
        <v>29</v>
      </c>
      <c r="C33" s="1">
        <v>2459</v>
      </c>
      <c r="D33" s="1">
        <v>4011</v>
      </c>
      <c r="E33" s="1">
        <v>2459</v>
      </c>
      <c r="F33" s="1">
        <v>4011</v>
      </c>
      <c r="G33" s="1">
        <v>4</v>
      </c>
      <c r="H33" s="1">
        <v>5</v>
      </c>
      <c r="I33" s="1">
        <v>0.87536999999999998</v>
      </c>
      <c r="J33" s="1">
        <v>17</v>
      </c>
      <c r="K33" s="1">
        <v>0.735294</v>
      </c>
      <c r="L33" s="1">
        <v>4.7352939999999997</v>
      </c>
      <c r="M33" s="1">
        <f>ABS(H33-G33)</f>
        <v>1</v>
      </c>
      <c r="N33" s="1">
        <f>((G33-H33)^2)</f>
        <v>1</v>
      </c>
      <c r="O33" s="1">
        <f t="shared" si="0"/>
        <v>0.26470600000000033</v>
      </c>
      <c r="P33" s="1">
        <f t="shared" si="1"/>
        <v>7.0069266436000172E-2</v>
      </c>
      <c r="Q33" s="1">
        <v>3.67</v>
      </c>
      <c r="R33" s="1">
        <f t="shared" si="2"/>
        <v>1.33</v>
      </c>
      <c r="S33" s="1">
        <f t="shared" si="3"/>
        <v>1.7689000000000001</v>
      </c>
    </row>
    <row r="34" spans="1:19" x14ac:dyDescent="0.2">
      <c r="A34" s="1">
        <v>67313</v>
      </c>
      <c r="B34" s="1" t="s">
        <v>18</v>
      </c>
      <c r="C34" s="1">
        <v>661</v>
      </c>
      <c r="D34" s="1">
        <v>66</v>
      </c>
      <c r="E34" s="1">
        <v>66</v>
      </c>
      <c r="F34" s="1">
        <v>661</v>
      </c>
      <c r="G34" s="1">
        <v>3</v>
      </c>
      <c r="H34" s="1">
        <v>2</v>
      </c>
      <c r="I34" s="1">
        <v>0.87824599999999997</v>
      </c>
      <c r="J34" s="1">
        <v>10</v>
      </c>
      <c r="K34" s="1">
        <v>-1.55</v>
      </c>
      <c r="L34" s="1">
        <v>1.45</v>
      </c>
      <c r="M34" s="1">
        <f>ABS(H34-G34)</f>
        <v>1</v>
      </c>
      <c r="N34" s="1">
        <f>((G34-H34)^2)</f>
        <v>1</v>
      </c>
      <c r="O34" s="1">
        <f t="shared" si="0"/>
        <v>0.55000000000000004</v>
      </c>
      <c r="P34" s="1">
        <f t="shared" si="1"/>
        <v>0.30250000000000005</v>
      </c>
      <c r="Q34" s="1">
        <v>3.67</v>
      </c>
      <c r="R34" s="1">
        <f t="shared" si="2"/>
        <v>1.67</v>
      </c>
      <c r="S34" s="1">
        <f t="shared" si="3"/>
        <v>2.7888999999999999</v>
      </c>
    </row>
    <row r="35" spans="1:19" x14ac:dyDescent="0.2">
      <c r="A35" s="1">
        <v>93660</v>
      </c>
      <c r="B35" s="1" t="s">
        <v>17</v>
      </c>
      <c r="C35" s="1">
        <v>34</v>
      </c>
      <c r="D35" s="1">
        <v>315</v>
      </c>
      <c r="E35" s="1">
        <v>34</v>
      </c>
      <c r="F35" s="1">
        <v>315</v>
      </c>
      <c r="G35" s="1">
        <v>5</v>
      </c>
      <c r="H35" s="1">
        <v>4</v>
      </c>
      <c r="I35" s="1">
        <v>0.87848199999999999</v>
      </c>
      <c r="J35" s="1">
        <v>103</v>
      </c>
      <c r="K35" s="1">
        <v>-0.74757300000000004</v>
      </c>
      <c r="L35" s="1">
        <v>4.252427</v>
      </c>
      <c r="M35" s="1">
        <f>ABS(H35-G35)</f>
        <v>1</v>
      </c>
      <c r="N35" s="1">
        <f>((G35-H35)^2)</f>
        <v>1</v>
      </c>
      <c r="O35" s="1">
        <f t="shared" si="0"/>
        <v>0.25242699999999996</v>
      </c>
      <c r="P35" s="1">
        <f t="shared" si="1"/>
        <v>6.3719390328999981E-2</v>
      </c>
      <c r="Q35" s="1">
        <v>3.67</v>
      </c>
      <c r="R35" s="1">
        <f t="shared" si="2"/>
        <v>0.33000000000000007</v>
      </c>
      <c r="S35" s="1">
        <f t="shared" si="3"/>
        <v>0.10890000000000005</v>
      </c>
    </row>
    <row r="36" spans="1:19" x14ac:dyDescent="0.2">
      <c r="A36" s="1">
        <v>205484</v>
      </c>
      <c r="B36" s="1" t="s">
        <v>30</v>
      </c>
      <c r="C36" s="1">
        <v>2968</v>
      </c>
      <c r="D36" s="1">
        <v>317</v>
      </c>
      <c r="E36" s="1">
        <v>317</v>
      </c>
      <c r="F36" s="1">
        <v>2968</v>
      </c>
      <c r="G36" s="1">
        <v>2</v>
      </c>
      <c r="H36" s="1">
        <v>3</v>
      </c>
      <c r="I36" s="1">
        <v>0.88052200000000003</v>
      </c>
      <c r="J36" s="1">
        <v>46</v>
      </c>
      <c r="K36" s="1">
        <v>-0.77173899999999995</v>
      </c>
      <c r="L36" s="1">
        <v>1.228261</v>
      </c>
      <c r="M36" s="1">
        <f>ABS(H36-G36)</f>
        <v>1</v>
      </c>
      <c r="N36" s="1">
        <f>((G36-H36)^2)</f>
        <v>1</v>
      </c>
      <c r="O36" s="1">
        <f t="shared" si="0"/>
        <v>1.771739</v>
      </c>
      <c r="P36" s="1">
        <f t="shared" si="1"/>
        <v>3.139059084121</v>
      </c>
      <c r="Q36" s="1">
        <v>3.67</v>
      </c>
      <c r="R36" s="1">
        <f t="shared" si="2"/>
        <v>0.66999999999999993</v>
      </c>
      <c r="S36" s="1">
        <f t="shared" si="3"/>
        <v>0.44889999999999991</v>
      </c>
    </row>
    <row r="37" spans="1:19" x14ac:dyDescent="0.2">
      <c r="A37" s="1">
        <v>174727</v>
      </c>
      <c r="B37" s="1" t="s">
        <v>31</v>
      </c>
      <c r="C37" s="1">
        <v>3016</v>
      </c>
      <c r="D37" s="1">
        <v>2881</v>
      </c>
      <c r="E37" s="1">
        <v>2881</v>
      </c>
      <c r="F37" s="1">
        <v>3016</v>
      </c>
      <c r="G37" s="1">
        <v>3</v>
      </c>
      <c r="H37" s="1">
        <v>4</v>
      </c>
      <c r="I37" s="1">
        <v>0.88090599999999997</v>
      </c>
      <c r="J37" s="1">
        <v>17</v>
      </c>
      <c r="K37" s="1">
        <v>-0.20588200000000001</v>
      </c>
      <c r="L37" s="1">
        <v>2.7941180000000001</v>
      </c>
      <c r="M37" s="1">
        <f>ABS(H37-G37)</f>
        <v>1</v>
      </c>
      <c r="N37" s="1">
        <f>((G37-H37)^2)</f>
        <v>1</v>
      </c>
      <c r="O37" s="1">
        <f t="shared" si="0"/>
        <v>1.2058819999999999</v>
      </c>
      <c r="P37" s="1">
        <f t="shared" si="1"/>
        <v>1.4541513979239997</v>
      </c>
      <c r="Q37" s="1">
        <v>3.67</v>
      </c>
      <c r="R37" s="1">
        <f t="shared" si="2"/>
        <v>0.33000000000000007</v>
      </c>
      <c r="S37" s="1">
        <f t="shared" si="3"/>
        <v>0.10890000000000005</v>
      </c>
    </row>
    <row r="38" spans="1:19" x14ac:dyDescent="0.2">
      <c r="A38" s="1">
        <v>57249</v>
      </c>
      <c r="B38" s="1" t="s">
        <v>32</v>
      </c>
      <c r="C38" s="1">
        <v>19</v>
      </c>
      <c r="D38" s="1">
        <v>329</v>
      </c>
      <c r="E38" s="1">
        <v>19</v>
      </c>
      <c r="F38" s="1">
        <v>329</v>
      </c>
      <c r="G38" s="1">
        <v>3</v>
      </c>
      <c r="H38" s="1">
        <v>4</v>
      </c>
      <c r="I38" s="1">
        <v>0.88152799999999998</v>
      </c>
      <c r="J38" s="1">
        <v>191</v>
      </c>
      <c r="K38" s="1">
        <v>0.76701600000000003</v>
      </c>
      <c r="L38" s="1">
        <v>3.7670159999999999</v>
      </c>
      <c r="M38" s="1">
        <f>ABS(H38-G38)</f>
        <v>1</v>
      </c>
      <c r="N38" s="1">
        <f>((G38-H38)^2)</f>
        <v>1</v>
      </c>
      <c r="O38" s="1">
        <f t="shared" si="0"/>
        <v>0.23298400000000008</v>
      </c>
      <c r="P38" s="1">
        <f t="shared" si="1"/>
        <v>5.4281544256000035E-2</v>
      </c>
      <c r="Q38" s="1">
        <v>3.67</v>
      </c>
      <c r="R38" s="1">
        <f t="shared" si="2"/>
        <v>0.33000000000000007</v>
      </c>
      <c r="S38" s="1">
        <f t="shared" si="3"/>
        <v>0.10890000000000005</v>
      </c>
    </row>
    <row r="39" spans="1:19" x14ac:dyDescent="0.2">
      <c r="A39" s="1">
        <v>36997</v>
      </c>
      <c r="B39" s="1" t="s">
        <v>33</v>
      </c>
      <c r="C39" s="1">
        <v>540</v>
      </c>
      <c r="D39" s="1">
        <v>1779</v>
      </c>
      <c r="E39" s="1">
        <v>540</v>
      </c>
      <c r="F39" s="1">
        <v>1779</v>
      </c>
      <c r="G39" s="1">
        <v>1.5</v>
      </c>
      <c r="H39" s="1">
        <v>3</v>
      </c>
      <c r="I39" s="1">
        <v>0.88188100000000003</v>
      </c>
      <c r="J39" s="1">
        <v>14</v>
      </c>
      <c r="K39" s="1">
        <v>0.214286</v>
      </c>
      <c r="L39" s="1">
        <v>1.714286</v>
      </c>
      <c r="M39" s="1">
        <f>ABS(H39-G39)</f>
        <v>1.5</v>
      </c>
      <c r="N39" s="1">
        <f>((G39-H39)^2)</f>
        <v>2.25</v>
      </c>
      <c r="O39" s="1">
        <f t="shared" si="0"/>
        <v>1.285714</v>
      </c>
      <c r="P39" s="1">
        <f t="shared" si="1"/>
        <v>1.653060489796</v>
      </c>
      <c r="Q39" s="1">
        <v>3.67</v>
      </c>
      <c r="R39" s="1">
        <f t="shared" si="2"/>
        <v>0.66999999999999993</v>
      </c>
      <c r="S39" s="1">
        <f t="shared" si="3"/>
        <v>0.44889999999999991</v>
      </c>
    </row>
    <row r="40" spans="1:19" x14ac:dyDescent="0.2">
      <c r="A40" s="1">
        <v>234030</v>
      </c>
      <c r="B40" s="1" t="s">
        <v>34</v>
      </c>
      <c r="C40" s="1">
        <v>784</v>
      </c>
      <c r="D40" s="1">
        <v>14</v>
      </c>
      <c r="E40" s="1">
        <v>14</v>
      </c>
      <c r="F40" s="1">
        <v>784</v>
      </c>
      <c r="G40" s="1">
        <v>2</v>
      </c>
      <c r="H40" s="1">
        <v>3</v>
      </c>
      <c r="I40" s="1">
        <v>0.88237399999999999</v>
      </c>
      <c r="J40" s="1">
        <v>42</v>
      </c>
      <c r="K40" s="1">
        <v>0.65476199999999996</v>
      </c>
      <c r="L40" s="1">
        <v>2.6547619999999998</v>
      </c>
      <c r="M40" s="1">
        <f>ABS(H40-G40)</f>
        <v>1</v>
      </c>
      <c r="N40" s="1">
        <f>((G40-H40)^2)</f>
        <v>1</v>
      </c>
      <c r="O40" s="1">
        <f t="shared" si="0"/>
        <v>0.34523800000000016</v>
      </c>
      <c r="P40" s="1">
        <f t="shared" si="1"/>
        <v>0.11918927664400011</v>
      </c>
      <c r="Q40" s="1">
        <v>3.67</v>
      </c>
      <c r="R40" s="1">
        <f t="shared" si="2"/>
        <v>0.66999999999999993</v>
      </c>
      <c r="S40" s="1">
        <f t="shared" si="3"/>
        <v>0.44889999999999991</v>
      </c>
    </row>
    <row r="41" spans="1:19" x14ac:dyDescent="0.2">
      <c r="A41" s="1">
        <v>93660</v>
      </c>
      <c r="B41" s="1" t="s">
        <v>17</v>
      </c>
      <c r="C41" s="1">
        <v>342</v>
      </c>
      <c r="D41" s="1">
        <v>315</v>
      </c>
      <c r="E41" s="1">
        <v>315</v>
      </c>
      <c r="F41" s="1">
        <v>342</v>
      </c>
      <c r="G41" s="1">
        <v>5</v>
      </c>
      <c r="H41" s="1">
        <v>4</v>
      </c>
      <c r="I41" s="1">
        <v>0.88370400000000005</v>
      </c>
      <c r="J41" s="1">
        <v>43</v>
      </c>
      <c r="K41" s="1">
        <v>-0.93023299999999998</v>
      </c>
      <c r="L41" s="1">
        <v>4.0697669999999997</v>
      </c>
      <c r="M41" s="1">
        <f>ABS(H41-G41)</f>
        <v>1</v>
      </c>
      <c r="N41" s="1">
        <f>((G41-H41)^2)</f>
        <v>1</v>
      </c>
      <c r="O41" s="1">
        <f t="shared" si="0"/>
        <v>6.976699999999969E-2</v>
      </c>
      <c r="P41" s="1">
        <f t="shared" si="1"/>
        <v>4.8674342889999571E-3</v>
      </c>
      <c r="Q41" s="1">
        <v>3.67</v>
      </c>
      <c r="R41" s="1">
        <f t="shared" si="2"/>
        <v>0.33000000000000007</v>
      </c>
      <c r="S41" s="1">
        <f t="shared" si="3"/>
        <v>0.10890000000000005</v>
      </c>
    </row>
    <row r="42" spans="1:19" x14ac:dyDescent="0.2">
      <c r="A42" s="1">
        <v>155622</v>
      </c>
      <c r="B42" s="1" t="s">
        <v>35</v>
      </c>
      <c r="C42" s="1">
        <v>539</v>
      </c>
      <c r="D42" s="1">
        <v>288</v>
      </c>
      <c r="E42" s="1">
        <v>288</v>
      </c>
      <c r="F42" s="1">
        <v>539</v>
      </c>
      <c r="G42" s="1">
        <v>4</v>
      </c>
      <c r="H42" s="1">
        <v>3</v>
      </c>
      <c r="I42" s="1">
        <v>0.88468000000000002</v>
      </c>
      <c r="J42" s="1">
        <v>201</v>
      </c>
      <c r="K42" s="1">
        <v>-0.243781</v>
      </c>
      <c r="L42" s="1">
        <v>3.7562190000000002</v>
      </c>
      <c r="M42" s="1">
        <f>ABS(H42-G42)</f>
        <v>1</v>
      </c>
      <c r="N42" s="1">
        <f>((G42-H42)^2)</f>
        <v>1</v>
      </c>
      <c r="O42" s="1">
        <f t="shared" si="0"/>
        <v>0.7562190000000002</v>
      </c>
      <c r="P42" s="1">
        <f t="shared" si="1"/>
        <v>0.57186717596100034</v>
      </c>
      <c r="Q42" s="1">
        <v>3.67</v>
      </c>
      <c r="R42" s="1">
        <f t="shared" si="2"/>
        <v>0.66999999999999993</v>
      </c>
      <c r="S42" s="1">
        <f t="shared" si="3"/>
        <v>0.44889999999999991</v>
      </c>
    </row>
    <row r="43" spans="1:19" x14ac:dyDescent="0.2">
      <c r="A43" s="1">
        <v>18485</v>
      </c>
      <c r="B43" s="1" t="s">
        <v>16</v>
      </c>
      <c r="C43" s="1">
        <v>413</v>
      </c>
      <c r="D43" s="1">
        <v>327</v>
      </c>
      <c r="E43" s="1">
        <v>327</v>
      </c>
      <c r="F43" s="1">
        <v>413</v>
      </c>
      <c r="G43" s="1">
        <v>2</v>
      </c>
      <c r="H43" s="1">
        <v>4</v>
      </c>
      <c r="I43" s="1">
        <v>0.88497099999999995</v>
      </c>
      <c r="J43" s="1">
        <v>38</v>
      </c>
      <c r="K43" s="1">
        <v>-7.8947000000000003E-2</v>
      </c>
      <c r="L43" s="1">
        <v>1.9210529999999999</v>
      </c>
      <c r="M43" s="1">
        <f>ABS(H43-G43)</f>
        <v>2</v>
      </c>
      <c r="N43" s="1">
        <f>((G43-H43)^2)</f>
        <v>4</v>
      </c>
      <c r="O43" s="1">
        <f t="shared" si="0"/>
        <v>2.0789470000000003</v>
      </c>
      <c r="P43" s="1">
        <f t="shared" si="1"/>
        <v>4.3220206288090015</v>
      </c>
      <c r="Q43" s="1">
        <v>3.67</v>
      </c>
      <c r="R43" s="1">
        <f t="shared" si="2"/>
        <v>0.33000000000000007</v>
      </c>
      <c r="S43" s="1">
        <f t="shared" si="3"/>
        <v>0.10890000000000005</v>
      </c>
    </row>
    <row r="44" spans="1:19" x14ac:dyDescent="0.2">
      <c r="A44" s="1">
        <v>198429</v>
      </c>
      <c r="B44" s="1" t="s">
        <v>544</v>
      </c>
      <c r="C44" s="1">
        <v>3529</v>
      </c>
      <c r="D44" s="1">
        <v>1352</v>
      </c>
      <c r="E44" s="1">
        <v>1352</v>
      </c>
      <c r="F44" s="1">
        <v>3529</v>
      </c>
      <c r="G44" s="1">
        <v>3</v>
      </c>
      <c r="H44" s="1">
        <v>3</v>
      </c>
      <c r="I44" s="1">
        <v>0.88543799999999995</v>
      </c>
      <c r="J44" s="1">
        <v>4</v>
      </c>
      <c r="K44" s="1">
        <v>-1.5</v>
      </c>
      <c r="L44" s="1">
        <v>1.5</v>
      </c>
      <c r="M44" s="1">
        <f>ABS(H44-G44)</f>
        <v>0</v>
      </c>
      <c r="N44" s="1">
        <f>((G44-H44)^2)</f>
        <v>0</v>
      </c>
      <c r="O44" s="1">
        <f t="shared" si="0"/>
        <v>1.5</v>
      </c>
      <c r="P44" s="1">
        <f t="shared" si="1"/>
        <v>2.25</v>
      </c>
      <c r="Q44" s="1">
        <v>3.67</v>
      </c>
      <c r="R44" s="1">
        <f t="shared" si="2"/>
        <v>0.66999999999999993</v>
      </c>
      <c r="S44" s="1">
        <f t="shared" si="3"/>
        <v>0.44889999999999991</v>
      </c>
    </row>
    <row r="45" spans="1:19" x14ac:dyDescent="0.2">
      <c r="A45" s="1">
        <v>214138</v>
      </c>
      <c r="B45" s="1" t="s">
        <v>12</v>
      </c>
      <c r="C45" s="1">
        <v>432</v>
      </c>
      <c r="D45" s="1">
        <v>340</v>
      </c>
      <c r="E45" s="1">
        <v>340</v>
      </c>
      <c r="F45" s="1">
        <v>432</v>
      </c>
      <c r="G45" s="1">
        <v>1</v>
      </c>
      <c r="H45" s="1">
        <v>2</v>
      </c>
      <c r="I45" s="1">
        <v>0.88572200000000001</v>
      </c>
      <c r="J45" s="1">
        <v>15</v>
      </c>
      <c r="K45" s="1">
        <v>1</v>
      </c>
      <c r="L45" s="1">
        <v>2</v>
      </c>
      <c r="M45" s="1">
        <f>ABS(H45-G45)</f>
        <v>1</v>
      </c>
      <c r="N45" s="1">
        <f>((G45-H45)^2)</f>
        <v>1</v>
      </c>
      <c r="O45" s="1">
        <f t="shared" si="0"/>
        <v>0</v>
      </c>
      <c r="P45" s="1">
        <f t="shared" si="1"/>
        <v>0</v>
      </c>
      <c r="Q45" s="1">
        <v>3.67</v>
      </c>
      <c r="R45" s="1">
        <f t="shared" si="2"/>
        <v>1.67</v>
      </c>
      <c r="S45" s="1">
        <f t="shared" si="3"/>
        <v>2.7888999999999999</v>
      </c>
    </row>
    <row r="46" spans="1:19" x14ac:dyDescent="0.2">
      <c r="A46" s="1">
        <v>124438</v>
      </c>
      <c r="B46" s="1" t="s">
        <v>36</v>
      </c>
      <c r="C46" s="1">
        <v>370</v>
      </c>
      <c r="D46" s="1">
        <v>207</v>
      </c>
      <c r="E46" s="1">
        <v>207</v>
      </c>
      <c r="F46" s="1">
        <v>370</v>
      </c>
      <c r="G46" s="1">
        <v>3</v>
      </c>
      <c r="H46" s="1">
        <v>3</v>
      </c>
      <c r="I46" s="1">
        <v>0.88591500000000001</v>
      </c>
      <c r="J46" s="1">
        <v>29</v>
      </c>
      <c r="K46" s="1">
        <v>0.41379300000000002</v>
      </c>
      <c r="L46" s="1">
        <v>3.4137930000000001</v>
      </c>
      <c r="M46" s="1">
        <f>ABS(H46-G46)</f>
        <v>0</v>
      </c>
      <c r="N46" s="1">
        <f>((G46-H46)^2)</f>
        <v>0</v>
      </c>
      <c r="O46" s="1">
        <f t="shared" si="0"/>
        <v>0.41379300000000008</v>
      </c>
      <c r="P46" s="1">
        <f t="shared" si="1"/>
        <v>0.17122464684900007</v>
      </c>
      <c r="Q46" s="1">
        <v>3.67</v>
      </c>
      <c r="R46" s="1">
        <f t="shared" si="2"/>
        <v>0.66999999999999993</v>
      </c>
      <c r="S46" s="1">
        <f t="shared" si="3"/>
        <v>0.44889999999999991</v>
      </c>
    </row>
    <row r="47" spans="1:19" x14ac:dyDescent="0.2">
      <c r="A47" s="1">
        <v>198327</v>
      </c>
      <c r="B47" s="1" t="s">
        <v>37</v>
      </c>
      <c r="C47" s="1">
        <v>193</v>
      </c>
      <c r="D47" s="1">
        <v>736</v>
      </c>
      <c r="E47" s="1">
        <v>193</v>
      </c>
      <c r="F47" s="1">
        <v>736</v>
      </c>
      <c r="G47" s="1">
        <v>1</v>
      </c>
      <c r="H47" s="1">
        <v>5</v>
      </c>
      <c r="I47" s="1">
        <v>0.88645600000000002</v>
      </c>
      <c r="J47" s="1">
        <v>62</v>
      </c>
      <c r="K47" s="1">
        <v>0.57258100000000001</v>
      </c>
      <c r="L47" s="1">
        <v>1.572581</v>
      </c>
      <c r="M47" s="1">
        <f>ABS(H47-G47)</f>
        <v>4</v>
      </c>
      <c r="N47" s="1">
        <f>((G47-H47)^2)</f>
        <v>16</v>
      </c>
      <c r="O47" s="1">
        <f t="shared" si="0"/>
        <v>3.427419</v>
      </c>
      <c r="P47" s="1">
        <f t="shared" si="1"/>
        <v>11.747201001561001</v>
      </c>
      <c r="Q47" s="1">
        <v>3.67</v>
      </c>
      <c r="R47" s="1">
        <f t="shared" si="2"/>
        <v>1.33</v>
      </c>
      <c r="S47" s="1">
        <f t="shared" si="3"/>
        <v>1.7689000000000001</v>
      </c>
    </row>
    <row r="48" spans="1:19" x14ac:dyDescent="0.2">
      <c r="A48" s="1">
        <v>199006</v>
      </c>
      <c r="B48" s="1" t="s">
        <v>38</v>
      </c>
      <c r="C48" s="1">
        <v>19</v>
      </c>
      <c r="D48" s="1">
        <v>434</v>
      </c>
      <c r="E48" s="1">
        <v>19</v>
      </c>
      <c r="F48" s="1">
        <v>434</v>
      </c>
      <c r="G48" s="1">
        <v>2</v>
      </c>
      <c r="H48" s="1">
        <v>4</v>
      </c>
      <c r="I48" s="1">
        <v>0.887351</v>
      </c>
      <c r="J48" s="1">
        <v>203</v>
      </c>
      <c r="K48" s="1">
        <v>0.48275899999999999</v>
      </c>
      <c r="L48" s="1">
        <v>2.4827590000000002</v>
      </c>
      <c r="M48" s="1">
        <f>ABS(H48-G48)</f>
        <v>2</v>
      </c>
      <c r="N48" s="1">
        <f>((G48-H48)^2)</f>
        <v>4</v>
      </c>
      <c r="O48" s="1">
        <f t="shared" si="0"/>
        <v>1.5172409999999998</v>
      </c>
      <c r="P48" s="1">
        <f t="shared" si="1"/>
        <v>2.3020202520809994</v>
      </c>
      <c r="Q48" s="1">
        <v>3.67</v>
      </c>
      <c r="R48" s="1">
        <f t="shared" si="2"/>
        <v>0.33000000000000007</v>
      </c>
      <c r="S48" s="1">
        <f t="shared" si="3"/>
        <v>0.10890000000000005</v>
      </c>
    </row>
    <row r="49" spans="1:19" x14ac:dyDescent="0.2">
      <c r="A49" s="1">
        <v>214138</v>
      </c>
      <c r="B49" s="1" t="s">
        <v>12</v>
      </c>
      <c r="C49" s="1">
        <v>231</v>
      </c>
      <c r="D49" s="1">
        <v>340</v>
      </c>
      <c r="E49" s="1">
        <v>231</v>
      </c>
      <c r="F49" s="1">
        <v>340</v>
      </c>
      <c r="G49" s="1">
        <v>3</v>
      </c>
      <c r="H49" s="1">
        <v>2</v>
      </c>
      <c r="I49" s="1">
        <v>0.88735699999999995</v>
      </c>
      <c r="J49" s="1">
        <v>18</v>
      </c>
      <c r="K49" s="1">
        <v>0.52777799999999997</v>
      </c>
      <c r="L49" s="1">
        <v>3.5277780000000001</v>
      </c>
      <c r="M49" s="1">
        <f>ABS(H49-G49)</f>
        <v>1</v>
      </c>
      <c r="N49" s="1">
        <f>((G49-H49)^2)</f>
        <v>1</v>
      </c>
      <c r="O49" s="1">
        <f t="shared" si="0"/>
        <v>1.5277780000000001</v>
      </c>
      <c r="P49" s="1">
        <f t="shared" si="1"/>
        <v>2.3341056172840005</v>
      </c>
      <c r="Q49" s="1">
        <v>3.67</v>
      </c>
      <c r="R49" s="1">
        <f t="shared" si="2"/>
        <v>1.67</v>
      </c>
      <c r="S49" s="1">
        <f t="shared" si="3"/>
        <v>2.7888999999999999</v>
      </c>
    </row>
    <row r="50" spans="1:19" x14ac:dyDescent="0.2">
      <c r="A50" s="1">
        <v>118300</v>
      </c>
      <c r="B50" s="1" t="s">
        <v>39</v>
      </c>
      <c r="C50" s="1">
        <v>288</v>
      </c>
      <c r="D50" s="1">
        <v>34</v>
      </c>
      <c r="E50" s="1">
        <v>34</v>
      </c>
      <c r="F50" s="1">
        <v>288</v>
      </c>
      <c r="G50" s="1">
        <v>4</v>
      </c>
      <c r="H50" s="1">
        <v>1</v>
      </c>
      <c r="I50" s="1">
        <v>0.88754699999999997</v>
      </c>
      <c r="J50" s="1">
        <v>199</v>
      </c>
      <c r="K50" s="1">
        <v>0.344221</v>
      </c>
      <c r="L50" s="1">
        <v>4.3442210000000001</v>
      </c>
      <c r="M50" s="1">
        <f>ABS(H50-G50)</f>
        <v>3</v>
      </c>
      <c r="N50" s="1">
        <f>((G50-H50)^2)</f>
        <v>9</v>
      </c>
      <c r="O50" s="1">
        <f t="shared" si="0"/>
        <v>3.3442210000000001</v>
      </c>
      <c r="P50" s="1">
        <f t="shared" si="1"/>
        <v>11.183814096841001</v>
      </c>
      <c r="Q50" s="1">
        <v>3.67</v>
      </c>
      <c r="R50" s="1">
        <f t="shared" si="2"/>
        <v>2.67</v>
      </c>
      <c r="S50" s="1">
        <f t="shared" si="3"/>
        <v>7.1288999999999998</v>
      </c>
    </row>
    <row r="51" spans="1:19" x14ac:dyDescent="0.2">
      <c r="A51" s="1">
        <v>95273</v>
      </c>
      <c r="B51" s="1" t="s">
        <v>40</v>
      </c>
      <c r="C51" s="1">
        <v>784</v>
      </c>
      <c r="D51" s="1">
        <v>1356</v>
      </c>
      <c r="E51" s="1">
        <v>784</v>
      </c>
      <c r="F51" s="1">
        <v>1356</v>
      </c>
      <c r="G51" s="1">
        <v>2</v>
      </c>
      <c r="H51" s="1">
        <v>4</v>
      </c>
      <c r="I51" s="1">
        <v>0.88807800000000003</v>
      </c>
      <c r="J51" s="1">
        <v>99</v>
      </c>
      <c r="K51" s="1">
        <v>0.65151499999999996</v>
      </c>
      <c r="L51" s="1">
        <v>2.6515149999999998</v>
      </c>
      <c r="M51" s="1">
        <f>ABS(H51-G51)</f>
        <v>2</v>
      </c>
      <c r="N51" s="1">
        <f>((G51-H51)^2)</f>
        <v>4</v>
      </c>
      <c r="O51" s="1">
        <f t="shared" si="0"/>
        <v>1.3484850000000002</v>
      </c>
      <c r="P51" s="1">
        <f t="shared" si="1"/>
        <v>1.8184117952250005</v>
      </c>
      <c r="Q51" s="1">
        <v>3.67</v>
      </c>
      <c r="R51" s="1">
        <f t="shared" si="2"/>
        <v>0.33000000000000007</v>
      </c>
      <c r="S51" s="1">
        <f t="shared" si="3"/>
        <v>0.10890000000000005</v>
      </c>
    </row>
    <row r="52" spans="1:19" x14ac:dyDescent="0.2">
      <c r="A52" s="1">
        <v>115748</v>
      </c>
      <c r="B52" s="1" t="s">
        <v>41</v>
      </c>
      <c r="C52" s="1">
        <v>2641</v>
      </c>
      <c r="D52" s="1">
        <v>2064</v>
      </c>
      <c r="E52" s="1">
        <v>2064</v>
      </c>
      <c r="F52" s="1">
        <v>2641</v>
      </c>
      <c r="G52" s="1">
        <v>5</v>
      </c>
      <c r="H52" s="1">
        <v>4</v>
      </c>
      <c r="I52" s="1">
        <v>0.889131</v>
      </c>
      <c r="J52" s="1">
        <v>38</v>
      </c>
      <c r="K52" s="1">
        <v>0.986842</v>
      </c>
      <c r="L52" s="1">
        <v>5</v>
      </c>
      <c r="M52" s="1">
        <f>ABS(H52-G52)</f>
        <v>1</v>
      </c>
      <c r="N52" s="1">
        <f>((G52-H52)^2)</f>
        <v>1</v>
      </c>
      <c r="O52" s="1">
        <f t="shared" si="0"/>
        <v>1</v>
      </c>
      <c r="P52" s="1">
        <f t="shared" si="1"/>
        <v>1</v>
      </c>
      <c r="Q52" s="1">
        <v>3.67</v>
      </c>
      <c r="R52" s="1">
        <f t="shared" si="2"/>
        <v>0.33000000000000007</v>
      </c>
      <c r="S52" s="1">
        <f t="shared" si="3"/>
        <v>0.10890000000000005</v>
      </c>
    </row>
    <row r="53" spans="1:19" x14ac:dyDescent="0.2">
      <c r="A53" s="1">
        <v>100006</v>
      </c>
      <c r="B53" s="1" t="s">
        <v>42</v>
      </c>
      <c r="C53" s="1">
        <v>1405</v>
      </c>
      <c r="D53" s="1">
        <v>799</v>
      </c>
      <c r="E53" s="1">
        <v>799</v>
      </c>
      <c r="F53" s="1">
        <v>1405</v>
      </c>
      <c r="G53" s="1">
        <v>4</v>
      </c>
      <c r="H53" s="1">
        <v>5</v>
      </c>
      <c r="I53" s="1">
        <v>0.88939800000000002</v>
      </c>
      <c r="J53" s="1">
        <v>27</v>
      </c>
      <c r="K53" s="1">
        <v>-0.351852</v>
      </c>
      <c r="L53" s="1">
        <v>3.6481479999999999</v>
      </c>
      <c r="M53" s="1">
        <f>ABS(H53-G53)</f>
        <v>1</v>
      </c>
      <c r="N53" s="1">
        <f>((G53-H53)^2)</f>
        <v>1</v>
      </c>
      <c r="O53" s="1">
        <f t="shared" si="0"/>
        <v>1.3518520000000001</v>
      </c>
      <c r="P53" s="1">
        <f t="shared" si="1"/>
        <v>1.8275038299040001</v>
      </c>
      <c r="Q53" s="1">
        <v>3.67</v>
      </c>
      <c r="R53" s="1">
        <f t="shared" si="2"/>
        <v>1.33</v>
      </c>
      <c r="S53" s="1">
        <f t="shared" si="3"/>
        <v>1.7689000000000001</v>
      </c>
    </row>
    <row r="54" spans="1:19" x14ac:dyDescent="0.2">
      <c r="A54" s="1">
        <v>199657</v>
      </c>
      <c r="B54" s="1" t="s">
        <v>43</v>
      </c>
      <c r="C54" s="1">
        <v>1088</v>
      </c>
      <c r="D54" s="1">
        <v>2683</v>
      </c>
      <c r="E54" s="1">
        <v>1088</v>
      </c>
      <c r="F54" s="1">
        <v>2683</v>
      </c>
      <c r="G54" s="1">
        <v>4</v>
      </c>
      <c r="H54" s="1">
        <v>5</v>
      </c>
      <c r="I54" s="1">
        <v>0.88987499999999997</v>
      </c>
      <c r="J54" s="1">
        <v>86</v>
      </c>
      <c r="K54" s="1">
        <v>0.238372</v>
      </c>
      <c r="L54" s="1">
        <v>4.238372</v>
      </c>
      <c r="M54" s="1">
        <f>ABS(H54-G54)</f>
        <v>1</v>
      </c>
      <c r="N54" s="1">
        <f>((G54-H54)^2)</f>
        <v>1</v>
      </c>
      <c r="O54" s="1">
        <f t="shared" si="0"/>
        <v>0.76162799999999997</v>
      </c>
      <c r="P54" s="1">
        <f t="shared" si="1"/>
        <v>0.58007721038399995</v>
      </c>
      <c r="Q54" s="1">
        <v>3.67</v>
      </c>
      <c r="R54" s="1">
        <f t="shared" si="2"/>
        <v>1.33</v>
      </c>
      <c r="S54" s="1">
        <f t="shared" si="3"/>
        <v>1.7689000000000001</v>
      </c>
    </row>
    <row r="55" spans="1:19" x14ac:dyDescent="0.2">
      <c r="A55" s="1">
        <v>42889</v>
      </c>
      <c r="B55" s="1" t="s">
        <v>44</v>
      </c>
      <c r="C55" s="1">
        <v>1135</v>
      </c>
      <c r="D55" s="1">
        <v>374</v>
      </c>
      <c r="E55" s="1">
        <v>374</v>
      </c>
      <c r="F55" s="1">
        <v>1135</v>
      </c>
      <c r="G55" s="1">
        <v>4</v>
      </c>
      <c r="H55" s="1">
        <v>3</v>
      </c>
      <c r="I55" s="1">
        <v>0.89016200000000001</v>
      </c>
      <c r="J55" s="1">
        <v>14</v>
      </c>
      <c r="K55" s="1">
        <v>-0.89285700000000001</v>
      </c>
      <c r="L55" s="1">
        <v>3.1071430000000002</v>
      </c>
      <c r="M55" s="1">
        <f>ABS(H55-G55)</f>
        <v>1</v>
      </c>
      <c r="N55" s="1">
        <f>((G55-H55)^2)</f>
        <v>1</v>
      </c>
      <c r="O55" s="1">
        <f t="shared" si="0"/>
        <v>0.10714300000000021</v>
      </c>
      <c r="P55" s="1">
        <f t="shared" si="1"/>
        <v>1.1479622449000046E-2</v>
      </c>
      <c r="Q55" s="1">
        <v>3.67</v>
      </c>
      <c r="R55" s="1">
        <f t="shared" si="2"/>
        <v>0.66999999999999993</v>
      </c>
      <c r="S55" s="1">
        <f t="shared" si="3"/>
        <v>0.44889999999999991</v>
      </c>
    </row>
    <row r="56" spans="1:19" x14ac:dyDescent="0.2">
      <c r="A56" s="1">
        <v>209854</v>
      </c>
      <c r="B56" s="1" t="s">
        <v>45</v>
      </c>
      <c r="C56" s="1">
        <v>288</v>
      </c>
      <c r="D56" s="1">
        <v>377</v>
      </c>
      <c r="E56" s="1">
        <v>288</v>
      </c>
      <c r="F56" s="1">
        <v>377</v>
      </c>
      <c r="G56" s="1">
        <v>3</v>
      </c>
      <c r="H56" s="1">
        <v>4</v>
      </c>
      <c r="I56" s="1">
        <v>0.89035500000000001</v>
      </c>
      <c r="J56" s="1">
        <v>322</v>
      </c>
      <c r="K56" s="1">
        <v>0.29347800000000002</v>
      </c>
      <c r="L56" s="1">
        <v>3.2934779999999999</v>
      </c>
      <c r="M56" s="1">
        <f>ABS(H56-G56)</f>
        <v>1</v>
      </c>
      <c r="N56" s="1">
        <f>((G56-H56)^2)</f>
        <v>1</v>
      </c>
      <c r="O56" s="1">
        <f t="shared" si="0"/>
        <v>0.70652200000000009</v>
      </c>
      <c r="P56" s="1">
        <f t="shared" si="1"/>
        <v>0.49917333648400014</v>
      </c>
      <c r="Q56" s="1">
        <v>3.67</v>
      </c>
      <c r="R56" s="1">
        <f t="shared" si="2"/>
        <v>0.33000000000000007</v>
      </c>
      <c r="S56" s="1">
        <f t="shared" si="3"/>
        <v>0.10890000000000005</v>
      </c>
    </row>
    <row r="57" spans="1:19" x14ac:dyDescent="0.2">
      <c r="A57" s="1">
        <v>213189</v>
      </c>
      <c r="B57" s="1" t="s">
        <v>46</v>
      </c>
      <c r="C57" s="1">
        <v>288</v>
      </c>
      <c r="D57" s="1">
        <v>377</v>
      </c>
      <c r="E57" s="1">
        <v>288</v>
      </c>
      <c r="F57" s="1">
        <v>377</v>
      </c>
      <c r="G57" s="1">
        <v>5</v>
      </c>
      <c r="H57" s="1">
        <v>3</v>
      </c>
      <c r="I57" s="1">
        <v>0.89035500000000001</v>
      </c>
      <c r="J57" s="1">
        <v>322</v>
      </c>
      <c r="K57" s="1">
        <v>0.29347800000000002</v>
      </c>
      <c r="L57" s="1">
        <v>5</v>
      </c>
      <c r="M57" s="1">
        <f>ABS(H57-G57)</f>
        <v>2</v>
      </c>
      <c r="N57" s="1">
        <f>((G57-H57)^2)</f>
        <v>4</v>
      </c>
      <c r="O57" s="1">
        <f t="shared" si="0"/>
        <v>2</v>
      </c>
      <c r="P57" s="1">
        <f t="shared" si="1"/>
        <v>4</v>
      </c>
      <c r="Q57" s="1">
        <v>3.67</v>
      </c>
      <c r="R57" s="1">
        <f t="shared" si="2"/>
        <v>0.66999999999999993</v>
      </c>
      <c r="S57" s="1">
        <f t="shared" si="3"/>
        <v>0.44889999999999991</v>
      </c>
    </row>
    <row r="58" spans="1:19" x14ac:dyDescent="0.2">
      <c r="A58" s="1">
        <v>119539</v>
      </c>
      <c r="B58" s="1" t="s">
        <v>47</v>
      </c>
      <c r="C58" s="1">
        <v>1031</v>
      </c>
      <c r="D58" s="1">
        <v>48</v>
      </c>
      <c r="E58" s="1">
        <v>48</v>
      </c>
      <c r="F58" s="1">
        <v>1031</v>
      </c>
      <c r="G58" s="1">
        <v>1</v>
      </c>
      <c r="H58" s="1">
        <v>2</v>
      </c>
      <c r="I58" s="1">
        <v>0.89067300000000005</v>
      </c>
      <c r="J58" s="1">
        <v>23</v>
      </c>
      <c r="K58" s="1">
        <v>-0.54347800000000002</v>
      </c>
      <c r="L58" s="1">
        <v>0.5</v>
      </c>
      <c r="M58" s="1">
        <f>ABS(H58-G58)</f>
        <v>1</v>
      </c>
      <c r="N58" s="1">
        <f>((G58-H58)^2)</f>
        <v>1</v>
      </c>
      <c r="O58" s="1">
        <f t="shared" si="0"/>
        <v>1.5</v>
      </c>
      <c r="P58" s="1">
        <f t="shared" si="1"/>
        <v>2.25</v>
      </c>
      <c r="Q58" s="1">
        <v>3.67</v>
      </c>
      <c r="R58" s="1">
        <f t="shared" si="2"/>
        <v>1.67</v>
      </c>
      <c r="S58" s="1">
        <f t="shared" si="3"/>
        <v>2.7888999999999999</v>
      </c>
    </row>
    <row r="59" spans="1:19" x14ac:dyDescent="0.2">
      <c r="A59" s="1">
        <v>214138</v>
      </c>
      <c r="B59" s="1" t="s">
        <v>12</v>
      </c>
      <c r="C59" s="1">
        <v>69</v>
      </c>
      <c r="D59" s="1">
        <v>340</v>
      </c>
      <c r="E59" s="1">
        <v>69</v>
      </c>
      <c r="F59" s="1">
        <v>340</v>
      </c>
      <c r="G59" s="1">
        <v>5</v>
      </c>
      <c r="H59" s="1">
        <v>2</v>
      </c>
      <c r="I59" s="1">
        <v>0.890741</v>
      </c>
      <c r="J59" s="1">
        <v>4</v>
      </c>
      <c r="K59" s="1">
        <v>-0.625</v>
      </c>
      <c r="L59" s="1">
        <v>4.375</v>
      </c>
      <c r="M59" s="1">
        <f>ABS(H59-G59)</f>
        <v>3</v>
      </c>
      <c r="N59" s="1">
        <f>((G59-H59)^2)</f>
        <v>9</v>
      </c>
      <c r="O59" s="1">
        <f t="shared" si="0"/>
        <v>2.375</v>
      </c>
      <c r="P59" s="1">
        <f t="shared" si="1"/>
        <v>5.640625</v>
      </c>
      <c r="Q59" s="1">
        <v>3.67</v>
      </c>
      <c r="R59" s="1">
        <f t="shared" si="2"/>
        <v>1.67</v>
      </c>
      <c r="S59" s="1">
        <f t="shared" si="3"/>
        <v>2.7888999999999999</v>
      </c>
    </row>
    <row r="60" spans="1:19" x14ac:dyDescent="0.2">
      <c r="A60" s="1">
        <v>30028</v>
      </c>
      <c r="B60" s="1" t="s">
        <v>48</v>
      </c>
      <c r="C60" s="1">
        <v>153</v>
      </c>
      <c r="D60" s="1">
        <v>255</v>
      </c>
      <c r="E60" s="1">
        <v>153</v>
      </c>
      <c r="F60" s="1">
        <v>255</v>
      </c>
      <c r="G60" s="1">
        <v>3</v>
      </c>
      <c r="H60" s="1">
        <v>2</v>
      </c>
      <c r="I60" s="1">
        <v>0.89119000000000004</v>
      </c>
      <c r="J60" s="1">
        <v>20</v>
      </c>
      <c r="K60" s="1">
        <v>-0.375</v>
      </c>
      <c r="L60" s="1">
        <v>2.625</v>
      </c>
      <c r="M60" s="1">
        <f>ABS(H60-G60)</f>
        <v>1</v>
      </c>
      <c r="N60" s="1">
        <f>((G60-H60)^2)</f>
        <v>1</v>
      </c>
      <c r="O60" s="1">
        <f t="shared" si="0"/>
        <v>0.625</v>
      </c>
      <c r="P60" s="1">
        <f t="shared" si="1"/>
        <v>0.390625</v>
      </c>
      <c r="Q60" s="1">
        <v>3.67</v>
      </c>
      <c r="R60" s="1">
        <f t="shared" si="2"/>
        <v>1.67</v>
      </c>
      <c r="S60" s="1">
        <f t="shared" si="3"/>
        <v>2.7888999999999999</v>
      </c>
    </row>
    <row r="61" spans="1:19" x14ac:dyDescent="0.2">
      <c r="A61" s="1">
        <v>187161</v>
      </c>
      <c r="B61" s="1" t="s">
        <v>49</v>
      </c>
      <c r="C61" s="1">
        <v>231</v>
      </c>
      <c r="D61" s="1">
        <v>277</v>
      </c>
      <c r="E61" s="1">
        <v>231</v>
      </c>
      <c r="F61" s="1">
        <v>277</v>
      </c>
      <c r="G61" s="1">
        <v>3</v>
      </c>
      <c r="H61" s="1">
        <v>4</v>
      </c>
      <c r="I61" s="1">
        <v>0.89123399999999997</v>
      </c>
      <c r="J61" s="1">
        <v>89</v>
      </c>
      <c r="K61" s="1">
        <v>0.55618000000000001</v>
      </c>
      <c r="L61" s="1">
        <v>3.5561799999999999</v>
      </c>
      <c r="M61" s="1">
        <f>ABS(H61-G61)</f>
        <v>1</v>
      </c>
      <c r="N61" s="1">
        <f>((G61-H61)^2)</f>
        <v>1</v>
      </c>
      <c r="O61" s="1">
        <f t="shared" si="0"/>
        <v>0.4438200000000001</v>
      </c>
      <c r="P61" s="1">
        <f t="shared" si="1"/>
        <v>0.19697619240000008</v>
      </c>
      <c r="Q61" s="1">
        <v>3.67</v>
      </c>
      <c r="R61" s="1">
        <f t="shared" si="2"/>
        <v>0.33000000000000007</v>
      </c>
      <c r="S61" s="1">
        <f t="shared" si="3"/>
        <v>0.10890000000000005</v>
      </c>
    </row>
    <row r="62" spans="1:19" x14ac:dyDescent="0.2">
      <c r="A62" s="1">
        <v>86580</v>
      </c>
      <c r="B62" s="1" t="s">
        <v>50</v>
      </c>
      <c r="C62" s="1">
        <v>1831</v>
      </c>
      <c r="D62" s="1">
        <v>610</v>
      </c>
      <c r="E62" s="1">
        <v>610</v>
      </c>
      <c r="F62" s="1">
        <v>1831</v>
      </c>
      <c r="G62" s="1">
        <v>2</v>
      </c>
      <c r="H62" s="1">
        <v>2.5</v>
      </c>
      <c r="I62" s="1">
        <v>0.89150200000000002</v>
      </c>
      <c r="J62" s="1">
        <v>39</v>
      </c>
      <c r="K62" s="1">
        <v>0.88461500000000004</v>
      </c>
      <c r="L62" s="1">
        <v>2.8846150000000002</v>
      </c>
      <c r="M62" s="1">
        <f>ABS(H62-G62)</f>
        <v>0.5</v>
      </c>
      <c r="N62" s="1">
        <f>((G62-H62)^2)</f>
        <v>0.25</v>
      </c>
      <c r="O62" s="1">
        <f t="shared" si="0"/>
        <v>0.38461500000000015</v>
      </c>
      <c r="P62" s="1">
        <f t="shared" si="1"/>
        <v>0.14792869822500013</v>
      </c>
      <c r="Q62" s="1">
        <v>3.67</v>
      </c>
      <c r="R62" s="1">
        <f t="shared" si="2"/>
        <v>1.17</v>
      </c>
      <c r="S62" s="1">
        <f t="shared" si="3"/>
        <v>1.3688999999999998</v>
      </c>
    </row>
    <row r="63" spans="1:19" x14ac:dyDescent="0.2">
      <c r="A63" s="1">
        <v>232845</v>
      </c>
      <c r="B63" s="1" t="s">
        <v>51</v>
      </c>
      <c r="C63" s="1">
        <v>1961</v>
      </c>
      <c r="D63" s="1">
        <v>3697</v>
      </c>
      <c r="E63" s="1">
        <v>1961</v>
      </c>
      <c r="F63" s="1">
        <v>3697</v>
      </c>
      <c r="G63" s="1">
        <v>5</v>
      </c>
      <c r="H63" s="1">
        <v>1</v>
      </c>
      <c r="I63" s="1">
        <v>0.891814</v>
      </c>
      <c r="J63" s="1">
        <v>53</v>
      </c>
      <c r="K63" s="1">
        <v>-1.226415</v>
      </c>
      <c r="L63" s="1">
        <v>3.7735850000000002</v>
      </c>
      <c r="M63" s="1">
        <f>ABS(H63-G63)</f>
        <v>4</v>
      </c>
      <c r="N63" s="1">
        <f>((G63-H63)^2)</f>
        <v>16</v>
      </c>
      <c r="O63" s="1">
        <f t="shared" si="0"/>
        <v>2.7735850000000002</v>
      </c>
      <c r="P63" s="1">
        <f t="shared" si="1"/>
        <v>7.6927737522250013</v>
      </c>
      <c r="Q63" s="1">
        <v>3.67</v>
      </c>
      <c r="R63" s="1">
        <f t="shared" si="2"/>
        <v>2.67</v>
      </c>
      <c r="S63" s="1">
        <f t="shared" si="3"/>
        <v>7.1288999999999998</v>
      </c>
    </row>
    <row r="64" spans="1:19" x14ac:dyDescent="0.2">
      <c r="A64" s="1">
        <v>59192</v>
      </c>
      <c r="B64" s="1" t="s">
        <v>52</v>
      </c>
      <c r="C64" s="1">
        <v>141</v>
      </c>
      <c r="D64" s="1">
        <v>231</v>
      </c>
      <c r="E64" s="1">
        <v>141</v>
      </c>
      <c r="F64" s="1">
        <v>231</v>
      </c>
      <c r="G64" s="1">
        <v>3</v>
      </c>
      <c r="H64" s="1">
        <v>3</v>
      </c>
      <c r="I64" s="1">
        <v>0.89248300000000003</v>
      </c>
      <c r="J64" s="1">
        <v>173</v>
      </c>
      <c r="K64" s="1">
        <v>-0.58381499999999997</v>
      </c>
      <c r="L64" s="1">
        <v>2.416185</v>
      </c>
      <c r="M64" s="1">
        <f>ABS(H64-G64)</f>
        <v>0</v>
      </c>
      <c r="N64" s="1">
        <f>((G64-H64)^2)</f>
        <v>0</v>
      </c>
      <c r="O64" s="1">
        <f t="shared" si="0"/>
        <v>0.58381499999999997</v>
      </c>
      <c r="P64" s="1">
        <f t="shared" si="1"/>
        <v>0.34083995422499996</v>
      </c>
      <c r="Q64" s="1">
        <v>3.67</v>
      </c>
      <c r="R64" s="1">
        <f t="shared" si="2"/>
        <v>0.66999999999999993</v>
      </c>
      <c r="S64" s="1">
        <f t="shared" si="3"/>
        <v>0.44889999999999991</v>
      </c>
    </row>
    <row r="65" spans="1:19" x14ac:dyDescent="0.2">
      <c r="A65" s="1">
        <v>1570</v>
      </c>
      <c r="B65" s="1" t="s">
        <v>53</v>
      </c>
      <c r="C65" s="1">
        <v>25</v>
      </c>
      <c r="D65" s="1">
        <v>5</v>
      </c>
      <c r="E65" s="1">
        <v>5</v>
      </c>
      <c r="F65" s="1">
        <v>25</v>
      </c>
      <c r="G65" s="1">
        <v>3</v>
      </c>
      <c r="H65" s="1">
        <v>2</v>
      </c>
      <c r="I65" s="1">
        <v>0.89290000000000003</v>
      </c>
      <c r="J65" s="1">
        <v>114</v>
      </c>
      <c r="K65" s="1">
        <v>-0.40789500000000001</v>
      </c>
      <c r="L65" s="1">
        <v>2.5921050000000001</v>
      </c>
      <c r="M65" s="1">
        <f>ABS(H65-G65)</f>
        <v>1</v>
      </c>
      <c r="N65" s="1">
        <f>((G65-H65)^2)</f>
        <v>1</v>
      </c>
      <c r="O65" s="1">
        <f t="shared" si="0"/>
        <v>0.5921050000000001</v>
      </c>
      <c r="P65" s="1">
        <f t="shared" si="1"/>
        <v>0.35058833102500014</v>
      </c>
      <c r="Q65" s="1">
        <v>3.67</v>
      </c>
      <c r="R65" s="1">
        <f t="shared" si="2"/>
        <v>1.67</v>
      </c>
      <c r="S65" s="1">
        <f t="shared" si="3"/>
        <v>2.7888999999999999</v>
      </c>
    </row>
    <row r="66" spans="1:19" x14ac:dyDescent="0.2">
      <c r="A66" s="1">
        <v>57249</v>
      </c>
      <c r="B66" s="1" t="s">
        <v>32</v>
      </c>
      <c r="C66" s="1">
        <v>288</v>
      </c>
      <c r="D66" s="1">
        <v>329</v>
      </c>
      <c r="E66" s="1">
        <v>288</v>
      </c>
      <c r="F66" s="1">
        <v>329</v>
      </c>
      <c r="G66" s="1">
        <v>3</v>
      </c>
      <c r="H66" s="1">
        <v>4</v>
      </c>
      <c r="I66" s="1">
        <v>0.89295199999999997</v>
      </c>
      <c r="J66" s="1">
        <v>211</v>
      </c>
      <c r="K66" s="1">
        <v>0.21564</v>
      </c>
      <c r="L66" s="1">
        <v>3.2156400000000001</v>
      </c>
      <c r="M66" s="1">
        <f>ABS(H66-G66)</f>
        <v>1</v>
      </c>
      <c r="N66" s="1">
        <f>((G66-H66)^2)</f>
        <v>1</v>
      </c>
      <c r="O66" s="1">
        <f t="shared" si="0"/>
        <v>0.78435999999999995</v>
      </c>
      <c r="P66" s="1">
        <f t="shared" si="1"/>
        <v>0.61522060959999991</v>
      </c>
      <c r="Q66" s="1">
        <v>3.67</v>
      </c>
      <c r="R66" s="1">
        <f t="shared" si="2"/>
        <v>0.33000000000000007</v>
      </c>
      <c r="S66" s="1">
        <f t="shared" si="3"/>
        <v>0.10890000000000005</v>
      </c>
    </row>
    <row r="67" spans="1:19" x14ac:dyDescent="0.2">
      <c r="A67" s="1">
        <v>73595</v>
      </c>
      <c r="B67" s="1" t="s">
        <v>239</v>
      </c>
      <c r="C67" s="1">
        <v>2114</v>
      </c>
      <c r="D67" s="1">
        <v>531</v>
      </c>
      <c r="E67" s="1">
        <v>531</v>
      </c>
      <c r="F67" s="1">
        <v>2114</v>
      </c>
      <c r="G67" s="1">
        <v>5</v>
      </c>
      <c r="H67" s="1">
        <v>4</v>
      </c>
      <c r="I67" s="1">
        <v>0.89322999999999997</v>
      </c>
      <c r="J67" s="1">
        <v>7</v>
      </c>
      <c r="K67" s="1">
        <v>0.28571400000000002</v>
      </c>
      <c r="L67" s="1">
        <v>5</v>
      </c>
      <c r="M67" s="1">
        <f>ABS(H67-G67)</f>
        <v>1</v>
      </c>
      <c r="N67" s="1">
        <f>((G67-H67)^2)</f>
        <v>1</v>
      </c>
      <c r="O67" s="1">
        <f t="shared" ref="O67:O130" si="4">ABS(L67-H67)</f>
        <v>1</v>
      </c>
      <c r="P67" s="1">
        <f t="shared" ref="P67:P130" si="5">(L67-H67)^2</f>
        <v>1</v>
      </c>
      <c r="Q67" s="1">
        <v>3.67</v>
      </c>
      <c r="R67" s="1">
        <f t="shared" ref="R67:R130" si="6">ABS(Q67-H67)</f>
        <v>0.33000000000000007</v>
      </c>
      <c r="S67" s="1">
        <f t="shared" ref="S67:S130" si="7">(Q67-H67)^2</f>
        <v>0.10890000000000005</v>
      </c>
    </row>
    <row r="68" spans="1:19" x14ac:dyDescent="0.2">
      <c r="A68" s="1">
        <v>149345</v>
      </c>
      <c r="B68" s="1" t="s">
        <v>54</v>
      </c>
      <c r="C68" s="1">
        <v>420</v>
      </c>
      <c r="D68" s="1">
        <v>435</v>
      </c>
      <c r="E68" s="1">
        <v>420</v>
      </c>
      <c r="F68" s="1">
        <v>435</v>
      </c>
      <c r="G68" s="1">
        <v>3</v>
      </c>
      <c r="H68" s="1">
        <v>3</v>
      </c>
      <c r="I68" s="1">
        <v>0.89344299999999999</v>
      </c>
      <c r="J68" s="1">
        <v>137</v>
      </c>
      <c r="K68" s="1">
        <v>2.9197000000000001E-2</v>
      </c>
      <c r="L68" s="1">
        <v>3.0291969999999999</v>
      </c>
      <c r="M68" s="1">
        <f>ABS(H68-G68)</f>
        <v>0</v>
      </c>
      <c r="N68" s="1">
        <f>((G68-H68)^2)</f>
        <v>0</v>
      </c>
      <c r="O68" s="1">
        <f t="shared" si="4"/>
        <v>2.9196999999999917E-2</v>
      </c>
      <c r="P68" s="1">
        <f t="shared" si="5"/>
        <v>8.5246480899999518E-4</v>
      </c>
      <c r="Q68" s="1">
        <v>3.67</v>
      </c>
      <c r="R68" s="1">
        <f t="shared" si="6"/>
        <v>0.66999999999999993</v>
      </c>
      <c r="S68" s="1">
        <f t="shared" si="7"/>
        <v>0.44889999999999991</v>
      </c>
    </row>
    <row r="69" spans="1:19" x14ac:dyDescent="0.2">
      <c r="A69" s="1">
        <v>36980</v>
      </c>
      <c r="B69" s="1" t="s">
        <v>55</v>
      </c>
      <c r="C69" s="1">
        <v>420</v>
      </c>
      <c r="D69" s="1">
        <v>435</v>
      </c>
      <c r="E69" s="1">
        <v>420</v>
      </c>
      <c r="F69" s="1">
        <v>435</v>
      </c>
      <c r="G69" s="1">
        <v>3</v>
      </c>
      <c r="H69" s="1">
        <v>3</v>
      </c>
      <c r="I69" s="1">
        <v>0.89344299999999999</v>
      </c>
      <c r="J69" s="1">
        <v>137</v>
      </c>
      <c r="K69" s="1">
        <v>2.9197000000000001E-2</v>
      </c>
      <c r="L69" s="1">
        <v>3.0291969999999999</v>
      </c>
      <c r="M69" s="1">
        <f>ABS(H69-G69)</f>
        <v>0</v>
      </c>
      <c r="N69" s="1">
        <f>((G69-H69)^2)</f>
        <v>0</v>
      </c>
      <c r="O69" s="1">
        <f t="shared" si="4"/>
        <v>2.9196999999999917E-2</v>
      </c>
      <c r="P69" s="1">
        <f t="shared" si="5"/>
        <v>8.5246480899999518E-4</v>
      </c>
      <c r="Q69" s="1">
        <v>3.67</v>
      </c>
      <c r="R69" s="1">
        <f t="shared" si="6"/>
        <v>0.66999999999999993</v>
      </c>
      <c r="S69" s="1">
        <f t="shared" si="7"/>
        <v>0.44889999999999991</v>
      </c>
    </row>
    <row r="70" spans="1:19" x14ac:dyDescent="0.2">
      <c r="A70" s="1">
        <v>165336</v>
      </c>
      <c r="B70" s="1" t="s">
        <v>56</v>
      </c>
      <c r="C70" s="1">
        <v>998</v>
      </c>
      <c r="D70" s="1">
        <v>1210</v>
      </c>
      <c r="E70" s="1">
        <v>998</v>
      </c>
      <c r="F70" s="1">
        <v>1210</v>
      </c>
      <c r="G70" s="1">
        <v>3</v>
      </c>
      <c r="H70" s="1">
        <v>5</v>
      </c>
      <c r="I70" s="1">
        <v>0.89387300000000003</v>
      </c>
      <c r="J70" s="1">
        <v>12</v>
      </c>
      <c r="K70" s="1">
        <v>1.125</v>
      </c>
      <c r="L70" s="1">
        <v>4.125</v>
      </c>
      <c r="M70" s="1">
        <f>ABS(H70-G70)</f>
        <v>2</v>
      </c>
      <c r="N70" s="1">
        <f>((G70-H70)^2)</f>
        <v>4</v>
      </c>
      <c r="O70" s="1">
        <f t="shared" si="4"/>
        <v>0.875</v>
      </c>
      <c r="P70" s="1">
        <f t="shared" si="5"/>
        <v>0.765625</v>
      </c>
      <c r="Q70" s="1">
        <v>3.67</v>
      </c>
      <c r="R70" s="1">
        <f t="shared" si="6"/>
        <v>1.33</v>
      </c>
      <c r="S70" s="1">
        <f t="shared" si="7"/>
        <v>1.7689000000000001</v>
      </c>
    </row>
    <row r="71" spans="1:19" x14ac:dyDescent="0.2">
      <c r="A71" s="1">
        <v>221087</v>
      </c>
      <c r="B71" s="1" t="s">
        <v>57</v>
      </c>
      <c r="C71" s="1">
        <v>849</v>
      </c>
      <c r="D71" s="1">
        <v>2871</v>
      </c>
      <c r="E71" s="1">
        <v>849</v>
      </c>
      <c r="F71" s="1">
        <v>2871</v>
      </c>
      <c r="G71" s="1">
        <v>3</v>
      </c>
      <c r="H71" s="1">
        <v>1.5</v>
      </c>
      <c r="I71" s="1">
        <v>0.89443700000000004</v>
      </c>
      <c r="J71" s="1">
        <v>32</v>
      </c>
      <c r="K71" s="1">
        <v>1.234375</v>
      </c>
      <c r="L71" s="1">
        <v>4.234375</v>
      </c>
      <c r="M71" s="1">
        <f>ABS(H71-G71)</f>
        <v>1.5</v>
      </c>
      <c r="N71" s="1">
        <f>((G71-H71)^2)</f>
        <v>2.25</v>
      </c>
      <c r="O71" s="1">
        <f t="shared" si="4"/>
        <v>2.734375</v>
      </c>
      <c r="P71" s="1">
        <f t="shared" si="5"/>
        <v>7.476806640625</v>
      </c>
      <c r="Q71" s="1">
        <v>3.67</v>
      </c>
      <c r="R71" s="1">
        <f t="shared" si="6"/>
        <v>2.17</v>
      </c>
      <c r="S71" s="1">
        <f t="shared" si="7"/>
        <v>4.7088999999999999</v>
      </c>
    </row>
    <row r="72" spans="1:19" x14ac:dyDescent="0.2">
      <c r="A72" s="1">
        <v>59192</v>
      </c>
      <c r="B72" s="1" t="s">
        <v>52</v>
      </c>
      <c r="C72" s="1">
        <v>25</v>
      </c>
      <c r="D72" s="1">
        <v>231</v>
      </c>
      <c r="E72" s="1">
        <v>25</v>
      </c>
      <c r="F72" s="1">
        <v>231</v>
      </c>
      <c r="G72" s="1">
        <v>4</v>
      </c>
      <c r="H72" s="1">
        <v>3</v>
      </c>
      <c r="I72" s="1">
        <v>0.89458499999999996</v>
      </c>
      <c r="J72" s="1">
        <v>139</v>
      </c>
      <c r="K72" s="1">
        <v>-0.92445999999999995</v>
      </c>
      <c r="L72" s="1">
        <v>3.0755400000000002</v>
      </c>
      <c r="M72" s="1">
        <f>ABS(H72-G72)</f>
        <v>1</v>
      </c>
      <c r="N72" s="1">
        <f>((G72-H72)^2)</f>
        <v>1</v>
      </c>
      <c r="O72" s="1">
        <f t="shared" si="4"/>
        <v>7.5540000000000163E-2</v>
      </c>
      <c r="P72" s="1">
        <f t="shared" si="5"/>
        <v>5.706291600000025E-3</v>
      </c>
      <c r="Q72" s="1">
        <v>3.67</v>
      </c>
      <c r="R72" s="1">
        <f t="shared" si="6"/>
        <v>0.66999999999999993</v>
      </c>
      <c r="S72" s="1">
        <f t="shared" si="7"/>
        <v>0.44889999999999991</v>
      </c>
    </row>
    <row r="73" spans="1:19" x14ac:dyDescent="0.2">
      <c r="A73" s="1">
        <v>109875</v>
      </c>
      <c r="B73" s="1" t="s">
        <v>58</v>
      </c>
      <c r="C73" s="1">
        <v>1911</v>
      </c>
      <c r="D73" s="1">
        <v>593</v>
      </c>
      <c r="E73" s="1">
        <v>593</v>
      </c>
      <c r="F73" s="1">
        <v>1911</v>
      </c>
      <c r="G73" s="1">
        <v>3.5</v>
      </c>
      <c r="H73" s="1">
        <v>5</v>
      </c>
      <c r="I73" s="1">
        <v>0.89475300000000002</v>
      </c>
      <c r="J73" s="1">
        <v>75</v>
      </c>
      <c r="K73" s="1">
        <v>1.6533329999999999</v>
      </c>
      <c r="L73" s="1">
        <v>5</v>
      </c>
      <c r="M73" s="1">
        <f>ABS(H73-G73)</f>
        <v>1.5</v>
      </c>
      <c r="N73" s="1">
        <f>((G73-H73)^2)</f>
        <v>2.25</v>
      </c>
      <c r="O73" s="1">
        <f t="shared" si="4"/>
        <v>0</v>
      </c>
      <c r="P73" s="1">
        <f t="shared" si="5"/>
        <v>0</v>
      </c>
      <c r="Q73" s="1">
        <v>3.67</v>
      </c>
      <c r="R73" s="1">
        <f t="shared" si="6"/>
        <v>1.33</v>
      </c>
      <c r="S73" s="1">
        <f t="shared" si="7"/>
        <v>1.7689000000000001</v>
      </c>
    </row>
    <row r="74" spans="1:19" x14ac:dyDescent="0.2">
      <c r="A74" s="1">
        <v>7027</v>
      </c>
      <c r="B74" s="1" t="s">
        <v>59</v>
      </c>
      <c r="C74" s="1">
        <v>1183</v>
      </c>
      <c r="D74" s="1">
        <v>1391</v>
      </c>
      <c r="E74" s="1">
        <v>1183</v>
      </c>
      <c r="F74" s="1">
        <v>1391</v>
      </c>
      <c r="G74" s="1">
        <v>5</v>
      </c>
      <c r="H74" s="1">
        <v>4</v>
      </c>
      <c r="I74" s="1">
        <v>0.89488800000000002</v>
      </c>
      <c r="J74" s="1">
        <v>101</v>
      </c>
      <c r="K74" s="1">
        <v>-0.48019800000000001</v>
      </c>
      <c r="L74" s="1">
        <v>4.5198020000000003</v>
      </c>
      <c r="M74" s="1">
        <f>ABS(H74-G74)</f>
        <v>1</v>
      </c>
      <c r="N74" s="1">
        <f>((G74-H74)^2)</f>
        <v>1</v>
      </c>
      <c r="O74" s="1">
        <f t="shared" si="4"/>
        <v>0.51980200000000032</v>
      </c>
      <c r="P74" s="1">
        <f t="shared" si="5"/>
        <v>0.27019411920400033</v>
      </c>
      <c r="Q74" s="1">
        <v>3.67</v>
      </c>
      <c r="R74" s="1">
        <f t="shared" si="6"/>
        <v>0.33000000000000007</v>
      </c>
      <c r="S74" s="1">
        <f t="shared" si="7"/>
        <v>0.10890000000000005</v>
      </c>
    </row>
    <row r="75" spans="1:19" x14ac:dyDescent="0.2">
      <c r="A75" s="1">
        <v>58805</v>
      </c>
      <c r="B75" s="1" t="s">
        <v>60</v>
      </c>
      <c r="C75" s="1">
        <v>216</v>
      </c>
      <c r="D75" s="1">
        <v>339</v>
      </c>
      <c r="E75" s="1">
        <v>216</v>
      </c>
      <c r="F75" s="1">
        <v>339</v>
      </c>
      <c r="G75" s="1">
        <v>4</v>
      </c>
      <c r="H75" s="1">
        <v>3</v>
      </c>
      <c r="I75" s="1">
        <v>0.895289</v>
      </c>
      <c r="J75" s="1">
        <v>77</v>
      </c>
      <c r="K75" s="1">
        <v>0.35064899999999999</v>
      </c>
      <c r="L75" s="1">
        <v>4.3506489999999998</v>
      </c>
      <c r="M75" s="1">
        <f>ABS(H75-G75)</f>
        <v>1</v>
      </c>
      <c r="N75" s="1">
        <f>((G75-H75)^2)</f>
        <v>1</v>
      </c>
      <c r="O75" s="1">
        <f t="shared" si="4"/>
        <v>1.3506489999999998</v>
      </c>
      <c r="P75" s="1">
        <f t="shared" si="5"/>
        <v>1.8242527212009993</v>
      </c>
      <c r="Q75" s="1">
        <v>3.67</v>
      </c>
      <c r="R75" s="1">
        <f t="shared" si="6"/>
        <v>0.66999999999999993</v>
      </c>
      <c r="S75" s="1">
        <f t="shared" si="7"/>
        <v>0.44889999999999991</v>
      </c>
    </row>
    <row r="76" spans="1:19" x14ac:dyDescent="0.2">
      <c r="A76" s="1">
        <v>58805</v>
      </c>
      <c r="B76" s="1" t="s">
        <v>60</v>
      </c>
      <c r="C76" s="1">
        <v>344</v>
      </c>
      <c r="D76" s="1">
        <v>339</v>
      </c>
      <c r="E76" s="1">
        <v>339</v>
      </c>
      <c r="F76" s="1">
        <v>344</v>
      </c>
      <c r="G76" s="1">
        <v>3</v>
      </c>
      <c r="H76" s="1">
        <v>3</v>
      </c>
      <c r="I76" s="1">
        <v>0.89548499999999998</v>
      </c>
      <c r="J76" s="1">
        <v>284</v>
      </c>
      <c r="K76" s="1">
        <v>0.48591499999999999</v>
      </c>
      <c r="L76" s="1">
        <v>3.4859149999999999</v>
      </c>
      <c r="M76" s="1">
        <f>ABS(H76-G76)</f>
        <v>0</v>
      </c>
      <c r="N76" s="1">
        <f>((G76-H76)^2)</f>
        <v>0</v>
      </c>
      <c r="O76" s="1">
        <f t="shared" si="4"/>
        <v>0.48591499999999987</v>
      </c>
      <c r="P76" s="1">
        <f t="shared" si="5"/>
        <v>0.23611338722499989</v>
      </c>
      <c r="Q76" s="1">
        <v>3.67</v>
      </c>
      <c r="R76" s="1">
        <f t="shared" si="6"/>
        <v>0.66999999999999993</v>
      </c>
      <c r="S76" s="1">
        <f t="shared" si="7"/>
        <v>0.44889999999999991</v>
      </c>
    </row>
    <row r="77" spans="1:19" x14ac:dyDescent="0.2">
      <c r="A77" s="1">
        <v>95834</v>
      </c>
      <c r="B77" s="1" t="s">
        <v>61</v>
      </c>
      <c r="C77" s="1">
        <v>1091</v>
      </c>
      <c r="D77" s="1">
        <v>2571</v>
      </c>
      <c r="E77" s="1">
        <v>1091</v>
      </c>
      <c r="F77" s="1">
        <v>2571</v>
      </c>
      <c r="G77" s="1">
        <v>2</v>
      </c>
      <c r="H77" s="1">
        <v>2</v>
      </c>
      <c r="I77" s="1">
        <v>0.89584699999999995</v>
      </c>
      <c r="J77" s="1">
        <v>54</v>
      </c>
      <c r="K77" s="1">
        <v>1.2962959999999999</v>
      </c>
      <c r="L77" s="1">
        <v>3.2962959999999999</v>
      </c>
      <c r="M77" s="1">
        <f>ABS(H77-G77)</f>
        <v>0</v>
      </c>
      <c r="N77" s="1">
        <f>((G77-H77)^2)</f>
        <v>0</v>
      </c>
      <c r="O77" s="1">
        <f t="shared" si="4"/>
        <v>1.2962959999999999</v>
      </c>
      <c r="P77" s="1">
        <f t="shared" si="5"/>
        <v>1.6803833196159996</v>
      </c>
      <c r="Q77" s="1">
        <v>3.67</v>
      </c>
      <c r="R77" s="1">
        <f t="shared" si="6"/>
        <v>1.67</v>
      </c>
      <c r="S77" s="1">
        <f t="shared" si="7"/>
        <v>2.7888999999999999</v>
      </c>
    </row>
    <row r="78" spans="1:19" x14ac:dyDescent="0.2">
      <c r="A78" s="1">
        <v>151118</v>
      </c>
      <c r="B78" s="1" t="s">
        <v>28</v>
      </c>
      <c r="C78" s="1">
        <v>122</v>
      </c>
      <c r="D78" s="1">
        <v>224</v>
      </c>
      <c r="E78" s="1">
        <v>122</v>
      </c>
      <c r="F78" s="1">
        <v>224</v>
      </c>
      <c r="G78" s="1">
        <v>1</v>
      </c>
      <c r="H78" s="1">
        <v>4</v>
      </c>
      <c r="I78" s="1">
        <v>0.89650399999999997</v>
      </c>
      <c r="J78" s="1">
        <v>19</v>
      </c>
      <c r="K78" s="1">
        <v>0.31578899999999999</v>
      </c>
      <c r="L78" s="1">
        <v>1.3157890000000001</v>
      </c>
      <c r="M78" s="1">
        <f>ABS(H78-G78)</f>
        <v>3</v>
      </c>
      <c r="N78" s="1">
        <f>((G78-H78)^2)</f>
        <v>9</v>
      </c>
      <c r="O78" s="1">
        <f t="shared" si="4"/>
        <v>2.6842109999999999</v>
      </c>
      <c r="P78" s="1">
        <f t="shared" si="5"/>
        <v>7.2049886925209998</v>
      </c>
      <c r="Q78" s="1">
        <v>3.67</v>
      </c>
      <c r="R78" s="1">
        <f t="shared" si="6"/>
        <v>0.33000000000000007</v>
      </c>
      <c r="S78" s="1">
        <f t="shared" si="7"/>
        <v>0.10890000000000005</v>
      </c>
    </row>
    <row r="79" spans="1:19" x14ac:dyDescent="0.2">
      <c r="A79" s="1">
        <v>220919</v>
      </c>
      <c r="B79" s="1" t="s">
        <v>62</v>
      </c>
      <c r="C79" s="1">
        <v>1461</v>
      </c>
      <c r="D79" s="1">
        <v>586</v>
      </c>
      <c r="E79" s="1">
        <v>586</v>
      </c>
      <c r="F79" s="1">
        <v>1461</v>
      </c>
      <c r="G79" s="1">
        <v>4</v>
      </c>
      <c r="H79" s="1">
        <v>5</v>
      </c>
      <c r="I79" s="1">
        <v>0.89673700000000001</v>
      </c>
      <c r="J79" s="1">
        <v>35</v>
      </c>
      <c r="K79" s="1">
        <v>0.67142900000000005</v>
      </c>
      <c r="L79" s="1">
        <v>4.6714289999999998</v>
      </c>
      <c r="M79" s="1">
        <f>ABS(H79-G79)</f>
        <v>1</v>
      </c>
      <c r="N79" s="1">
        <f>((G79-H79)^2)</f>
        <v>1</v>
      </c>
      <c r="O79" s="1">
        <f t="shared" si="4"/>
        <v>0.32857100000000017</v>
      </c>
      <c r="P79" s="1">
        <f t="shared" si="5"/>
        <v>0.10795890204100012</v>
      </c>
      <c r="Q79" s="1">
        <v>3.67</v>
      </c>
      <c r="R79" s="1">
        <f t="shared" si="6"/>
        <v>1.33</v>
      </c>
      <c r="S79" s="1">
        <f t="shared" si="7"/>
        <v>1.7689000000000001</v>
      </c>
    </row>
    <row r="80" spans="1:19" x14ac:dyDescent="0.2">
      <c r="A80" s="1">
        <v>95273</v>
      </c>
      <c r="B80" s="1" t="s">
        <v>40</v>
      </c>
      <c r="C80" s="1">
        <v>784</v>
      </c>
      <c r="D80" s="1">
        <v>41</v>
      </c>
      <c r="E80" s="1">
        <v>41</v>
      </c>
      <c r="F80" s="1">
        <v>784</v>
      </c>
      <c r="G80" s="1">
        <v>2</v>
      </c>
      <c r="H80" s="1">
        <v>3</v>
      </c>
      <c r="I80" s="1">
        <v>0.89785300000000001</v>
      </c>
      <c r="J80" s="1">
        <v>17</v>
      </c>
      <c r="K80" s="1">
        <v>0.70588200000000001</v>
      </c>
      <c r="L80" s="1">
        <v>2.7058819999999999</v>
      </c>
      <c r="M80" s="1">
        <f>ABS(H80-G80)</f>
        <v>1</v>
      </c>
      <c r="N80" s="1">
        <f>((G80-H80)^2)</f>
        <v>1</v>
      </c>
      <c r="O80" s="1">
        <f t="shared" si="4"/>
        <v>0.2941180000000001</v>
      </c>
      <c r="P80" s="1">
        <f t="shared" si="5"/>
        <v>8.6505397924000055E-2</v>
      </c>
      <c r="Q80" s="1">
        <v>3.67</v>
      </c>
      <c r="R80" s="1">
        <f t="shared" si="6"/>
        <v>0.66999999999999993</v>
      </c>
      <c r="S80" s="1">
        <f t="shared" si="7"/>
        <v>0.44889999999999991</v>
      </c>
    </row>
    <row r="81" spans="1:19" x14ac:dyDescent="0.2">
      <c r="A81" s="1">
        <v>174889</v>
      </c>
      <c r="B81" s="1" t="s">
        <v>63</v>
      </c>
      <c r="C81" s="1">
        <v>1391</v>
      </c>
      <c r="D81" s="1">
        <v>7</v>
      </c>
      <c r="E81" s="1">
        <v>7</v>
      </c>
      <c r="F81" s="1">
        <v>1391</v>
      </c>
      <c r="G81" s="1">
        <v>3</v>
      </c>
      <c r="H81" s="1">
        <v>3</v>
      </c>
      <c r="I81" s="1">
        <v>0.89902099999999996</v>
      </c>
      <c r="J81" s="1">
        <v>65</v>
      </c>
      <c r="K81" s="1">
        <v>0.130769</v>
      </c>
      <c r="L81" s="1">
        <v>3.1307689999999999</v>
      </c>
      <c r="M81" s="1">
        <f>ABS(H81-G81)</f>
        <v>0</v>
      </c>
      <c r="N81" s="1">
        <f>((G81-H81)^2)</f>
        <v>0</v>
      </c>
      <c r="O81" s="1">
        <f t="shared" si="4"/>
        <v>0.13076899999999991</v>
      </c>
      <c r="P81" s="1">
        <f t="shared" si="5"/>
        <v>1.7100531360999979E-2</v>
      </c>
      <c r="Q81" s="1">
        <v>3.67</v>
      </c>
      <c r="R81" s="1">
        <f t="shared" si="6"/>
        <v>0.66999999999999993</v>
      </c>
      <c r="S81" s="1">
        <f t="shared" si="7"/>
        <v>0.44889999999999991</v>
      </c>
    </row>
    <row r="82" spans="1:19" x14ac:dyDescent="0.2">
      <c r="A82" s="1">
        <v>33311</v>
      </c>
      <c r="B82" s="1" t="s">
        <v>23</v>
      </c>
      <c r="C82" s="1">
        <v>4052</v>
      </c>
      <c r="D82" s="1">
        <v>4848</v>
      </c>
      <c r="E82" s="1">
        <v>4052</v>
      </c>
      <c r="F82" s="1">
        <v>4848</v>
      </c>
      <c r="G82" s="1">
        <v>3</v>
      </c>
      <c r="H82" s="1">
        <v>4</v>
      </c>
      <c r="I82" s="1">
        <v>0.90001200000000003</v>
      </c>
      <c r="J82" s="1">
        <v>8</v>
      </c>
      <c r="K82" s="1">
        <v>0.3125</v>
      </c>
      <c r="L82" s="1">
        <v>3.3125</v>
      </c>
      <c r="M82" s="1">
        <f>ABS(H82-G82)</f>
        <v>1</v>
      </c>
      <c r="N82" s="1">
        <f>((G82-H82)^2)</f>
        <v>1</v>
      </c>
      <c r="O82" s="1">
        <f t="shared" si="4"/>
        <v>0.6875</v>
      </c>
      <c r="P82" s="1">
        <f t="shared" si="5"/>
        <v>0.47265625</v>
      </c>
      <c r="Q82" s="1">
        <v>3.67</v>
      </c>
      <c r="R82" s="1">
        <f t="shared" si="6"/>
        <v>0.33000000000000007</v>
      </c>
      <c r="S82" s="1">
        <f t="shared" si="7"/>
        <v>0.10890000000000005</v>
      </c>
    </row>
    <row r="83" spans="1:19" x14ac:dyDescent="0.2">
      <c r="A83" s="1">
        <v>221963</v>
      </c>
      <c r="B83" s="1" t="s">
        <v>64</v>
      </c>
      <c r="C83" s="1">
        <v>160</v>
      </c>
      <c r="D83" s="1">
        <v>47</v>
      </c>
      <c r="E83" s="1">
        <v>47</v>
      </c>
      <c r="F83" s="1">
        <v>160</v>
      </c>
      <c r="G83" s="1">
        <v>2</v>
      </c>
      <c r="H83" s="1">
        <v>4</v>
      </c>
      <c r="I83" s="1">
        <v>0.90036499999999997</v>
      </c>
      <c r="J83" s="1">
        <v>158</v>
      </c>
      <c r="K83" s="1">
        <v>1.556962</v>
      </c>
      <c r="L83" s="1">
        <v>3.556962</v>
      </c>
      <c r="M83" s="1">
        <f>ABS(H83-G83)</f>
        <v>2</v>
      </c>
      <c r="N83" s="1">
        <f>((G83-H83)^2)</f>
        <v>4</v>
      </c>
      <c r="O83" s="1">
        <f t="shared" si="4"/>
        <v>0.44303800000000004</v>
      </c>
      <c r="P83" s="1">
        <f t="shared" si="5"/>
        <v>0.19628266944400002</v>
      </c>
      <c r="Q83" s="1">
        <v>3.67</v>
      </c>
      <c r="R83" s="1">
        <f t="shared" si="6"/>
        <v>0.33000000000000007</v>
      </c>
      <c r="S83" s="1">
        <f t="shared" si="7"/>
        <v>0.10890000000000005</v>
      </c>
    </row>
    <row r="84" spans="1:19" x14ac:dyDescent="0.2">
      <c r="A84" s="1">
        <v>93660</v>
      </c>
      <c r="B84" s="1" t="s">
        <v>17</v>
      </c>
      <c r="C84" s="1">
        <v>172</v>
      </c>
      <c r="D84" s="1">
        <v>315</v>
      </c>
      <c r="E84" s="1">
        <v>172</v>
      </c>
      <c r="F84" s="1">
        <v>315</v>
      </c>
      <c r="G84" s="1">
        <v>4</v>
      </c>
      <c r="H84" s="1">
        <v>4</v>
      </c>
      <c r="I84" s="1">
        <v>0.90041000000000004</v>
      </c>
      <c r="J84" s="1">
        <v>99</v>
      </c>
      <c r="K84" s="1">
        <v>-8.5859000000000005E-2</v>
      </c>
      <c r="L84" s="1">
        <v>3.9141409999999999</v>
      </c>
      <c r="M84" s="1">
        <f>ABS(H84-G84)</f>
        <v>0</v>
      </c>
      <c r="N84" s="1">
        <f>((G84-H84)^2)</f>
        <v>0</v>
      </c>
      <c r="O84" s="1">
        <f t="shared" si="4"/>
        <v>8.585900000000013E-2</v>
      </c>
      <c r="P84" s="1">
        <f t="shared" si="5"/>
        <v>7.3717678810000225E-3</v>
      </c>
      <c r="Q84" s="1">
        <v>3.67</v>
      </c>
      <c r="R84" s="1">
        <f t="shared" si="6"/>
        <v>0.33000000000000007</v>
      </c>
      <c r="S84" s="1">
        <f t="shared" si="7"/>
        <v>0.10890000000000005</v>
      </c>
    </row>
    <row r="85" spans="1:19" x14ac:dyDescent="0.2">
      <c r="A85" s="1">
        <v>151118</v>
      </c>
      <c r="B85" s="1" t="s">
        <v>28</v>
      </c>
      <c r="C85" s="1">
        <v>427</v>
      </c>
      <c r="D85" s="1">
        <v>224</v>
      </c>
      <c r="E85" s="1">
        <v>224</v>
      </c>
      <c r="F85" s="1">
        <v>427</v>
      </c>
      <c r="G85" s="1">
        <v>3</v>
      </c>
      <c r="H85" s="1">
        <v>4</v>
      </c>
      <c r="I85" s="1">
        <v>0.90077600000000002</v>
      </c>
      <c r="J85" s="1">
        <v>24</v>
      </c>
      <c r="K85" s="1">
        <v>0.91666700000000001</v>
      </c>
      <c r="L85" s="1">
        <v>3.9166669999999999</v>
      </c>
      <c r="M85" s="1">
        <f>ABS(H85-G85)</f>
        <v>1</v>
      </c>
      <c r="N85" s="1">
        <f>((G85-H85)^2)</f>
        <v>1</v>
      </c>
      <c r="O85" s="1">
        <f t="shared" si="4"/>
        <v>8.3333000000000101E-2</v>
      </c>
      <c r="P85" s="1">
        <f t="shared" si="5"/>
        <v>6.944388889000017E-3</v>
      </c>
      <c r="Q85" s="1">
        <v>3.67</v>
      </c>
      <c r="R85" s="1">
        <f t="shared" si="6"/>
        <v>0.33000000000000007</v>
      </c>
      <c r="S85" s="1">
        <f t="shared" si="7"/>
        <v>0.10890000000000005</v>
      </c>
    </row>
    <row r="86" spans="1:19" x14ac:dyDescent="0.2">
      <c r="A86" s="1">
        <v>63209</v>
      </c>
      <c r="B86" s="1" t="s">
        <v>24</v>
      </c>
      <c r="C86" s="1">
        <v>111</v>
      </c>
      <c r="D86" s="1">
        <v>420</v>
      </c>
      <c r="E86" s="1">
        <v>111</v>
      </c>
      <c r="F86" s="1">
        <v>420</v>
      </c>
      <c r="G86" s="1">
        <v>3</v>
      </c>
      <c r="H86" s="1">
        <v>2</v>
      </c>
      <c r="I86" s="1">
        <v>0.90077700000000005</v>
      </c>
      <c r="J86" s="1">
        <v>97</v>
      </c>
      <c r="K86" s="1">
        <v>-1.8505149999999999</v>
      </c>
      <c r="L86" s="1">
        <v>1.1494850000000001</v>
      </c>
      <c r="M86" s="1">
        <f>ABS(H86-G86)</f>
        <v>1</v>
      </c>
      <c r="N86" s="1">
        <f>((G86-H86)^2)</f>
        <v>1</v>
      </c>
      <c r="O86" s="1">
        <f t="shared" si="4"/>
        <v>0.85051499999999991</v>
      </c>
      <c r="P86" s="1">
        <f t="shared" si="5"/>
        <v>0.7233757652249998</v>
      </c>
      <c r="Q86" s="1">
        <v>3.67</v>
      </c>
      <c r="R86" s="1">
        <f t="shared" si="6"/>
        <v>1.67</v>
      </c>
      <c r="S86" s="1">
        <f t="shared" si="7"/>
        <v>2.7888999999999999</v>
      </c>
    </row>
    <row r="87" spans="1:19" x14ac:dyDescent="0.2">
      <c r="A87" s="1">
        <v>36932</v>
      </c>
      <c r="B87" s="1" t="s">
        <v>65</v>
      </c>
      <c r="C87" s="1">
        <v>2188</v>
      </c>
      <c r="D87" s="1">
        <v>2683</v>
      </c>
      <c r="E87" s="1">
        <v>2188</v>
      </c>
      <c r="F87" s="1">
        <v>2683</v>
      </c>
      <c r="G87" s="1">
        <v>1</v>
      </c>
      <c r="H87" s="1">
        <v>2</v>
      </c>
      <c r="I87" s="1">
        <v>0.90130399999999999</v>
      </c>
      <c r="J87" s="1">
        <v>35</v>
      </c>
      <c r="K87" s="1">
        <v>0.74285699999999999</v>
      </c>
      <c r="L87" s="1">
        <v>1.7428570000000001</v>
      </c>
      <c r="M87" s="1">
        <f>ABS(H87-G87)</f>
        <v>1</v>
      </c>
      <c r="N87" s="1">
        <f>((G87-H87)^2)</f>
        <v>1</v>
      </c>
      <c r="O87" s="1">
        <f t="shared" si="4"/>
        <v>0.2571429999999999</v>
      </c>
      <c r="P87" s="1">
        <f t="shared" si="5"/>
        <v>6.6122522448999951E-2</v>
      </c>
      <c r="Q87" s="1">
        <v>3.67</v>
      </c>
      <c r="R87" s="1">
        <f t="shared" si="6"/>
        <v>1.67</v>
      </c>
      <c r="S87" s="1">
        <f t="shared" si="7"/>
        <v>2.7888999999999999</v>
      </c>
    </row>
    <row r="88" spans="1:19" x14ac:dyDescent="0.2">
      <c r="A88" s="1">
        <v>92724</v>
      </c>
      <c r="B88" s="1" t="s">
        <v>66</v>
      </c>
      <c r="C88" s="1">
        <v>288</v>
      </c>
      <c r="D88" s="1">
        <v>364</v>
      </c>
      <c r="E88" s="1">
        <v>288</v>
      </c>
      <c r="F88" s="1">
        <v>364</v>
      </c>
      <c r="G88" s="1">
        <v>5</v>
      </c>
      <c r="H88" s="1">
        <v>2</v>
      </c>
      <c r="I88" s="1">
        <v>0.90179100000000001</v>
      </c>
      <c r="J88" s="1">
        <v>278</v>
      </c>
      <c r="K88" s="1">
        <v>0.51258999999999999</v>
      </c>
      <c r="L88" s="1">
        <v>5</v>
      </c>
      <c r="M88" s="1">
        <f>ABS(H88-G88)</f>
        <v>3</v>
      </c>
      <c r="N88" s="1">
        <f>((G88-H88)^2)</f>
        <v>9</v>
      </c>
      <c r="O88" s="1">
        <f t="shared" si="4"/>
        <v>3</v>
      </c>
      <c r="P88" s="1">
        <f t="shared" si="5"/>
        <v>9</v>
      </c>
      <c r="Q88" s="1">
        <v>3.67</v>
      </c>
      <c r="R88" s="1">
        <f t="shared" si="6"/>
        <v>1.67</v>
      </c>
      <c r="S88" s="1">
        <f t="shared" si="7"/>
        <v>2.7888999999999999</v>
      </c>
    </row>
    <row r="89" spans="1:19" x14ac:dyDescent="0.2">
      <c r="A89" s="1">
        <v>43405</v>
      </c>
      <c r="B89" s="1" t="s">
        <v>67</v>
      </c>
      <c r="C89" s="1">
        <v>1092</v>
      </c>
      <c r="D89" s="1">
        <v>173</v>
      </c>
      <c r="E89" s="1">
        <v>173</v>
      </c>
      <c r="F89" s="1">
        <v>1092</v>
      </c>
      <c r="G89" s="1">
        <v>3</v>
      </c>
      <c r="H89" s="1">
        <v>3</v>
      </c>
      <c r="I89" s="1">
        <v>0.90204700000000004</v>
      </c>
      <c r="J89" s="1">
        <v>73</v>
      </c>
      <c r="K89" s="1">
        <v>-1.116438</v>
      </c>
      <c r="L89" s="1">
        <v>1.883562</v>
      </c>
      <c r="M89" s="1">
        <f>ABS(H89-G89)</f>
        <v>0</v>
      </c>
      <c r="N89" s="1">
        <f>((G89-H89)^2)</f>
        <v>0</v>
      </c>
      <c r="O89" s="1">
        <f t="shared" si="4"/>
        <v>1.116438</v>
      </c>
      <c r="P89" s="1">
        <f t="shared" si="5"/>
        <v>1.246433807844</v>
      </c>
      <c r="Q89" s="1">
        <v>3.67</v>
      </c>
      <c r="R89" s="1">
        <f t="shared" si="6"/>
        <v>0.66999999999999993</v>
      </c>
      <c r="S89" s="1">
        <f t="shared" si="7"/>
        <v>0.44889999999999991</v>
      </c>
    </row>
    <row r="90" spans="1:19" x14ac:dyDescent="0.2">
      <c r="A90" s="1">
        <v>1254</v>
      </c>
      <c r="B90" s="1" t="s">
        <v>27</v>
      </c>
      <c r="C90" s="1">
        <v>4</v>
      </c>
      <c r="D90" s="1">
        <v>1717</v>
      </c>
      <c r="E90" s="1">
        <v>4</v>
      </c>
      <c r="F90" s="1">
        <v>1717</v>
      </c>
      <c r="G90" s="1">
        <v>3</v>
      </c>
      <c r="H90" s="1">
        <v>3</v>
      </c>
      <c r="I90" s="1">
        <v>0.90205199999999996</v>
      </c>
      <c r="J90" s="1">
        <v>7</v>
      </c>
      <c r="K90" s="1">
        <v>0.14285700000000001</v>
      </c>
      <c r="L90" s="1">
        <v>3.1428569999999998</v>
      </c>
      <c r="M90" s="1">
        <f>ABS(H90-G90)</f>
        <v>0</v>
      </c>
      <c r="N90" s="1">
        <f>((G90-H90)^2)</f>
        <v>0</v>
      </c>
      <c r="O90" s="1">
        <f t="shared" si="4"/>
        <v>0.14285699999999979</v>
      </c>
      <c r="P90" s="1">
        <f t="shared" si="5"/>
        <v>2.0408122448999939E-2</v>
      </c>
      <c r="Q90" s="1">
        <v>3.67</v>
      </c>
      <c r="R90" s="1">
        <f t="shared" si="6"/>
        <v>0.66999999999999993</v>
      </c>
      <c r="S90" s="1">
        <f t="shared" si="7"/>
        <v>0.44889999999999991</v>
      </c>
    </row>
    <row r="91" spans="1:19" x14ac:dyDescent="0.2">
      <c r="A91" s="1">
        <v>62059</v>
      </c>
      <c r="B91" s="1" t="s">
        <v>480</v>
      </c>
      <c r="C91" s="1">
        <v>1398</v>
      </c>
      <c r="D91" s="1">
        <v>1639</v>
      </c>
      <c r="E91" s="1">
        <v>1398</v>
      </c>
      <c r="F91" s="1">
        <v>1639</v>
      </c>
      <c r="G91" s="1">
        <v>5</v>
      </c>
      <c r="H91" s="1">
        <v>5</v>
      </c>
      <c r="I91" s="1">
        <v>0.90245299999999995</v>
      </c>
      <c r="J91" s="1">
        <v>8</v>
      </c>
      <c r="K91" s="1">
        <v>0.875</v>
      </c>
      <c r="L91" s="1">
        <v>5</v>
      </c>
      <c r="M91" s="1">
        <f>ABS(H91-G91)</f>
        <v>0</v>
      </c>
      <c r="N91" s="1">
        <f>((G91-H91)^2)</f>
        <v>0</v>
      </c>
      <c r="O91" s="1">
        <f t="shared" si="4"/>
        <v>0</v>
      </c>
      <c r="P91" s="1">
        <f t="shared" si="5"/>
        <v>0</v>
      </c>
      <c r="Q91" s="1">
        <v>3.67</v>
      </c>
      <c r="R91" s="1">
        <f t="shared" si="6"/>
        <v>1.33</v>
      </c>
      <c r="S91" s="1">
        <f t="shared" si="7"/>
        <v>1.7689000000000001</v>
      </c>
    </row>
    <row r="92" spans="1:19" x14ac:dyDescent="0.2">
      <c r="A92" s="1">
        <v>1254</v>
      </c>
      <c r="B92" s="1" t="s">
        <v>27</v>
      </c>
      <c r="C92" s="1">
        <v>2724</v>
      </c>
      <c r="D92" s="1">
        <v>1717</v>
      </c>
      <c r="E92" s="1">
        <v>1717</v>
      </c>
      <c r="F92" s="1">
        <v>2724</v>
      </c>
      <c r="G92" s="1">
        <v>4</v>
      </c>
      <c r="H92" s="1">
        <v>3</v>
      </c>
      <c r="I92" s="1">
        <v>0.90289399999999997</v>
      </c>
      <c r="J92" s="1">
        <v>31</v>
      </c>
      <c r="K92" s="1">
        <v>-6.4516000000000004E-2</v>
      </c>
      <c r="L92" s="1">
        <v>3.9354840000000002</v>
      </c>
      <c r="M92" s="1">
        <f>ABS(H92-G92)</f>
        <v>1</v>
      </c>
      <c r="N92" s="1">
        <f>((G92-H92)^2)</f>
        <v>1</v>
      </c>
      <c r="O92" s="1">
        <f t="shared" si="4"/>
        <v>0.9354840000000002</v>
      </c>
      <c r="P92" s="1">
        <f t="shared" si="5"/>
        <v>0.87513031425600041</v>
      </c>
      <c r="Q92" s="1">
        <v>3.67</v>
      </c>
      <c r="R92" s="1">
        <f t="shared" si="6"/>
        <v>0.66999999999999993</v>
      </c>
      <c r="S92" s="1">
        <f t="shared" si="7"/>
        <v>0.44889999999999991</v>
      </c>
    </row>
    <row r="93" spans="1:19" x14ac:dyDescent="0.2">
      <c r="A93" s="1">
        <v>93660</v>
      </c>
      <c r="B93" s="1" t="s">
        <v>17</v>
      </c>
      <c r="C93" s="1">
        <v>344</v>
      </c>
      <c r="D93" s="1">
        <v>315</v>
      </c>
      <c r="E93" s="1">
        <v>315</v>
      </c>
      <c r="F93" s="1">
        <v>344</v>
      </c>
      <c r="G93" s="1">
        <v>4</v>
      </c>
      <c r="H93" s="1">
        <v>4</v>
      </c>
      <c r="I93" s="1">
        <v>0.90293599999999996</v>
      </c>
      <c r="J93" s="1">
        <v>157</v>
      </c>
      <c r="K93" s="1">
        <v>-2.5478000000000001E-2</v>
      </c>
      <c r="L93" s="1">
        <v>3.9745219999999999</v>
      </c>
      <c r="M93" s="1">
        <f>ABS(H93-G93)</f>
        <v>0</v>
      </c>
      <c r="N93" s="1">
        <f>((G93-H93)^2)</f>
        <v>0</v>
      </c>
      <c r="O93" s="1">
        <f t="shared" si="4"/>
        <v>2.5478000000000112E-2</v>
      </c>
      <c r="P93" s="1">
        <f t="shared" si="5"/>
        <v>6.4912848400000567E-4</v>
      </c>
      <c r="Q93" s="1">
        <v>3.67</v>
      </c>
      <c r="R93" s="1">
        <f t="shared" si="6"/>
        <v>0.33000000000000007</v>
      </c>
      <c r="S93" s="1">
        <f t="shared" si="7"/>
        <v>0.10890000000000005</v>
      </c>
    </row>
    <row r="94" spans="1:19" x14ac:dyDescent="0.2">
      <c r="A94" s="1">
        <v>116795</v>
      </c>
      <c r="B94" s="1" t="s">
        <v>68</v>
      </c>
      <c r="C94" s="1">
        <v>719</v>
      </c>
      <c r="D94" s="1">
        <v>778</v>
      </c>
      <c r="E94" s="1">
        <v>719</v>
      </c>
      <c r="F94" s="1">
        <v>778</v>
      </c>
      <c r="G94" s="1">
        <v>3</v>
      </c>
      <c r="H94" s="1">
        <v>5</v>
      </c>
      <c r="I94" s="1">
        <v>0.90326399999999996</v>
      </c>
      <c r="J94" s="1">
        <v>50</v>
      </c>
      <c r="K94" s="1">
        <v>1.29</v>
      </c>
      <c r="L94" s="1">
        <v>4.29</v>
      </c>
      <c r="M94" s="1">
        <f>ABS(H94-G94)</f>
        <v>2</v>
      </c>
      <c r="N94" s="1">
        <f>((G94-H94)^2)</f>
        <v>4</v>
      </c>
      <c r="O94" s="1">
        <f t="shared" si="4"/>
        <v>0.71</v>
      </c>
      <c r="P94" s="1">
        <f t="shared" si="5"/>
        <v>0.50409999999999999</v>
      </c>
      <c r="Q94" s="1">
        <v>3.67</v>
      </c>
      <c r="R94" s="1">
        <f t="shared" si="6"/>
        <v>1.33</v>
      </c>
      <c r="S94" s="1">
        <f t="shared" si="7"/>
        <v>1.7689000000000001</v>
      </c>
    </row>
    <row r="95" spans="1:19" x14ac:dyDescent="0.2">
      <c r="A95" s="1">
        <v>58805</v>
      </c>
      <c r="B95" s="1" t="s">
        <v>60</v>
      </c>
      <c r="C95" s="1">
        <v>413</v>
      </c>
      <c r="D95" s="1">
        <v>337</v>
      </c>
      <c r="E95" s="1">
        <v>337</v>
      </c>
      <c r="F95" s="1">
        <v>413</v>
      </c>
      <c r="G95" s="1">
        <v>4</v>
      </c>
      <c r="H95" s="1">
        <v>5</v>
      </c>
      <c r="I95" s="1">
        <v>0.90350699999999995</v>
      </c>
      <c r="J95" s="1">
        <v>34</v>
      </c>
      <c r="K95" s="1">
        <v>1.029412</v>
      </c>
      <c r="L95" s="1">
        <v>5</v>
      </c>
      <c r="M95" s="1">
        <f>ABS(H95-G95)</f>
        <v>1</v>
      </c>
      <c r="N95" s="1">
        <f>((G95-H95)^2)</f>
        <v>1</v>
      </c>
      <c r="O95" s="1">
        <f t="shared" si="4"/>
        <v>0</v>
      </c>
      <c r="P95" s="1">
        <f t="shared" si="5"/>
        <v>0</v>
      </c>
      <c r="Q95" s="1">
        <v>3.67</v>
      </c>
      <c r="R95" s="1">
        <f t="shared" si="6"/>
        <v>1.33</v>
      </c>
      <c r="S95" s="1">
        <f t="shared" si="7"/>
        <v>1.7689000000000001</v>
      </c>
    </row>
    <row r="96" spans="1:19" x14ac:dyDescent="0.2">
      <c r="A96" s="1">
        <v>151118</v>
      </c>
      <c r="B96" s="1" t="s">
        <v>28</v>
      </c>
      <c r="C96" s="1">
        <v>347</v>
      </c>
      <c r="D96" s="1">
        <v>224</v>
      </c>
      <c r="E96" s="1">
        <v>224</v>
      </c>
      <c r="F96" s="1">
        <v>347</v>
      </c>
      <c r="G96" s="1">
        <v>3</v>
      </c>
      <c r="H96" s="1">
        <v>4</v>
      </c>
      <c r="I96" s="1">
        <v>0.90353600000000001</v>
      </c>
      <c r="J96" s="1">
        <v>12</v>
      </c>
      <c r="K96" s="1">
        <v>8.3333000000000004E-2</v>
      </c>
      <c r="L96" s="1">
        <v>3.0833330000000001</v>
      </c>
      <c r="M96" s="1">
        <f>ABS(H96-G96)</f>
        <v>1</v>
      </c>
      <c r="N96" s="1">
        <f>((G96-H96)^2)</f>
        <v>1</v>
      </c>
      <c r="O96" s="1">
        <f t="shared" si="4"/>
        <v>0.9166669999999999</v>
      </c>
      <c r="P96" s="1">
        <f t="shared" si="5"/>
        <v>0.84027838888899986</v>
      </c>
      <c r="Q96" s="1">
        <v>3.67</v>
      </c>
      <c r="R96" s="1">
        <f t="shared" si="6"/>
        <v>0.33000000000000007</v>
      </c>
      <c r="S96" s="1">
        <f t="shared" si="7"/>
        <v>0.10890000000000005</v>
      </c>
    </row>
    <row r="97" spans="1:19" x14ac:dyDescent="0.2">
      <c r="A97" s="1">
        <v>132467</v>
      </c>
      <c r="B97" s="1" t="s">
        <v>69</v>
      </c>
      <c r="C97" s="1">
        <v>288</v>
      </c>
      <c r="D97" s="1">
        <v>3114</v>
      </c>
      <c r="E97" s="1">
        <v>288</v>
      </c>
      <c r="F97" s="1">
        <v>3114</v>
      </c>
      <c r="G97" s="1">
        <v>4</v>
      </c>
      <c r="H97" s="1">
        <v>5</v>
      </c>
      <c r="I97" s="1">
        <v>0.90404700000000005</v>
      </c>
      <c r="J97" s="1">
        <v>93</v>
      </c>
      <c r="K97" s="1">
        <v>0.51612899999999995</v>
      </c>
      <c r="L97" s="1">
        <v>4.5161290000000003</v>
      </c>
      <c r="M97" s="1">
        <f>ABS(H97-G97)</f>
        <v>1</v>
      </c>
      <c r="N97" s="1">
        <f>((G97-H97)^2)</f>
        <v>1</v>
      </c>
      <c r="O97" s="1">
        <f t="shared" si="4"/>
        <v>0.48387099999999972</v>
      </c>
      <c r="P97" s="1">
        <f t="shared" si="5"/>
        <v>0.23413114464099974</v>
      </c>
      <c r="Q97" s="1">
        <v>3.67</v>
      </c>
      <c r="R97" s="1">
        <f t="shared" si="6"/>
        <v>1.33</v>
      </c>
      <c r="S97" s="1">
        <f t="shared" si="7"/>
        <v>1.7689000000000001</v>
      </c>
    </row>
    <row r="98" spans="1:19" x14ac:dyDescent="0.2">
      <c r="A98" s="1">
        <v>6860</v>
      </c>
      <c r="B98" s="1" t="s">
        <v>70</v>
      </c>
      <c r="C98" s="1">
        <v>2301</v>
      </c>
      <c r="D98" s="1">
        <v>1588</v>
      </c>
      <c r="E98" s="1">
        <v>1588</v>
      </c>
      <c r="F98" s="1">
        <v>2301</v>
      </c>
      <c r="G98" s="1">
        <v>5</v>
      </c>
      <c r="H98" s="1">
        <v>2</v>
      </c>
      <c r="I98" s="1">
        <v>0.90444000000000002</v>
      </c>
      <c r="J98" s="1">
        <v>11</v>
      </c>
      <c r="K98" s="1">
        <v>0.13636400000000001</v>
      </c>
      <c r="L98" s="1">
        <v>5</v>
      </c>
      <c r="M98" s="1">
        <f>ABS(H98-G98)</f>
        <v>3</v>
      </c>
      <c r="N98" s="1">
        <f>((G98-H98)^2)</f>
        <v>9</v>
      </c>
      <c r="O98" s="1">
        <f t="shared" si="4"/>
        <v>3</v>
      </c>
      <c r="P98" s="1">
        <f t="shared" si="5"/>
        <v>9</v>
      </c>
      <c r="Q98" s="1">
        <v>3.67</v>
      </c>
      <c r="R98" s="1">
        <f t="shared" si="6"/>
        <v>1.67</v>
      </c>
      <c r="S98" s="1">
        <f t="shared" si="7"/>
        <v>2.7888999999999999</v>
      </c>
    </row>
    <row r="99" spans="1:19" x14ac:dyDescent="0.2">
      <c r="A99" s="1">
        <v>78191</v>
      </c>
      <c r="B99" s="1" t="s">
        <v>170</v>
      </c>
      <c r="C99" s="1">
        <v>691</v>
      </c>
      <c r="D99" s="1">
        <v>1057</v>
      </c>
      <c r="E99" s="1">
        <v>691</v>
      </c>
      <c r="F99" s="1">
        <v>1057</v>
      </c>
      <c r="G99" s="1">
        <v>2</v>
      </c>
      <c r="H99" s="1">
        <v>1</v>
      </c>
      <c r="I99" s="1">
        <v>0.904644</v>
      </c>
      <c r="J99" s="1">
        <v>8</v>
      </c>
      <c r="K99" s="1">
        <v>-0.25</v>
      </c>
      <c r="L99" s="1">
        <v>1.75</v>
      </c>
      <c r="M99" s="1">
        <f>ABS(H99-G99)</f>
        <v>1</v>
      </c>
      <c r="N99" s="1">
        <f>((G99-H99)^2)</f>
        <v>1</v>
      </c>
      <c r="O99" s="1">
        <f t="shared" si="4"/>
        <v>0.75</v>
      </c>
      <c r="P99" s="1">
        <f t="shared" si="5"/>
        <v>0.5625</v>
      </c>
      <c r="Q99" s="1">
        <v>3.67</v>
      </c>
      <c r="R99" s="1">
        <f t="shared" si="6"/>
        <v>2.67</v>
      </c>
      <c r="S99" s="1">
        <f t="shared" si="7"/>
        <v>7.1288999999999998</v>
      </c>
    </row>
    <row r="100" spans="1:19" x14ac:dyDescent="0.2">
      <c r="A100" s="1">
        <v>59192</v>
      </c>
      <c r="B100" s="1" t="s">
        <v>52</v>
      </c>
      <c r="C100" s="1">
        <v>95</v>
      </c>
      <c r="D100" s="1">
        <v>231</v>
      </c>
      <c r="E100" s="1">
        <v>95</v>
      </c>
      <c r="F100" s="1">
        <v>231</v>
      </c>
      <c r="G100" s="1">
        <v>2</v>
      </c>
      <c r="H100" s="1">
        <v>3</v>
      </c>
      <c r="I100" s="1">
        <v>0.904891</v>
      </c>
      <c r="J100" s="1">
        <v>192</v>
      </c>
      <c r="K100" s="1">
        <v>-5.208E-3</v>
      </c>
      <c r="L100" s="1">
        <v>1.9947919999999999</v>
      </c>
      <c r="M100" s="1">
        <f>ABS(H100-G100)</f>
        <v>1</v>
      </c>
      <c r="N100" s="1">
        <f>((G100-H100)^2)</f>
        <v>1</v>
      </c>
      <c r="O100" s="1">
        <f t="shared" si="4"/>
        <v>1.0052080000000001</v>
      </c>
      <c r="P100" s="1">
        <f t="shared" si="5"/>
        <v>1.0104431232640001</v>
      </c>
      <c r="Q100" s="1">
        <v>3.67</v>
      </c>
      <c r="R100" s="1">
        <f t="shared" si="6"/>
        <v>0.66999999999999993</v>
      </c>
      <c r="S100" s="1">
        <f t="shared" si="7"/>
        <v>0.44889999999999991</v>
      </c>
    </row>
    <row r="101" spans="1:19" x14ac:dyDescent="0.2">
      <c r="A101" s="1">
        <v>132467</v>
      </c>
      <c r="B101" s="1" t="s">
        <v>69</v>
      </c>
      <c r="C101" s="1">
        <v>533</v>
      </c>
      <c r="D101" s="1">
        <v>3114</v>
      </c>
      <c r="E101" s="1">
        <v>533</v>
      </c>
      <c r="F101" s="1">
        <v>3114</v>
      </c>
      <c r="G101" s="1">
        <v>2</v>
      </c>
      <c r="H101" s="1">
        <v>5</v>
      </c>
      <c r="I101" s="1">
        <v>0.90504499999999999</v>
      </c>
      <c r="J101" s="1">
        <v>20</v>
      </c>
      <c r="K101" s="1">
        <v>1.4</v>
      </c>
      <c r="L101" s="1">
        <v>3.4</v>
      </c>
      <c r="M101" s="1">
        <f>ABS(H101-G101)</f>
        <v>3</v>
      </c>
      <c r="N101" s="1">
        <f>((G101-H101)^2)</f>
        <v>9</v>
      </c>
      <c r="O101" s="1">
        <f t="shared" si="4"/>
        <v>1.6</v>
      </c>
      <c r="P101" s="1">
        <f t="shared" si="5"/>
        <v>2.5600000000000005</v>
      </c>
      <c r="Q101" s="1">
        <v>3.67</v>
      </c>
      <c r="R101" s="1">
        <f t="shared" si="6"/>
        <v>1.33</v>
      </c>
      <c r="S101" s="1">
        <f t="shared" si="7"/>
        <v>1.7689000000000001</v>
      </c>
    </row>
    <row r="102" spans="1:19" x14ac:dyDescent="0.2">
      <c r="A102" s="1">
        <v>177664</v>
      </c>
      <c r="B102" s="1" t="s">
        <v>545</v>
      </c>
      <c r="C102" s="1">
        <v>2421</v>
      </c>
      <c r="D102" s="1">
        <v>7259</v>
      </c>
      <c r="E102" s="1">
        <v>2421</v>
      </c>
      <c r="F102" s="1">
        <v>7259</v>
      </c>
      <c r="G102" s="1">
        <v>3.5</v>
      </c>
      <c r="H102" s="1">
        <v>3.5</v>
      </c>
      <c r="I102" s="1">
        <v>0.90520400000000001</v>
      </c>
      <c r="J102" s="1">
        <v>3</v>
      </c>
      <c r="K102" s="1">
        <v>-1.6666669999999999</v>
      </c>
      <c r="L102" s="1">
        <v>1.8333330000000001</v>
      </c>
      <c r="M102" s="1">
        <f>ABS(H102-G102)</f>
        <v>0</v>
      </c>
      <c r="N102" s="1">
        <f>((G102-H102)^2)</f>
        <v>0</v>
      </c>
      <c r="O102" s="1">
        <f t="shared" si="4"/>
        <v>1.6666669999999999</v>
      </c>
      <c r="P102" s="1">
        <f t="shared" si="5"/>
        <v>2.7777788888889998</v>
      </c>
      <c r="Q102" s="1">
        <v>3.67</v>
      </c>
      <c r="R102" s="1">
        <f t="shared" si="6"/>
        <v>0.16999999999999993</v>
      </c>
      <c r="S102" s="1">
        <f t="shared" si="7"/>
        <v>2.8899999999999974E-2</v>
      </c>
    </row>
    <row r="103" spans="1:19" x14ac:dyDescent="0.2">
      <c r="A103" s="1">
        <v>79307</v>
      </c>
      <c r="B103" s="1" t="s">
        <v>71</v>
      </c>
      <c r="C103" s="1">
        <v>344</v>
      </c>
      <c r="D103" s="1">
        <v>329</v>
      </c>
      <c r="E103" s="1">
        <v>329</v>
      </c>
      <c r="F103" s="1">
        <v>344</v>
      </c>
      <c r="G103" s="1">
        <v>1</v>
      </c>
      <c r="H103" s="1">
        <v>4</v>
      </c>
      <c r="I103" s="1">
        <v>0.90585400000000005</v>
      </c>
      <c r="J103" s="1">
        <v>311</v>
      </c>
      <c r="K103" s="1">
        <v>0.37942100000000001</v>
      </c>
      <c r="L103" s="1">
        <v>1.379421</v>
      </c>
      <c r="M103" s="1">
        <f>ABS(H103-G103)</f>
        <v>3</v>
      </c>
      <c r="N103" s="1">
        <f>((G103-H103)^2)</f>
        <v>9</v>
      </c>
      <c r="O103" s="1">
        <f t="shared" si="4"/>
        <v>2.6205790000000002</v>
      </c>
      <c r="P103" s="1">
        <f t="shared" si="5"/>
        <v>6.8674342952410008</v>
      </c>
      <c r="Q103" s="1">
        <v>3.67</v>
      </c>
      <c r="R103" s="1">
        <f t="shared" si="6"/>
        <v>0.33000000000000007</v>
      </c>
      <c r="S103" s="1">
        <f t="shared" si="7"/>
        <v>0.10890000000000005</v>
      </c>
    </row>
    <row r="104" spans="1:19" x14ac:dyDescent="0.2">
      <c r="A104" s="1">
        <v>57249</v>
      </c>
      <c r="B104" s="1" t="s">
        <v>32</v>
      </c>
      <c r="C104" s="1">
        <v>344</v>
      </c>
      <c r="D104" s="1">
        <v>329</v>
      </c>
      <c r="E104" s="1">
        <v>329</v>
      </c>
      <c r="F104" s="1">
        <v>344</v>
      </c>
      <c r="G104" s="1">
        <v>3</v>
      </c>
      <c r="H104" s="1">
        <v>4</v>
      </c>
      <c r="I104" s="1">
        <v>0.90585400000000005</v>
      </c>
      <c r="J104" s="1">
        <v>311</v>
      </c>
      <c r="K104" s="1">
        <v>0.37942100000000001</v>
      </c>
      <c r="L104" s="1">
        <v>3.3794209999999998</v>
      </c>
      <c r="M104" s="1">
        <f>ABS(H104-G104)</f>
        <v>1</v>
      </c>
      <c r="N104" s="1">
        <f>((G104-H104)^2)</f>
        <v>1</v>
      </c>
      <c r="O104" s="1">
        <f t="shared" si="4"/>
        <v>0.62057900000000021</v>
      </c>
      <c r="P104" s="1">
        <f t="shared" si="5"/>
        <v>0.38511829524100027</v>
      </c>
      <c r="Q104" s="1">
        <v>3.67</v>
      </c>
      <c r="R104" s="1">
        <f t="shared" si="6"/>
        <v>0.33000000000000007</v>
      </c>
      <c r="S104" s="1">
        <f t="shared" si="7"/>
        <v>0.10890000000000005</v>
      </c>
    </row>
    <row r="105" spans="1:19" x14ac:dyDescent="0.2">
      <c r="A105" s="1">
        <v>102986</v>
      </c>
      <c r="B105" s="1" t="s">
        <v>72</v>
      </c>
      <c r="C105" s="1">
        <v>784</v>
      </c>
      <c r="D105" s="1">
        <v>135</v>
      </c>
      <c r="E105" s="1">
        <v>135</v>
      </c>
      <c r="F105" s="1">
        <v>784</v>
      </c>
      <c r="G105" s="1">
        <v>1</v>
      </c>
      <c r="H105" s="1">
        <v>3</v>
      </c>
      <c r="I105" s="1">
        <v>0.90598800000000002</v>
      </c>
      <c r="J105" s="1">
        <v>52</v>
      </c>
      <c r="K105" s="1">
        <v>0.269231</v>
      </c>
      <c r="L105" s="1">
        <v>1.269231</v>
      </c>
      <c r="M105" s="1">
        <f>ABS(H105-G105)</f>
        <v>2</v>
      </c>
      <c r="N105" s="1">
        <f>((G105-H105)^2)</f>
        <v>4</v>
      </c>
      <c r="O105" s="1">
        <f t="shared" si="4"/>
        <v>1.730769</v>
      </c>
      <c r="P105" s="1">
        <f t="shared" si="5"/>
        <v>2.9955613313609999</v>
      </c>
      <c r="Q105" s="1">
        <v>3.67</v>
      </c>
      <c r="R105" s="1">
        <f t="shared" si="6"/>
        <v>0.66999999999999993</v>
      </c>
      <c r="S105" s="1">
        <f t="shared" si="7"/>
        <v>0.44889999999999991</v>
      </c>
    </row>
    <row r="106" spans="1:19" x14ac:dyDescent="0.2">
      <c r="A106" s="1">
        <v>198830</v>
      </c>
      <c r="B106" s="1" t="s">
        <v>73</v>
      </c>
      <c r="C106" s="1">
        <v>3688</v>
      </c>
      <c r="D106" s="1">
        <v>141</v>
      </c>
      <c r="E106" s="1">
        <v>141</v>
      </c>
      <c r="F106" s="1">
        <v>3688</v>
      </c>
      <c r="G106" s="1">
        <v>0.5</v>
      </c>
      <c r="H106" s="1">
        <v>5</v>
      </c>
      <c r="I106" s="1">
        <v>0.90645299999999995</v>
      </c>
      <c r="J106" s="1">
        <v>22</v>
      </c>
      <c r="K106" s="1">
        <v>0.63636400000000004</v>
      </c>
      <c r="L106" s="1">
        <v>1.1363639999999999</v>
      </c>
      <c r="M106" s="1">
        <f>ABS(H106-G106)</f>
        <v>4.5</v>
      </c>
      <c r="N106" s="1">
        <f>((G106-H106)^2)</f>
        <v>20.25</v>
      </c>
      <c r="O106" s="1">
        <f t="shared" si="4"/>
        <v>3.8636360000000001</v>
      </c>
      <c r="P106" s="1">
        <f t="shared" si="5"/>
        <v>14.927683140496001</v>
      </c>
      <c r="Q106" s="1">
        <v>3.67</v>
      </c>
      <c r="R106" s="1">
        <f t="shared" si="6"/>
        <v>1.33</v>
      </c>
      <c r="S106" s="1">
        <f t="shared" si="7"/>
        <v>1.7689000000000001</v>
      </c>
    </row>
    <row r="107" spans="1:19" x14ac:dyDescent="0.2">
      <c r="A107" s="1">
        <v>82984</v>
      </c>
      <c r="B107" s="1" t="s">
        <v>74</v>
      </c>
      <c r="C107" s="1">
        <v>2746</v>
      </c>
      <c r="D107" s="1">
        <v>288</v>
      </c>
      <c r="E107" s="1">
        <v>288</v>
      </c>
      <c r="F107" s="1">
        <v>2746</v>
      </c>
      <c r="G107" s="1">
        <v>3.5</v>
      </c>
      <c r="H107" s="1">
        <v>4</v>
      </c>
      <c r="I107" s="1">
        <v>0.90710000000000002</v>
      </c>
      <c r="J107" s="1">
        <v>52</v>
      </c>
      <c r="K107" s="1">
        <v>0.105769</v>
      </c>
      <c r="L107" s="1">
        <v>3.605769</v>
      </c>
      <c r="M107" s="1">
        <f>ABS(H107-G107)</f>
        <v>0.5</v>
      </c>
      <c r="N107" s="1">
        <f>((G107-H107)^2)</f>
        <v>0.25</v>
      </c>
      <c r="O107" s="1">
        <f t="shared" si="4"/>
        <v>0.394231</v>
      </c>
      <c r="P107" s="1">
        <f t="shared" si="5"/>
        <v>0.15541808136099999</v>
      </c>
      <c r="Q107" s="1">
        <v>3.67</v>
      </c>
      <c r="R107" s="1">
        <f t="shared" si="6"/>
        <v>0.33000000000000007</v>
      </c>
      <c r="S107" s="1">
        <f t="shared" si="7"/>
        <v>0.10890000000000005</v>
      </c>
    </row>
    <row r="108" spans="1:19" x14ac:dyDescent="0.2">
      <c r="A108" s="1">
        <v>189781</v>
      </c>
      <c r="B108" s="1" t="s">
        <v>75</v>
      </c>
      <c r="C108" s="1">
        <v>316</v>
      </c>
      <c r="D108" s="1">
        <v>231</v>
      </c>
      <c r="E108" s="1">
        <v>231</v>
      </c>
      <c r="F108" s="1">
        <v>316</v>
      </c>
      <c r="G108" s="1">
        <v>4</v>
      </c>
      <c r="H108" s="1">
        <v>3</v>
      </c>
      <c r="I108" s="1">
        <v>0.90729899999999997</v>
      </c>
      <c r="J108" s="1">
        <v>361</v>
      </c>
      <c r="K108" s="1">
        <v>-0.58171700000000004</v>
      </c>
      <c r="L108" s="1">
        <v>3.4182830000000002</v>
      </c>
      <c r="M108" s="1">
        <f>ABS(H108-G108)</f>
        <v>1</v>
      </c>
      <c r="N108" s="1">
        <f>((G108-H108)^2)</f>
        <v>1</v>
      </c>
      <c r="O108" s="1">
        <f t="shared" si="4"/>
        <v>0.41828300000000018</v>
      </c>
      <c r="P108" s="1">
        <f t="shared" si="5"/>
        <v>0.17496066808900015</v>
      </c>
      <c r="Q108" s="1">
        <v>3.67</v>
      </c>
      <c r="R108" s="1">
        <f t="shared" si="6"/>
        <v>0.66999999999999993</v>
      </c>
      <c r="S108" s="1">
        <f t="shared" si="7"/>
        <v>0.44889999999999991</v>
      </c>
    </row>
    <row r="109" spans="1:19" x14ac:dyDescent="0.2">
      <c r="A109" s="1">
        <v>59192</v>
      </c>
      <c r="B109" s="1" t="s">
        <v>52</v>
      </c>
      <c r="C109" s="1">
        <v>736</v>
      </c>
      <c r="D109" s="1">
        <v>231</v>
      </c>
      <c r="E109" s="1">
        <v>231</v>
      </c>
      <c r="F109" s="1">
        <v>736</v>
      </c>
      <c r="G109" s="1">
        <v>3</v>
      </c>
      <c r="H109" s="1">
        <v>3</v>
      </c>
      <c r="I109" s="1">
        <v>0.90746400000000005</v>
      </c>
      <c r="J109" s="1">
        <v>279</v>
      </c>
      <c r="K109" s="1">
        <v>-0.25447999999999998</v>
      </c>
      <c r="L109" s="1">
        <v>2.74552</v>
      </c>
      <c r="M109" s="1">
        <f>ABS(H109-G109)</f>
        <v>0</v>
      </c>
      <c r="N109" s="1">
        <f>((G109-H109)^2)</f>
        <v>0</v>
      </c>
      <c r="O109" s="1">
        <f t="shared" si="4"/>
        <v>0.25448000000000004</v>
      </c>
      <c r="P109" s="1">
        <f t="shared" si="5"/>
        <v>6.4760070400000022E-2</v>
      </c>
      <c r="Q109" s="1">
        <v>3.67</v>
      </c>
      <c r="R109" s="1">
        <f t="shared" si="6"/>
        <v>0.66999999999999993</v>
      </c>
      <c r="S109" s="1">
        <f t="shared" si="7"/>
        <v>0.44889999999999991</v>
      </c>
    </row>
    <row r="110" spans="1:19" x14ac:dyDescent="0.2">
      <c r="A110" s="1">
        <v>93660</v>
      </c>
      <c r="B110" s="1" t="s">
        <v>17</v>
      </c>
      <c r="C110" s="1">
        <v>216</v>
      </c>
      <c r="D110" s="1">
        <v>315</v>
      </c>
      <c r="E110" s="1">
        <v>216</v>
      </c>
      <c r="F110" s="1">
        <v>315</v>
      </c>
      <c r="G110" s="1">
        <v>3</v>
      </c>
      <c r="H110" s="1">
        <v>4</v>
      </c>
      <c r="I110" s="1">
        <v>0.90754599999999996</v>
      </c>
      <c r="J110" s="1">
        <v>50</v>
      </c>
      <c r="K110" s="1">
        <v>-0.25</v>
      </c>
      <c r="L110" s="1">
        <v>2.75</v>
      </c>
      <c r="M110" s="1">
        <f>ABS(H110-G110)</f>
        <v>1</v>
      </c>
      <c r="N110" s="1">
        <f>((G110-H110)^2)</f>
        <v>1</v>
      </c>
      <c r="O110" s="1">
        <f t="shared" si="4"/>
        <v>1.25</v>
      </c>
      <c r="P110" s="1">
        <f t="shared" si="5"/>
        <v>1.5625</v>
      </c>
      <c r="Q110" s="1">
        <v>3.67</v>
      </c>
      <c r="R110" s="1">
        <f t="shared" si="6"/>
        <v>0.33000000000000007</v>
      </c>
      <c r="S110" s="1">
        <f t="shared" si="7"/>
        <v>0.10890000000000005</v>
      </c>
    </row>
    <row r="111" spans="1:19" x14ac:dyDescent="0.2">
      <c r="A111" s="1">
        <v>58805</v>
      </c>
      <c r="B111" s="1" t="s">
        <v>60</v>
      </c>
      <c r="C111" s="1">
        <v>413</v>
      </c>
      <c r="D111" s="1">
        <v>339</v>
      </c>
      <c r="E111" s="1">
        <v>339</v>
      </c>
      <c r="F111" s="1">
        <v>413</v>
      </c>
      <c r="G111" s="1">
        <v>4</v>
      </c>
      <c r="H111" s="1">
        <v>3</v>
      </c>
      <c r="I111" s="1">
        <v>0.90763499999999997</v>
      </c>
      <c r="J111" s="1">
        <v>52</v>
      </c>
      <c r="K111" s="1">
        <v>0.56730800000000003</v>
      </c>
      <c r="L111" s="1">
        <v>4.5673079999999997</v>
      </c>
      <c r="M111" s="1">
        <f>ABS(H111-G111)</f>
        <v>1</v>
      </c>
      <c r="N111" s="1">
        <f>((G111-H111)^2)</f>
        <v>1</v>
      </c>
      <c r="O111" s="1">
        <f t="shared" si="4"/>
        <v>1.5673079999999997</v>
      </c>
      <c r="P111" s="1">
        <f t="shared" si="5"/>
        <v>2.4564543668639991</v>
      </c>
      <c r="Q111" s="1">
        <v>3.67</v>
      </c>
      <c r="R111" s="1">
        <f t="shared" si="6"/>
        <v>0.66999999999999993</v>
      </c>
      <c r="S111" s="1">
        <f t="shared" si="7"/>
        <v>0.44889999999999991</v>
      </c>
    </row>
    <row r="112" spans="1:19" x14ac:dyDescent="0.2">
      <c r="A112" s="1">
        <v>198429</v>
      </c>
      <c r="B112" s="1" t="s">
        <v>544</v>
      </c>
      <c r="C112" s="1">
        <v>2736</v>
      </c>
      <c r="D112" s="1">
        <v>1352</v>
      </c>
      <c r="E112" s="1">
        <v>1352</v>
      </c>
      <c r="F112" s="1">
        <v>2736</v>
      </c>
      <c r="G112" s="1">
        <v>3</v>
      </c>
      <c r="H112" s="1">
        <v>3</v>
      </c>
      <c r="I112" s="1">
        <v>0.90773099999999995</v>
      </c>
      <c r="J112" s="1">
        <v>4</v>
      </c>
      <c r="K112" s="1">
        <v>-0.25</v>
      </c>
      <c r="L112" s="1">
        <v>2.75</v>
      </c>
      <c r="M112" s="1">
        <f>ABS(H112-G112)</f>
        <v>0</v>
      </c>
      <c r="N112" s="1">
        <f>((G112-H112)^2)</f>
        <v>0</v>
      </c>
      <c r="O112" s="1">
        <f t="shared" si="4"/>
        <v>0.25</v>
      </c>
      <c r="P112" s="1">
        <f t="shared" si="5"/>
        <v>6.25E-2</v>
      </c>
      <c r="Q112" s="1">
        <v>3.67</v>
      </c>
      <c r="R112" s="1">
        <f t="shared" si="6"/>
        <v>0.66999999999999993</v>
      </c>
      <c r="S112" s="1">
        <f t="shared" si="7"/>
        <v>0.44889999999999991</v>
      </c>
    </row>
    <row r="113" spans="1:19" x14ac:dyDescent="0.2">
      <c r="A113" s="1">
        <v>168563</v>
      </c>
      <c r="B113" s="1" t="s">
        <v>76</v>
      </c>
      <c r="C113" s="1">
        <v>4232</v>
      </c>
      <c r="D113" s="1">
        <v>2571</v>
      </c>
      <c r="E113" s="1">
        <v>2571</v>
      </c>
      <c r="F113" s="1">
        <v>4232</v>
      </c>
      <c r="G113" s="1">
        <v>4</v>
      </c>
      <c r="H113" s="1">
        <v>4</v>
      </c>
      <c r="I113" s="1">
        <v>0.90788500000000005</v>
      </c>
      <c r="J113" s="1">
        <v>52</v>
      </c>
      <c r="K113" s="1">
        <v>1.336538</v>
      </c>
      <c r="L113" s="1">
        <v>5</v>
      </c>
      <c r="M113" s="1">
        <f>ABS(H113-G113)</f>
        <v>0</v>
      </c>
      <c r="N113" s="1">
        <f>((G113-H113)^2)</f>
        <v>0</v>
      </c>
      <c r="O113" s="1">
        <f t="shared" si="4"/>
        <v>1</v>
      </c>
      <c r="P113" s="1">
        <f t="shared" si="5"/>
        <v>1</v>
      </c>
      <c r="Q113" s="1">
        <v>3.67</v>
      </c>
      <c r="R113" s="1">
        <f t="shared" si="6"/>
        <v>0.33000000000000007</v>
      </c>
      <c r="S113" s="1">
        <f t="shared" si="7"/>
        <v>0.10890000000000005</v>
      </c>
    </row>
    <row r="114" spans="1:19" x14ac:dyDescent="0.2">
      <c r="A114" s="1">
        <v>169070</v>
      </c>
      <c r="B114" s="1" t="s">
        <v>77</v>
      </c>
      <c r="C114" s="1">
        <v>231</v>
      </c>
      <c r="D114" s="1">
        <v>329</v>
      </c>
      <c r="E114" s="1">
        <v>231</v>
      </c>
      <c r="F114" s="1">
        <v>329</v>
      </c>
      <c r="G114" s="1">
        <v>3</v>
      </c>
      <c r="H114" s="1">
        <v>2</v>
      </c>
      <c r="I114" s="1">
        <v>0.90832800000000002</v>
      </c>
      <c r="J114" s="1">
        <v>282</v>
      </c>
      <c r="K114" s="1">
        <v>0.33510600000000001</v>
      </c>
      <c r="L114" s="1">
        <v>3.3351060000000001</v>
      </c>
      <c r="M114" s="1">
        <f>ABS(H114-G114)</f>
        <v>1</v>
      </c>
      <c r="N114" s="1">
        <f>((G114-H114)^2)</f>
        <v>1</v>
      </c>
      <c r="O114" s="1">
        <f t="shared" si="4"/>
        <v>1.3351060000000001</v>
      </c>
      <c r="P114" s="1">
        <f t="shared" si="5"/>
        <v>1.7825080312360004</v>
      </c>
      <c r="Q114" s="1">
        <v>3.67</v>
      </c>
      <c r="R114" s="1">
        <f t="shared" si="6"/>
        <v>1.67</v>
      </c>
      <c r="S114" s="1">
        <f t="shared" si="7"/>
        <v>2.7888999999999999</v>
      </c>
    </row>
    <row r="115" spans="1:19" x14ac:dyDescent="0.2">
      <c r="A115" s="1">
        <v>36932</v>
      </c>
      <c r="B115" s="1" t="s">
        <v>65</v>
      </c>
      <c r="C115" s="1">
        <v>2443</v>
      </c>
      <c r="D115" s="1">
        <v>2683</v>
      </c>
      <c r="E115" s="1">
        <v>2443</v>
      </c>
      <c r="F115" s="1">
        <v>2683</v>
      </c>
      <c r="G115" s="1">
        <v>1</v>
      </c>
      <c r="H115" s="1">
        <v>2</v>
      </c>
      <c r="I115" s="1">
        <v>0.90875899999999998</v>
      </c>
      <c r="J115" s="1">
        <v>14</v>
      </c>
      <c r="K115" s="1">
        <v>-0.214286</v>
      </c>
      <c r="L115" s="1">
        <v>0.78571400000000002</v>
      </c>
      <c r="M115" s="1">
        <f>ABS(H115-G115)</f>
        <v>1</v>
      </c>
      <c r="N115" s="1">
        <f>((G115-H115)^2)</f>
        <v>1</v>
      </c>
      <c r="O115" s="1">
        <f t="shared" si="4"/>
        <v>1.214286</v>
      </c>
      <c r="P115" s="1">
        <f t="shared" si="5"/>
        <v>1.4744904897959998</v>
      </c>
      <c r="Q115" s="1">
        <v>3.67</v>
      </c>
      <c r="R115" s="1">
        <f t="shared" si="6"/>
        <v>1.67</v>
      </c>
      <c r="S115" s="1">
        <f t="shared" si="7"/>
        <v>2.7888999999999999</v>
      </c>
    </row>
    <row r="116" spans="1:19" x14ac:dyDescent="0.2">
      <c r="A116" s="1">
        <v>93945</v>
      </c>
      <c r="B116" s="1" t="s">
        <v>78</v>
      </c>
      <c r="C116" s="1">
        <v>122</v>
      </c>
      <c r="D116" s="1">
        <v>382</v>
      </c>
      <c r="E116" s="1">
        <v>122</v>
      </c>
      <c r="F116" s="1">
        <v>382</v>
      </c>
      <c r="G116" s="1">
        <v>2</v>
      </c>
      <c r="H116" s="1">
        <v>3</v>
      </c>
      <c r="I116" s="1">
        <v>0.90883100000000006</v>
      </c>
      <c r="J116" s="1">
        <v>20</v>
      </c>
      <c r="K116" s="1">
        <v>-0.125</v>
      </c>
      <c r="L116" s="1">
        <v>1.875</v>
      </c>
      <c r="M116" s="1">
        <f>ABS(H116-G116)</f>
        <v>1</v>
      </c>
      <c r="N116" s="1">
        <f>((G116-H116)^2)</f>
        <v>1</v>
      </c>
      <c r="O116" s="1">
        <f t="shared" si="4"/>
        <v>1.125</v>
      </c>
      <c r="P116" s="1">
        <f t="shared" si="5"/>
        <v>1.265625</v>
      </c>
      <c r="Q116" s="1">
        <v>3.67</v>
      </c>
      <c r="R116" s="1">
        <f t="shared" si="6"/>
        <v>0.66999999999999993</v>
      </c>
      <c r="S116" s="1">
        <f t="shared" si="7"/>
        <v>0.44889999999999991</v>
      </c>
    </row>
    <row r="117" spans="1:19" x14ac:dyDescent="0.2">
      <c r="A117" s="1">
        <v>215485</v>
      </c>
      <c r="B117" s="1" t="s">
        <v>79</v>
      </c>
      <c r="C117" s="1">
        <v>296</v>
      </c>
      <c r="D117" s="1">
        <v>153</v>
      </c>
      <c r="E117" s="1">
        <v>153</v>
      </c>
      <c r="F117" s="1">
        <v>296</v>
      </c>
      <c r="G117" s="1">
        <v>1</v>
      </c>
      <c r="H117" s="1">
        <v>3</v>
      </c>
      <c r="I117" s="1">
        <v>0.90883700000000001</v>
      </c>
      <c r="J117" s="1">
        <v>558</v>
      </c>
      <c r="K117" s="1">
        <v>-1.2284949999999999</v>
      </c>
      <c r="L117" s="1">
        <v>0.5</v>
      </c>
      <c r="M117" s="1">
        <f>ABS(H117-G117)</f>
        <v>2</v>
      </c>
      <c r="N117" s="1">
        <f>((G117-H117)^2)</f>
        <v>4</v>
      </c>
      <c r="O117" s="1">
        <f t="shared" si="4"/>
        <v>2.5</v>
      </c>
      <c r="P117" s="1">
        <f t="shared" si="5"/>
        <v>6.25</v>
      </c>
      <c r="Q117" s="1">
        <v>3.67</v>
      </c>
      <c r="R117" s="1">
        <f t="shared" si="6"/>
        <v>0.66999999999999993</v>
      </c>
      <c r="S117" s="1">
        <f t="shared" si="7"/>
        <v>0.44889999999999991</v>
      </c>
    </row>
    <row r="118" spans="1:19" x14ac:dyDescent="0.2">
      <c r="A118" s="1">
        <v>155622</v>
      </c>
      <c r="B118" s="1" t="s">
        <v>35</v>
      </c>
      <c r="C118" s="1">
        <v>62</v>
      </c>
      <c r="D118" s="1">
        <v>288</v>
      </c>
      <c r="E118" s="1">
        <v>62</v>
      </c>
      <c r="F118" s="1">
        <v>288</v>
      </c>
      <c r="G118" s="1">
        <v>4</v>
      </c>
      <c r="H118" s="1">
        <v>3</v>
      </c>
      <c r="I118" s="1">
        <v>0.90888199999999997</v>
      </c>
      <c r="J118" s="1">
        <v>91</v>
      </c>
      <c r="K118" s="1">
        <v>-0.13736300000000001</v>
      </c>
      <c r="L118" s="1">
        <v>3.8626369999999999</v>
      </c>
      <c r="M118" s="1">
        <f>ABS(H118-G118)</f>
        <v>1</v>
      </c>
      <c r="N118" s="1">
        <f>((G118-H118)^2)</f>
        <v>1</v>
      </c>
      <c r="O118" s="1">
        <f t="shared" si="4"/>
        <v>0.86263699999999988</v>
      </c>
      <c r="P118" s="1">
        <f t="shared" si="5"/>
        <v>0.74414259376899983</v>
      </c>
      <c r="Q118" s="1">
        <v>3.67</v>
      </c>
      <c r="R118" s="1">
        <f t="shared" si="6"/>
        <v>0.66999999999999993</v>
      </c>
      <c r="S118" s="1">
        <f t="shared" si="7"/>
        <v>0.44889999999999991</v>
      </c>
    </row>
    <row r="119" spans="1:19" x14ac:dyDescent="0.2">
      <c r="A119" s="1">
        <v>30028</v>
      </c>
      <c r="B119" s="1" t="s">
        <v>48</v>
      </c>
      <c r="C119" s="1">
        <v>150</v>
      </c>
      <c r="D119" s="1">
        <v>255</v>
      </c>
      <c r="E119" s="1">
        <v>150</v>
      </c>
      <c r="F119" s="1">
        <v>255</v>
      </c>
      <c r="G119" s="1">
        <v>4</v>
      </c>
      <c r="H119" s="1">
        <v>2</v>
      </c>
      <c r="I119" s="1">
        <v>0.909076</v>
      </c>
      <c r="J119" s="1">
        <v>15</v>
      </c>
      <c r="K119" s="1">
        <v>-0.8</v>
      </c>
      <c r="L119" s="1">
        <v>3.2</v>
      </c>
      <c r="M119" s="1">
        <f>ABS(H119-G119)</f>
        <v>2</v>
      </c>
      <c r="N119" s="1">
        <f>((G119-H119)^2)</f>
        <v>4</v>
      </c>
      <c r="O119" s="1">
        <f t="shared" si="4"/>
        <v>1.2000000000000002</v>
      </c>
      <c r="P119" s="1">
        <f t="shared" si="5"/>
        <v>1.4400000000000004</v>
      </c>
      <c r="Q119" s="1">
        <v>3.67</v>
      </c>
      <c r="R119" s="1">
        <f t="shared" si="6"/>
        <v>1.67</v>
      </c>
      <c r="S119" s="1">
        <f t="shared" si="7"/>
        <v>2.7888999999999999</v>
      </c>
    </row>
    <row r="120" spans="1:19" x14ac:dyDescent="0.2">
      <c r="A120" s="1">
        <v>3974</v>
      </c>
      <c r="B120" s="1" t="s">
        <v>80</v>
      </c>
      <c r="C120" s="1">
        <v>2710</v>
      </c>
      <c r="D120" s="1">
        <v>3176</v>
      </c>
      <c r="E120" s="1">
        <v>2710</v>
      </c>
      <c r="F120" s="1">
        <v>3176</v>
      </c>
      <c r="G120" s="1">
        <v>3</v>
      </c>
      <c r="H120" s="1">
        <v>4</v>
      </c>
      <c r="I120" s="1">
        <v>0.90931700000000004</v>
      </c>
      <c r="J120" s="1">
        <v>93</v>
      </c>
      <c r="K120" s="1">
        <v>0.66129000000000004</v>
      </c>
      <c r="L120" s="1">
        <v>3.6612900000000002</v>
      </c>
      <c r="M120" s="1">
        <f>ABS(H120-G120)</f>
        <v>1</v>
      </c>
      <c r="N120" s="1">
        <f>((G120-H120)^2)</f>
        <v>1</v>
      </c>
      <c r="O120" s="1">
        <f t="shared" si="4"/>
        <v>0.33870999999999984</v>
      </c>
      <c r="P120" s="1">
        <f t="shared" si="5"/>
        <v>0.1147244640999999</v>
      </c>
      <c r="Q120" s="1">
        <v>3.67</v>
      </c>
      <c r="R120" s="1">
        <f t="shared" si="6"/>
        <v>0.33000000000000007</v>
      </c>
      <c r="S120" s="1">
        <f t="shared" si="7"/>
        <v>0.10890000000000005</v>
      </c>
    </row>
    <row r="121" spans="1:19" x14ac:dyDescent="0.2">
      <c r="A121" s="1">
        <v>174727</v>
      </c>
      <c r="B121" s="1" t="s">
        <v>31</v>
      </c>
      <c r="C121" s="1">
        <v>2546</v>
      </c>
      <c r="D121" s="1">
        <v>2881</v>
      </c>
      <c r="E121" s="1">
        <v>2546</v>
      </c>
      <c r="F121" s="1">
        <v>2881</v>
      </c>
      <c r="G121" s="1">
        <v>4</v>
      </c>
      <c r="H121" s="1">
        <v>4</v>
      </c>
      <c r="I121" s="1">
        <v>0.90971800000000003</v>
      </c>
      <c r="J121" s="1">
        <v>5</v>
      </c>
      <c r="K121" s="1">
        <v>0.4</v>
      </c>
      <c r="L121" s="1">
        <v>4.4000000000000004</v>
      </c>
      <c r="M121" s="1">
        <f>ABS(H121-G121)</f>
        <v>0</v>
      </c>
      <c r="N121" s="1">
        <f>((G121-H121)^2)</f>
        <v>0</v>
      </c>
      <c r="O121" s="1">
        <f t="shared" si="4"/>
        <v>0.40000000000000036</v>
      </c>
      <c r="P121" s="1">
        <f t="shared" si="5"/>
        <v>0.16000000000000028</v>
      </c>
      <c r="Q121" s="1">
        <v>3.67</v>
      </c>
      <c r="R121" s="1">
        <f t="shared" si="6"/>
        <v>0.33000000000000007</v>
      </c>
      <c r="S121" s="1">
        <f t="shared" si="7"/>
        <v>0.10890000000000005</v>
      </c>
    </row>
    <row r="122" spans="1:19" x14ac:dyDescent="0.2">
      <c r="A122" s="1">
        <v>54533</v>
      </c>
      <c r="B122" s="1" t="s">
        <v>81</v>
      </c>
      <c r="C122" s="1">
        <v>79</v>
      </c>
      <c r="D122" s="1">
        <v>65</v>
      </c>
      <c r="E122" s="1">
        <v>65</v>
      </c>
      <c r="F122" s="1">
        <v>79</v>
      </c>
      <c r="G122" s="1">
        <v>4</v>
      </c>
      <c r="H122" s="1">
        <v>4</v>
      </c>
      <c r="I122" s="1">
        <v>0.91001699999999996</v>
      </c>
      <c r="J122" s="1">
        <v>23</v>
      </c>
      <c r="K122" s="1">
        <v>-0.56521699999999997</v>
      </c>
      <c r="L122" s="1">
        <v>3.4347829999999999</v>
      </c>
      <c r="M122" s="1">
        <f>ABS(H122-G122)</f>
        <v>0</v>
      </c>
      <c r="N122" s="1">
        <f>((G122-H122)^2)</f>
        <v>0</v>
      </c>
      <c r="O122" s="1">
        <f t="shared" si="4"/>
        <v>0.56521700000000008</v>
      </c>
      <c r="P122" s="1">
        <f t="shared" si="5"/>
        <v>0.31947025708900006</v>
      </c>
      <c r="Q122" s="1">
        <v>3.67</v>
      </c>
      <c r="R122" s="1">
        <f t="shared" si="6"/>
        <v>0.33000000000000007</v>
      </c>
      <c r="S122" s="1">
        <f t="shared" si="7"/>
        <v>0.10890000000000005</v>
      </c>
    </row>
    <row r="123" spans="1:19" x14ac:dyDescent="0.2">
      <c r="A123" s="1">
        <v>158926</v>
      </c>
      <c r="B123" s="1" t="s">
        <v>82</v>
      </c>
      <c r="C123" s="1">
        <v>780</v>
      </c>
      <c r="D123" s="1">
        <v>25</v>
      </c>
      <c r="E123" s="1">
        <v>25</v>
      </c>
      <c r="F123" s="1">
        <v>780</v>
      </c>
      <c r="G123" s="1">
        <v>5</v>
      </c>
      <c r="H123" s="1">
        <v>5</v>
      </c>
      <c r="I123" s="1">
        <v>0.91004700000000005</v>
      </c>
      <c r="J123" s="1">
        <v>252</v>
      </c>
      <c r="K123" s="1">
        <v>0.40872999999999998</v>
      </c>
      <c r="L123" s="1">
        <v>5</v>
      </c>
      <c r="M123" s="1">
        <f>ABS(H123-G123)</f>
        <v>0</v>
      </c>
      <c r="N123" s="1">
        <f>((G123-H123)^2)</f>
        <v>0</v>
      </c>
      <c r="O123" s="1">
        <f t="shared" si="4"/>
        <v>0</v>
      </c>
      <c r="P123" s="1">
        <f t="shared" si="5"/>
        <v>0</v>
      </c>
      <c r="Q123" s="1">
        <v>3.67</v>
      </c>
      <c r="R123" s="1">
        <f t="shared" si="6"/>
        <v>1.33</v>
      </c>
      <c r="S123" s="1">
        <f t="shared" si="7"/>
        <v>1.7689000000000001</v>
      </c>
    </row>
    <row r="124" spans="1:19" x14ac:dyDescent="0.2">
      <c r="A124" s="1">
        <v>1119</v>
      </c>
      <c r="B124" s="1" t="s">
        <v>26</v>
      </c>
      <c r="C124" s="1">
        <v>58</v>
      </c>
      <c r="D124" s="1">
        <v>783</v>
      </c>
      <c r="E124" s="1">
        <v>58</v>
      </c>
      <c r="F124" s="1">
        <v>783</v>
      </c>
      <c r="G124" s="1">
        <v>5</v>
      </c>
      <c r="H124" s="1">
        <v>5</v>
      </c>
      <c r="I124" s="1">
        <v>0.91049500000000005</v>
      </c>
      <c r="J124" s="1">
        <v>33</v>
      </c>
      <c r="K124" s="1">
        <v>-0.30303000000000002</v>
      </c>
      <c r="L124" s="1">
        <v>4.6969700000000003</v>
      </c>
      <c r="M124" s="1">
        <f>ABS(H124-G124)</f>
        <v>0</v>
      </c>
      <c r="N124" s="1">
        <f>((G124-H124)^2)</f>
        <v>0</v>
      </c>
      <c r="O124" s="1">
        <f t="shared" si="4"/>
        <v>0.30302999999999969</v>
      </c>
      <c r="P124" s="1">
        <f t="shared" si="5"/>
        <v>9.1827180899999805E-2</v>
      </c>
      <c r="Q124" s="1">
        <v>3.67</v>
      </c>
      <c r="R124" s="1">
        <f t="shared" si="6"/>
        <v>1.33</v>
      </c>
      <c r="S124" s="1">
        <f t="shared" si="7"/>
        <v>1.7689000000000001</v>
      </c>
    </row>
    <row r="125" spans="1:19" x14ac:dyDescent="0.2">
      <c r="A125" s="1">
        <v>135549</v>
      </c>
      <c r="B125" s="1" t="s">
        <v>83</v>
      </c>
      <c r="C125" s="1">
        <v>631</v>
      </c>
      <c r="D125" s="1">
        <v>647</v>
      </c>
      <c r="E125" s="1">
        <v>631</v>
      </c>
      <c r="F125" s="1">
        <v>647</v>
      </c>
      <c r="G125" s="1">
        <v>3</v>
      </c>
      <c r="H125" s="1">
        <v>4</v>
      </c>
      <c r="I125" s="1">
        <v>0.91064900000000004</v>
      </c>
      <c r="J125" s="1">
        <v>11</v>
      </c>
      <c r="K125" s="1">
        <v>1.1363639999999999</v>
      </c>
      <c r="L125" s="1">
        <v>4.1363640000000004</v>
      </c>
      <c r="M125" s="1">
        <f>ABS(H125-G125)</f>
        <v>1</v>
      </c>
      <c r="N125" s="1">
        <f>((G125-H125)^2)</f>
        <v>1</v>
      </c>
      <c r="O125" s="1">
        <f t="shared" si="4"/>
        <v>0.13636400000000037</v>
      </c>
      <c r="P125" s="1">
        <f t="shared" si="5"/>
        <v>1.8595140496000102E-2</v>
      </c>
      <c r="Q125" s="1">
        <v>3.67</v>
      </c>
      <c r="R125" s="1">
        <f t="shared" si="6"/>
        <v>0.33000000000000007</v>
      </c>
      <c r="S125" s="1">
        <f t="shared" si="7"/>
        <v>0.10890000000000005</v>
      </c>
    </row>
    <row r="126" spans="1:19" x14ac:dyDescent="0.2">
      <c r="A126" s="1">
        <v>221963</v>
      </c>
      <c r="B126" s="1" t="s">
        <v>64</v>
      </c>
      <c r="C126" s="1">
        <v>19</v>
      </c>
      <c r="D126" s="1">
        <v>47</v>
      </c>
      <c r="E126" s="1">
        <v>19</v>
      </c>
      <c r="F126" s="1">
        <v>47</v>
      </c>
      <c r="G126" s="1">
        <v>3</v>
      </c>
      <c r="H126" s="1">
        <v>4</v>
      </c>
      <c r="I126" s="1">
        <v>0.91066599999999998</v>
      </c>
      <c r="J126" s="1">
        <v>239</v>
      </c>
      <c r="K126" s="1">
        <v>1.606695</v>
      </c>
      <c r="L126" s="1">
        <v>4.6066950000000002</v>
      </c>
      <c r="M126" s="1">
        <f>ABS(H126-G126)</f>
        <v>1</v>
      </c>
      <c r="N126" s="1">
        <f>((G126-H126)^2)</f>
        <v>1</v>
      </c>
      <c r="O126" s="1">
        <f t="shared" si="4"/>
        <v>0.60669500000000021</v>
      </c>
      <c r="P126" s="1">
        <f t="shared" si="5"/>
        <v>0.36807882302500022</v>
      </c>
      <c r="Q126" s="1">
        <v>3.67</v>
      </c>
      <c r="R126" s="1">
        <f t="shared" si="6"/>
        <v>0.33000000000000007</v>
      </c>
      <c r="S126" s="1">
        <f t="shared" si="7"/>
        <v>0.10890000000000005</v>
      </c>
    </row>
    <row r="127" spans="1:19" x14ac:dyDescent="0.2">
      <c r="A127" s="1">
        <v>77042</v>
      </c>
      <c r="B127" s="1" t="s">
        <v>84</v>
      </c>
      <c r="C127" s="1">
        <v>260</v>
      </c>
      <c r="D127" s="1">
        <v>231</v>
      </c>
      <c r="E127" s="1">
        <v>231</v>
      </c>
      <c r="F127" s="1">
        <v>260</v>
      </c>
      <c r="G127" s="1">
        <v>4</v>
      </c>
      <c r="H127" s="1">
        <v>1</v>
      </c>
      <c r="I127" s="1">
        <v>0.91084200000000004</v>
      </c>
      <c r="J127" s="1">
        <v>324</v>
      </c>
      <c r="K127" s="1">
        <v>-1.300926</v>
      </c>
      <c r="L127" s="1">
        <v>2.699074</v>
      </c>
      <c r="M127" s="1">
        <f>ABS(H127-G127)</f>
        <v>3</v>
      </c>
      <c r="N127" s="1">
        <f>((G127-H127)^2)</f>
        <v>9</v>
      </c>
      <c r="O127" s="1">
        <f t="shared" si="4"/>
        <v>1.699074</v>
      </c>
      <c r="P127" s="1">
        <f t="shared" si="5"/>
        <v>2.8868524574759999</v>
      </c>
      <c r="Q127" s="1">
        <v>3.67</v>
      </c>
      <c r="R127" s="1">
        <f t="shared" si="6"/>
        <v>2.67</v>
      </c>
      <c r="S127" s="1">
        <f t="shared" si="7"/>
        <v>7.1288999999999998</v>
      </c>
    </row>
    <row r="128" spans="1:19" x14ac:dyDescent="0.2">
      <c r="A128" s="1">
        <v>93537</v>
      </c>
      <c r="B128" s="1" t="s">
        <v>546</v>
      </c>
      <c r="C128" s="1">
        <v>9</v>
      </c>
      <c r="D128" s="1">
        <v>711</v>
      </c>
      <c r="E128" s="1">
        <v>9</v>
      </c>
      <c r="F128" s="1">
        <v>711</v>
      </c>
      <c r="G128" s="1">
        <v>3</v>
      </c>
      <c r="H128" s="1">
        <v>3</v>
      </c>
      <c r="I128" s="1">
        <v>0.91091999999999995</v>
      </c>
      <c r="J128" s="1">
        <v>8</v>
      </c>
      <c r="K128" s="1">
        <v>-1.1875</v>
      </c>
      <c r="L128" s="1">
        <v>1.8125</v>
      </c>
      <c r="M128" s="1">
        <f>ABS(H128-G128)</f>
        <v>0</v>
      </c>
      <c r="N128" s="1">
        <f>((G128-H128)^2)</f>
        <v>0</v>
      </c>
      <c r="O128" s="1">
        <f t="shared" si="4"/>
        <v>1.1875</v>
      </c>
      <c r="P128" s="1">
        <f t="shared" si="5"/>
        <v>1.41015625</v>
      </c>
      <c r="Q128" s="1">
        <v>3.67</v>
      </c>
      <c r="R128" s="1">
        <f t="shared" si="6"/>
        <v>0.66999999999999993</v>
      </c>
      <c r="S128" s="1">
        <f t="shared" si="7"/>
        <v>0.44889999999999991</v>
      </c>
    </row>
    <row r="129" spans="1:19" x14ac:dyDescent="0.2">
      <c r="A129" s="1">
        <v>36980</v>
      </c>
      <c r="B129" s="1" t="s">
        <v>55</v>
      </c>
      <c r="C129" s="1">
        <v>50</v>
      </c>
      <c r="D129" s="1">
        <v>435</v>
      </c>
      <c r="E129" s="1">
        <v>50</v>
      </c>
      <c r="F129" s="1">
        <v>435</v>
      </c>
      <c r="G129" s="1">
        <v>3</v>
      </c>
      <c r="H129" s="1">
        <v>3</v>
      </c>
      <c r="I129" s="1">
        <v>0.911111</v>
      </c>
      <c r="J129" s="1">
        <v>125</v>
      </c>
      <c r="K129" s="1">
        <v>-1.98</v>
      </c>
      <c r="L129" s="1">
        <v>1.02</v>
      </c>
      <c r="M129" s="1">
        <f>ABS(H129-G129)</f>
        <v>0</v>
      </c>
      <c r="N129" s="1">
        <f>((G129-H129)^2)</f>
        <v>0</v>
      </c>
      <c r="O129" s="1">
        <f t="shared" si="4"/>
        <v>1.98</v>
      </c>
      <c r="P129" s="1">
        <f t="shared" si="5"/>
        <v>3.9203999999999999</v>
      </c>
      <c r="Q129" s="1">
        <v>3.67</v>
      </c>
      <c r="R129" s="1">
        <f t="shared" si="6"/>
        <v>0.66999999999999993</v>
      </c>
      <c r="S129" s="1">
        <f t="shared" si="7"/>
        <v>0.44889999999999991</v>
      </c>
    </row>
    <row r="130" spans="1:19" x14ac:dyDescent="0.2">
      <c r="A130" s="1">
        <v>152618</v>
      </c>
      <c r="B130" s="1" t="s">
        <v>85</v>
      </c>
      <c r="C130" s="1">
        <v>50</v>
      </c>
      <c r="D130" s="1">
        <v>435</v>
      </c>
      <c r="E130" s="1">
        <v>50</v>
      </c>
      <c r="F130" s="1">
        <v>435</v>
      </c>
      <c r="G130" s="1">
        <v>5</v>
      </c>
      <c r="H130" s="1">
        <v>3</v>
      </c>
      <c r="I130" s="1">
        <v>0.911111</v>
      </c>
      <c r="J130" s="1">
        <v>125</v>
      </c>
      <c r="K130" s="1">
        <v>-1.98</v>
      </c>
      <c r="L130" s="1">
        <v>3.02</v>
      </c>
      <c r="M130" s="1">
        <f>ABS(H130-G130)</f>
        <v>2</v>
      </c>
      <c r="N130" s="1">
        <f>((G130-H130)^2)</f>
        <v>4</v>
      </c>
      <c r="O130" s="1">
        <f t="shared" si="4"/>
        <v>2.0000000000000018E-2</v>
      </c>
      <c r="P130" s="1">
        <f t="shared" si="5"/>
        <v>4.0000000000000072E-4</v>
      </c>
      <c r="Q130" s="1">
        <v>3.67</v>
      </c>
      <c r="R130" s="1">
        <f t="shared" si="6"/>
        <v>0.66999999999999993</v>
      </c>
      <c r="S130" s="1">
        <f t="shared" si="7"/>
        <v>0.44889999999999991</v>
      </c>
    </row>
    <row r="131" spans="1:19" x14ac:dyDescent="0.2">
      <c r="A131" s="1">
        <v>59192</v>
      </c>
      <c r="B131" s="1" t="s">
        <v>52</v>
      </c>
      <c r="C131" s="1">
        <v>648</v>
      </c>
      <c r="D131" s="1">
        <v>231</v>
      </c>
      <c r="E131" s="1">
        <v>231</v>
      </c>
      <c r="F131" s="1">
        <v>648</v>
      </c>
      <c r="G131" s="1">
        <v>2</v>
      </c>
      <c r="H131" s="1">
        <v>3</v>
      </c>
      <c r="I131" s="1">
        <v>0.91132599999999997</v>
      </c>
      <c r="J131" s="1">
        <v>306</v>
      </c>
      <c r="K131" s="1">
        <v>-0.51960799999999996</v>
      </c>
      <c r="L131" s="1">
        <v>1.4803919999999999</v>
      </c>
      <c r="M131" s="1">
        <f>ABS(H131-G131)</f>
        <v>1</v>
      </c>
      <c r="N131" s="1">
        <f>((G131-H131)^2)</f>
        <v>1</v>
      </c>
      <c r="O131" s="1">
        <f t="shared" ref="O131:O194" si="8">ABS(L131-H131)</f>
        <v>1.5196080000000001</v>
      </c>
      <c r="P131" s="1">
        <f t="shared" ref="P131:P194" si="9">(L131-H131)^2</f>
        <v>2.3092084736640004</v>
      </c>
      <c r="Q131" s="1">
        <v>3.67</v>
      </c>
      <c r="R131" s="1">
        <f t="shared" ref="R131:R194" si="10">ABS(Q131-H131)</f>
        <v>0.66999999999999993</v>
      </c>
      <c r="S131" s="1">
        <f t="shared" ref="S131:S194" si="11">(Q131-H131)^2</f>
        <v>0.44889999999999991</v>
      </c>
    </row>
    <row r="132" spans="1:19" x14ac:dyDescent="0.2">
      <c r="A132" s="1">
        <v>1254</v>
      </c>
      <c r="B132" s="1" t="s">
        <v>27</v>
      </c>
      <c r="C132" s="1">
        <v>1091</v>
      </c>
      <c r="D132" s="1">
        <v>1717</v>
      </c>
      <c r="E132" s="1">
        <v>1091</v>
      </c>
      <c r="F132" s="1">
        <v>1717</v>
      </c>
      <c r="G132" s="1">
        <v>4</v>
      </c>
      <c r="H132" s="1">
        <v>3</v>
      </c>
      <c r="I132" s="1">
        <v>0.91163700000000003</v>
      </c>
      <c r="J132" s="1">
        <v>29</v>
      </c>
      <c r="K132" s="1">
        <v>-5.1723999999999999E-2</v>
      </c>
      <c r="L132" s="1">
        <v>3.9482759999999999</v>
      </c>
      <c r="M132" s="1">
        <f>ABS(H132-G132)</f>
        <v>1</v>
      </c>
      <c r="N132" s="1">
        <f>((G132-H132)^2)</f>
        <v>1</v>
      </c>
      <c r="O132" s="1">
        <f t="shared" si="8"/>
        <v>0.9482759999999999</v>
      </c>
      <c r="P132" s="1">
        <f t="shared" si="9"/>
        <v>0.8992273721759998</v>
      </c>
      <c r="Q132" s="1">
        <v>3.67</v>
      </c>
      <c r="R132" s="1">
        <f t="shared" si="10"/>
        <v>0.66999999999999993</v>
      </c>
      <c r="S132" s="1">
        <f t="shared" si="11"/>
        <v>0.44889999999999991</v>
      </c>
    </row>
    <row r="133" spans="1:19" x14ac:dyDescent="0.2">
      <c r="A133" s="1">
        <v>152860</v>
      </c>
      <c r="B133" s="1" t="s">
        <v>86</v>
      </c>
      <c r="C133" s="1">
        <v>315</v>
      </c>
      <c r="D133" s="1">
        <v>527</v>
      </c>
      <c r="E133" s="1">
        <v>315</v>
      </c>
      <c r="F133" s="1">
        <v>527</v>
      </c>
      <c r="G133" s="1">
        <v>3</v>
      </c>
      <c r="H133" s="1">
        <v>4</v>
      </c>
      <c r="I133" s="1">
        <v>0.91170899999999999</v>
      </c>
      <c r="J133" s="1">
        <v>121</v>
      </c>
      <c r="K133" s="1">
        <v>1.5702480000000001</v>
      </c>
      <c r="L133" s="1">
        <v>4.5702480000000003</v>
      </c>
      <c r="M133" s="1">
        <f>ABS(H133-G133)</f>
        <v>1</v>
      </c>
      <c r="N133" s="1">
        <f>((G133-H133)^2)</f>
        <v>1</v>
      </c>
      <c r="O133" s="1">
        <f t="shared" si="8"/>
        <v>0.57024800000000031</v>
      </c>
      <c r="P133" s="1">
        <f t="shared" si="9"/>
        <v>0.32518278150400037</v>
      </c>
      <c r="Q133" s="1">
        <v>3.67</v>
      </c>
      <c r="R133" s="1">
        <f t="shared" si="10"/>
        <v>0.33000000000000007</v>
      </c>
      <c r="S133" s="1">
        <f t="shared" si="11"/>
        <v>0.10890000000000005</v>
      </c>
    </row>
    <row r="134" spans="1:19" x14ac:dyDescent="0.2">
      <c r="A134" s="1">
        <v>73355</v>
      </c>
      <c r="B134" s="1" t="s">
        <v>87</v>
      </c>
      <c r="C134" s="1">
        <v>111</v>
      </c>
      <c r="D134" s="1">
        <v>95</v>
      </c>
      <c r="E134" s="1">
        <v>95</v>
      </c>
      <c r="F134" s="1">
        <v>111</v>
      </c>
      <c r="G134" s="1">
        <v>4</v>
      </c>
      <c r="H134" s="1">
        <v>4</v>
      </c>
      <c r="I134" s="1">
        <v>0.91178499999999996</v>
      </c>
      <c r="J134" s="1">
        <v>118</v>
      </c>
      <c r="K134" s="1">
        <v>-1.254237</v>
      </c>
      <c r="L134" s="1">
        <v>2.7457630000000002</v>
      </c>
      <c r="M134" s="1">
        <f>ABS(H134-G134)</f>
        <v>0</v>
      </c>
      <c r="N134" s="1">
        <f>((G134-H134)^2)</f>
        <v>0</v>
      </c>
      <c r="O134" s="1">
        <f t="shared" si="8"/>
        <v>1.2542369999999998</v>
      </c>
      <c r="P134" s="1">
        <f t="shared" si="9"/>
        <v>1.5731104521689996</v>
      </c>
      <c r="Q134" s="1">
        <v>3.67</v>
      </c>
      <c r="R134" s="1">
        <f t="shared" si="10"/>
        <v>0.33000000000000007</v>
      </c>
      <c r="S134" s="1">
        <f t="shared" si="11"/>
        <v>0.10890000000000005</v>
      </c>
    </row>
    <row r="135" spans="1:19" x14ac:dyDescent="0.2">
      <c r="A135" s="1">
        <v>228542</v>
      </c>
      <c r="B135" s="1" t="s">
        <v>88</v>
      </c>
      <c r="C135" s="1">
        <v>3</v>
      </c>
      <c r="D135" s="1">
        <v>788</v>
      </c>
      <c r="E135" s="1">
        <v>3</v>
      </c>
      <c r="F135" s="1">
        <v>788</v>
      </c>
      <c r="G135" s="1">
        <v>4</v>
      </c>
      <c r="H135" s="1">
        <v>4</v>
      </c>
      <c r="I135" s="1">
        <v>0.91185300000000002</v>
      </c>
      <c r="J135" s="1">
        <v>128</v>
      </c>
      <c r="K135" s="1">
        <v>-0.171875</v>
      </c>
      <c r="L135" s="1">
        <v>3.828125</v>
      </c>
      <c r="M135" s="1">
        <f>ABS(H135-G135)</f>
        <v>0</v>
      </c>
      <c r="N135" s="1">
        <f>((G135-H135)^2)</f>
        <v>0</v>
      </c>
      <c r="O135" s="1">
        <f t="shared" si="8"/>
        <v>0.171875</v>
      </c>
      <c r="P135" s="1">
        <f t="shared" si="9"/>
        <v>2.9541015625E-2</v>
      </c>
      <c r="Q135" s="1">
        <v>3.67</v>
      </c>
      <c r="R135" s="1">
        <f t="shared" si="10"/>
        <v>0.33000000000000007</v>
      </c>
      <c r="S135" s="1">
        <f t="shared" si="11"/>
        <v>0.10890000000000005</v>
      </c>
    </row>
    <row r="136" spans="1:19" x14ac:dyDescent="0.2">
      <c r="A136" s="1">
        <v>115748</v>
      </c>
      <c r="B136" s="1" t="s">
        <v>41</v>
      </c>
      <c r="C136" s="1">
        <v>2193</v>
      </c>
      <c r="D136" s="1">
        <v>2064</v>
      </c>
      <c r="E136" s="1">
        <v>2064</v>
      </c>
      <c r="F136" s="1">
        <v>2193</v>
      </c>
      <c r="G136" s="1">
        <v>4</v>
      </c>
      <c r="H136" s="1">
        <v>4</v>
      </c>
      <c r="I136" s="1">
        <v>0.91191199999999994</v>
      </c>
      <c r="J136" s="1">
        <v>32</v>
      </c>
      <c r="K136" s="1">
        <v>1.21875</v>
      </c>
      <c r="L136" s="1">
        <v>5</v>
      </c>
      <c r="M136" s="1">
        <f>ABS(H136-G136)</f>
        <v>0</v>
      </c>
      <c r="N136" s="1">
        <f>((G136-H136)^2)</f>
        <v>0</v>
      </c>
      <c r="O136" s="1">
        <f t="shared" si="8"/>
        <v>1</v>
      </c>
      <c r="P136" s="1">
        <f t="shared" si="9"/>
        <v>1</v>
      </c>
      <c r="Q136" s="1">
        <v>3.67</v>
      </c>
      <c r="R136" s="1">
        <f t="shared" si="10"/>
        <v>0.33000000000000007</v>
      </c>
      <c r="S136" s="1">
        <f t="shared" si="11"/>
        <v>0.10890000000000005</v>
      </c>
    </row>
    <row r="137" spans="1:19" x14ac:dyDescent="0.2">
      <c r="A137" s="1">
        <v>87257</v>
      </c>
      <c r="B137" s="1" t="s">
        <v>89</v>
      </c>
      <c r="C137" s="1">
        <v>455</v>
      </c>
      <c r="D137" s="1">
        <v>2541</v>
      </c>
      <c r="E137" s="1">
        <v>455</v>
      </c>
      <c r="F137" s="1">
        <v>2541</v>
      </c>
      <c r="G137" s="1">
        <v>1</v>
      </c>
      <c r="H137" s="1">
        <v>4</v>
      </c>
      <c r="I137" s="1">
        <v>0.91213699999999998</v>
      </c>
      <c r="J137" s="1">
        <v>42</v>
      </c>
      <c r="K137" s="1">
        <v>1</v>
      </c>
      <c r="L137" s="1">
        <v>2</v>
      </c>
      <c r="M137" s="1">
        <f>ABS(H137-G137)</f>
        <v>3</v>
      </c>
      <c r="N137" s="1">
        <f>((G137-H137)^2)</f>
        <v>9</v>
      </c>
      <c r="O137" s="1">
        <f t="shared" si="8"/>
        <v>2</v>
      </c>
      <c r="P137" s="1">
        <f t="shared" si="9"/>
        <v>4</v>
      </c>
      <c r="Q137" s="1">
        <v>3.67</v>
      </c>
      <c r="R137" s="1">
        <f t="shared" si="10"/>
        <v>0.33000000000000007</v>
      </c>
      <c r="S137" s="1">
        <f t="shared" si="11"/>
        <v>0.10890000000000005</v>
      </c>
    </row>
    <row r="138" spans="1:19" x14ac:dyDescent="0.2">
      <c r="A138" s="1">
        <v>198327</v>
      </c>
      <c r="B138" s="1" t="s">
        <v>37</v>
      </c>
      <c r="C138" s="1">
        <v>585</v>
      </c>
      <c r="D138" s="1">
        <v>736</v>
      </c>
      <c r="E138" s="1">
        <v>585</v>
      </c>
      <c r="F138" s="1">
        <v>736</v>
      </c>
      <c r="G138" s="1">
        <v>3</v>
      </c>
      <c r="H138" s="1">
        <v>5</v>
      </c>
      <c r="I138" s="1">
        <v>0.912161</v>
      </c>
      <c r="J138" s="1">
        <v>92</v>
      </c>
      <c r="K138" s="1">
        <v>0.31521700000000002</v>
      </c>
      <c r="L138" s="1">
        <v>3.3152170000000001</v>
      </c>
      <c r="M138" s="1">
        <f>ABS(H138-G138)</f>
        <v>2</v>
      </c>
      <c r="N138" s="1">
        <f>((G138-H138)^2)</f>
        <v>4</v>
      </c>
      <c r="O138" s="1">
        <f t="shared" si="8"/>
        <v>1.6847829999999999</v>
      </c>
      <c r="P138" s="1">
        <f t="shared" si="9"/>
        <v>2.8384937570889996</v>
      </c>
      <c r="Q138" s="1">
        <v>3.67</v>
      </c>
      <c r="R138" s="1">
        <f t="shared" si="10"/>
        <v>1.33</v>
      </c>
      <c r="S138" s="1">
        <f t="shared" si="11"/>
        <v>1.7689000000000001</v>
      </c>
    </row>
    <row r="139" spans="1:19" x14ac:dyDescent="0.2">
      <c r="A139" s="1">
        <v>135978</v>
      </c>
      <c r="B139" s="1" t="s">
        <v>90</v>
      </c>
      <c r="C139" s="1">
        <v>2081</v>
      </c>
      <c r="D139" s="1">
        <v>3623</v>
      </c>
      <c r="E139" s="1">
        <v>2081</v>
      </c>
      <c r="F139" s="1">
        <v>3623</v>
      </c>
      <c r="G139" s="1">
        <v>5</v>
      </c>
      <c r="H139" s="1">
        <v>5</v>
      </c>
      <c r="I139" s="1">
        <v>0.91220199999999996</v>
      </c>
      <c r="J139" s="1">
        <v>106</v>
      </c>
      <c r="K139" s="1">
        <v>-0.27830199999999999</v>
      </c>
      <c r="L139" s="1">
        <v>4.721698</v>
      </c>
      <c r="M139" s="1">
        <f>ABS(H139-G139)</f>
        <v>0</v>
      </c>
      <c r="N139" s="1">
        <f>((G139-H139)^2)</f>
        <v>0</v>
      </c>
      <c r="O139" s="1">
        <f t="shared" si="8"/>
        <v>0.27830200000000005</v>
      </c>
      <c r="P139" s="1">
        <f t="shared" si="9"/>
        <v>7.7452003204000031E-2</v>
      </c>
      <c r="Q139" s="1">
        <v>3.67</v>
      </c>
      <c r="R139" s="1">
        <f t="shared" si="10"/>
        <v>1.33</v>
      </c>
      <c r="S139" s="1">
        <f t="shared" si="11"/>
        <v>1.7689000000000001</v>
      </c>
    </row>
    <row r="140" spans="1:19" x14ac:dyDescent="0.2">
      <c r="A140" s="1">
        <v>36980</v>
      </c>
      <c r="B140" s="1" t="s">
        <v>55</v>
      </c>
      <c r="C140" s="1">
        <v>160</v>
      </c>
      <c r="D140" s="1">
        <v>435</v>
      </c>
      <c r="E140" s="1">
        <v>160</v>
      </c>
      <c r="F140" s="1">
        <v>435</v>
      </c>
      <c r="G140" s="1">
        <v>3</v>
      </c>
      <c r="H140" s="1">
        <v>3</v>
      </c>
      <c r="I140" s="1">
        <v>0.91225000000000001</v>
      </c>
      <c r="J140" s="1">
        <v>117</v>
      </c>
      <c r="K140" s="1">
        <v>-4.2735000000000002E-2</v>
      </c>
      <c r="L140" s="1">
        <v>2.957265</v>
      </c>
      <c r="M140" s="1">
        <f>ABS(H140-G140)</f>
        <v>0</v>
      </c>
      <c r="N140" s="1">
        <f>((G140-H140)^2)</f>
        <v>0</v>
      </c>
      <c r="O140" s="1">
        <f t="shared" si="8"/>
        <v>4.2734999999999967E-2</v>
      </c>
      <c r="P140" s="1">
        <f t="shared" si="9"/>
        <v>1.8262802249999972E-3</v>
      </c>
      <c r="Q140" s="1">
        <v>3.67</v>
      </c>
      <c r="R140" s="1">
        <f t="shared" si="10"/>
        <v>0.66999999999999993</v>
      </c>
      <c r="S140" s="1">
        <f t="shared" si="11"/>
        <v>0.44889999999999991</v>
      </c>
    </row>
    <row r="141" spans="1:19" x14ac:dyDescent="0.2">
      <c r="A141" s="1">
        <v>164167</v>
      </c>
      <c r="B141" s="1" t="s">
        <v>91</v>
      </c>
      <c r="C141" s="1">
        <v>788</v>
      </c>
      <c r="D141" s="1">
        <v>661</v>
      </c>
      <c r="E141" s="1">
        <v>661</v>
      </c>
      <c r="F141" s="1">
        <v>788</v>
      </c>
      <c r="G141" s="1">
        <v>4</v>
      </c>
      <c r="H141" s="1">
        <v>4</v>
      </c>
      <c r="I141" s="1">
        <v>0.91248899999999999</v>
      </c>
      <c r="J141" s="1">
        <v>78</v>
      </c>
      <c r="K141" s="1">
        <v>0.32051299999999999</v>
      </c>
      <c r="L141" s="1">
        <v>4.320513</v>
      </c>
      <c r="M141" s="1">
        <f>ABS(H141-G141)</f>
        <v>0</v>
      </c>
      <c r="N141" s="1">
        <f>((G141-H141)^2)</f>
        <v>0</v>
      </c>
      <c r="O141" s="1">
        <f t="shared" si="8"/>
        <v>0.32051300000000005</v>
      </c>
      <c r="P141" s="1">
        <f t="shared" si="9"/>
        <v>0.10272858316900003</v>
      </c>
      <c r="Q141" s="1">
        <v>3.67</v>
      </c>
      <c r="R141" s="1">
        <f t="shared" si="10"/>
        <v>0.33000000000000007</v>
      </c>
      <c r="S141" s="1">
        <f t="shared" si="11"/>
        <v>0.10890000000000005</v>
      </c>
    </row>
    <row r="142" spans="1:19" x14ac:dyDescent="0.2">
      <c r="A142" s="1">
        <v>93660</v>
      </c>
      <c r="B142" s="1" t="s">
        <v>17</v>
      </c>
      <c r="C142" s="1">
        <v>39</v>
      </c>
      <c r="D142" s="1">
        <v>315</v>
      </c>
      <c r="E142" s="1">
        <v>39</v>
      </c>
      <c r="F142" s="1">
        <v>315</v>
      </c>
      <c r="G142" s="1">
        <v>3</v>
      </c>
      <c r="H142" s="1">
        <v>4</v>
      </c>
      <c r="I142" s="1">
        <v>0.912547</v>
      </c>
      <c r="J142" s="1">
        <v>98</v>
      </c>
      <c r="K142" s="1">
        <v>-0.14795900000000001</v>
      </c>
      <c r="L142" s="1">
        <v>2.8520409999999998</v>
      </c>
      <c r="M142" s="1">
        <f>ABS(H142-G142)</f>
        <v>1</v>
      </c>
      <c r="N142" s="1">
        <f>((G142-H142)^2)</f>
        <v>1</v>
      </c>
      <c r="O142" s="1">
        <f t="shared" si="8"/>
        <v>1.1479590000000002</v>
      </c>
      <c r="P142" s="1">
        <f t="shared" si="9"/>
        <v>1.3178098656810004</v>
      </c>
      <c r="Q142" s="1">
        <v>3.67</v>
      </c>
      <c r="R142" s="1">
        <f t="shared" si="10"/>
        <v>0.33000000000000007</v>
      </c>
      <c r="S142" s="1">
        <f t="shared" si="11"/>
        <v>0.10890000000000005</v>
      </c>
    </row>
    <row r="143" spans="1:19" x14ac:dyDescent="0.2">
      <c r="A143" s="1">
        <v>58805</v>
      </c>
      <c r="B143" s="1" t="s">
        <v>60</v>
      </c>
      <c r="C143" s="1">
        <v>216</v>
      </c>
      <c r="D143" s="1">
        <v>337</v>
      </c>
      <c r="E143" s="1">
        <v>216</v>
      </c>
      <c r="F143" s="1">
        <v>337</v>
      </c>
      <c r="G143" s="1">
        <v>4</v>
      </c>
      <c r="H143" s="1">
        <v>5</v>
      </c>
      <c r="I143" s="1">
        <v>0.91275700000000004</v>
      </c>
      <c r="J143" s="1">
        <v>65</v>
      </c>
      <c r="K143" s="1">
        <v>0.31538500000000003</v>
      </c>
      <c r="L143" s="1">
        <v>4.315385</v>
      </c>
      <c r="M143" s="1">
        <f>ABS(H143-G143)</f>
        <v>1</v>
      </c>
      <c r="N143" s="1">
        <f>((G143-H143)^2)</f>
        <v>1</v>
      </c>
      <c r="O143" s="1">
        <f t="shared" si="8"/>
        <v>0.68461499999999997</v>
      </c>
      <c r="P143" s="1">
        <f t="shared" si="9"/>
        <v>0.46869769822499996</v>
      </c>
      <c r="Q143" s="1">
        <v>3.67</v>
      </c>
      <c r="R143" s="1">
        <f t="shared" si="10"/>
        <v>1.33</v>
      </c>
      <c r="S143" s="1">
        <f t="shared" si="11"/>
        <v>1.7689000000000001</v>
      </c>
    </row>
    <row r="144" spans="1:19" x14ac:dyDescent="0.2">
      <c r="A144" s="1">
        <v>86484</v>
      </c>
      <c r="B144" s="1" t="s">
        <v>92</v>
      </c>
      <c r="C144" s="1">
        <v>780</v>
      </c>
      <c r="D144" s="1">
        <v>924</v>
      </c>
      <c r="E144" s="1">
        <v>780</v>
      </c>
      <c r="F144" s="1">
        <v>924</v>
      </c>
      <c r="G144" s="1">
        <v>5</v>
      </c>
      <c r="H144" s="1">
        <v>5</v>
      </c>
      <c r="I144" s="1">
        <v>0.91287700000000005</v>
      </c>
      <c r="J144" s="1">
        <v>264</v>
      </c>
      <c r="K144" s="1">
        <v>0.89772700000000005</v>
      </c>
      <c r="L144" s="1">
        <v>5</v>
      </c>
      <c r="M144" s="1">
        <f>ABS(H144-G144)</f>
        <v>0</v>
      </c>
      <c r="N144" s="1">
        <f>((G144-H144)^2)</f>
        <v>0</v>
      </c>
      <c r="O144" s="1">
        <f t="shared" si="8"/>
        <v>0</v>
      </c>
      <c r="P144" s="1">
        <f t="shared" si="9"/>
        <v>0</v>
      </c>
      <c r="Q144" s="1">
        <v>3.67</v>
      </c>
      <c r="R144" s="1">
        <f t="shared" si="10"/>
        <v>1.33</v>
      </c>
      <c r="S144" s="1">
        <f t="shared" si="11"/>
        <v>1.7689000000000001</v>
      </c>
    </row>
    <row r="145" spans="1:19" x14ac:dyDescent="0.2">
      <c r="A145" s="1">
        <v>71073</v>
      </c>
      <c r="B145" s="1" t="s">
        <v>93</v>
      </c>
      <c r="C145" s="1">
        <v>231</v>
      </c>
      <c r="D145" s="1">
        <v>480</v>
      </c>
      <c r="E145" s="1">
        <v>231</v>
      </c>
      <c r="F145" s="1">
        <v>480</v>
      </c>
      <c r="G145" s="1">
        <v>4</v>
      </c>
      <c r="H145" s="1">
        <v>4</v>
      </c>
      <c r="I145" s="1">
        <v>0.91289500000000001</v>
      </c>
      <c r="J145" s="1">
        <v>494</v>
      </c>
      <c r="K145" s="1">
        <v>0.76417000000000002</v>
      </c>
      <c r="L145" s="1">
        <v>4.76417</v>
      </c>
      <c r="M145" s="1">
        <f>ABS(H145-G145)</f>
        <v>0</v>
      </c>
      <c r="N145" s="1">
        <f>((G145-H145)^2)</f>
        <v>0</v>
      </c>
      <c r="O145" s="1">
        <f t="shared" si="8"/>
        <v>0.76417000000000002</v>
      </c>
      <c r="P145" s="1">
        <f t="shared" si="9"/>
        <v>0.58395578889999999</v>
      </c>
      <c r="Q145" s="1">
        <v>3.67</v>
      </c>
      <c r="R145" s="1">
        <f t="shared" si="10"/>
        <v>0.33000000000000007</v>
      </c>
      <c r="S145" s="1">
        <f t="shared" si="11"/>
        <v>0.10890000000000005</v>
      </c>
    </row>
    <row r="146" spans="1:19" x14ac:dyDescent="0.2">
      <c r="A146" s="1">
        <v>230793</v>
      </c>
      <c r="B146" s="1" t="s">
        <v>94</v>
      </c>
      <c r="C146" s="1">
        <v>595</v>
      </c>
      <c r="D146" s="1">
        <v>2628</v>
      </c>
      <c r="E146" s="1">
        <v>595</v>
      </c>
      <c r="F146" s="1">
        <v>2628</v>
      </c>
      <c r="G146" s="1">
        <v>4</v>
      </c>
      <c r="H146" s="1">
        <v>5</v>
      </c>
      <c r="I146" s="1">
        <v>0.91293599999999997</v>
      </c>
      <c r="J146" s="1">
        <v>228</v>
      </c>
      <c r="K146" s="1">
        <v>-0.752193</v>
      </c>
      <c r="L146" s="1">
        <v>3.2478069999999999</v>
      </c>
      <c r="M146" s="1">
        <f>ABS(H146-G146)</f>
        <v>1</v>
      </c>
      <c r="N146" s="1">
        <f>((G146-H146)^2)</f>
        <v>1</v>
      </c>
      <c r="O146" s="1">
        <f t="shared" si="8"/>
        <v>1.7521930000000001</v>
      </c>
      <c r="P146" s="1">
        <f t="shared" si="9"/>
        <v>3.0701803092490003</v>
      </c>
      <c r="Q146" s="1">
        <v>3.67</v>
      </c>
      <c r="R146" s="1">
        <f t="shared" si="10"/>
        <v>1.33</v>
      </c>
      <c r="S146" s="1">
        <f t="shared" si="11"/>
        <v>1.7689000000000001</v>
      </c>
    </row>
    <row r="147" spans="1:19" x14ac:dyDescent="0.2">
      <c r="A147" s="1">
        <v>65887</v>
      </c>
      <c r="B147" s="1" t="s">
        <v>95</v>
      </c>
      <c r="C147" s="1">
        <v>3</v>
      </c>
      <c r="D147" s="1">
        <v>14</v>
      </c>
      <c r="E147" s="1">
        <v>3</v>
      </c>
      <c r="F147" s="1">
        <v>14</v>
      </c>
      <c r="G147" s="1">
        <v>3</v>
      </c>
      <c r="H147" s="1">
        <v>4</v>
      </c>
      <c r="I147" s="1">
        <v>0.91325999999999996</v>
      </c>
      <c r="J147" s="1">
        <v>43</v>
      </c>
      <c r="K147" s="1">
        <v>0.51162799999999997</v>
      </c>
      <c r="L147" s="1">
        <v>3.511628</v>
      </c>
      <c r="M147" s="1">
        <f>ABS(H147-G147)</f>
        <v>1</v>
      </c>
      <c r="N147" s="1">
        <f>((G147-H147)^2)</f>
        <v>1</v>
      </c>
      <c r="O147" s="1">
        <f t="shared" si="8"/>
        <v>0.48837200000000003</v>
      </c>
      <c r="P147" s="1">
        <f t="shared" si="9"/>
        <v>0.23850721038400002</v>
      </c>
      <c r="Q147" s="1">
        <v>3.67</v>
      </c>
      <c r="R147" s="1">
        <f t="shared" si="10"/>
        <v>0.33000000000000007</v>
      </c>
      <c r="S147" s="1">
        <f t="shared" si="11"/>
        <v>0.10890000000000005</v>
      </c>
    </row>
    <row r="148" spans="1:19" x14ac:dyDescent="0.2">
      <c r="A148" s="1">
        <v>208662</v>
      </c>
      <c r="B148" s="1" t="s">
        <v>96</v>
      </c>
      <c r="C148" s="1">
        <v>6</v>
      </c>
      <c r="D148" s="1">
        <v>135</v>
      </c>
      <c r="E148" s="1">
        <v>6</v>
      </c>
      <c r="F148" s="1">
        <v>135</v>
      </c>
      <c r="G148" s="1">
        <v>3</v>
      </c>
      <c r="H148" s="1">
        <v>5</v>
      </c>
      <c r="I148" s="1">
        <v>0.91326799999999997</v>
      </c>
      <c r="J148" s="1">
        <v>49</v>
      </c>
      <c r="K148" s="1">
        <v>-0.88775499999999996</v>
      </c>
      <c r="L148" s="1">
        <v>2.1122450000000002</v>
      </c>
      <c r="M148" s="1">
        <f>ABS(H148-G148)</f>
        <v>2</v>
      </c>
      <c r="N148" s="1">
        <f>((G148-H148)^2)</f>
        <v>4</v>
      </c>
      <c r="O148" s="1">
        <f t="shared" si="8"/>
        <v>2.8877549999999998</v>
      </c>
      <c r="P148" s="1">
        <f t="shared" si="9"/>
        <v>8.3391289400249988</v>
      </c>
      <c r="Q148" s="1">
        <v>3.67</v>
      </c>
      <c r="R148" s="1">
        <f t="shared" si="10"/>
        <v>1.33</v>
      </c>
      <c r="S148" s="1">
        <f t="shared" si="11"/>
        <v>1.7689000000000001</v>
      </c>
    </row>
    <row r="149" spans="1:19" x14ac:dyDescent="0.2">
      <c r="A149" s="1">
        <v>14998</v>
      </c>
      <c r="B149" s="1" t="s">
        <v>97</v>
      </c>
      <c r="C149" s="1">
        <v>2012</v>
      </c>
      <c r="D149" s="1">
        <v>1831</v>
      </c>
      <c r="E149" s="1">
        <v>1831</v>
      </c>
      <c r="F149" s="1">
        <v>2012</v>
      </c>
      <c r="G149" s="1">
        <v>2</v>
      </c>
      <c r="H149" s="1">
        <v>3</v>
      </c>
      <c r="I149" s="1">
        <v>0.91327499999999995</v>
      </c>
      <c r="J149" s="1">
        <v>87</v>
      </c>
      <c r="K149" s="1">
        <v>-0.64942500000000003</v>
      </c>
      <c r="L149" s="1">
        <v>1.3505750000000001</v>
      </c>
      <c r="M149" s="1">
        <f>ABS(H149-G149)</f>
        <v>1</v>
      </c>
      <c r="N149" s="1">
        <f>((G149-H149)^2)</f>
        <v>1</v>
      </c>
      <c r="O149" s="1">
        <f t="shared" si="8"/>
        <v>1.6494249999999999</v>
      </c>
      <c r="P149" s="1">
        <f t="shared" si="9"/>
        <v>2.7206028306249999</v>
      </c>
      <c r="Q149" s="1">
        <v>3.67</v>
      </c>
      <c r="R149" s="1">
        <f t="shared" si="10"/>
        <v>0.66999999999999993</v>
      </c>
      <c r="S149" s="1">
        <f t="shared" si="11"/>
        <v>0.44889999999999991</v>
      </c>
    </row>
    <row r="150" spans="1:19" x14ac:dyDescent="0.2">
      <c r="A150" s="1">
        <v>115748</v>
      </c>
      <c r="B150" s="1" t="s">
        <v>41</v>
      </c>
      <c r="C150" s="1">
        <v>2005</v>
      </c>
      <c r="D150" s="1">
        <v>2064</v>
      </c>
      <c r="E150" s="1">
        <v>2005</v>
      </c>
      <c r="F150" s="1">
        <v>2064</v>
      </c>
      <c r="G150" s="1">
        <v>5</v>
      </c>
      <c r="H150" s="1">
        <v>4</v>
      </c>
      <c r="I150" s="1">
        <v>0.91336600000000001</v>
      </c>
      <c r="J150" s="1">
        <v>27</v>
      </c>
      <c r="K150" s="1">
        <v>0.48148099999999999</v>
      </c>
      <c r="L150" s="1">
        <v>5</v>
      </c>
      <c r="M150" s="1">
        <f>ABS(H150-G150)</f>
        <v>1</v>
      </c>
      <c r="N150" s="1">
        <f>((G150-H150)^2)</f>
        <v>1</v>
      </c>
      <c r="O150" s="1">
        <f t="shared" si="8"/>
        <v>1</v>
      </c>
      <c r="P150" s="1">
        <f t="shared" si="9"/>
        <v>1</v>
      </c>
      <c r="Q150" s="1">
        <v>3.67</v>
      </c>
      <c r="R150" s="1">
        <f t="shared" si="10"/>
        <v>0.33000000000000007</v>
      </c>
      <c r="S150" s="1">
        <f t="shared" si="11"/>
        <v>0.10890000000000005</v>
      </c>
    </row>
    <row r="151" spans="1:19" x14ac:dyDescent="0.2">
      <c r="A151" s="1">
        <v>93660</v>
      </c>
      <c r="B151" s="1" t="s">
        <v>17</v>
      </c>
      <c r="C151" s="1">
        <v>177</v>
      </c>
      <c r="D151" s="1">
        <v>315</v>
      </c>
      <c r="E151" s="1">
        <v>177</v>
      </c>
      <c r="F151" s="1">
        <v>315</v>
      </c>
      <c r="G151" s="1">
        <v>4</v>
      </c>
      <c r="H151" s="1">
        <v>4</v>
      </c>
      <c r="I151" s="1">
        <v>0.91384699999999996</v>
      </c>
      <c r="J151" s="1">
        <v>21</v>
      </c>
      <c r="K151" s="1">
        <v>-0.16666700000000001</v>
      </c>
      <c r="L151" s="1">
        <v>3.8333330000000001</v>
      </c>
      <c r="M151" s="1">
        <f>ABS(H151-G151)</f>
        <v>0</v>
      </c>
      <c r="N151" s="1">
        <f>((G151-H151)^2)</f>
        <v>0</v>
      </c>
      <c r="O151" s="1">
        <f t="shared" si="8"/>
        <v>0.1666669999999999</v>
      </c>
      <c r="P151" s="1">
        <f t="shared" si="9"/>
        <v>2.7777888888999965E-2</v>
      </c>
      <c r="Q151" s="1">
        <v>3.67</v>
      </c>
      <c r="R151" s="1">
        <f t="shared" si="10"/>
        <v>0.33000000000000007</v>
      </c>
      <c r="S151" s="1">
        <f t="shared" si="11"/>
        <v>0.10890000000000005</v>
      </c>
    </row>
    <row r="152" spans="1:19" x14ac:dyDescent="0.2">
      <c r="A152" s="1">
        <v>93660</v>
      </c>
      <c r="B152" s="1" t="s">
        <v>17</v>
      </c>
      <c r="C152" s="1">
        <v>48</v>
      </c>
      <c r="D152" s="1">
        <v>315</v>
      </c>
      <c r="E152" s="1">
        <v>48</v>
      </c>
      <c r="F152" s="1">
        <v>315</v>
      </c>
      <c r="G152" s="1">
        <v>3</v>
      </c>
      <c r="H152" s="1">
        <v>4</v>
      </c>
      <c r="I152" s="1">
        <v>0.91390099999999996</v>
      </c>
      <c r="J152" s="1">
        <v>51</v>
      </c>
      <c r="K152" s="1">
        <v>-0.13725499999999999</v>
      </c>
      <c r="L152" s="1">
        <v>2.8627449999999999</v>
      </c>
      <c r="M152" s="1">
        <f>ABS(H152-G152)</f>
        <v>1</v>
      </c>
      <c r="N152" s="1">
        <f>((G152-H152)^2)</f>
        <v>1</v>
      </c>
      <c r="O152" s="1">
        <f t="shared" si="8"/>
        <v>1.1372550000000001</v>
      </c>
      <c r="P152" s="1">
        <f t="shared" si="9"/>
        <v>1.2933489350250003</v>
      </c>
      <c r="Q152" s="1">
        <v>3.67</v>
      </c>
      <c r="R152" s="1">
        <f t="shared" si="10"/>
        <v>0.33000000000000007</v>
      </c>
      <c r="S152" s="1">
        <f t="shared" si="11"/>
        <v>0.10890000000000005</v>
      </c>
    </row>
    <row r="153" spans="1:19" x14ac:dyDescent="0.2">
      <c r="A153" s="1">
        <v>67313</v>
      </c>
      <c r="B153" s="1" t="s">
        <v>18</v>
      </c>
      <c r="C153" s="1">
        <v>719</v>
      </c>
      <c r="D153" s="1">
        <v>66</v>
      </c>
      <c r="E153" s="1">
        <v>66</v>
      </c>
      <c r="F153" s="1">
        <v>719</v>
      </c>
      <c r="G153" s="1">
        <v>2</v>
      </c>
      <c r="H153" s="1">
        <v>2</v>
      </c>
      <c r="I153" s="1">
        <v>0.91439499999999996</v>
      </c>
      <c r="J153" s="1">
        <v>10</v>
      </c>
      <c r="K153" s="1">
        <v>-0.4</v>
      </c>
      <c r="L153" s="1">
        <v>1.6</v>
      </c>
      <c r="M153" s="1">
        <f>ABS(H153-G153)</f>
        <v>0</v>
      </c>
      <c r="N153" s="1">
        <f>((G153-H153)^2)</f>
        <v>0</v>
      </c>
      <c r="O153" s="1">
        <f t="shared" si="8"/>
        <v>0.39999999999999991</v>
      </c>
      <c r="P153" s="1">
        <f t="shared" si="9"/>
        <v>0.15999999999999992</v>
      </c>
      <c r="Q153" s="1">
        <v>3.67</v>
      </c>
      <c r="R153" s="1">
        <f t="shared" si="10"/>
        <v>1.67</v>
      </c>
      <c r="S153" s="1">
        <f t="shared" si="11"/>
        <v>2.7888999999999999</v>
      </c>
    </row>
    <row r="154" spans="1:19" x14ac:dyDescent="0.2">
      <c r="A154" s="1">
        <v>158926</v>
      </c>
      <c r="B154" s="1" t="s">
        <v>82</v>
      </c>
      <c r="C154" s="1">
        <v>736</v>
      </c>
      <c r="D154" s="1">
        <v>25</v>
      </c>
      <c r="E154" s="1">
        <v>25</v>
      </c>
      <c r="F154" s="1">
        <v>736</v>
      </c>
      <c r="G154" s="1">
        <v>5</v>
      </c>
      <c r="H154" s="1">
        <v>5</v>
      </c>
      <c r="I154" s="1">
        <v>0.91490499999999997</v>
      </c>
      <c r="J154" s="1">
        <v>224</v>
      </c>
      <c r="K154" s="1">
        <v>0.45535700000000001</v>
      </c>
      <c r="L154" s="1">
        <v>5</v>
      </c>
      <c r="M154" s="1">
        <f>ABS(H154-G154)</f>
        <v>0</v>
      </c>
      <c r="N154" s="1">
        <f>((G154-H154)^2)</f>
        <v>0</v>
      </c>
      <c r="O154" s="1">
        <f t="shared" si="8"/>
        <v>0</v>
      </c>
      <c r="P154" s="1">
        <f t="shared" si="9"/>
        <v>0</v>
      </c>
      <c r="Q154" s="1">
        <v>3.67</v>
      </c>
      <c r="R154" s="1">
        <f t="shared" si="10"/>
        <v>1.33</v>
      </c>
      <c r="S154" s="1">
        <f t="shared" si="11"/>
        <v>1.7689000000000001</v>
      </c>
    </row>
    <row r="155" spans="1:19" x14ac:dyDescent="0.2">
      <c r="A155" s="1">
        <v>186785</v>
      </c>
      <c r="B155" s="1" t="s">
        <v>98</v>
      </c>
      <c r="C155" s="1">
        <v>25</v>
      </c>
      <c r="D155" s="1">
        <v>345</v>
      </c>
      <c r="E155" s="1">
        <v>25</v>
      </c>
      <c r="F155" s="1">
        <v>345</v>
      </c>
      <c r="G155" s="1">
        <v>4</v>
      </c>
      <c r="H155" s="1">
        <v>4</v>
      </c>
      <c r="I155" s="1">
        <v>0.91498699999999999</v>
      </c>
      <c r="J155" s="1">
        <v>54</v>
      </c>
      <c r="K155" s="1">
        <v>9.2589999999999999E-3</v>
      </c>
      <c r="L155" s="1">
        <v>4.0092590000000001</v>
      </c>
      <c r="M155" s="1">
        <f>ABS(H155-G155)</f>
        <v>0</v>
      </c>
      <c r="N155" s="1">
        <f>((G155-H155)^2)</f>
        <v>0</v>
      </c>
      <c r="O155" s="1">
        <f t="shared" si="8"/>
        <v>9.2590000000001282E-3</v>
      </c>
      <c r="P155" s="1">
        <f t="shared" si="9"/>
        <v>8.5729081000002379E-5</v>
      </c>
      <c r="Q155" s="1">
        <v>3.67</v>
      </c>
      <c r="R155" s="1">
        <f t="shared" si="10"/>
        <v>0.33000000000000007</v>
      </c>
      <c r="S155" s="1">
        <f t="shared" si="11"/>
        <v>0.10890000000000005</v>
      </c>
    </row>
    <row r="156" spans="1:19" x14ac:dyDescent="0.2">
      <c r="A156" s="1">
        <v>105521</v>
      </c>
      <c r="B156" s="1" t="s">
        <v>99</v>
      </c>
      <c r="C156" s="1">
        <v>780</v>
      </c>
      <c r="D156" s="1">
        <v>608</v>
      </c>
      <c r="E156" s="1">
        <v>608</v>
      </c>
      <c r="F156" s="1">
        <v>780</v>
      </c>
      <c r="G156" s="1">
        <v>5</v>
      </c>
      <c r="H156" s="1">
        <v>3</v>
      </c>
      <c r="I156" s="1">
        <v>0.91520299999999999</v>
      </c>
      <c r="J156" s="1">
        <v>502</v>
      </c>
      <c r="K156" s="1">
        <v>0.79282900000000001</v>
      </c>
      <c r="L156" s="1">
        <v>5</v>
      </c>
      <c r="M156" s="1">
        <f>ABS(H156-G156)</f>
        <v>2</v>
      </c>
      <c r="N156" s="1">
        <f>((G156-H156)^2)</f>
        <v>4</v>
      </c>
      <c r="O156" s="1">
        <f t="shared" si="8"/>
        <v>2</v>
      </c>
      <c r="P156" s="1">
        <f t="shared" si="9"/>
        <v>4</v>
      </c>
      <c r="Q156" s="1">
        <v>3.67</v>
      </c>
      <c r="R156" s="1">
        <f t="shared" si="10"/>
        <v>0.66999999999999993</v>
      </c>
      <c r="S156" s="1">
        <f t="shared" si="11"/>
        <v>0.44889999999999991</v>
      </c>
    </row>
    <row r="157" spans="1:19" x14ac:dyDescent="0.2">
      <c r="A157" s="1">
        <v>27966</v>
      </c>
      <c r="B157" s="1" t="s">
        <v>100</v>
      </c>
      <c r="C157" s="1">
        <v>780</v>
      </c>
      <c r="D157" s="1">
        <v>608</v>
      </c>
      <c r="E157" s="1">
        <v>608</v>
      </c>
      <c r="F157" s="1">
        <v>780</v>
      </c>
      <c r="G157" s="1">
        <v>5</v>
      </c>
      <c r="H157" s="1">
        <v>5</v>
      </c>
      <c r="I157" s="1">
        <v>0.91520299999999999</v>
      </c>
      <c r="J157" s="1">
        <v>502</v>
      </c>
      <c r="K157" s="1">
        <v>0.79282900000000001</v>
      </c>
      <c r="L157" s="1">
        <v>5</v>
      </c>
      <c r="M157" s="1">
        <f>ABS(H157-G157)</f>
        <v>0</v>
      </c>
      <c r="N157" s="1">
        <f>((G157-H157)^2)</f>
        <v>0</v>
      </c>
      <c r="O157" s="1">
        <f t="shared" si="8"/>
        <v>0</v>
      </c>
      <c r="P157" s="1">
        <f t="shared" si="9"/>
        <v>0</v>
      </c>
      <c r="Q157" s="1">
        <v>3.67</v>
      </c>
      <c r="R157" s="1">
        <f t="shared" si="10"/>
        <v>1.33</v>
      </c>
      <c r="S157" s="1">
        <f t="shared" si="11"/>
        <v>1.7689000000000001</v>
      </c>
    </row>
    <row r="158" spans="1:19" x14ac:dyDescent="0.2">
      <c r="A158" s="1">
        <v>182846</v>
      </c>
      <c r="B158" s="1" t="s">
        <v>101</v>
      </c>
      <c r="C158" s="1">
        <v>1544</v>
      </c>
      <c r="D158" s="1">
        <v>1517</v>
      </c>
      <c r="E158" s="1">
        <v>1517</v>
      </c>
      <c r="F158" s="1">
        <v>1544</v>
      </c>
      <c r="G158" s="1">
        <v>5</v>
      </c>
      <c r="H158" s="1">
        <v>3</v>
      </c>
      <c r="I158" s="1">
        <v>0.91528600000000004</v>
      </c>
      <c r="J158" s="1">
        <v>136</v>
      </c>
      <c r="K158" s="1">
        <v>0.63235300000000005</v>
      </c>
      <c r="L158" s="1">
        <v>5</v>
      </c>
      <c r="M158" s="1">
        <f>ABS(H158-G158)</f>
        <v>2</v>
      </c>
      <c r="N158" s="1">
        <f>((G158-H158)^2)</f>
        <v>4</v>
      </c>
      <c r="O158" s="1">
        <f t="shared" si="8"/>
        <v>2</v>
      </c>
      <c r="P158" s="1">
        <f t="shared" si="9"/>
        <v>4</v>
      </c>
      <c r="Q158" s="1">
        <v>3.67</v>
      </c>
      <c r="R158" s="1">
        <f t="shared" si="10"/>
        <v>0.66999999999999993</v>
      </c>
      <c r="S158" s="1">
        <f t="shared" si="11"/>
        <v>0.44889999999999991</v>
      </c>
    </row>
    <row r="159" spans="1:19" x14ac:dyDescent="0.2">
      <c r="A159" s="1">
        <v>147460</v>
      </c>
      <c r="B159" s="1" t="s">
        <v>102</v>
      </c>
      <c r="C159" s="1">
        <v>1999</v>
      </c>
      <c r="D159" s="1">
        <v>4226</v>
      </c>
      <c r="E159" s="1">
        <v>1999</v>
      </c>
      <c r="F159" s="1">
        <v>4226</v>
      </c>
      <c r="G159" s="1">
        <v>4</v>
      </c>
      <c r="H159" s="1">
        <v>5</v>
      </c>
      <c r="I159" s="1">
        <v>0.91559599999999997</v>
      </c>
      <c r="J159" s="1">
        <v>10</v>
      </c>
      <c r="K159" s="1">
        <v>1.85</v>
      </c>
      <c r="L159" s="1">
        <v>5</v>
      </c>
      <c r="M159" s="1">
        <f>ABS(H159-G159)</f>
        <v>1</v>
      </c>
      <c r="N159" s="1">
        <f>((G159-H159)^2)</f>
        <v>1</v>
      </c>
      <c r="O159" s="1">
        <f t="shared" si="8"/>
        <v>0</v>
      </c>
      <c r="P159" s="1">
        <f t="shared" si="9"/>
        <v>0</v>
      </c>
      <c r="Q159" s="1">
        <v>3.67</v>
      </c>
      <c r="R159" s="1">
        <f t="shared" si="10"/>
        <v>1.33</v>
      </c>
      <c r="S159" s="1">
        <f t="shared" si="11"/>
        <v>1.7689000000000001</v>
      </c>
    </row>
    <row r="160" spans="1:19" x14ac:dyDescent="0.2">
      <c r="A160" s="1">
        <v>115684</v>
      </c>
      <c r="B160" s="1" t="s">
        <v>103</v>
      </c>
      <c r="C160" s="1">
        <v>597</v>
      </c>
      <c r="D160" s="1">
        <v>25</v>
      </c>
      <c r="E160" s="1">
        <v>25</v>
      </c>
      <c r="F160" s="1">
        <v>597</v>
      </c>
      <c r="G160" s="1">
        <v>5</v>
      </c>
      <c r="H160" s="1">
        <v>5</v>
      </c>
      <c r="I160" s="1">
        <v>0.91560900000000001</v>
      </c>
      <c r="J160" s="1">
        <v>176</v>
      </c>
      <c r="K160" s="1">
        <v>0.36363600000000001</v>
      </c>
      <c r="L160" s="1">
        <v>5</v>
      </c>
      <c r="M160" s="1">
        <f>ABS(H160-G160)</f>
        <v>0</v>
      </c>
      <c r="N160" s="1">
        <f>((G160-H160)^2)</f>
        <v>0</v>
      </c>
      <c r="O160" s="1">
        <f t="shared" si="8"/>
        <v>0</v>
      </c>
      <c r="P160" s="1">
        <f t="shared" si="9"/>
        <v>0</v>
      </c>
      <c r="Q160" s="1">
        <v>3.67</v>
      </c>
      <c r="R160" s="1">
        <f t="shared" si="10"/>
        <v>1.33</v>
      </c>
      <c r="S160" s="1">
        <f t="shared" si="11"/>
        <v>1.7689000000000001</v>
      </c>
    </row>
    <row r="161" spans="1:19" x14ac:dyDescent="0.2">
      <c r="A161" s="1">
        <v>230793</v>
      </c>
      <c r="B161" s="1" t="s">
        <v>94</v>
      </c>
      <c r="C161" s="1">
        <v>1197</v>
      </c>
      <c r="D161" s="1">
        <v>2628</v>
      </c>
      <c r="E161" s="1">
        <v>1197</v>
      </c>
      <c r="F161" s="1">
        <v>2628</v>
      </c>
      <c r="G161" s="1">
        <v>4</v>
      </c>
      <c r="H161" s="1">
        <v>5</v>
      </c>
      <c r="I161" s="1">
        <v>0.91591400000000001</v>
      </c>
      <c r="J161" s="1">
        <v>274</v>
      </c>
      <c r="K161" s="1">
        <v>-1.195255</v>
      </c>
      <c r="L161" s="1">
        <v>2.804745</v>
      </c>
      <c r="M161" s="1">
        <f>ABS(H161-G161)</f>
        <v>1</v>
      </c>
      <c r="N161" s="1">
        <f>((G161-H161)^2)</f>
        <v>1</v>
      </c>
      <c r="O161" s="1">
        <f t="shared" si="8"/>
        <v>2.195255</v>
      </c>
      <c r="P161" s="1">
        <f t="shared" si="9"/>
        <v>4.8191445150250001</v>
      </c>
      <c r="Q161" s="1">
        <v>3.67</v>
      </c>
      <c r="R161" s="1">
        <f t="shared" si="10"/>
        <v>1.33</v>
      </c>
      <c r="S161" s="1">
        <f t="shared" si="11"/>
        <v>1.7689000000000001</v>
      </c>
    </row>
    <row r="162" spans="1:19" x14ac:dyDescent="0.2">
      <c r="A162" s="1">
        <v>93660</v>
      </c>
      <c r="B162" s="1" t="s">
        <v>17</v>
      </c>
      <c r="C162" s="1">
        <v>231</v>
      </c>
      <c r="D162" s="1">
        <v>315</v>
      </c>
      <c r="E162" s="1">
        <v>231</v>
      </c>
      <c r="F162" s="1">
        <v>315</v>
      </c>
      <c r="G162" s="1">
        <v>2</v>
      </c>
      <c r="H162" s="1">
        <v>4</v>
      </c>
      <c r="I162" s="1">
        <v>0.91627499999999995</v>
      </c>
      <c r="J162" s="1">
        <v>148</v>
      </c>
      <c r="K162" s="1">
        <v>-0.28378399999999998</v>
      </c>
      <c r="L162" s="1">
        <v>1.716216</v>
      </c>
      <c r="M162" s="1">
        <f>ABS(H162-G162)</f>
        <v>2</v>
      </c>
      <c r="N162" s="1">
        <f>((G162-H162)^2)</f>
        <v>4</v>
      </c>
      <c r="O162" s="1">
        <f t="shared" si="8"/>
        <v>2.2837839999999998</v>
      </c>
      <c r="P162" s="1">
        <f t="shared" si="9"/>
        <v>5.2156693586559992</v>
      </c>
      <c r="Q162" s="1">
        <v>3.67</v>
      </c>
      <c r="R162" s="1">
        <f t="shared" si="10"/>
        <v>0.33000000000000007</v>
      </c>
      <c r="S162" s="1">
        <f t="shared" si="11"/>
        <v>0.10890000000000005</v>
      </c>
    </row>
    <row r="163" spans="1:19" x14ac:dyDescent="0.2">
      <c r="A163" s="1">
        <v>156084</v>
      </c>
      <c r="B163" s="1" t="s">
        <v>104</v>
      </c>
      <c r="C163" s="1">
        <v>435</v>
      </c>
      <c r="D163" s="1">
        <v>196</v>
      </c>
      <c r="E163" s="1">
        <v>196</v>
      </c>
      <c r="F163" s="1">
        <v>435</v>
      </c>
      <c r="G163" s="1">
        <v>4</v>
      </c>
      <c r="H163" s="1">
        <v>4</v>
      </c>
      <c r="I163" s="1">
        <v>0.91657200000000005</v>
      </c>
      <c r="J163" s="1">
        <v>109</v>
      </c>
      <c r="K163" s="1">
        <v>0.357798</v>
      </c>
      <c r="L163" s="1">
        <v>4.3577979999999998</v>
      </c>
      <c r="M163" s="1">
        <f>ABS(H163-G163)</f>
        <v>0</v>
      </c>
      <c r="N163" s="1">
        <f>((G163-H163)^2)</f>
        <v>0</v>
      </c>
      <c r="O163" s="1">
        <f t="shared" si="8"/>
        <v>0.35779799999999984</v>
      </c>
      <c r="P163" s="1">
        <f t="shared" si="9"/>
        <v>0.1280194088039999</v>
      </c>
      <c r="Q163" s="1">
        <v>3.67</v>
      </c>
      <c r="R163" s="1">
        <f t="shared" si="10"/>
        <v>0.33000000000000007</v>
      </c>
      <c r="S163" s="1">
        <f t="shared" si="11"/>
        <v>0.10890000000000005</v>
      </c>
    </row>
    <row r="164" spans="1:19" x14ac:dyDescent="0.2">
      <c r="A164" s="1">
        <v>34361</v>
      </c>
      <c r="B164" s="1" t="s">
        <v>105</v>
      </c>
      <c r="C164" s="1">
        <v>288</v>
      </c>
      <c r="D164" s="1">
        <v>1573</v>
      </c>
      <c r="E164" s="1">
        <v>288</v>
      </c>
      <c r="F164" s="1">
        <v>1573</v>
      </c>
      <c r="G164" s="1">
        <v>4</v>
      </c>
      <c r="H164" s="1">
        <v>4</v>
      </c>
      <c r="I164" s="1">
        <v>0.91678000000000004</v>
      </c>
      <c r="J164" s="1">
        <v>136</v>
      </c>
      <c r="K164" s="1">
        <v>4.7794000000000003E-2</v>
      </c>
      <c r="L164" s="1">
        <v>4.0477939999999997</v>
      </c>
      <c r="M164" s="1">
        <f>ABS(H164-G164)</f>
        <v>0</v>
      </c>
      <c r="N164" s="1">
        <f>((G164-H164)^2)</f>
        <v>0</v>
      </c>
      <c r="O164" s="1">
        <f t="shared" si="8"/>
        <v>4.779399999999967E-2</v>
      </c>
      <c r="P164" s="1">
        <f t="shared" si="9"/>
        <v>2.2842664359999684E-3</v>
      </c>
      <c r="Q164" s="1">
        <v>3.67</v>
      </c>
      <c r="R164" s="1">
        <f t="shared" si="10"/>
        <v>0.33000000000000007</v>
      </c>
      <c r="S164" s="1">
        <f t="shared" si="11"/>
        <v>0.10890000000000005</v>
      </c>
    </row>
    <row r="165" spans="1:19" x14ac:dyDescent="0.2">
      <c r="A165" s="1">
        <v>105521</v>
      </c>
      <c r="B165" s="1" t="s">
        <v>99</v>
      </c>
      <c r="C165" s="1">
        <v>736</v>
      </c>
      <c r="D165" s="1">
        <v>608</v>
      </c>
      <c r="E165" s="1">
        <v>608</v>
      </c>
      <c r="F165" s="1">
        <v>736</v>
      </c>
      <c r="G165" s="1">
        <v>3</v>
      </c>
      <c r="H165" s="1">
        <v>3</v>
      </c>
      <c r="I165" s="1">
        <v>0.91736799999999996</v>
      </c>
      <c r="J165" s="1">
        <v>349</v>
      </c>
      <c r="K165" s="1">
        <v>1.2120340000000001</v>
      </c>
      <c r="L165" s="1">
        <v>4.2120340000000001</v>
      </c>
      <c r="M165" s="1">
        <f>ABS(H165-G165)</f>
        <v>0</v>
      </c>
      <c r="N165" s="1">
        <f>((G165-H165)^2)</f>
        <v>0</v>
      </c>
      <c r="O165" s="1">
        <f t="shared" si="8"/>
        <v>1.2120340000000001</v>
      </c>
      <c r="P165" s="1">
        <f t="shared" si="9"/>
        <v>1.4690264171560001</v>
      </c>
      <c r="Q165" s="1">
        <v>3.67</v>
      </c>
      <c r="R165" s="1">
        <f t="shared" si="10"/>
        <v>0.66999999999999993</v>
      </c>
      <c r="S165" s="1">
        <f t="shared" si="11"/>
        <v>0.44889999999999991</v>
      </c>
    </row>
    <row r="166" spans="1:19" x14ac:dyDescent="0.2">
      <c r="A166" s="1">
        <v>27966</v>
      </c>
      <c r="B166" s="1" t="s">
        <v>100</v>
      </c>
      <c r="C166" s="1">
        <v>736</v>
      </c>
      <c r="D166" s="1">
        <v>608</v>
      </c>
      <c r="E166" s="1">
        <v>608</v>
      </c>
      <c r="F166" s="1">
        <v>736</v>
      </c>
      <c r="G166" s="1">
        <v>4</v>
      </c>
      <c r="H166" s="1">
        <v>5</v>
      </c>
      <c r="I166" s="1">
        <v>0.91736799999999996</v>
      </c>
      <c r="J166" s="1">
        <v>349</v>
      </c>
      <c r="K166" s="1">
        <v>1.2120340000000001</v>
      </c>
      <c r="L166" s="1">
        <v>5</v>
      </c>
      <c r="M166" s="1">
        <f>ABS(H166-G166)</f>
        <v>1</v>
      </c>
      <c r="N166" s="1">
        <f>((G166-H166)^2)</f>
        <v>1</v>
      </c>
      <c r="O166" s="1">
        <f t="shared" si="8"/>
        <v>0</v>
      </c>
      <c r="P166" s="1">
        <f t="shared" si="9"/>
        <v>0</v>
      </c>
      <c r="Q166" s="1">
        <v>3.67</v>
      </c>
      <c r="R166" s="1">
        <f t="shared" si="10"/>
        <v>1.33</v>
      </c>
      <c r="S166" s="1">
        <f t="shared" si="11"/>
        <v>1.7689000000000001</v>
      </c>
    </row>
    <row r="167" spans="1:19" x14ac:dyDescent="0.2">
      <c r="A167" s="1">
        <v>205484</v>
      </c>
      <c r="B167" s="1" t="s">
        <v>30</v>
      </c>
      <c r="C167" s="1">
        <v>2628</v>
      </c>
      <c r="D167" s="1">
        <v>317</v>
      </c>
      <c r="E167" s="1">
        <v>317</v>
      </c>
      <c r="F167" s="1">
        <v>2628</v>
      </c>
      <c r="G167" s="1">
        <v>3</v>
      </c>
      <c r="H167" s="1">
        <v>3</v>
      </c>
      <c r="I167" s="1">
        <v>0.91737400000000002</v>
      </c>
      <c r="J167" s="1">
        <v>91</v>
      </c>
      <c r="K167" s="1">
        <v>-9.8901000000000003E-2</v>
      </c>
      <c r="L167" s="1">
        <v>2.9010989999999999</v>
      </c>
      <c r="M167" s="1">
        <f>ABS(H167-G167)</f>
        <v>0</v>
      </c>
      <c r="N167" s="1">
        <f>((G167-H167)^2)</f>
        <v>0</v>
      </c>
      <c r="O167" s="1">
        <f t="shared" si="8"/>
        <v>9.8901000000000128E-2</v>
      </c>
      <c r="P167" s="1">
        <f t="shared" si="9"/>
        <v>9.7814078010000256E-3</v>
      </c>
      <c r="Q167" s="1">
        <v>3.67</v>
      </c>
      <c r="R167" s="1">
        <f t="shared" si="10"/>
        <v>0.66999999999999993</v>
      </c>
      <c r="S167" s="1">
        <f t="shared" si="11"/>
        <v>0.44889999999999991</v>
      </c>
    </row>
    <row r="168" spans="1:19" x14ac:dyDescent="0.2">
      <c r="A168" s="1">
        <v>43405</v>
      </c>
      <c r="B168" s="1" t="s">
        <v>67</v>
      </c>
      <c r="C168" s="1">
        <v>1291</v>
      </c>
      <c r="D168" s="1">
        <v>173</v>
      </c>
      <c r="E168" s="1">
        <v>173</v>
      </c>
      <c r="F168" s="1">
        <v>1291</v>
      </c>
      <c r="G168" s="1">
        <v>4</v>
      </c>
      <c r="H168" s="1">
        <v>3</v>
      </c>
      <c r="I168" s="1">
        <v>0.91747699999999999</v>
      </c>
      <c r="J168" s="1">
        <v>118</v>
      </c>
      <c r="K168" s="1">
        <v>-1.7288140000000001</v>
      </c>
      <c r="L168" s="1">
        <v>2.2711860000000001</v>
      </c>
      <c r="M168" s="1">
        <f>ABS(H168-G168)</f>
        <v>1</v>
      </c>
      <c r="N168" s="1">
        <f>((G168-H168)^2)</f>
        <v>1</v>
      </c>
      <c r="O168" s="1">
        <f t="shared" si="8"/>
        <v>0.72881399999999985</v>
      </c>
      <c r="P168" s="1">
        <f t="shared" si="9"/>
        <v>0.53116984659599975</v>
      </c>
      <c r="Q168" s="1">
        <v>3.67</v>
      </c>
      <c r="R168" s="1">
        <f t="shared" si="10"/>
        <v>0.66999999999999993</v>
      </c>
      <c r="S168" s="1">
        <f t="shared" si="11"/>
        <v>0.44889999999999991</v>
      </c>
    </row>
    <row r="169" spans="1:19" x14ac:dyDescent="0.2">
      <c r="A169" s="1">
        <v>173599</v>
      </c>
      <c r="B169" s="1" t="s">
        <v>106</v>
      </c>
      <c r="C169" s="1">
        <v>2724</v>
      </c>
      <c r="D169" s="1">
        <v>4022</v>
      </c>
      <c r="E169" s="1">
        <v>2724</v>
      </c>
      <c r="F169" s="1">
        <v>4022</v>
      </c>
      <c r="G169" s="1">
        <v>3.5</v>
      </c>
      <c r="H169" s="1">
        <v>3</v>
      </c>
      <c r="I169" s="1">
        <v>0.91772500000000001</v>
      </c>
      <c r="J169" s="1">
        <v>54</v>
      </c>
      <c r="K169" s="1">
        <v>1.0555559999999999</v>
      </c>
      <c r="L169" s="1">
        <v>4.5555560000000002</v>
      </c>
      <c r="M169" s="1">
        <f>ABS(H169-G169)</f>
        <v>0.5</v>
      </c>
      <c r="N169" s="1">
        <f>((G169-H169)^2)</f>
        <v>0.25</v>
      </c>
      <c r="O169" s="1">
        <f t="shared" si="8"/>
        <v>1.5555560000000002</v>
      </c>
      <c r="P169" s="1">
        <f t="shared" si="9"/>
        <v>2.4197544691360005</v>
      </c>
      <c r="Q169" s="1">
        <v>3.67</v>
      </c>
      <c r="R169" s="1">
        <f t="shared" si="10"/>
        <v>0.66999999999999993</v>
      </c>
      <c r="S169" s="1">
        <f t="shared" si="11"/>
        <v>0.44889999999999991</v>
      </c>
    </row>
    <row r="170" spans="1:19" x14ac:dyDescent="0.2">
      <c r="A170" s="1">
        <v>66517</v>
      </c>
      <c r="B170" s="1" t="s">
        <v>107</v>
      </c>
      <c r="C170" s="1">
        <v>466</v>
      </c>
      <c r="D170" s="1">
        <v>494</v>
      </c>
      <c r="E170" s="1">
        <v>466</v>
      </c>
      <c r="F170" s="1">
        <v>494</v>
      </c>
      <c r="G170" s="1">
        <v>3</v>
      </c>
      <c r="H170" s="1">
        <v>4</v>
      </c>
      <c r="I170" s="1">
        <v>0.91777500000000001</v>
      </c>
      <c r="J170" s="1">
        <v>79</v>
      </c>
      <c r="K170" s="1">
        <v>0.45569599999999999</v>
      </c>
      <c r="L170" s="1">
        <v>3.4556960000000001</v>
      </c>
      <c r="M170" s="1">
        <f>ABS(H170-G170)</f>
        <v>1</v>
      </c>
      <c r="N170" s="1">
        <f>((G170-H170)^2)</f>
        <v>1</v>
      </c>
      <c r="O170" s="1">
        <f t="shared" si="8"/>
        <v>0.5443039999999999</v>
      </c>
      <c r="P170" s="1">
        <f t="shared" si="9"/>
        <v>0.29626684441599987</v>
      </c>
      <c r="Q170" s="1">
        <v>3.67</v>
      </c>
      <c r="R170" s="1">
        <f t="shared" si="10"/>
        <v>0.33000000000000007</v>
      </c>
      <c r="S170" s="1">
        <f t="shared" si="11"/>
        <v>0.10890000000000005</v>
      </c>
    </row>
    <row r="171" spans="1:19" x14ac:dyDescent="0.2">
      <c r="A171" s="1">
        <v>59192</v>
      </c>
      <c r="B171" s="1" t="s">
        <v>52</v>
      </c>
      <c r="C171" s="1">
        <v>62</v>
      </c>
      <c r="D171" s="1">
        <v>231</v>
      </c>
      <c r="E171" s="1">
        <v>62</v>
      </c>
      <c r="F171" s="1">
        <v>231</v>
      </c>
      <c r="G171" s="1">
        <v>3</v>
      </c>
      <c r="H171" s="1">
        <v>3</v>
      </c>
      <c r="I171" s="1">
        <v>0.91779900000000003</v>
      </c>
      <c r="J171" s="1">
        <v>142</v>
      </c>
      <c r="K171" s="1">
        <v>-0.89436599999999999</v>
      </c>
      <c r="L171" s="1">
        <v>2.1056339999999998</v>
      </c>
      <c r="M171" s="1">
        <f>ABS(H171-G171)</f>
        <v>0</v>
      </c>
      <c r="N171" s="1">
        <f>((G171-H171)^2)</f>
        <v>0</v>
      </c>
      <c r="O171" s="1">
        <f t="shared" si="8"/>
        <v>0.89436600000000022</v>
      </c>
      <c r="P171" s="1">
        <f t="shared" si="9"/>
        <v>0.7998905419560004</v>
      </c>
      <c r="Q171" s="1">
        <v>3.67</v>
      </c>
      <c r="R171" s="1">
        <f t="shared" si="10"/>
        <v>0.66999999999999993</v>
      </c>
      <c r="S171" s="1">
        <f t="shared" si="11"/>
        <v>0.44889999999999991</v>
      </c>
    </row>
    <row r="172" spans="1:19" x14ac:dyDescent="0.2">
      <c r="A172" s="1">
        <v>93660</v>
      </c>
      <c r="B172" s="1" t="s">
        <v>17</v>
      </c>
      <c r="C172" s="1">
        <v>348</v>
      </c>
      <c r="D172" s="1">
        <v>315</v>
      </c>
      <c r="E172" s="1">
        <v>315</v>
      </c>
      <c r="F172" s="1">
        <v>348</v>
      </c>
      <c r="G172" s="1">
        <v>5</v>
      </c>
      <c r="H172" s="1">
        <v>4</v>
      </c>
      <c r="I172" s="1">
        <v>0.91783999999999999</v>
      </c>
      <c r="J172" s="1">
        <v>32</v>
      </c>
      <c r="K172" s="1">
        <v>-0.78125</v>
      </c>
      <c r="L172" s="1">
        <v>4.21875</v>
      </c>
      <c r="M172" s="1">
        <f>ABS(H172-G172)</f>
        <v>1</v>
      </c>
      <c r="N172" s="1">
        <f>((G172-H172)^2)</f>
        <v>1</v>
      </c>
      <c r="O172" s="1">
        <f t="shared" si="8"/>
        <v>0.21875</v>
      </c>
      <c r="P172" s="1">
        <f t="shared" si="9"/>
        <v>4.78515625E-2</v>
      </c>
      <c r="Q172" s="1">
        <v>3.67</v>
      </c>
      <c r="R172" s="1">
        <f t="shared" si="10"/>
        <v>0.33000000000000007</v>
      </c>
      <c r="S172" s="1">
        <f t="shared" si="11"/>
        <v>0.10890000000000005</v>
      </c>
    </row>
    <row r="173" spans="1:19" x14ac:dyDescent="0.2">
      <c r="A173" s="1">
        <v>230793</v>
      </c>
      <c r="B173" s="1" t="s">
        <v>94</v>
      </c>
      <c r="C173" s="1">
        <v>3526</v>
      </c>
      <c r="D173" s="1">
        <v>2628</v>
      </c>
      <c r="E173" s="1">
        <v>2628</v>
      </c>
      <c r="F173" s="1">
        <v>3526</v>
      </c>
      <c r="G173" s="1">
        <v>4</v>
      </c>
      <c r="H173" s="1">
        <v>5</v>
      </c>
      <c r="I173" s="1">
        <v>0.91792200000000002</v>
      </c>
      <c r="J173" s="1">
        <v>58</v>
      </c>
      <c r="K173" s="1">
        <v>-0.62931000000000004</v>
      </c>
      <c r="L173" s="1">
        <v>3.3706900000000002</v>
      </c>
      <c r="M173" s="1">
        <f>ABS(H173-G173)</f>
        <v>1</v>
      </c>
      <c r="N173" s="1">
        <f>((G173-H173)^2)</f>
        <v>1</v>
      </c>
      <c r="O173" s="1">
        <f t="shared" si="8"/>
        <v>1.6293099999999998</v>
      </c>
      <c r="P173" s="1">
        <f t="shared" si="9"/>
        <v>2.6546510760999995</v>
      </c>
      <c r="Q173" s="1">
        <v>3.67</v>
      </c>
      <c r="R173" s="1">
        <f t="shared" si="10"/>
        <v>1.33</v>
      </c>
      <c r="S173" s="1">
        <f t="shared" si="11"/>
        <v>1.7689000000000001</v>
      </c>
    </row>
    <row r="174" spans="1:19" x14ac:dyDescent="0.2">
      <c r="A174" s="1">
        <v>2994</v>
      </c>
      <c r="B174" s="1" t="s">
        <v>168</v>
      </c>
      <c r="C174" s="1">
        <v>512</v>
      </c>
      <c r="D174" s="1">
        <v>173</v>
      </c>
      <c r="E174" s="1">
        <v>173</v>
      </c>
      <c r="F174" s="1">
        <v>512</v>
      </c>
      <c r="G174" s="1">
        <v>1</v>
      </c>
      <c r="H174" s="1">
        <v>2</v>
      </c>
      <c r="I174" s="1">
        <v>0.91813999999999996</v>
      </c>
      <c r="J174" s="1">
        <v>8</v>
      </c>
      <c r="K174" s="1">
        <v>-0.75</v>
      </c>
      <c r="L174" s="1">
        <v>0.5</v>
      </c>
      <c r="M174" s="1">
        <f>ABS(H174-G174)</f>
        <v>1</v>
      </c>
      <c r="N174" s="1">
        <f>((G174-H174)^2)</f>
        <v>1</v>
      </c>
      <c r="O174" s="1">
        <f t="shared" si="8"/>
        <v>1.5</v>
      </c>
      <c r="P174" s="1">
        <f t="shared" si="9"/>
        <v>2.25</v>
      </c>
      <c r="Q174" s="1">
        <v>3.67</v>
      </c>
      <c r="R174" s="1">
        <f t="shared" si="10"/>
        <v>1.67</v>
      </c>
      <c r="S174" s="1">
        <f t="shared" si="11"/>
        <v>2.7888999999999999</v>
      </c>
    </row>
    <row r="175" spans="1:19" x14ac:dyDescent="0.2">
      <c r="A175" s="1">
        <v>199006</v>
      </c>
      <c r="B175" s="1" t="s">
        <v>38</v>
      </c>
      <c r="C175" s="1">
        <v>344</v>
      </c>
      <c r="D175" s="1">
        <v>434</v>
      </c>
      <c r="E175" s="1">
        <v>344</v>
      </c>
      <c r="F175" s="1">
        <v>434</v>
      </c>
      <c r="G175" s="1">
        <v>5</v>
      </c>
      <c r="H175" s="1">
        <v>4</v>
      </c>
      <c r="I175" s="1">
        <v>0.91817800000000005</v>
      </c>
      <c r="J175" s="1">
        <v>364</v>
      </c>
      <c r="K175" s="1">
        <v>9.6154000000000003E-2</v>
      </c>
      <c r="L175" s="1">
        <v>5</v>
      </c>
      <c r="M175" s="1">
        <f>ABS(H175-G175)</f>
        <v>1</v>
      </c>
      <c r="N175" s="1">
        <f>((G175-H175)^2)</f>
        <v>1</v>
      </c>
      <c r="O175" s="1">
        <f t="shared" si="8"/>
        <v>1</v>
      </c>
      <c r="P175" s="1">
        <f t="shared" si="9"/>
        <v>1</v>
      </c>
      <c r="Q175" s="1">
        <v>3.67</v>
      </c>
      <c r="R175" s="1">
        <f t="shared" si="10"/>
        <v>0.33000000000000007</v>
      </c>
      <c r="S175" s="1">
        <f t="shared" si="11"/>
        <v>0.10890000000000005</v>
      </c>
    </row>
    <row r="176" spans="1:19" x14ac:dyDescent="0.2">
      <c r="A176" s="1">
        <v>41371</v>
      </c>
      <c r="B176" s="1" t="s">
        <v>108</v>
      </c>
      <c r="C176" s="1">
        <v>208</v>
      </c>
      <c r="D176" s="1">
        <v>410</v>
      </c>
      <c r="E176" s="1">
        <v>208</v>
      </c>
      <c r="F176" s="1">
        <v>410</v>
      </c>
      <c r="G176" s="1">
        <v>1</v>
      </c>
      <c r="H176" s="1">
        <v>3</v>
      </c>
      <c r="I176" s="1">
        <v>0.91819099999999998</v>
      </c>
      <c r="J176" s="1">
        <v>198</v>
      </c>
      <c r="K176" s="1">
        <v>1.7676999999999998E-2</v>
      </c>
      <c r="L176" s="1">
        <v>1.0176769999999999</v>
      </c>
      <c r="M176" s="1">
        <f>ABS(H176-G176)</f>
        <v>2</v>
      </c>
      <c r="N176" s="1">
        <f>((G176-H176)^2)</f>
        <v>4</v>
      </c>
      <c r="O176" s="1">
        <f t="shared" si="8"/>
        <v>1.9823230000000001</v>
      </c>
      <c r="P176" s="1">
        <f t="shared" si="9"/>
        <v>3.9296044763290001</v>
      </c>
      <c r="Q176" s="1">
        <v>3.67</v>
      </c>
      <c r="R176" s="1">
        <f t="shared" si="10"/>
        <v>0.66999999999999993</v>
      </c>
      <c r="S176" s="1">
        <f t="shared" si="11"/>
        <v>0.44889999999999991</v>
      </c>
    </row>
    <row r="177" spans="1:19" x14ac:dyDescent="0.2">
      <c r="A177" s="1">
        <v>65887</v>
      </c>
      <c r="B177" s="1" t="s">
        <v>95</v>
      </c>
      <c r="C177" s="1">
        <v>5</v>
      </c>
      <c r="D177" s="1">
        <v>14</v>
      </c>
      <c r="E177" s="1">
        <v>5</v>
      </c>
      <c r="F177" s="1">
        <v>14</v>
      </c>
      <c r="G177" s="1">
        <v>3</v>
      </c>
      <c r="H177" s="1">
        <v>4</v>
      </c>
      <c r="I177" s="1">
        <v>0.91834899999999997</v>
      </c>
      <c r="J177" s="1">
        <v>49</v>
      </c>
      <c r="K177" s="1">
        <v>0.46938800000000003</v>
      </c>
      <c r="L177" s="1">
        <v>3.4693879999999999</v>
      </c>
      <c r="M177" s="1">
        <f>ABS(H177-G177)</f>
        <v>1</v>
      </c>
      <c r="N177" s="1">
        <f>((G177-H177)^2)</f>
        <v>1</v>
      </c>
      <c r="O177" s="1">
        <f t="shared" si="8"/>
        <v>0.53061200000000008</v>
      </c>
      <c r="P177" s="1">
        <f t="shared" si="9"/>
        <v>0.28154909454400007</v>
      </c>
      <c r="Q177" s="1">
        <v>3.67</v>
      </c>
      <c r="R177" s="1">
        <f t="shared" si="10"/>
        <v>0.33000000000000007</v>
      </c>
      <c r="S177" s="1">
        <f t="shared" si="11"/>
        <v>0.10890000000000005</v>
      </c>
    </row>
    <row r="178" spans="1:19" x14ac:dyDescent="0.2">
      <c r="A178" s="1">
        <v>193330</v>
      </c>
      <c r="B178" s="1" t="s">
        <v>109</v>
      </c>
      <c r="C178" s="1">
        <v>141</v>
      </c>
      <c r="D178" s="1">
        <v>786</v>
      </c>
      <c r="E178" s="1">
        <v>141</v>
      </c>
      <c r="F178" s="1">
        <v>786</v>
      </c>
      <c r="G178" s="1">
        <v>5</v>
      </c>
      <c r="H178" s="1">
        <v>3</v>
      </c>
      <c r="I178" s="1">
        <v>0.91839400000000004</v>
      </c>
      <c r="J178" s="1">
        <v>171</v>
      </c>
      <c r="K178" s="1">
        <v>-3.8011999999999997E-2</v>
      </c>
      <c r="L178" s="1">
        <v>4.9619879999999998</v>
      </c>
      <c r="M178" s="1">
        <f>ABS(H178-G178)</f>
        <v>2</v>
      </c>
      <c r="N178" s="1">
        <f>((G178-H178)^2)</f>
        <v>4</v>
      </c>
      <c r="O178" s="1">
        <f t="shared" si="8"/>
        <v>1.9619879999999998</v>
      </c>
      <c r="P178" s="1">
        <f t="shared" si="9"/>
        <v>3.8493969121439995</v>
      </c>
      <c r="Q178" s="1">
        <v>3.67</v>
      </c>
      <c r="R178" s="1">
        <f t="shared" si="10"/>
        <v>0.66999999999999993</v>
      </c>
      <c r="S178" s="1">
        <f t="shared" si="11"/>
        <v>0.44889999999999991</v>
      </c>
    </row>
    <row r="179" spans="1:19" x14ac:dyDescent="0.2">
      <c r="A179" s="1">
        <v>116040</v>
      </c>
      <c r="B179" s="1" t="s">
        <v>353</v>
      </c>
      <c r="C179" s="1">
        <v>3330</v>
      </c>
      <c r="D179" s="1">
        <v>1210</v>
      </c>
      <c r="E179" s="1">
        <v>1210</v>
      </c>
      <c r="F179" s="1">
        <v>3330</v>
      </c>
      <c r="G179" s="1">
        <v>3</v>
      </c>
      <c r="H179" s="1">
        <v>1</v>
      </c>
      <c r="I179" s="1">
        <v>0.91908299999999998</v>
      </c>
      <c r="J179" s="1">
        <v>7</v>
      </c>
      <c r="K179" s="1">
        <v>-1</v>
      </c>
      <c r="L179" s="1">
        <v>2</v>
      </c>
      <c r="M179" s="1">
        <f>ABS(H179-G179)</f>
        <v>2</v>
      </c>
      <c r="N179" s="1">
        <f>((G179-H179)^2)</f>
        <v>4</v>
      </c>
      <c r="O179" s="1">
        <f t="shared" si="8"/>
        <v>1</v>
      </c>
      <c r="P179" s="1">
        <f t="shared" si="9"/>
        <v>1</v>
      </c>
      <c r="Q179" s="1">
        <v>3.67</v>
      </c>
      <c r="R179" s="1">
        <f t="shared" si="10"/>
        <v>2.67</v>
      </c>
      <c r="S179" s="1">
        <f t="shared" si="11"/>
        <v>7.1288999999999998</v>
      </c>
    </row>
    <row r="180" spans="1:19" x14ac:dyDescent="0.2">
      <c r="A180" s="1">
        <v>16451</v>
      </c>
      <c r="B180" s="1" t="s">
        <v>110</v>
      </c>
      <c r="C180" s="1">
        <v>3097</v>
      </c>
      <c r="D180" s="1">
        <v>1196</v>
      </c>
      <c r="E180" s="1">
        <v>1196</v>
      </c>
      <c r="F180" s="1">
        <v>3097</v>
      </c>
      <c r="G180" s="1">
        <v>3.5</v>
      </c>
      <c r="H180" s="1">
        <v>4</v>
      </c>
      <c r="I180" s="1">
        <v>0.91919300000000004</v>
      </c>
      <c r="J180" s="1">
        <v>18</v>
      </c>
      <c r="K180" s="1">
        <v>0.55555600000000005</v>
      </c>
      <c r="L180" s="1">
        <v>4.0555560000000002</v>
      </c>
      <c r="M180" s="1">
        <f>ABS(H180-G180)</f>
        <v>0.5</v>
      </c>
      <c r="N180" s="1">
        <f>((G180-H180)^2)</f>
        <v>0.25</v>
      </c>
      <c r="O180" s="1">
        <f t="shared" si="8"/>
        <v>5.5556000000000161E-2</v>
      </c>
      <c r="P180" s="1">
        <f t="shared" si="9"/>
        <v>3.0864691360000178E-3</v>
      </c>
      <c r="Q180" s="1">
        <v>3.67</v>
      </c>
      <c r="R180" s="1">
        <f t="shared" si="10"/>
        <v>0.33000000000000007</v>
      </c>
      <c r="S180" s="1">
        <f t="shared" si="11"/>
        <v>0.10890000000000005</v>
      </c>
    </row>
    <row r="181" spans="1:19" x14ac:dyDescent="0.2">
      <c r="A181" s="1">
        <v>177795</v>
      </c>
      <c r="B181" s="1" t="s">
        <v>111</v>
      </c>
      <c r="C181" s="1">
        <v>356</v>
      </c>
      <c r="D181" s="1">
        <v>924</v>
      </c>
      <c r="E181" s="1">
        <v>356</v>
      </c>
      <c r="F181" s="1">
        <v>924</v>
      </c>
      <c r="G181" s="1">
        <v>4</v>
      </c>
      <c r="H181" s="1">
        <v>3</v>
      </c>
      <c r="I181" s="1">
        <v>0.91921399999999998</v>
      </c>
      <c r="J181" s="1">
        <v>325</v>
      </c>
      <c r="K181" s="1">
        <v>5.0769000000000002E-2</v>
      </c>
      <c r="L181" s="1">
        <v>4.0507689999999998</v>
      </c>
      <c r="M181" s="1">
        <f>ABS(H181-G181)</f>
        <v>1</v>
      </c>
      <c r="N181" s="1">
        <f>((G181-H181)^2)</f>
        <v>1</v>
      </c>
      <c r="O181" s="1">
        <f t="shared" si="8"/>
        <v>1.0507689999999998</v>
      </c>
      <c r="P181" s="1">
        <f t="shared" si="9"/>
        <v>1.1041154913609996</v>
      </c>
      <c r="Q181" s="1">
        <v>3.67</v>
      </c>
      <c r="R181" s="1">
        <f t="shared" si="10"/>
        <v>0.66999999999999993</v>
      </c>
      <c r="S181" s="1">
        <f t="shared" si="11"/>
        <v>0.44889999999999991</v>
      </c>
    </row>
    <row r="182" spans="1:19" x14ac:dyDescent="0.2">
      <c r="A182" s="1">
        <v>149099</v>
      </c>
      <c r="B182" s="1" t="s">
        <v>112</v>
      </c>
      <c r="C182" s="1">
        <v>597</v>
      </c>
      <c r="D182" s="1">
        <v>509</v>
      </c>
      <c r="E182" s="1">
        <v>509</v>
      </c>
      <c r="F182" s="1">
        <v>597</v>
      </c>
      <c r="G182" s="1">
        <v>4</v>
      </c>
      <c r="H182" s="1">
        <v>5</v>
      </c>
      <c r="I182" s="1">
        <v>0.91942699999999999</v>
      </c>
      <c r="J182" s="1">
        <v>211</v>
      </c>
      <c r="K182" s="1">
        <v>0.36729899999999999</v>
      </c>
      <c r="L182" s="1">
        <v>4.367299</v>
      </c>
      <c r="M182" s="1">
        <f>ABS(H182-G182)</f>
        <v>1</v>
      </c>
      <c r="N182" s="1">
        <f>((G182-H182)^2)</f>
        <v>1</v>
      </c>
      <c r="O182" s="1">
        <f t="shared" si="8"/>
        <v>0.63270099999999996</v>
      </c>
      <c r="P182" s="1">
        <f t="shared" si="9"/>
        <v>0.40031055540099997</v>
      </c>
      <c r="Q182" s="1">
        <v>3.67</v>
      </c>
      <c r="R182" s="1">
        <f t="shared" si="10"/>
        <v>1.33</v>
      </c>
      <c r="S182" s="1">
        <f t="shared" si="11"/>
        <v>1.7689000000000001</v>
      </c>
    </row>
    <row r="183" spans="1:19" x14ac:dyDescent="0.2">
      <c r="A183" s="1">
        <v>74268</v>
      </c>
      <c r="B183" s="1" t="s">
        <v>113</v>
      </c>
      <c r="C183" s="1">
        <v>5445</v>
      </c>
      <c r="D183" s="1">
        <v>19</v>
      </c>
      <c r="E183" s="1">
        <v>19</v>
      </c>
      <c r="F183" s="1">
        <v>5445</v>
      </c>
      <c r="G183" s="1">
        <v>4</v>
      </c>
      <c r="H183" s="1">
        <v>3.5</v>
      </c>
      <c r="I183" s="1">
        <v>0.91973499999999997</v>
      </c>
      <c r="J183" s="1">
        <v>127</v>
      </c>
      <c r="K183" s="1">
        <v>-0.92913400000000002</v>
      </c>
      <c r="L183" s="1">
        <v>3.0708660000000001</v>
      </c>
      <c r="M183" s="1">
        <f>ABS(H183-G183)</f>
        <v>0.5</v>
      </c>
      <c r="N183" s="1">
        <f>((G183-H183)^2)</f>
        <v>0.25</v>
      </c>
      <c r="O183" s="1">
        <f t="shared" si="8"/>
        <v>0.4291339999999999</v>
      </c>
      <c r="P183" s="1">
        <f t="shared" si="9"/>
        <v>0.18415598995599991</v>
      </c>
      <c r="Q183" s="1">
        <v>3.67</v>
      </c>
      <c r="R183" s="1">
        <f t="shared" si="10"/>
        <v>0.16999999999999993</v>
      </c>
      <c r="S183" s="1">
        <f t="shared" si="11"/>
        <v>2.8899999999999974E-2</v>
      </c>
    </row>
    <row r="184" spans="1:19" x14ac:dyDescent="0.2">
      <c r="A184" s="1">
        <v>173976</v>
      </c>
      <c r="B184" s="1" t="s">
        <v>114</v>
      </c>
      <c r="C184" s="1">
        <v>135</v>
      </c>
      <c r="D184" s="1">
        <v>318</v>
      </c>
      <c r="E184" s="1">
        <v>135</v>
      </c>
      <c r="F184" s="1">
        <v>318</v>
      </c>
      <c r="G184" s="1">
        <v>4</v>
      </c>
      <c r="H184" s="1">
        <v>5</v>
      </c>
      <c r="I184" s="1">
        <v>0.91978599999999999</v>
      </c>
      <c r="J184" s="1">
        <v>49</v>
      </c>
      <c r="K184" s="1">
        <v>2</v>
      </c>
      <c r="L184" s="1">
        <v>5</v>
      </c>
      <c r="M184" s="1">
        <f>ABS(H184-G184)</f>
        <v>1</v>
      </c>
      <c r="N184" s="1">
        <f>((G184-H184)^2)</f>
        <v>1</v>
      </c>
      <c r="O184" s="1">
        <f t="shared" si="8"/>
        <v>0</v>
      </c>
      <c r="P184" s="1">
        <f t="shared" si="9"/>
        <v>0</v>
      </c>
      <c r="Q184" s="1">
        <v>3.67</v>
      </c>
      <c r="R184" s="1">
        <f t="shared" si="10"/>
        <v>1.33</v>
      </c>
      <c r="S184" s="1">
        <f t="shared" si="11"/>
        <v>1.7689000000000001</v>
      </c>
    </row>
    <row r="185" spans="1:19" x14ac:dyDescent="0.2">
      <c r="A185" s="1">
        <v>126645</v>
      </c>
      <c r="B185" s="1" t="s">
        <v>115</v>
      </c>
      <c r="C185" s="1">
        <v>1285</v>
      </c>
      <c r="D185" s="1">
        <v>1588</v>
      </c>
      <c r="E185" s="1">
        <v>1285</v>
      </c>
      <c r="F185" s="1">
        <v>1588</v>
      </c>
      <c r="G185" s="1">
        <v>3</v>
      </c>
      <c r="H185" s="1">
        <v>2</v>
      </c>
      <c r="I185" s="1">
        <v>0.92017099999999996</v>
      </c>
      <c r="J185" s="1">
        <v>20</v>
      </c>
      <c r="K185" s="1">
        <v>-0.35</v>
      </c>
      <c r="L185" s="1">
        <v>2.65</v>
      </c>
      <c r="M185" s="1">
        <f>ABS(H185-G185)</f>
        <v>1</v>
      </c>
      <c r="N185" s="1">
        <f>((G185-H185)^2)</f>
        <v>1</v>
      </c>
      <c r="O185" s="1">
        <f t="shared" si="8"/>
        <v>0.64999999999999991</v>
      </c>
      <c r="P185" s="1">
        <f t="shared" si="9"/>
        <v>0.42249999999999988</v>
      </c>
      <c r="Q185" s="1">
        <v>3.67</v>
      </c>
      <c r="R185" s="1">
        <f t="shared" si="10"/>
        <v>1.67</v>
      </c>
      <c r="S185" s="1">
        <f t="shared" si="11"/>
        <v>2.7888999999999999</v>
      </c>
    </row>
    <row r="186" spans="1:19" x14ac:dyDescent="0.2">
      <c r="A186" s="1">
        <v>113677</v>
      </c>
      <c r="B186" s="1" t="s">
        <v>116</v>
      </c>
      <c r="C186" s="1">
        <v>168</v>
      </c>
      <c r="D186" s="1">
        <v>4306</v>
      </c>
      <c r="E186" s="1">
        <v>168</v>
      </c>
      <c r="F186" s="1">
        <v>4306</v>
      </c>
      <c r="G186" s="1">
        <v>4</v>
      </c>
      <c r="H186" s="1">
        <v>5</v>
      </c>
      <c r="I186" s="1">
        <v>0.92020999999999997</v>
      </c>
      <c r="J186" s="1">
        <v>87</v>
      </c>
      <c r="K186" s="1">
        <v>1.0229889999999999</v>
      </c>
      <c r="L186" s="1">
        <v>5</v>
      </c>
      <c r="M186" s="1">
        <f>ABS(H186-G186)</f>
        <v>1</v>
      </c>
      <c r="N186" s="1">
        <f>((G186-H186)^2)</f>
        <v>1</v>
      </c>
      <c r="O186" s="1">
        <f t="shared" si="8"/>
        <v>0</v>
      </c>
      <c r="P186" s="1">
        <f t="shared" si="9"/>
        <v>0</v>
      </c>
      <c r="Q186" s="1">
        <v>3.67</v>
      </c>
      <c r="R186" s="1">
        <f t="shared" si="10"/>
        <v>1.33</v>
      </c>
      <c r="S186" s="1">
        <f t="shared" si="11"/>
        <v>1.7689000000000001</v>
      </c>
    </row>
    <row r="187" spans="1:19" x14ac:dyDescent="0.2">
      <c r="A187" s="1">
        <v>214138</v>
      </c>
      <c r="B187" s="1" t="s">
        <v>12</v>
      </c>
      <c r="C187" s="1">
        <v>170</v>
      </c>
      <c r="D187" s="1">
        <v>340</v>
      </c>
      <c r="E187" s="1">
        <v>170</v>
      </c>
      <c r="F187" s="1">
        <v>340</v>
      </c>
      <c r="G187" s="1">
        <v>4</v>
      </c>
      <c r="H187" s="1">
        <v>2</v>
      </c>
      <c r="I187" s="1">
        <v>0.92022300000000001</v>
      </c>
      <c r="J187" s="1">
        <v>11</v>
      </c>
      <c r="K187" s="1">
        <v>0.72727299999999995</v>
      </c>
      <c r="L187" s="1">
        <v>4.7272730000000003</v>
      </c>
      <c r="M187" s="1">
        <f>ABS(H187-G187)</f>
        <v>2</v>
      </c>
      <c r="N187" s="1">
        <f>((G187-H187)^2)</f>
        <v>4</v>
      </c>
      <c r="O187" s="1">
        <f t="shared" si="8"/>
        <v>2.7272730000000003</v>
      </c>
      <c r="P187" s="1">
        <f t="shared" si="9"/>
        <v>7.4380180165290017</v>
      </c>
      <c r="Q187" s="1">
        <v>3.67</v>
      </c>
      <c r="R187" s="1">
        <f t="shared" si="10"/>
        <v>1.67</v>
      </c>
      <c r="S187" s="1">
        <f t="shared" si="11"/>
        <v>2.7888999999999999</v>
      </c>
    </row>
    <row r="188" spans="1:19" x14ac:dyDescent="0.2">
      <c r="A188" s="1">
        <v>187496</v>
      </c>
      <c r="B188" s="1" t="s">
        <v>117</v>
      </c>
      <c r="C188" s="1">
        <v>344</v>
      </c>
      <c r="D188" s="1">
        <v>185</v>
      </c>
      <c r="E188" s="1">
        <v>185</v>
      </c>
      <c r="F188" s="1">
        <v>344</v>
      </c>
      <c r="G188" s="1">
        <v>5</v>
      </c>
      <c r="H188" s="1">
        <v>4</v>
      </c>
      <c r="I188" s="1">
        <v>0.92023999999999995</v>
      </c>
      <c r="J188" s="1">
        <v>334</v>
      </c>
      <c r="K188" s="1">
        <v>8.9819999999999997E-2</v>
      </c>
      <c r="L188" s="1">
        <v>5</v>
      </c>
      <c r="M188" s="1">
        <f>ABS(H188-G188)</f>
        <v>1</v>
      </c>
      <c r="N188" s="1">
        <f>((G188-H188)^2)</f>
        <v>1</v>
      </c>
      <c r="O188" s="1">
        <f t="shared" si="8"/>
        <v>1</v>
      </c>
      <c r="P188" s="1">
        <f t="shared" si="9"/>
        <v>1</v>
      </c>
      <c r="Q188" s="1">
        <v>3.67</v>
      </c>
      <c r="R188" s="1">
        <f t="shared" si="10"/>
        <v>0.33000000000000007</v>
      </c>
      <c r="S188" s="1">
        <f t="shared" si="11"/>
        <v>0.10890000000000005</v>
      </c>
    </row>
    <row r="189" spans="1:19" x14ac:dyDescent="0.2">
      <c r="A189" s="1">
        <v>66565</v>
      </c>
      <c r="B189" s="1" t="s">
        <v>118</v>
      </c>
      <c r="C189" s="1">
        <v>2110</v>
      </c>
      <c r="D189" s="1">
        <v>2423</v>
      </c>
      <c r="E189" s="1">
        <v>2110</v>
      </c>
      <c r="F189" s="1">
        <v>2423</v>
      </c>
      <c r="G189" s="1">
        <v>5</v>
      </c>
      <c r="H189" s="1">
        <v>5</v>
      </c>
      <c r="I189" s="1">
        <v>0.92026300000000005</v>
      </c>
      <c r="J189" s="1">
        <v>15</v>
      </c>
      <c r="K189" s="1">
        <v>-0.76666699999999999</v>
      </c>
      <c r="L189" s="1">
        <v>4.233333</v>
      </c>
      <c r="M189" s="1">
        <f>ABS(H189-G189)</f>
        <v>0</v>
      </c>
      <c r="N189" s="1">
        <f>((G189-H189)^2)</f>
        <v>0</v>
      </c>
      <c r="O189" s="1">
        <f t="shared" si="8"/>
        <v>0.76666699999999999</v>
      </c>
      <c r="P189" s="1">
        <f t="shared" si="9"/>
        <v>0.58777828888899997</v>
      </c>
      <c r="Q189" s="1">
        <v>3.67</v>
      </c>
      <c r="R189" s="1">
        <f t="shared" si="10"/>
        <v>1.33</v>
      </c>
      <c r="S189" s="1">
        <f t="shared" si="11"/>
        <v>1.7689000000000001</v>
      </c>
    </row>
    <row r="190" spans="1:19" x14ac:dyDescent="0.2">
      <c r="A190" s="1">
        <v>1570</v>
      </c>
      <c r="B190" s="1" t="s">
        <v>53</v>
      </c>
      <c r="C190" s="1">
        <v>32</v>
      </c>
      <c r="D190" s="1">
        <v>5</v>
      </c>
      <c r="E190" s="1">
        <v>5</v>
      </c>
      <c r="F190" s="1">
        <v>32</v>
      </c>
      <c r="G190" s="1">
        <v>3</v>
      </c>
      <c r="H190" s="1">
        <v>2</v>
      </c>
      <c r="I190" s="1">
        <v>0.92120599999999997</v>
      </c>
      <c r="J190" s="1">
        <v>139</v>
      </c>
      <c r="K190" s="1">
        <v>-0.70143900000000003</v>
      </c>
      <c r="L190" s="1">
        <v>2.2985609999999999</v>
      </c>
      <c r="M190" s="1">
        <f>ABS(H190-G190)</f>
        <v>1</v>
      </c>
      <c r="N190" s="1">
        <f>((G190-H190)^2)</f>
        <v>1</v>
      </c>
      <c r="O190" s="1">
        <f t="shared" si="8"/>
        <v>0.29856099999999985</v>
      </c>
      <c r="P190" s="1">
        <f t="shared" si="9"/>
        <v>8.9138670720999916E-2</v>
      </c>
      <c r="Q190" s="1">
        <v>3.67</v>
      </c>
      <c r="R190" s="1">
        <f t="shared" si="10"/>
        <v>1.67</v>
      </c>
      <c r="S190" s="1">
        <f t="shared" si="11"/>
        <v>2.7888999999999999</v>
      </c>
    </row>
    <row r="191" spans="1:19" x14ac:dyDescent="0.2">
      <c r="A191" s="1">
        <v>84147</v>
      </c>
      <c r="B191" s="1" t="s">
        <v>119</v>
      </c>
      <c r="C191" s="1">
        <v>231</v>
      </c>
      <c r="D191" s="1">
        <v>780</v>
      </c>
      <c r="E191" s="1">
        <v>231</v>
      </c>
      <c r="F191" s="1">
        <v>780</v>
      </c>
      <c r="G191" s="1">
        <v>1</v>
      </c>
      <c r="H191" s="1">
        <v>4</v>
      </c>
      <c r="I191" s="1">
        <v>0.92122400000000004</v>
      </c>
      <c r="J191" s="1">
        <v>350</v>
      </c>
      <c r="K191" s="1">
        <v>0.43571399999999999</v>
      </c>
      <c r="L191" s="1">
        <v>1.4357139999999999</v>
      </c>
      <c r="M191" s="1">
        <f>ABS(H191-G191)</f>
        <v>3</v>
      </c>
      <c r="N191" s="1">
        <f>((G191-H191)^2)</f>
        <v>9</v>
      </c>
      <c r="O191" s="1">
        <f t="shared" si="8"/>
        <v>2.5642860000000001</v>
      </c>
      <c r="P191" s="1">
        <f t="shared" si="9"/>
        <v>6.5755626897960004</v>
      </c>
      <c r="Q191" s="1">
        <v>3.67</v>
      </c>
      <c r="R191" s="1">
        <f t="shared" si="10"/>
        <v>0.33000000000000007</v>
      </c>
      <c r="S191" s="1">
        <f t="shared" si="11"/>
        <v>0.10890000000000005</v>
      </c>
    </row>
    <row r="192" spans="1:19" x14ac:dyDescent="0.2">
      <c r="A192" s="1">
        <v>59192</v>
      </c>
      <c r="B192" s="1" t="s">
        <v>52</v>
      </c>
      <c r="C192" s="1">
        <v>780</v>
      </c>
      <c r="D192" s="1">
        <v>231</v>
      </c>
      <c r="E192" s="1">
        <v>231</v>
      </c>
      <c r="F192" s="1">
        <v>780</v>
      </c>
      <c r="G192" s="1">
        <v>2</v>
      </c>
      <c r="H192" s="1">
        <v>3</v>
      </c>
      <c r="I192" s="1">
        <v>0.92122400000000004</v>
      </c>
      <c r="J192" s="1">
        <v>350</v>
      </c>
      <c r="K192" s="1">
        <v>-0.43571399999999999</v>
      </c>
      <c r="L192" s="1">
        <v>1.5642860000000001</v>
      </c>
      <c r="M192" s="1">
        <f>ABS(H192-G192)</f>
        <v>1</v>
      </c>
      <c r="N192" s="1">
        <f>((G192-H192)^2)</f>
        <v>1</v>
      </c>
      <c r="O192" s="1">
        <f t="shared" si="8"/>
        <v>1.4357139999999999</v>
      </c>
      <c r="P192" s="1">
        <f t="shared" si="9"/>
        <v>2.0612746897959999</v>
      </c>
      <c r="Q192" s="1">
        <v>3.67</v>
      </c>
      <c r="R192" s="1">
        <f t="shared" si="10"/>
        <v>0.66999999999999993</v>
      </c>
      <c r="S192" s="1">
        <f t="shared" si="11"/>
        <v>0.44889999999999991</v>
      </c>
    </row>
    <row r="193" spans="1:19" x14ac:dyDescent="0.2">
      <c r="A193" s="1">
        <v>115684</v>
      </c>
      <c r="B193" s="1" t="s">
        <v>103</v>
      </c>
      <c r="C193" s="1">
        <v>48</v>
      </c>
      <c r="D193" s="1">
        <v>25</v>
      </c>
      <c r="E193" s="1">
        <v>25</v>
      </c>
      <c r="F193" s="1">
        <v>48</v>
      </c>
      <c r="G193" s="1">
        <v>4</v>
      </c>
      <c r="H193" s="1">
        <v>5</v>
      </c>
      <c r="I193" s="1">
        <v>0.92130000000000001</v>
      </c>
      <c r="J193" s="1">
        <v>57</v>
      </c>
      <c r="K193" s="1">
        <v>0.83333299999999999</v>
      </c>
      <c r="L193" s="1">
        <v>4.8333329999999997</v>
      </c>
      <c r="M193" s="1">
        <f>ABS(H193-G193)</f>
        <v>1</v>
      </c>
      <c r="N193" s="1">
        <f>((G193-H193)^2)</f>
        <v>1</v>
      </c>
      <c r="O193" s="1">
        <f t="shared" si="8"/>
        <v>0.16666700000000034</v>
      </c>
      <c r="P193" s="1">
        <f t="shared" si="9"/>
        <v>2.7777888889000114E-2</v>
      </c>
      <c r="Q193" s="1">
        <v>3.67</v>
      </c>
      <c r="R193" s="1">
        <f t="shared" si="10"/>
        <v>1.33</v>
      </c>
      <c r="S193" s="1">
        <f t="shared" si="11"/>
        <v>1.7689000000000001</v>
      </c>
    </row>
    <row r="194" spans="1:19" x14ac:dyDescent="0.2">
      <c r="A194" s="1">
        <v>123926</v>
      </c>
      <c r="B194" s="1" t="s">
        <v>19</v>
      </c>
      <c r="C194" s="1">
        <v>1210</v>
      </c>
      <c r="D194" s="1">
        <v>173</v>
      </c>
      <c r="E194" s="1">
        <v>173</v>
      </c>
      <c r="F194" s="1">
        <v>1210</v>
      </c>
      <c r="G194" s="1">
        <v>3</v>
      </c>
      <c r="H194" s="1">
        <v>1</v>
      </c>
      <c r="I194" s="1">
        <v>0.92141700000000004</v>
      </c>
      <c r="J194" s="1">
        <v>141</v>
      </c>
      <c r="K194" s="1">
        <v>-1.6843969999999999</v>
      </c>
      <c r="L194" s="1">
        <v>1.3156030000000001</v>
      </c>
      <c r="M194" s="1">
        <f>ABS(H194-G194)</f>
        <v>2</v>
      </c>
      <c r="N194" s="1">
        <f>((G194-H194)^2)</f>
        <v>4</v>
      </c>
      <c r="O194" s="1">
        <f t="shared" si="8"/>
        <v>0.31560300000000008</v>
      </c>
      <c r="P194" s="1">
        <f t="shared" si="9"/>
        <v>9.960525360900005E-2</v>
      </c>
      <c r="Q194" s="1">
        <v>3.67</v>
      </c>
      <c r="R194" s="1">
        <f t="shared" si="10"/>
        <v>2.67</v>
      </c>
      <c r="S194" s="1">
        <f t="shared" si="11"/>
        <v>7.1288999999999998</v>
      </c>
    </row>
    <row r="195" spans="1:19" x14ac:dyDescent="0.2">
      <c r="A195" s="1">
        <v>139351</v>
      </c>
      <c r="B195" s="1" t="s">
        <v>120</v>
      </c>
      <c r="C195" s="1">
        <v>105</v>
      </c>
      <c r="D195" s="1">
        <v>168</v>
      </c>
      <c r="E195" s="1">
        <v>105</v>
      </c>
      <c r="F195" s="1">
        <v>168</v>
      </c>
      <c r="G195" s="1">
        <v>4</v>
      </c>
      <c r="H195" s="1">
        <v>3</v>
      </c>
      <c r="I195" s="1">
        <v>0.92152800000000001</v>
      </c>
      <c r="J195" s="1">
        <v>66</v>
      </c>
      <c r="K195" s="1">
        <v>-0.234848</v>
      </c>
      <c r="L195" s="1">
        <v>3.7651520000000001</v>
      </c>
      <c r="M195" s="1">
        <f>ABS(H195-G195)</f>
        <v>1</v>
      </c>
      <c r="N195" s="1">
        <f>((G195-H195)^2)</f>
        <v>1</v>
      </c>
      <c r="O195" s="1">
        <f t="shared" ref="O195:O258" si="12">ABS(L195-H195)</f>
        <v>0.76515200000000005</v>
      </c>
      <c r="P195" s="1">
        <f t="shared" ref="P195:P258" si="13">(L195-H195)^2</f>
        <v>0.58545758310400009</v>
      </c>
      <c r="Q195" s="1">
        <v>3.67</v>
      </c>
      <c r="R195" s="1">
        <f t="shared" ref="R195:R258" si="14">ABS(Q195-H195)</f>
        <v>0.66999999999999993</v>
      </c>
      <c r="S195" s="1">
        <f t="shared" ref="S195:S258" si="15">(Q195-H195)^2</f>
        <v>0.44889999999999991</v>
      </c>
    </row>
    <row r="196" spans="1:19" x14ac:dyDescent="0.2">
      <c r="A196" s="1">
        <v>227</v>
      </c>
      <c r="B196" s="1" t="s">
        <v>121</v>
      </c>
      <c r="C196" s="1">
        <v>216</v>
      </c>
      <c r="D196" s="1">
        <v>316</v>
      </c>
      <c r="E196" s="1">
        <v>216</v>
      </c>
      <c r="F196" s="1">
        <v>316</v>
      </c>
      <c r="G196" s="1">
        <v>3</v>
      </c>
      <c r="H196" s="1">
        <v>3</v>
      </c>
      <c r="I196" s="1">
        <v>0.92170399999999997</v>
      </c>
      <c r="J196" s="1">
        <v>74</v>
      </c>
      <c r="K196" s="1">
        <v>0.36486499999999999</v>
      </c>
      <c r="L196" s="1">
        <v>3.364865</v>
      </c>
      <c r="M196" s="1">
        <f>ABS(H196-G196)</f>
        <v>0</v>
      </c>
      <c r="N196" s="1">
        <f>((G196-H196)^2)</f>
        <v>0</v>
      </c>
      <c r="O196" s="1">
        <f t="shared" si="12"/>
        <v>0.36486499999999999</v>
      </c>
      <c r="P196" s="1">
        <f t="shared" si="13"/>
        <v>0.13312646822499999</v>
      </c>
      <c r="Q196" s="1">
        <v>3.67</v>
      </c>
      <c r="R196" s="1">
        <f t="shared" si="14"/>
        <v>0.66999999999999993</v>
      </c>
      <c r="S196" s="1">
        <f t="shared" si="15"/>
        <v>0.44889999999999991</v>
      </c>
    </row>
    <row r="197" spans="1:19" x14ac:dyDescent="0.2">
      <c r="A197" s="1">
        <v>93660</v>
      </c>
      <c r="B197" s="1" t="s">
        <v>17</v>
      </c>
      <c r="C197" s="1">
        <v>592</v>
      </c>
      <c r="D197" s="1">
        <v>315</v>
      </c>
      <c r="E197" s="1">
        <v>315</v>
      </c>
      <c r="F197" s="1">
        <v>592</v>
      </c>
      <c r="G197" s="1">
        <v>5</v>
      </c>
      <c r="H197" s="1">
        <v>4</v>
      </c>
      <c r="I197" s="1">
        <v>0.92194900000000002</v>
      </c>
      <c r="J197" s="1">
        <v>174</v>
      </c>
      <c r="K197" s="1">
        <v>-0.543103</v>
      </c>
      <c r="L197" s="1">
        <v>4.4568969999999997</v>
      </c>
      <c r="M197" s="1">
        <f>ABS(H197-G197)</f>
        <v>1</v>
      </c>
      <c r="N197" s="1">
        <f>((G197-H197)^2)</f>
        <v>1</v>
      </c>
      <c r="O197" s="1">
        <f t="shared" si="12"/>
        <v>0.45689699999999966</v>
      </c>
      <c r="P197" s="1">
        <f t="shared" si="13"/>
        <v>0.20875486860899969</v>
      </c>
      <c r="Q197" s="1">
        <v>3.67</v>
      </c>
      <c r="R197" s="1">
        <f t="shared" si="14"/>
        <v>0.33000000000000007</v>
      </c>
      <c r="S197" s="1">
        <f t="shared" si="15"/>
        <v>0.10890000000000005</v>
      </c>
    </row>
    <row r="198" spans="1:19" x14ac:dyDescent="0.2">
      <c r="A198" s="1">
        <v>133898</v>
      </c>
      <c r="B198" s="1" t="s">
        <v>122</v>
      </c>
      <c r="C198" s="1">
        <v>234</v>
      </c>
      <c r="D198" s="1">
        <v>413</v>
      </c>
      <c r="E198" s="1">
        <v>234</v>
      </c>
      <c r="F198" s="1">
        <v>413</v>
      </c>
      <c r="G198" s="1">
        <v>3</v>
      </c>
      <c r="H198" s="1">
        <v>3</v>
      </c>
      <c r="I198" s="1">
        <v>0.922037</v>
      </c>
      <c r="J198" s="1">
        <v>28</v>
      </c>
      <c r="K198" s="1">
        <v>-0.39285700000000001</v>
      </c>
      <c r="L198" s="1">
        <v>2.6071430000000002</v>
      </c>
      <c r="M198" s="1">
        <f>ABS(H198-G198)</f>
        <v>0</v>
      </c>
      <c r="N198" s="1">
        <f>((G198-H198)^2)</f>
        <v>0</v>
      </c>
      <c r="O198" s="1">
        <f t="shared" si="12"/>
        <v>0.39285699999999979</v>
      </c>
      <c r="P198" s="1">
        <f t="shared" si="13"/>
        <v>0.15433662244899984</v>
      </c>
      <c r="Q198" s="1">
        <v>3.67</v>
      </c>
      <c r="R198" s="1">
        <f t="shared" si="14"/>
        <v>0.66999999999999993</v>
      </c>
      <c r="S198" s="1">
        <f t="shared" si="15"/>
        <v>0.44889999999999991</v>
      </c>
    </row>
    <row r="199" spans="1:19" x14ac:dyDescent="0.2">
      <c r="A199" s="1">
        <v>27265</v>
      </c>
      <c r="B199" s="1" t="s">
        <v>123</v>
      </c>
      <c r="C199" s="1">
        <v>25</v>
      </c>
      <c r="D199" s="1">
        <v>413</v>
      </c>
      <c r="E199" s="1">
        <v>25</v>
      </c>
      <c r="F199" s="1">
        <v>413</v>
      </c>
      <c r="G199" s="1">
        <v>4</v>
      </c>
      <c r="H199" s="1">
        <v>3</v>
      </c>
      <c r="I199" s="1">
        <v>0.92203800000000002</v>
      </c>
      <c r="J199" s="1">
        <v>37</v>
      </c>
      <c r="K199" s="1">
        <v>-1.0405409999999999</v>
      </c>
      <c r="L199" s="1">
        <v>2.9594589999999998</v>
      </c>
      <c r="M199" s="1">
        <f>ABS(H199-G199)</f>
        <v>1</v>
      </c>
      <c r="N199" s="1">
        <f>((G199-H199)^2)</f>
        <v>1</v>
      </c>
      <c r="O199" s="1">
        <f t="shared" si="12"/>
        <v>4.054100000000016E-2</v>
      </c>
      <c r="P199" s="1">
        <f t="shared" si="13"/>
        <v>1.6435726810000129E-3</v>
      </c>
      <c r="Q199" s="1">
        <v>3.67</v>
      </c>
      <c r="R199" s="1">
        <f t="shared" si="14"/>
        <v>0.66999999999999993</v>
      </c>
      <c r="S199" s="1">
        <f t="shared" si="15"/>
        <v>0.44889999999999991</v>
      </c>
    </row>
    <row r="200" spans="1:19" x14ac:dyDescent="0.2">
      <c r="A200" s="1">
        <v>30473</v>
      </c>
      <c r="B200" s="1" t="s">
        <v>124</v>
      </c>
      <c r="C200" s="1">
        <v>32</v>
      </c>
      <c r="D200" s="1">
        <v>736</v>
      </c>
      <c r="E200" s="1">
        <v>32</v>
      </c>
      <c r="F200" s="1">
        <v>736</v>
      </c>
      <c r="G200" s="1">
        <v>4</v>
      </c>
      <c r="H200" s="1">
        <v>5</v>
      </c>
      <c r="I200" s="1">
        <v>0.92213400000000001</v>
      </c>
      <c r="J200" s="1">
        <v>397</v>
      </c>
      <c r="K200" s="1">
        <v>-0.64987399999999995</v>
      </c>
      <c r="L200" s="1">
        <v>3.3501259999999999</v>
      </c>
      <c r="M200" s="1">
        <f>ABS(H200-G200)</f>
        <v>1</v>
      </c>
      <c r="N200" s="1">
        <f>((G200-H200)^2)</f>
        <v>1</v>
      </c>
      <c r="O200" s="1">
        <f t="shared" si="12"/>
        <v>1.6498740000000001</v>
      </c>
      <c r="P200" s="1">
        <f t="shared" si="13"/>
        <v>2.7220842158760004</v>
      </c>
      <c r="Q200" s="1">
        <v>3.67</v>
      </c>
      <c r="R200" s="1">
        <f t="shared" si="14"/>
        <v>1.33</v>
      </c>
      <c r="S200" s="1">
        <f t="shared" si="15"/>
        <v>1.7689000000000001</v>
      </c>
    </row>
    <row r="201" spans="1:19" x14ac:dyDescent="0.2">
      <c r="A201" s="1">
        <v>168563</v>
      </c>
      <c r="B201" s="1" t="s">
        <v>76</v>
      </c>
      <c r="C201" s="1">
        <v>4270</v>
      </c>
      <c r="D201" s="1">
        <v>2571</v>
      </c>
      <c r="E201" s="1">
        <v>2571</v>
      </c>
      <c r="F201" s="1">
        <v>4270</v>
      </c>
      <c r="G201" s="1">
        <v>4</v>
      </c>
      <c r="H201" s="1">
        <v>4</v>
      </c>
      <c r="I201" s="1">
        <v>0.92219600000000002</v>
      </c>
      <c r="J201" s="1">
        <v>102</v>
      </c>
      <c r="K201" s="1">
        <v>1.3627450000000001</v>
      </c>
      <c r="L201" s="1">
        <v>5</v>
      </c>
      <c r="M201" s="1">
        <f>ABS(H201-G201)</f>
        <v>0</v>
      </c>
      <c r="N201" s="1">
        <f>((G201-H201)^2)</f>
        <v>0</v>
      </c>
      <c r="O201" s="1">
        <f t="shared" si="12"/>
        <v>1</v>
      </c>
      <c r="P201" s="1">
        <f t="shared" si="13"/>
        <v>1</v>
      </c>
      <c r="Q201" s="1">
        <v>3.67</v>
      </c>
      <c r="R201" s="1">
        <f t="shared" si="14"/>
        <v>0.33000000000000007</v>
      </c>
      <c r="S201" s="1">
        <f t="shared" si="15"/>
        <v>0.10890000000000005</v>
      </c>
    </row>
    <row r="202" spans="1:19" x14ac:dyDescent="0.2">
      <c r="A202" s="1">
        <v>5419</v>
      </c>
      <c r="B202" s="1" t="s">
        <v>125</v>
      </c>
      <c r="C202" s="1">
        <v>788</v>
      </c>
      <c r="D202" s="1">
        <v>1210</v>
      </c>
      <c r="E202" s="1">
        <v>788</v>
      </c>
      <c r="F202" s="1">
        <v>1210</v>
      </c>
      <c r="G202" s="1">
        <v>3</v>
      </c>
      <c r="H202" s="1">
        <v>5</v>
      </c>
      <c r="I202" s="1">
        <v>0.92223900000000003</v>
      </c>
      <c r="J202" s="1">
        <v>229</v>
      </c>
      <c r="K202" s="1">
        <v>1.3558950000000001</v>
      </c>
      <c r="L202" s="1">
        <v>4.3558950000000003</v>
      </c>
      <c r="M202" s="1">
        <f>ABS(H202-G202)</f>
        <v>2</v>
      </c>
      <c r="N202" s="1">
        <f>((G202-H202)^2)</f>
        <v>4</v>
      </c>
      <c r="O202" s="1">
        <f t="shared" si="12"/>
        <v>0.64410499999999971</v>
      </c>
      <c r="P202" s="1">
        <f t="shared" si="13"/>
        <v>0.41487125102499961</v>
      </c>
      <c r="Q202" s="1">
        <v>3.67</v>
      </c>
      <c r="R202" s="1">
        <f t="shared" si="14"/>
        <v>1.33</v>
      </c>
      <c r="S202" s="1">
        <f t="shared" si="15"/>
        <v>1.7689000000000001</v>
      </c>
    </row>
    <row r="203" spans="1:19" x14ac:dyDescent="0.2">
      <c r="A203" s="1">
        <v>87597</v>
      </c>
      <c r="B203" s="1" t="s">
        <v>126</v>
      </c>
      <c r="C203" s="1">
        <v>708</v>
      </c>
      <c r="D203" s="1">
        <v>9</v>
      </c>
      <c r="E203" s="1">
        <v>9</v>
      </c>
      <c r="F203" s="1">
        <v>708</v>
      </c>
      <c r="G203" s="1">
        <v>3</v>
      </c>
      <c r="H203" s="1">
        <v>3</v>
      </c>
      <c r="I203" s="1">
        <v>0.92235299999999998</v>
      </c>
      <c r="J203" s="1">
        <v>23</v>
      </c>
      <c r="K203" s="1">
        <v>-0.30434800000000001</v>
      </c>
      <c r="L203" s="1">
        <v>2.6956519999999999</v>
      </c>
      <c r="M203" s="1">
        <f>ABS(H203-G203)</f>
        <v>0</v>
      </c>
      <c r="N203" s="1">
        <f>((G203-H203)^2)</f>
        <v>0</v>
      </c>
      <c r="O203" s="1">
        <f t="shared" si="12"/>
        <v>0.30434800000000006</v>
      </c>
      <c r="P203" s="1">
        <f t="shared" si="13"/>
        <v>9.2627705104000035E-2</v>
      </c>
      <c r="Q203" s="1">
        <v>3.67</v>
      </c>
      <c r="R203" s="1">
        <f t="shared" si="14"/>
        <v>0.66999999999999993</v>
      </c>
      <c r="S203" s="1">
        <f t="shared" si="15"/>
        <v>0.44889999999999991</v>
      </c>
    </row>
    <row r="204" spans="1:19" x14ac:dyDescent="0.2">
      <c r="A204" s="1">
        <v>175733</v>
      </c>
      <c r="B204" s="1" t="s">
        <v>127</v>
      </c>
      <c r="C204" s="1">
        <v>290</v>
      </c>
      <c r="D204" s="1">
        <v>280</v>
      </c>
      <c r="E204" s="1">
        <v>280</v>
      </c>
      <c r="F204" s="1">
        <v>290</v>
      </c>
      <c r="G204" s="1">
        <v>4</v>
      </c>
      <c r="H204" s="1">
        <v>4</v>
      </c>
      <c r="I204" s="1">
        <v>0.92235500000000004</v>
      </c>
      <c r="J204" s="1">
        <v>12</v>
      </c>
      <c r="K204" s="1">
        <v>4.1667000000000003E-2</v>
      </c>
      <c r="L204" s="1">
        <v>4.0416670000000003</v>
      </c>
      <c r="M204" s="1">
        <f>ABS(H204-G204)</f>
        <v>0</v>
      </c>
      <c r="N204" s="1">
        <f>((G204-H204)^2)</f>
        <v>0</v>
      </c>
      <c r="O204" s="1">
        <f t="shared" si="12"/>
        <v>4.1667000000000343E-2</v>
      </c>
      <c r="P204" s="1">
        <f t="shared" si="13"/>
        <v>1.7361388890000285E-3</v>
      </c>
      <c r="Q204" s="1">
        <v>3.67</v>
      </c>
      <c r="R204" s="1">
        <f t="shared" si="14"/>
        <v>0.33000000000000007</v>
      </c>
      <c r="S204" s="1">
        <f t="shared" si="15"/>
        <v>0.10890000000000005</v>
      </c>
    </row>
    <row r="205" spans="1:19" x14ac:dyDescent="0.2">
      <c r="A205" s="1">
        <v>105521</v>
      </c>
      <c r="B205" s="1" t="s">
        <v>99</v>
      </c>
      <c r="C205" s="1">
        <v>95</v>
      </c>
      <c r="D205" s="1">
        <v>608</v>
      </c>
      <c r="E205" s="1">
        <v>95</v>
      </c>
      <c r="F205" s="1">
        <v>608</v>
      </c>
      <c r="G205" s="1">
        <v>2</v>
      </c>
      <c r="H205" s="1">
        <v>3</v>
      </c>
      <c r="I205" s="1">
        <v>0.92251300000000003</v>
      </c>
      <c r="J205" s="1">
        <v>247</v>
      </c>
      <c r="K205" s="1">
        <v>1.0728740000000001</v>
      </c>
      <c r="L205" s="1">
        <v>3.0728740000000001</v>
      </c>
      <c r="M205" s="1">
        <f>ABS(H205-G205)</f>
        <v>1</v>
      </c>
      <c r="N205" s="1">
        <f>((G205-H205)^2)</f>
        <v>1</v>
      </c>
      <c r="O205" s="1">
        <f t="shared" si="12"/>
        <v>7.2874000000000105E-2</v>
      </c>
      <c r="P205" s="1">
        <f t="shared" si="13"/>
        <v>5.3106198760000155E-3</v>
      </c>
      <c r="Q205" s="1">
        <v>3.67</v>
      </c>
      <c r="R205" s="1">
        <f t="shared" si="14"/>
        <v>0.66999999999999993</v>
      </c>
      <c r="S205" s="1">
        <f t="shared" si="15"/>
        <v>0.44889999999999991</v>
      </c>
    </row>
    <row r="206" spans="1:19" x14ac:dyDescent="0.2">
      <c r="A206" s="1">
        <v>27966</v>
      </c>
      <c r="B206" s="1" t="s">
        <v>100</v>
      </c>
      <c r="C206" s="1">
        <v>95</v>
      </c>
      <c r="D206" s="1">
        <v>608</v>
      </c>
      <c r="E206" s="1">
        <v>95</v>
      </c>
      <c r="F206" s="1">
        <v>608</v>
      </c>
      <c r="G206" s="1">
        <v>3</v>
      </c>
      <c r="H206" s="1">
        <v>5</v>
      </c>
      <c r="I206" s="1">
        <v>0.92251300000000003</v>
      </c>
      <c r="J206" s="1">
        <v>247</v>
      </c>
      <c r="K206" s="1">
        <v>1.0728740000000001</v>
      </c>
      <c r="L206" s="1">
        <v>4.0728739999999997</v>
      </c>
      <c r="M206" s="1">
        <f>ABS(H206-G206)</f>
        <v>2</v>
      </c>
      <c r="N206" s="1">
        <f>((G206-H206)^2)</f>
        <v>4</v>
      </c>
      <c r="O206" s="1">
        <f t="shared" si="12"/>
        <v>0.92712600000000034</v>
      </c>
      <c r="P206" s="1">
        <f t="shared" si="13"/>
        <v>0.85956261987600058</v>
      </c>
      <c r="Q206" s="1">
        <v>3.67</v>
      </c>
      <c r="R206" s="1">
        <f t="shared" si="14"/>
        <v>1.33</v>
      </c>
      <c r="S206" s="1">
        <f t="shared" si="15"/>
        <v>1.7689000000000001</v>
      </c>
    </row>
    <row r="207" spans="1:19" x14ac:dyDescent="0.2">
      <c r="A207" s="1">
        <v>150437</v>
      </c>
      <c r="B207" s="1" t="s">
        <v>128</v>
      </c>
      <c r="C207" s="1">
        <v>196</v>
      </c>
      <c r="D207" s="1">
        <v>235</v>
      </c>
      <c r="E207" s="1">
        <v>196</v>
      </c>
      <c r="F207" s="1">
        <v>235</v>
      </c>
      <c r="G207" s="1">
        <v>3</v>
      </c>
      <c r="H207" s="1">
        <v>3</v>
      </c>
      <c r="I207" s="1">
        <v>0.92268300000000003</v>
      </c>
      <c r="J207" s="1">
        <v>83</v>
      </c>
      <c r="K207" s="1">
        <v>1.006024</v>
      </c>
      <c r="L207" s="1">
        <v>4.006024</v>
      </c>
      <c r="M207" s="1">
        <f>ABS(H207-G207)</f>
        <v>0</v>
      </c>
      <c r="N207" s="1">
        <f>((G207-H207)^2)</f>
        <v>0</v>
      </c>
      <c r="O207" s="1">
        <f t="shared" si="12"/>
        <v>1.006024</v>
      </c>
      <c r="P207" s="1">
        <f t="shared" si="13"/>
        <v>1.012084288576</v>
      </c>
      <c r="Q207" s="1">
        <v>3.67</v>
      </c>
      <c r="R207" s="1">
        <f t="shared" si="14"/>
        <v>0.66999999999999993</v>
      </c>
      <c r="S207" s="1">
        <f t="shared" si="15"/>
        <v>0.44889999999999991</v>
      </c>
    </row>
    <row r="208" spans="1:19" x14ac:dyDescent="0.2">
      <c r="A208" s="1">
        <v>127976</v>
      </c>
      <c r="B208" s="1" t="s">
        <v>129</v>
      </c>
      <c r="C208" s="1">
        <v>235</v>
      </c>
      <c r="D208" s="1">
        <v>196</v>
      </c>
      <c r="E208" s="1">
        <v>196</v>
      </c>
      <c r="F208" s="1">
        <v>235</v>
      </c>
      <c r="G208" s="1">
        <v>3</v>
      </c>
      <c r="H208" s="1">
        <v>2</v>
      </c>
      <c r="I208" s="1">
        <v>0.92268300000000003</v>
      </c>
      <c r="J208" s="1">
        <v>83</v>
      </c>
      <c r="K208" s="1">
        <v>-1.006024</v>
      </c>
      <c r="L208" s="1">
        <v>1.993976</v>
      </c>
      <c r="M208" s="1">
        <f>ABS(H208-G208)</f>
        <v>1</v>
      </c>
      <c r="N208" s="1">
        <f>((G208-H208)^2)</f>
        <v>1</v>
      </c>
      <c r="O208" s="1">
        <f t="shared" si="12"/>
        <v>6.0240000000000293E-3</v>
      </c>
      <c r="P208" s="1">
        <f t="shared" si="13"/>
        <v>3.628857600000035E-5</v>
      </c>
      <c r="Q208" s="1">
        <v>3.67</v>
      </c>
      <c r="R208" s="1">
        <f t="shared" si="14"/>
        <v>1.67</v>
      </c>
      <c r="S208" s="1">
        <f t="shared" si="15"/>
        <v>2.7888999999999999</v>
      </c>
    </row>
    <row r="209" spans="1:19" x14ac:dyDescent="0.2">
      <c r="A209" s="1">
        <v>93660</v>
      </c>
      <c r="B209" s="1" t="s">
        <v>17</v>
      </c>
      <c r="C209" s="1">
        <v>431</v>
      </c>
      <c r="D209" s="1">
        <v>315</v>
      </c>
      <c r="E209" s="1">
        <v>315</v>
      </c>
      <c r="F209" s="1">
        <v>431</v>
      </c>
      <c r="G209" s="1">
        <v>5</v>
      </c>
      <c r="H209" s="1">
        <v>4</v>
      </c>
      <c r="I209" s="1">
        <v>0.922736</v>
      </c>
      <c r="J209" s="1">
        <v>49</v>
      </c>
      <c r="K209" s="1">
        <v>-1.193878</v>
      </c>
      <c r="L209" s="1">
        <v>3.8061219999999998</v>
      </c>
      <c r="M209" s="1">
        <f>ABS(H209-G209)</f>
        <v>1</v>
      </c>
      <c r="N209" s="1">
        <f>((G209-H209)^2)</f>
        <v>1</v>
      </c>
      <c r="O209" s="1">
        <f t="shared" si="12"/>
        <v>0.19387800000000022</v>
      </c>
      <c r="P209" s="1">
        <f t="shared" si="13"/>
        <v>3.7588678884000082E-2</v>
      </c>
      <c r="Q209" s="1">
        <v>3.67</v>
      </c>
      <c r="R209" s="1">
        <f t="shared" si="14"/>
        <v>0.33000000000000007</v>
      </c>
      <c r="S209" s="1">
        <f t="shared" si="15"/>
        <v>0.10890000000000005</v>
      </c>
    </row>
    <row r="210" spans="1:19" x14ac:dyDescent="0.2">
      <c r="A210" s="1">
        <v>66517</v>
      </c>
      <c r="B210" s="1" t="s">
        <v>107</v>
      </c>
      <c r="C210" s="1">
        <v>520</v>
      </c>
      <c r="D210" s="1">
        <v>494</v>
      </c>
      <c r="E210" s="1">
        <v>494</v>
      </c>
      <c r="F210" s="1">
        <v>520</v>
      </c>
      <c r="G210" s="1">
        <v>3</v>
      </c>
      <c r="H210" s="1">
        <v>4</v>
      </c>
      <c r="I210" s="1">
        <v>0.92274500000000004</v>
      </c>
      <c r="J210" s="1">
        <v>41</v>
      </c>
      <c r="K210" s="1">
        <v>0.48780499999999999</v>
      </c>
      <c r="L210" s="1">
        <v>3.4878049999999998</v>
      </c>
      <c r="M210" s="1">
        <f>ABS(H210-G210)</f>
        <v>1</v>
      </c>
      <c r="N210" s="1">
        <f>((G210-H210)^2)</f>
        <v>1</v>
      </c>
      <c r="O210" s="1">
        <f t="shared" si="12"/>
        <v>0.51219500000000018</v>
      </c>
      <c r="P210" s="1">
        <f t="shared" si="13"/>
        <v>0.26234371802500017</v>
      </c>
      <c r="Q210" s="1">
        <v>3.67</v>
      </c>
      <c r="R210" s="1">
        <f t="shared" si="14"/>
        <v>0.33000000000000007</v>
      </c>
      <c r="S210" s="1">
        <f t="shared" si="15"/>
        <v>0.10890000000000005</v>
      </c>
    </row>
    <row r="211" spans="1:19" x14ac:dyDescent="0.2">
      <c r="A211" s="1">
        <v>171759</v>
      </c>
      <c r="B211" s="1" t="s">
        <v>130</v>
      </c>
      <c r="C211" s="1">
        <v>538</v>
      </c>
      <c r="D211" s="1">
        <v>1732</v>
      </c>
      <c r="E211" s="1">
        <v>538</v>
      </c>
      <c r="F211" s="1">
        <v>1732</v>
      </c>
      <c r="G211" s="1">
        <v>3</v>
      </c>
      <c r="H211" s="1">
        <v>3</v>
      </c>
      <c r="I211" s="1">
        <v>0.92283300000000001</v>
      </c>
      <c r="J211" s="1">
        <v>29</v>
      </c>
      <c r="K211" s="1">
        <v>-0.48275899999999999</v>
      </c>
      <c r="L211" s="1">
        <v>2.5172409999999998</v>
      </c>
      <c r="M211" s="1">
        <f>ABS(H211-G211)</f>
        <v>0</v>
      </c>
      <c r="N211" s="1">
        <f>((G211-H211)^2)</f>
        <v>0</v>
      </c>
      <c r="O211" s="1">
        <f t="shared" si="12"/>
        <v>0.48275900000000016</v>
      </c>
      <c r="P211" s="1">
        <f t="shared" si="13"/>
        <v>0.23305625208100014</v>
      </c>
      <c r="Q211" s="1">
        <v>3.67</v>
      </c>
      <c r="R211" s="1">
        <f t="shared" si="14"/>
        <v>0.66999999999999993</v>
      </c>
      <c r="S211" s="1">
        <f t="shared" si="15"/>
        <v>0.44889999999999991</v>
      </c>
    </row>
    <row r="212" spans="1:19" x14ac:dyDescent="0.2">
      <c r="A212" s="1">
        <v>220919</v>
      </c>
      <c r="B212" s="1" t="s">
        <v>62</v>
      </c>
      <c r="C212" s="1">
        <v>2335</v>
      </c>
      <c r="D212" s="1">
        <v>586</v>
      </c>
      <c r="E212" s="1">
        <v>586</v>
      </c>
      <c r="F212" s="1">
        <v>2335</v>
      </c>
      <c r="G212" s="1">
        <v>4</v>
      </c>
      <c r="H212" s="1">
        <v>5</v>
      </c>
      <c r="I212" s="1">
        <v>0.92303500000000005</v>
      </c>
      <c r="J212" s="1">
        <v>62</v>
      </c>
      <c r="K212" s="1">
        <v>0.40322599999999997</v>
      </c>
      <c r="L212" s="1">
        <v>4.4032260000000001</v>
      </c>
      <c r="M212" s="1">
        <f>ABS(H212-G212)</f>
        <v>1</v>
      </c>
      <c r="N212" s="1">
        <f>((G212-H212)^2)</f>
        <v>1</v>
      </c>
      <c r="O212" s="1">
        <f t="shared" si="12"/>
        <v>0.59677399999999992</v>
      </c>
      <c r="P212" s="1">
        <f t="shared" si="13"/>
        <v>0.35613920707599989</v>
      </c>
      <c r="Q212" s="1">
        <v>3.67</v>
      </c>
      <c r="R212" s="1">
        <f t="shared" si="14"/>
        <v>1.33</v>
      </c>
      <c r="S212" s="1">
        <f t="shared" si="15"/>
        <v>1.7689000000000001</v>
      </c>
    </row>
    <row r="213" spans="1:19" x14ac:dyDescent="0.2">
      <c r="A213" s="1">
        <v>7144</v>
      </c>
      <c r="B213" s="1" t="s">
        <v>131</v>
      </c>
      <c r="C213" s="1">
        <v>140</v>
      </c>
      <c r="D213" s="1">
        <v>1073</v>
      </c>
      <c r="E213" s="1">
        <v>140</v>
      </c>
      <c r="F213" s="1">
        <v>1073</v>
      </c>
      <c r="G213" s="1">
        <v>5</v>
      </c>
      <c r="H213" s="1">
        <v>4</v>
      </c>
      <c r="I213" s="1">
        <v>0.92309699999999995</v>
      </c>
      <c r="J213" s="1">
        <v>50</v>
      </c>
      <c r="K213" s="1">
        <v>0.18</v>
      </c>
      <c r="L213" s="1">
        <v>5</v>
      </c>
      <c r="M213" s="1">
        <f>ABS(H213-G213)</f>
        <v>1</v>
      </c>
      <c r="N213" s="1">
        <f>((G213-H213)^2)</f>
        <v>1</v>
      </c>
      <c r="O213" s="1">
        <f t="shared" si="12"/>
        <v>1</v>
      </c>
      <c r="P213" s="1">
        <f t="shared" si="13"/>
        <v>1</v>
      </c>
      <c r="Q213" s="1">
        <v>3.67</v>
      </c>
      <c r="R213" s="1">
        <f t="shared" si="14"/>
        <v>0.33000000000000007</v>
      </c>
      <c r="S213" s="1">
        <f t="shared" si="15"/>
        <v>0.10890000000000005</v>
      </c>
    </row>
    <row r="214" spans="1:19" x14ac:dyDescent="0.2">
      <c r="A214" s="1">
        <v>116571</v>
      </c>
      <c r="B214" s="1" t="s">
        <v>132</v>
      </c>
      <c r="C214" s="1">
        <v>788</v>
      </c>
      <c r="D214" s="1">
        <v>2012</v>
      </c>
      <c r="E214" s="1">
        <v>788</v>
      </c>
      <c r="F214" s="1">
        <v>2012</v>
      </c>
      <c r="G214" s="1">
        <v>5</v>
      </c>
      <c r="H214" s="1">
        <v>5</v>
      </c>
      <c r="I214" s="1">
        <v>0.92309799999999997</v>
      </c>
      <c r="J214" s="1">
        <v>140</v>
      </c>
      <c r="K214" s="1">
        <v>0.65357100000000001</v>
      </c>
      <c r="L214" s="1">
        <v>5</v>
      </c>
      <c r="M214" s="1">
        <f>ABS(H214-G214)</f>
        <v>0</v>
      </c>
      <c r="N214" s="1">
        <f>((G214-H214)^2)</f>
        <v>0</v>
      </c>
      <c r="O214" s="1">
        <f t="shared" si="12"/>
        <v>0</v>
      </c>
      <c r="P214" s="1">
        <f t="shared" si="13"/>
        <v>0</v>
      </c>
      <c r="Q214" s="1">
        <v>3.67</v>
      </c>
      <c r="R214" s="1">
        <f t="shared" si="14"/>
        <v>1.33</v>
      </c>
      <c r="S214" s="1">
        <f t="shared" si="15"/>
        <v>1.7689000000000001</v>
      </c>
    </row>
    <row r="215" spans="1:19" x14ac:dyDescent="0.2">
      <c r="A215" s="1">
        <v>228542</v>
      </c>
      <c r="B215" s="1" t="s">
        <v>88</v>
      </c>
      <c r="C215" s="1">
        <v>7</v>
      </c>
      <c r="D215" s="1">
        <v>788</v>
      </c>
      <c r="E215" s="1">
        <v>7</v>
      </c>
      <c r="F215" s="1">
        <v>788</v>
      </c>
      <c r="G215" s="1">
        <v>3</v>
      </c>
      <c r="H215" s="1">
        <v>4</v>
      </c>
      <c r="I215" s="1">
        <v>0.92317899999999997</v>
      </c>
      <c r="J215" s="1">
        <v>117</v>
      </c>
      <c r="K215" s="1">
        <v>-0.29487200000000002</v>
      </c>
      <c r="L215" s="1">
        <v>2.7051280000000002</v>
      </c>
      <c r="M215" s="1">
        <f>ABS(H215-G215)</f>
        <v>1</v>
      </c>
      <c r="N215" s="1">
        <f>((G215-H215)^2)</f>
        <v>1</v>
      </c>
      <c r="O215" s="1">
        <f t="shared" si="12"/>
        <v>1.2948719999999998</v>
      </c>
      <c r="P215" s="1">
        <f t="shared" si="13"/>
        <v>1.6766934963839994</v>
      </c>
      <c r="Q215" s="1">
        <v>3.67</v>
      </c>
      <c r="R215" s="1">
        <f t="shared" si="14"/>
        <v>0.33000000000000007</v>
      </c>
      <c r="S215" s="1">
        <f t="shared" si="15"/>
        <v>0.10890000000000005</v>
      </c>
    </row>
    <row r="216" spans="1:19" x14ac:dyDescent="0.2">
      <c r="A216" s="1">
        <v>94401</v>
      </c>
      <c r="B216" s="1" t="s">
        <v>133</v>
      </c>
      <c r="C216" s="1">
        <v>736</v>
      </c>
      <c r="D216" s="1">
        <v>17</v>
      </c>
      <c r="E216" s="1">
        <v>17</v>
      </c>
      <c r="F216" s="1">
        <v>736</v>
      </c>
      <c r="G216" s="1">
        <v>3</v>
      </c>
      <c r="H216" s="1">
        <v>3</v>
      </c>
      <c r="I216" s="1">
        <v>0.92327700000000001</v>
      </c>
      <c r="J216" s="1">
        <v>180</v>
      </c>
      <c r="K216" s="1">
        <v>0.81388899999999997</v>
      </c>
      <c r="L216" s="1">
        <v>3.8138890000000001</v>
      </c>
      <c r="M216" s="1">
        <f>ABS(H216-G216)</f>
        <v>0</v>
      </c>
      <c r="N216" s="1">
        <f>((G216-H216)^2)</f>
        <v>0</v>
      </c>
      <c r="O216" s="1">
        <f t="shared" si="12"/>
        <v>0.81388900000000008</v>
      </c>
      <c r="P216" s="1">
        <f t="shared" si="13"/>
        <v>0.66241530432100015</v>
      </c>
      <c r="Q216" s="1">
        <v>3.67</v>
      </c>
      <c r="R216" s="1">
        <f t="shared" si="14"/>
        <v>0.66999999999999993</v>
      </c>
      <c r="S216" s="1">
        <f t="shared" si="15"/>
        <v>0.44889999999999991</v>
      </c>
    </row>
    <row r="217" spans="1:19" x14ac:dyDescent="0.2">
      <c r="A217" s="1">
        <v>144841</v>
      </c>
      <c r="B217" s="1" t="s">
        <v>20</v>
      </c>
      <c r="C217" s="1">
        <v>1405</v>
      </c>
      <c r="D217" s="1">
        <v>81</v>
      </c>
      <c r="E217" s="1">
        <v>81</v>
      </c>
      <c r="F217" s="1">
        <v>1405</v>
      </c>
      <c r="G217" s="1">
        <v>5</v>
      </c>
      <c r="H217" s="1">
        <v>5</v>
      </c>
      <c r="I217" s="1">
        <v>0.92331799999999997</v>
      </c>
      <c r="J217" s="1">
        <v>11</v>
      </c>
      <c r="K217" s="1">
        <v>-0.272727</v>
      </c>
      <c r="L217" s="1">
        <v>4.7272730000000003</v>
      </c>
      <c r="M217" s="1">
        <f>ABS(H217-G217)</f>
        <v>0</v>
      </c>
      <c r="N217" s="1">
        <f>((G217-H217)^2)</f>
        <v>0</v>
      </c>
      <c r="O217" s="1">
        <f t="shared" si="12"/>
        <v>0.27272699999999972</v>
      </c>
      <c r="P217" s="1">
        <f t="shared" si="13"/>
        <v>7.4380016528999851E-2</v>
      </c>
      <c r="Q217" s="1">
        <v>3.67</v>
      </c>
      <c r="R217" s="1">
        <f t="shared" si="14"/>
        <v>1.33</v>
      </c>
      <c r="S217" s="1">
        <f t="shared" si="15"/>
        <v>1.7689000000000001</v>
      </c>
    </row>
    <row r="218" spans="1:19" x14ac:dyDescent="0.2">
      <c r="A218" s="1">
        <v>92921</v>
      </c>
      <c r="B218" s="1" t="s">
        <v>134</v>
      </c>
      <c r="C218" s="1">
        <v>231</v>
      </c>
      <c r="D218" s="1">
        <v>292</v>
      </c>
      <c r="E218" s="1">
        <v>231</v>
      </c>
      <c r="F218" s="1">
        <v>292</v>
      </c>
      <c r="G218" s="1">
        <v>3</v>
      </c>
      <c r="H218" s="1">
        <v>2</v>
      </c>
      <c r="I218" s="1">
        <v>0.92338100000000001</v>
      </c>
      <c r="J218" s="1">
        <v>326</v>
      </c>
      <c r="K218" s="1">
        <v>0.57055199999999995</v>
      </c>
      <c r="L218" s="1">
        <v>3.5705520000000002</v>
      </c>
      <c r="M218" s="1">
        <f>ABS(H218-G218)</f>
        <v>1</v>
      </c>
      <c r="N218" s="1">
        <f>((G218-H218)^2)</f>
        <v>1</v>
      </c>
      <c r="O218" s="1">
        <f t="shared" si="12"/>
        <v>1.5705520000000002</v>
      </c>
      <c r="P218" s="1">
        <f t="shared" si="13"/>
        <v>2.4666335847040006</v>
      </c>
      <c r="Q218" s="1">
        <v>3.67</v>
      </c>
      <c r="R218" s="1">
        <f t="shared" si="14"/>
        <v>1.67</v>
      </c>
      <c r="S218" s="1">
        <f t="shared" si="15"/>
        <v>2.7888999999999999</v>
      </c>
    </row>
    <row r="219" spans="1:19" x14ac:dyDescent="0.2">
      <c r="A219" s="1">
        <v>138298</v>
      </c>
      <c r="B219" s="1" t="s">
        <v>135</v>
      </c>
      <c r="C219" s="1">
        <v>344</v>
      </c>
      <c r="D219" s="1">
        <v>316</v>
      </c>
      <c r="E219" s="1">
        <v>316</v>
      </c>
      <c r="F219" s="1">
        <v>344</v>
      </c>
      <c r="G219" s="1">
        <v>2</v>
      </c>
      <c r="H219" s="1">
        <v>3</v>
      </c>
      <c r="I219" s="1">
        <v>0.92347999999999997</v>
      </c>
      <c r="J219" s="1">
        <v>414</v>
      </c>
      <c r="K219" s="1">
        <v>0.34903400000000001</v>
      </c>
      <c r="L219" s="1">
        <v>2.3490340000000001</v>
      </c>
      <c r="M219" s="1">
        <f>ABS(H219-G219)</f>
        <v>1</v>
      </c>
      <c r="N219" s="1">
        <f>((G219-H219)^2)</f>
        <v>1</v>
      </c>
      <c r="O219" s="1">
        <f t="shared" si="12"/>
        <v>0.65096599999999993</v>
      </c>
      <c r="P219" s="1">
        <f t="shared" si="13"/>
        <v>0.42375673315599993</v>
      </c>
      <c r="Q219" s="1">
        <v>3.67</v>
      </c>
      <c r="R219" s="1">
        <f t="shared" si="14"/>
        <v>0.66999999999999993</v>
      </c>
      <c r="S219" s="1">
        <f t="shared" si="15"/>
        <v>0.44889999999999991</v>
      </c>
    </row>
    <row r="220" spans="1:19" x14ac:dyDescent="0.2">
      <c r="A220" s="1">
        <v>221963</v>
      </c>
      <c r="B220" s="1" t="s">
        <v>64</v>
      </c>
      <c r="C220" s="1">
        <v>347</v>
      </c>
      <c r="D220" s="1">
        <v>47</v>
      </c>
      <c r="E220" s="1">
        <v>47</v>
      </c>
      <c r="F220" s="1">
        <v>347</v>
      </c>
      <c r="G220" s="1">
        <v>5</v>
      </c>
      <c r="H220" s="1">
        <v>4</v>
      </c>
      <c r="I220" s="1">
        <v>0.92352500000000004</v>
      </c>
      <c r="J220" s="1">
        <v>15</v>
      </c>
      <c r="K220" s="1">
        <v>1.1000000000000001</v>
      </c>
      <c r="L220" s="1">
        <v>5</v>
      </c>
      <c r="M220" s="1">
        <f>ABS(H220-G220)</f>
        <v>1</v>
      </c>
      <c r="N220" s="1">
        <f>((G220-H220)^2)</f>
        <v>1</v>
      </c>
      <c r="O220" s="1">
        <f t="shared" si="12"/>
        <v>1</v>
      </c>
      <c r="P220" s="1">
        <f t="shared" si="13"/>
        <v>1</v>
      </c>
      <c r="Q220" s="1">
        <v>3.67</v>
      </c>
      <c r="R220" s="1">
        <f t="shared" si="14"/>
        <v>0.33000000000000007</v>
      </c>
      <c r="S220" s="1">
        <f t="shared" si="15"/>
        <v>0.10890000000000005</v>
      </c>
    </row>
    <row r="221" spans="1:19" x14ac:dyDescent="0.2">
      <c r="A221" s="1">
        <v>143221</v>
      </c>
      <c r="B221" s="1" t="s">
        <v>136</v>
      </c>
      <c r="C221" s="1">
        <v>466</v>
      </c>
      <c r="D221" s="1">
        <v>529</v>
      </c>
      <c r="E221" s="1">
        <v>466</v>
      </c>
      <c r="F221" s="1">
        <v>529</v>
      </c>
      <c r="G221" s="1">
        <v>3</v>
      </c>
      <c r="H221" s="1">
        <v>4</v>
      </c>
      <c r="I221" s="1">
        <v>0.92354700000000001</v>
      </c>
      <c r="J221" s="1">
        <v>65</v>
      </c>
      <c r="K221" s="1">
        <v>1.1923079999999999</v>
      </c>
      <c r="L221" s="1">
        <v>4.1923079999999997</v>
      </c>
      <c r="M221" s="1">
        <f>ABS(H221-G221)</f>
        <v>1</v>
      </c>
      <c r="N221" s="1">
        <f>((G221-H221)^2)</f>
        <v>1</v>
      </c>
      <c r="O221" s="1">
        <f t="shared" si="12"/>
        <v>0.1923079999999997</v>
      </c>
      <c r="P221" s="1">
        <f t="shared" si="13"/>
        <v>3.6982366863999888E-2</v>
      </c>
      <c r="Q221" s="1">
        <v>3.67</v>
      </c>
      <c r="R221" s="1">
        <f t="shared" si="14"/>
        <v>0.33000000000000007</v>
      </c>
      <c r="S221" s="1">
        <f t="shared" si="15"/>
        <v>0.10890000000000005</v>
      </c>
    </row>
    <row r="222" spans="1:19" x14ac:dyDescent="0.2">
      <c r="A222" s="1">
        <v>221963</v>
      </c>
      <c r="B222" s="1" t="s">
        <v>64</v>
      </c>
      <c r="C222" s="1">
        <v>417</v>
      </c>
      <c r="D222" s="1">
        <v>47</v>
      </c>
      <c r="E222" s="1">
        <v>47</v>
      </c>
      <c r="F222" s="1">
        <v>417</v>
      </c>
      <c r="G222" s="1">
        <v>5</v>
      </c>
      <c r="H222" s="1">
        <v>4</v>
      </c>
      <c r="I222" s="1">
        <v>0.92372100000000001</v>
      </c>
      <c r="J222" s="1">
        <v>32</v>
      </c>
      <c r="K222" s="1">
        <v>0.3125</v>
      </c>
      <c r="L222" s="1">
        <v>5</v>
      </c>
      <c r="M222" s="1">
        <f>ABS(H222-G222)</f>
        <v>1</v>
      </c>
      <c r="N222" s="1">
        <f>((G222-H222)^2)</f>
        <v>1</v>
      </c>
      <c r="O222" s="1">
        <f t="shared" si="12"/>
        <v>1</v>
      </c>
      <c r="P222" s="1">
        <f t="shared" si="13"/>
        <v>1</v>
      </c>
      <c r="Q222" s="1">
        <v>3.67</v>
      </c>
      <c r="R222" s="1">
        <f t="shared" si="14"/>
        <v>0.33000000000000007</v>
      </c>
      <c r="S222" s="1">
        <f t="shared" si="15"/>
        <v>0.10890000000000005</v>
      </c>
    </row>
    <row r="223" spans="1:19" x14ac:dyDescent="0.2">
      <c r="A223" s="1">
        <v>54533</v>
      </c>
      <c r="B223" s="1" t="s">
        <v>81</v>
      </c>
      <c r="C223" s="1">
        <v>802</v>
      </c>
      <c r="D223" s="1">
        <v>65</v>
      </c>
      <c r="E223" s="1">
        <v>65</v>
      </c>
      <c r="F223" s="1">
        <v>802</v>
      </c>
      <c r="G223" s="1">
        <v>5</v>
      </c>
      <c r="H223" s="1">
        <v>4</v>
      </c>
      <c r="I223" s="1">
        <v>0.92379100000000003</v>
      </c>
      <c r="J223" s="1">
        <v>45</v>
      </c>
      <c r="K223" s="1">
        <v>-1.211111</v>
      </c>
      <c r="L223" s="1">
        <v>3.7888890000000002</v>
      </c>
      <c r="M223" s="1">
        <f>ABS(H223-G223)</f>
        <v>1</v>
      </c>
      <c r="N223" s="1">
        <f>((G223-H223)^2)</f>
        <v>1</v>
      </c>
      <c r="O223" s="1">
        <f t="shared" si="12"/>
        <v>0.21111099999999983</v>
      </c>
      <c r="P223" s="1">
        <f t="shared" si="13"/>
        <v>4.4567854320999925E-2</v>
      </c>
      <c r="Q223" s="1">
        <v>3.67</v>
      </c>
      <c r="R223" s="1">
        <f t="shared" si="14"/>
        <v>0.33000000000000007</v>
      </c>
      <c r="S223" s="1">
        <f t="shared" si="15"/>
        <v>0.10890000000000005</v>
      </c>
    </row>
    <row r="224" spans="1:19" x14ac:dyDescent="0.2">
      <c r="A224" s="1">
        <v>97932</v>
      </c>
      <c r="B224" s="1" t="s">
        <v>137</v>
      </c>
      <c r="C224" s="1">
        <v>355</v>
      </c>
      <c r="D224" s="1">
        <v>508</v>
      </c>
      <c r="E224" s="1">
        <v>355</v>
      </c>
      <c r="F224" s="1">
        <v>508</v>
      </c>
      <c r="G224" s="1">
        <v>2</v>
      </c>
      <c r="H224" s="1">
        <v>3</v>
      </c>
      <c r="I224" s="1">
        <v>0.92383499999999996</v>
      </c>
      <c r="J224" s="1">
        <v>73</v>
      </c>
      <c r="K224" s="1">
        <v>1.212329</v>
      </c>
      <c r="L224" s="1">
        <v>3.212329</v>
      </c>
      <c r="M224" s="1">
        <f>ABS(H224-G224)</f>
        <v>1</v>
      </c>
      <c r="N224" s="1">
        <f>((G224-H224)^2)</f>
        <v>1</v>
      </c>
      <c r="O224" s="1">
        <f t="shared" si="12"/>
        <v>0.21232899999999999</v>
      </c>
      <c r="P224" s="1">
        <f t="shared" si="13"/>
        <v>4.5083604240999997E-2</v>
      </c>
      <c r="Q224" s="1">
        <v>3.67</v>
      </c>
      <c r="R224" s="1">
        <f t="shared" si="14"/>
        <v>0.66999999999999993</v>
      </c>
      <c r="S224" s="1">
        <f t="shared" si="15"/>
        <v>0.44889999999999991</v>
      </c>
    </row>
    <row r="225" spans="1:19" x14ac:dyDescent="0.2">
      <c r="A225" s="1">
        <v>31746</v>
      </c>
      <c r="B225" s="1" t="s">
        <v>138</v>
      </c>
      <c r="C225" s="1">
        <v>2161</v>
      </c>
      <c r="D225" s="1">
        <v>216</v>
      </c>
      <c r="E225" s="1">
        <v>216</v>
      </c>
      <c r="F225" s="1">
        <v>2161</v>
      </c>
      <c r="G225" s="1">
        <v>4</v>
      </c>
      <c r="H225" s="1">
        <v>4</v>
      </c>
      <c r="I225" s="1">
        <v>0.92388599999999999</v>
      </c>
      <c r="J225" s="1">
        <v>41</v>
      </c>
      <c r="K225" s="1">
        <v>-0.25609799999999999</v>
      </c>
      <c r="L225" s="1">
        <v>3.7439019999999998</v>
      </c>
      <c r="M225" s="1">
        <f>ABS(H225-G225)</f>
        <v>0</v>
      </c>
      <c r="N225" s="1">
        <f>((G225-H225)^2)</f>
        <v>0</v>
      </c>
      <c r="O225" s="1">
        <f t="shared" si="12"/>
        <v>0.25609800000000016</v>
      </c>
      <c r="P225" s="1">
        <f t="shared" si="13"/>
        <v>6.5586185604000077E-2</v>
      </c>
      <c r="Q225" s="1">
        <v>3.67</v>
      </c>
      <c r="R225" s="1">
        <f t="shared" si="14"/>
        <v>0.33000000000000007</v>
      </c>
      <c r="S225" s="1">
        <f t="shared" si="15"/>
        <v>0.10890000000000005</v>
      </c>
    </row>
    <row r="226" spans="1:19" x14ac:dyDescent="0.2">
      <c r="A226" s="1">
        <v>199657</v>
      </c>
      <c r="B226" s="1" t="s">
        <v>43</v>
      </c>
      <c r="C226" s="1">
        <v>2114</v>
      </c>
      <c r="D226" s="1">
        <v>2683</v>
      </c>
      <c r="E226" s="1">
        <v>2114</v>
      </c>
      <c r="F226" s="1">
        <v>2683</v>
      </c>
      <c r="G226" s="1">
        <v>4</v>
      </c>
      <c r="H226" s="1">
        <v>5</v>
      </c>
      <c r="I226" s="1">
        <v>0.92404299999999995</v>
      </c>
      <c r="J226" s="1">
        <v>34</v>
      </c>
      <c r="K226" s="1">
        <v>-0.367647</v>
      </c>
      <c r="L226" s="1">
        <v>3.6323530000000002</v>
      </c>
      <c r="M226" s="1">
        <f>ABS(H226-G226)</f>
        <v>1</v>
      </c>
      <c r="N226" s="1">
        <f>((G226-H226)^2)</f>
        <v>1</v>
      </c>
      <c r="O226" s="1">
        <f t="shared" si="12"/>
        <v>1.3676469999999998</v>
      </c>
      <c r="P226" s="1">
        <f t="shared" si="13"/>
        <v>1.8704583166089996</v>
      </c>
      <c r="Q226" s="1">
        <v>3.67</v>
      </c>
      <c r="R226" s="1">
        <f t="shared" si="14"/>
        <v>1.33</v>
      </c>
      <c r="S226" s="1">
        <f t="shared" si="15"/>
        <v>1.7689000000000001</v>
      </c>
    </row>
    <row r="227" spans="1:19" x14ac:dyDescent="0.2">
      <c r="A227" s="1">
        <v>66517</v>
      </c>
      <c r="B227" s="1" t="s">
        <v>107</v>
      </c>
      <c r="C227" s="1">
        <v>16</v>
      </c>
      <c r="D227" s="1">
        <v>494</v>
      </c>
      <c r="E227" s="1">
        <v>16</v>
      </c>
      <c r="F227" s="1">
        <v>494</v>
      </c>
      <c r="G227" s="1">
        <v>4</v>
      </c>
      <c r="H227" s="1">
        <v>4</v>
      </c>
      <c r="I227" s="1">
        <v>0.92405199999999998</v>
      </c>
      <c r="J227" s="1">
        <v>59</v>
      </c>
      <c r="K227" s="1">
        <v>-0.81355900000000003</v>
      </c>
      <c r="L227" s="1">
        <v>3.1864409999999999</v>
      </c>
      <c r="M227" s="1">
        <f>ABS(H227-G227)</f>
        <v>0</v>
      </c>
      <c r="N227" s="1">
        <f>((G227-H227)^2)</f>
        <v>0</v>
      </c>
      <c r="O227" s="1">
        <f t="shared" si="12"/>
        <v>0.81355900000000014</v>
      </c>
      <c r="P227" s="1">
        <f t="shared" si="13"/>
        <v>0.66187824648100024</v>
      </c>
      <c r="Q227" s="1">
        <v>3.67</v>
      </c>
      <c r="R227" s="1">
        <f t="shared" si="14"/>
        <v>0.33000000000000007</v>
      </c>
      <c r="S227" s="1">
        <f t="shared" si="15"/>
        <v>0.10890000000000005</v>
      </c>
    </row>
    <row r="228" spans="1:19" x14ac:dyDescent="0.2">
      <c r="A228" s="1">
        <v>151118</v>
      </c>
      <c r="B228" s="1" t="s">
        <v>28</v>
      </c>
      <c r="C228" s="1">
        <v>434</v>
      </c>
      <c r="D228" s="1">
        <v>224</v>
      </c>
      <c r="E228" s="1">
        <v>224</v>
      </c>
      <c r="F228" s="1">
        <v>434</v>
      </c>
      <c r="G228" s="1">
        <v>4</v>
      </c>
      <c r="H228" s="1">
        <v>4</v>
      </c>
      <c r="I228" s="1">
        <v>0.92423900000000003</v>
      </c>
      <c r="J228" s="1">
        <v>77</v>
      </c>
      <c r="K228" s="1">
        <v>0.37013000000000001</v>
      </c>
      <c r="L228" s="1">
        <v>4.3701299999999996</v>
      </c>
      <c r="M228" s="1">
        <f>ABS(H228-G228)</f>
        <v>0</v>
      </c>
      <c r="N228" s="1">
        <f>((G228-H228)^2)</f>
        <v>0</v>
      </c>
      <c r="O228" s="1">
        <f t="shared" si="12"/>
        <v>0.37012999999999963</v>
      </c>
      <c r="P228" s="1">
        <f t="shared" si="13"/>
        <v>0.13699621689999972</v>
      </c>
      <c r="Q228" s="1">
        <v>3.67</v>
      </c>
      <c r="R228" s="1">
        <f t="shared" si="14"/>
        <v>0.33000000000000007</v>
      </c>
      <c r="S228" s="1">
        <f t="shared" si="15"/>
        <v>0.10890000000000005</v>
      </c>
    </row>
    <row r="229" spans="1:19" x14ac:dyDescent="0.2">
      <c r="A229" s="1">
        <v>140284</v>
      </c>
      <c r="B229" s="1" t="s">
        <v>139</v>
      </c>
      <c r="C229" s="1">
        <v>2424</v>
      </c>
      <c r="D229" s="1">
        <v>838</v>
      </c>
      <c r="E229" s="1">
        <v>838</v>
      </c>
      <c r="F229" s="1">
        <v>2424</v>
      </c>
      <c r="G229" s="1">
        <v>5</v>
      </c>
      <c r="H229" s="1">
        <v>4.5</v>
      </c>
      <c r="I229" s="1">
        <v>0.92425999999999997</v>
      </c>
      <c r="J229" s="1">
        <v>56</v>
      </c>
      <c r="K229" s="1">
        <v>0.74107100000000004</v>
      </c>
      <c r="L229" s="1">
        <v>5</v>
      </c>
      <c r="M229" s="1">
        <f>ABS(H229-G229)</f>
        <v>0.5</v>
      </c>
      <c r="N229" s="1">
        <f>((G229-H229)^2)</f>
        <v>0.25</v>
      </c>
      <c r="O229" s="1">
        <f t="shared" si="12"/>
        <v>0.5</v>
      </c>
      <c r="P229" s="1">
        <f t="shared" si="13"/>
        <v>0.25</v>
      </c>
      <c r="Q229" s="1">
        <v>3.67</v>
      </c>
      <c r="R229" s="1">
        <f t="shared" si="14"/>
        <v>0.83000000000000007</v>
      </c>
      <c r="S229" s="1">
        <f t="shared" si="15"/>
        <v>0.68890000000000007</v>
      </c>
    </row>
    <row r="230" spans="1:19" x14ac:dyDescent="0.2">
      <c r="A230" s="1">
        <v>151118</v>
      </c>
      <c r="B230" s="1" t="s">
        <v>28</v>
      </c>
      <c r="C230" s="1">
        <v>588</v>
      </c>
      <c r="D230" s="1">
        <v>224</v>
      </c>
      <c r="E230" s="1">
        <v>224</v>
      </c>
      <c r="F230" s="1">
        <v>588</v>
      </c>
      <c r="G230" s="1">
        <v>5</v>
      </c>
      <c r="H230" s="1">
        <v>4</v>
      </c>
      <c r="I230" s="1">
        <v>0.924593</v>
      </c>
      <c r="J230" s="1">
        <v>92</v>
      </c>
      <c r="K230" s="1">
        <v>-0.282609</v>
      </c>
      <c r="L230" s="1">
        <v>4.7173910000000001</v>
      </c>
      <c r="M230" s="1">
        <f>ABS(H230-G230)</f>
        <v>1</v>
      </c>
      <c r="N230" s="1">
        <f>((G230-H230)^2)</f>
        <v>1</v>
      </c>
      <c r="O230" s="1">
        <f t="shared" si="12"/>
        <v>0.71739100000000011</v>
      </c>
      <c r="P230" s="1">
        <f t="shared" si="13"/>
        <v>0.51464984688100013</v>
      </c>
      <c r="Q230" s="1">
        <v>3.67</v>
      </c>
      <c r="R230" s="1">
        <f t="shared" si="14"/>
        <v>0.33000000000000007</v>
      </c>
      <c r="S230" s="1">
        <f t="shared" si="15"/>
        <v>0.10890000000000005</v>
      </c>
    </row>
    <row r="231" spans="1:19" x14ac:dyDescent="0.2">
      <c r="A231" s="1">
        <v>21892</v>
      </c>
      <c r="B231" s="1" t="s">
        <v>140</v>
      </c>
      <c r="C231" s="1">
        <v>25</v>
      </c>
      <c r="D231" s="1">
        <v>1073</v>
      </c>
      <c r="E231" s="1">
        <v>25</v>
      </c>
      <c r="F231" s="1">
        <v>1073</v>
      </c>
      <c r="G231" s="1">
        <v>1</v>
      </c>
      <c r="H231" s="1">
        <v>3</v>
      </c>
      <c r="I231" s="1">
        <v>0.92471599999999998</v>
      </c>
      <c r="J231" s="1">
        <v>192</v>
      </c>
      <c r="K231" s="1">
        <v>0.16145799999999999</v>
      </c>
      <c r="L231" s="1">
        <v>1.1614580000000001</v>
      </c>
      <c r="M231" s="1">
        <f>ABS(H231-G231)</f>
        <v>2</v>
      </c>
      <c r="N231" s="1">
        <f>((G231-H231)^2)</f>
        <v>4</v>
      </c>
      <c r="O231" s="1">
        <f t="shared" si="12"/>
        <v>1.8385419999999999</v>
      </c>
      <c r="P231" s="1">
        <f t="shared" si="13"/>
        <v>3.3802366857639998</v>
      </c>
      <c r="Q231" s="1">
        <v>3.67</v>
      </c>
      <c r="R231" s="1">
        <f t="shared" si="14"/>
        <v>0.66999999999999993</v>
      </c>
      <c r="S231" s="1">
        <f t="shared" si="15"/>
        <v>0.44889999999999991</v>
      </c>
    </row>
    <row r="232" spans="1:19" x14ac:dyDescent="0.2">
      <c r="A232" s="1">
        <v>160111</v>
      </c>
      <c r="B232" s="1" t="s">
        <v>141</v>
      </c>
      <c r="C232" s="1">
        <v>25</v>
      </c>
      <c r="D232" s="1">
        <v>1073</v>
      </c>
      <c r="E232" s="1">
        <v>25</v>
      </c>
      <c r="F232" s="1">
        <v>1073</v>
      </c>
      <c r="G232" s="1">
        <v>3</v>
      </c>
      <c r="H232" s="1">
        <v>4</v>
      </c>
      <c r="I232" s="1">
        <v>0.92471599999999998</v>
      </c>
      <c r="J232" s="1">
        <v>192</v>
      </c>
      <c r="K232" s="1">
        <v>0.16145799999999999</v>
      </c>
      <c r="L232" s="1">
        <v>3.1614580000000001</v>
      </c>
      <c r="M232" s="1">
        <f>ABS(H232-G232)</f>
        <v>1</v>
      </c>
      <c r="N232" s="1">
        <f>((G232-H232)^2)</f>
        <v>1</v>
      </c>
      <c r="O232" s="1">
        <f t="shared" si="12"/>
        <v>0.8385419999999999</v>
      </c>
      <c r="P232" s="1">
        <f t="shared" si="13"/>
        <v>0.70315268576399981</v>
      </c>
      <c r="Q232" s="1">
        <v>3.67</v>
      </c>
      <c r="R232" s="1">
        <f t="shared" si="14"/>
        <v>0.33000000000000007</v>
      </c>
      <c r="S232" s="1">
        <f t="shared" si="15"/>
        <v>0.10890000000000005</v>
      </c>
    </row>
    <row r="233" spans="1:19" x14ac:dyDescent="0.2">
      <c r="A233" s="1">
        <v>230793</v>
      </c>
      <c r="B233" s="1" t="s">
        <v>94</v>
      </c>
      <c r="C233" s="1">
        <v>2617</v>
      </c>
      <c r="D233" s="1">
        <v>2628</v>
      </c>
      <c r="E233" s="1">
        <v>2617</v>
      </c>
      <c r="F233" s="1">
        <v>2628</v>
      </c>
      <c r="G233" s="1">
        <v>4</v>
      </c>
      <c r="H233" s="1">
        <v>5</v>
      </c>
      <c r="I233" s="1">
        <v>0.92475700000000005</v>
      </c>
      <c r="J233" s="1">
        <v>167</v>
      </c>
      <c r="K233" s="1">
        <v>4.4909999999999999E-2</v>
      </c>
      <c r="L233" s="1">
        <v>4.0449099999999998</v>
      </c>
      <c r="M233" s="1">
        <f>ABS(H233-G233)</f>
        <v>1</v>
      </c>
      <c r="N233" s="1">
        <f>((G233-H233)^2)</f>
        <v>1</v>
      </c>
      <c r="O233" s="1">
        <f t="shared" si="12"/>
        <v>0.95509000000000022</v>
      </c>
      <c r="P233" s="1">
        <f t="shared" si="13"/>
        <v>0.91219690810000043</v>
      </c>
      <c r="Q233" s="1">
        <v>3.67</v>
      </c>
      <c r="R233" s="1">
        <f t="shared" si="14"/>
        <v>1.33</v>
      </c>
      <c r="S233" s="1">
        <f t="shared" si="15"/>
        <v>1.7689000000000001</v>
      </c>
    </row>
    <row r="234" spans="1:19" x14ac:dyDescent="0.2">
      <c r="A234" s="1">
        <v>126645</v>
      </c>
      <c r="B234" s="1" t="s">
        <v>115</v>
      </c>
      <c r="C234" s="1">
        <v>21</v>
      </c>
      <c r="D234" s="1">
        <v>1588</v>
      </c>
      <c r="E234" s="1">
        <v>21</v>
      </c>
      <c r="F234" s="1">
        <v>1588</v>
      </c>
      <c r="G234" s="1">
        <v>4</v>
      </c>
      <c r="H234" s="1">
        <v>2</v>
      </c>
      <c r="I234" s="1">
        <v>0.92484900000000003</v>
      </c>
      <c r="J234" s="1">
        <v>26</v>
      </c>
      <c r="K234" s="1">
        <v>-0.769231</v>
      </c>
      <c r="L234" s="1">
        <v>3.230769</v>
      </c>
      <c r="M234" s="1">
        <f>ABS(H234-G234)</f>
        <v>2</v>
      </c>
      <c r="N234" s="1">
        <f>((G234-H234)^2)</f>
        <v>4</v>
      </c>
      <c r="O234" s="1">
        <f t="shared" si="12"/>
        <v>1.230769</v>
      </c>
      <c r="P234" s="1">
        <f t="shared" si="13"/>
        <v>1.5147923313610001</v>
      </c>
      <c r="Q234" s="1">
        <v>3.67</v>
      </c>
      <c r="R234" s="1">
        <f t="shared" si="14"/>
        <v>1.67</v>
      </c>
      <c r="S234" s="1">
        <f t="shared" si="15"/>
        <v>2.7888999999999999</v>
      </c>
    </row>
    <row r="235" spans="1:19" x14ac:dyDescent="0.2">
      <c r="A235" s="1">
        <v>142366</v>
      </c>
      <c r="B235" s="1" t="s">
        <v>142</v>
      </c>
      <c r="C235" s="1">
        <v>2413</v>
      </c>
      <c r="D235" s="1">
        <v>2683</v>
      </c>
      <c r="E235" s="1">
        <v>2413</v>
      </c>
      <c r="F235" s="1">
        <v>2683</v>
      </c>
      <c r="G235" s="1">
        <v>2</v>
      </c>
      <c r="H235" s="1">
        <v>3</v>
      </c>
      <c r="I235" s="1">
        <v>0.92485700000000004</v>
      </c>
      <c r="J235" s="1">
        <v>57</v>
      </c>
      <c r="K235" s="1">
        <v>-0.122807</v>
      </c>
      <c r="L235" s="1">
        <v>1.8771929999999999</v>
      </c>
      <c r="M235" s="1">
        <f>ABS(H235-G235)</f>
        <v>1</v>
      </c>
      <c r="N235" s="1">
        <f>((G235-H235)^2)</f>
        <v>1</v>
      </c>
      <c r="O235" s="1">
        <f t="shared" si="12"/>
        <v>1.1228070000000001</v>
      </c>
      <c r="P235" s="1">
        <f t="shared" si="13"/>
        <v>1.2606955592490003</v>
      </c>
      <c r="Q235" s="1">
        <v>3.67</v>
      </c>
      <c r="R235" s="1">
        <f t="shared" si="14"/>
        <v>0.66999999999999993</v>
      </c>
      <c r="S235" s="1">
        <f t="shared" si="15"/>
        <v>0.44889999999999991</v>
      </c>
    </row>
    <row r="236" spans="1:19" x14ac:dyDescent="0.2">
      <c r="A236" s="1">
        <v>59192</v>
      </c>
      <c r="B236" s="1" t="s">
        <v>52</v>
      </c>
      <c r="C236" s="1">
        <v>32</v>
      </c>
      <c r="D236" s="1">
        <v>231</v>
      </c>
      <c r="E236" s="1">
        <v>32</v>
      </c>
      <c r="F236" s="1">
        <v>231</v>
      </c>
      <c r="G236" s="1">
        <v>3</v>
      </c>
      <c r="H236" s="1">
        <v>3</v>
      </c>
      <c r="I236" s="1">
        <v>0.92522499999999996</v>
      </c>
      <c r="J236" s="1">
        <v>321</v>
      </c>
      <c r="K236" s="1">
        <v>-1.060748</v>
      </c>
      <c r="L236" s="1">
        <v>1.939252</v>
      </c>
      <c r="M236" s="1">
        <f>ABS(H236-G236)</f>
        <v>0</v>
      </c>
      <c r="N236" s="1">
        <f>((G236-H236)^2)</f>
        <v>0</v>
      </c>
      <c r="O236" s="1">
        <f t="shared" si="12"/>
        <v>1.060748</v>
      </c>
      <c r="P236" s="1">
        <f t="shared" si="13"/>
        <v>1.1251863195039999</v>
      </c>
      <c r="Q236" s="1">
        <v>3.67</v>
      </c>
      <c r="R236" s="1">
        <f t="shared" si="14"/>
        <v>0.66999999999999993</v>
      </c>
      <c r="S236" s="1">
        <f t="shared" si="15"/>
        <v>0.44889999999999991</v>
      </c>
    </row>
    <row r="237" spans="1:19" x14ac:dyDescent="0.2">
      <c r="A237" s="1">
        <v>93660</v>
      </c>
      <c r="B237" s="1" t="s">
        <v>17</v>
      </c>
      <c r="C237" s="1">
        <v>410</v>
      </c>
      <c r="D237" s="1">
        <v>315</v>
      </c>
      <c r="E237" s="1">
        <v>315</v>
      </c>
      <c r="F237" s="1">
        <v>410</v>
      </c>
      <c r="G237" s="1">
        <v>3</v>
      </c>
      <c r="H237" s="1">
        <v>4</v>
      </c>
      <c r="I237" s="1">
        <v>0.92530699999999999</v>
      </c>
      <c r="J237" s="1">
        <v>83</v>
      </c>
      <c r="K237" s="1">
        <v>6.6265000000000004E-2</v>
      </c>
      <c r="L237" s="1">
        <v>3.066265</v>
      </c>
      <c r="M237" s="1">
        <f>ABS(H237-G237)</f>
        <v>1</v>
      </c>
      <c r="N237" s="1">
        <f>((G237-H237)^2)</f>
        <v>1</v>
      </c>
      <c r="O237" s="1">
        <f t="shared" si="12"/>
        <v>0.93373499999999998</v>
      </c>
      <c r="P237" s="1">
        <f t="shared" si="13"/>
        <v>0.87186105022499993</v>
      </c>
      <c r="Q237" s="1">
        <v>3.67</v>
      </c>
      <c r="R237" s="1">
        <f t="shared" si="14"/>
        <v>0.33000000000000007</v>
      </c>
      <c r="S237" s="1">
        <f t="shared" si="15"/>
        <v>0.10890000000000005</v>
      </c>
    </row>
    <row r="238" spans="1:19" x14ac:dyDescent="0.2">
      <c r="A238" s="1">
        <v>228542</v>
      </c>
      <c r="B238" s="1" t="s">
        <v>88</v>
      </c>
      <c r="C238" s="1">
        <v>376</v>
      </c>
      <c r="D238" s="1">
        <v>788</v>
      </c>
      <c r="E238" s="1">
        <v>376</v>
      </c>
      <c r="F238" s="1">
        <v>788</v>
      </c>
      <c r="G238" s="1">
        <v>3</v>
      </c>
      <c r="H238" s="1">
        <v>4</v>
      </c>
      <c r="I238" s="1">
        <v>0.92548900000000001</v>
      </c>
      <c r="J238" s="1">
        <v>85</v>
      </c>
      <c r="K238" s="1">
        <v>-0.25294100000000003</v>
      </c>
      <c r="L238" s="1">
        <v>2.7470590000000001</v>
      </c>
      <c r="M238" s="1">
        <f>ABS(H238-G238)</f>
        <v>1</v>
      </c>
      <c r="N238" s="1">
        <f>((G238-H238)^2)</f>
        <v>1</v>
      </c>
      <c r="O238" s="1">
        <f t="shared" si="12"/>
        <v>1.2529409999999999</v>
      </c>
      <c r="P238" s="1">
        <f t="shared" si="13"/>
        <v>1.5698611494809998</v>
      </c>
      <c r="Q238" s="1">
        <v>3.67</v>
      </c>
      <c r="R238" s="1">
        <f t="shared" si="14"/>
        <v>0.33000000000000007</v>
      </c>
      <c r="S238" s="1">
        <f t="shared" si="15"/>
        <v>0.10890000000000005</v>
      </c>
    </row>
    <row r="239" spans="1:19" x14ac:dyDescent="0.2">
      <c r="A239" s="1">
        <v>58805</v>
      </c>
      <c r="B239" s="1" t="s">
        <v>60</v>
      </c>
      <c r="C239" s="1">
        <v>344</v>
      </c>
      <c r="D239" s="1">
        <v>337</v>
      </c>
      <c r="E239" s="1">
        <v>337</v>
      </c>
      <c r="F239" s="1">
        <v>344</v>
      </c>
      <c r="G239" s="1">
        <v>3</v>
      </c>
      <c r="H239" s="1">
        <v>5</v>
      </c>
      <c r="I239" s="1">
        <v>0.92578400000000005</v>
      </c>
      <c r="J239" s="1">
        <v>174</v>
      </c>
      <c r="K239" s="1">
        <v>0.79597700000000005</v>
      </c>
      <c r="L239" s="1">
        <v>3.7959770000000002</v>
      </c>
      <c r="M239" s="1">
        <f>ABS(H239-G239)</f>
        <v>2</v>
      </c>
      <c r="N239" s="1">
        <f>((G239-H239)^2)</f>
        <v>4</v>
      </c>
      <c r="O239" s="1">
        <f t="shared" si="12"/>
        <v>1.2040229999999998</v>
      </c>
      <c r="P239" s="1">
        <f t="shared" si="13"/>
        <v>1.4496713845289997</v>
      </c>
      <c r="Q239" s="1">
        <v>3.67</v>
      </c>
      <c r="R239" s="1">
        <f t="shared" si="14"/>
        <v>1.33</v>
      </c>
      <c r="S239" s="1">
        <f t="shared" si="15"/>
        <v>1.7689000000000001</v>
      </c>
    </row>
    <row r="240" spans="1:19" x14ac:dyDescent="0.2">
      <c r="A240" s="1">
        <v>93660</v>
      </c>
      <c r="B240" s="1" t="s">
        <v>17</v>
      </c>
      <c r="C240" s="1">
        <v>352</v>
      </c>
      <c r="D240" s="1">
        <v>315</v>
      </c>
      <c r="E240" s="1">
        <v>315</v>
      </c>
      <c r="F240" s="1">
        <v>352</v>
      </c>
      <c r="G240" s="1">
        <v>4</v>
      </c>
      <c r="H240" s="1">
        <v>4</v>
      </c>
      <c r="I240" s="1">
        <v>0.92581999999999998</v>
      </c>
      <c r="J240" s="1">
        <v>9</v>
      </c>
      <c r="K240" s="1">
        <v>0.111111</v>
      </c>
      <c r="L240" s="1">
        <v>4.1111110000000002</v>
      </c>
      <c r="M240" s="1">
        <f>ABS(H240-G240)</f>
        <v>0</v>
      </c>
      <c r="N240" s="1">
        <f>((G240-H240)^2)</f>
        <v>0</v>
      </c>
      <c r="O240" s="1">
        <f t="shared" si="12"/>
        <v>0.11111100000000018</v>
      </c>
      <c r="P240" s="1">
        <f t="shared" si="13"/>
        <v>1.234565432100004E-2</v>
      </c>
      <c r="Q240" s="1">
        <v>3.67</v>
      </c>
      <c r="R240" s="1">
        <f t="shared" si="14"/>
        <v>0.33000000000000007</v>
      </c>
      <c r="S240" s="1">
        <f t="shared" si="15"/>
        <v>0.10890000000000005</v>
      </c>
    </row>
    <row r="241" spans="1:19" x14ac:dyDescent="0.2">
      <c r="A241" s="1">
        <v>115684</v>
      </c>
      <c r="B241" s="1" t="s">
        <v>103</v>
      </c>
      <c r="C241" s="1">
        <v>586</v>
      </c>
      <c r="D241" s="1">
        <v>25</v>
      </c>
      <c r="E241" s="1">
        <v>25</v>
      </c>
      <c r="F241" s="1">
        <v>586</v>
      </c>
      <c r="G241" s="1">
        <v>5</v>
      </c>
      <c r="H241" s="1">
        <v>5</v>
      </c>
      <c r="I241" s="1">
        <v>0.92586500000000005</v>
      </c>
      <c r="J241" s="1">
        <v>122</v>
      </c>
      <c r="K241" s="1">
        <v>0.62704899999999997</v>
      </c>
      <c r="L241" s="1">
        <v>5</v>
      </c>
      <c r="M241" s="1">
        <f>ABS(H241-G241)</f>
        <v>0</v>
      </c>
      <c r="N241" s="1">
        <f>((G241-H241)^2)</f>
        <v>0</v>
      </c>
      <c r="O241" s="1">
        <f t="shared" si="12"/>
        <v>0</v>
      </c>
      <c r="P241" s="1">
        <f t="shared" si="13"/>
        <v>0</v>
      </c>
      <c r="Q241" s="1">
        <v>3.67</v>
      </c>
      <c r="R241" s="1">
        <f t="shared" si="14"/>
        <v>1.33</v>
      </c>
      <c r="S241" s="1">
        <f t="shared" si="15"/>
        <v>1.7689000000000001</v>
      </c>
    </row>
    <row r="242" spans="1:19" x14ac:dyDescent="0.2">
      <c r="A242" s="1">
        <v>41573</v>
      </c>
      <c r="B242" s="1" t="s">
        <v>143</v>
      </c>
      <c r="C242" s="1">
        <v>4975</v>
      </c>
      <c r="D242" s="1">
        <v>4816</v>
      </c>
      <c r="E242" s="1">
        <v>4816</v>
      </c>
      <c r="F242" s="1">
        <v>4975</v>
      </c>
      <c r="G242" s="1">
        <v>4</v>
      </c>
      <c r="H242" s="1">
        <v>3</v>
      </c>
      <c r="I242" s="1">
        <v>0.92606599999999994</v>
      </c>
      <c r="J242" s="1">
        <v>59</v>
      </c>
      <c r="K242" s="1">
        <v>-3.3897999999999998E-2</v>
      </c>
      <c r="L242" s="1">
        <v>3.9661019999999998</v>
      </c>
      <c r="M242" s="1">
        <f>ABS(H242-G242)</f>
        <v>1</v>
      </c>
      <c r="N242" s="1">
        <f>((G242-H242)^2)</f>
        <v>1</v>
      </c>
      <c r="O242" s="1">
        <f t="shared" si="12"/>
        <v>0.96610199999999979</v>
      </c>
      <c r="P242" s="1">
        <f t="shared" si="13"/>
        <v>0.93335307440399962</v>
      </c>
      <c r="Q242" s="1">
        <v>3.67</v>
      </c>
      <c r="R242" s="1">
        <f t="shared" si="14"/>
        <v>0.66999999999999993</v>
      </c>
      <c r="S242" s="1">
        <f t="shared" si="15"/>
        <v>0.44889999999999991</v>
      </c>
    </row>
    <row r="243" spans="1:19" x14ac:dyDescent="0.2">
      <c r="A243" s="1">
        <v>175171</v>
      </c>
      <c r="B243" s="1" t="s">
        <v>144</v>
      </c>
      <c r="C243" s="1">
        <v>208</v>
      </c>
      <c r="D243" s="1">
        <v>18</v>
      </c>
      <c r="E243" s="1">
        <v>18</v>
      </c>
      <c r="F243" s="1">
        <v>208</v>
      </c>
      <c r="G243" s="1">
        <v>2</v>
      </c>
      <c r="H243" s="1">
        <v>3</v>
      </c>
      <c r="I243" s="1">
        <v>0.92620800000000003</v>
      </c>
      <c r="J243" s="1">
        <v>35</v>
      </c>
      <c r="K243" s="1">
        <v>0.35714299999999999</v>
      </c>
      <c r="L243" s="1">
        <v>2.3571430000000002</v>
      </c>
      <c r="M243" s="1">
        <f>ABS(H243-G243)</f>
        <v>1</v>
      </c>
      <c r="N243" s="1">
        <f>((G243-H243)^2)</f>
        <v>1</v>
      </c>
      <c r="O243" s="1">
        <f t="shared" si="12"/>
        <v>0.64285699999999979</v>
      </c>
      <c r="P243" s="1">
        <f t="shared" si="13"/>
        <v>0.41326512244899971</v>
      </c>
      <c r="Q243" s="1">
        <v>3.67</v>
      </c>
      <c r="R243" s="1">
        <f t="shared" si="14"/>
        <v>0.66999999999999993</v>
      </c>
      <c r="S243" s="1">
        <f t="shared" si="15"/>
        <v>0.44889999999999991</v>
      </c>
    </row>
    <row r="244" spans="1:19" x14ac:dyDescent="0.2">
      <c r="A244" s="1">
        <v>5787</v>
      </c>
      <c r="B244" s="1" t="s">
        <v>145</v>
      </c>
      <c r="C244" s="1">
        <v>996</v>
      </c>
      <c r="D244" s="1">
        <v>799</v>
      </c>
      <c r="E244" s="1">
        <v>799</v>
      </c>
      <c r="F244" s="1">
        <v>996</v>
      </c>
      <c r="G244" s="1">
        <v>4</v>
      </c>
      <c r="H244" s="1">
        <v>3</v>
      </c>
      <c r="I244" s="1">
        <v>0.92622099999999996</v>
      </c>
      <c r="J244" s="1">
        <v>12</v>
      </c>
      <c r="K244" s="1">
        <v>1.0833330000000001</v>
      </c>
      <c r="L244" s="1">
        <v>5</v>
      </c>
      <c r="M244" s="1">
        <f>ABS(H244-G244)</f>
        <v>1</v>
      </c>
      <c r="N244" s="1">
        <f>((G244-H244)^2)</f>
        <v>1</v>
      </c>
      <c r="O244" s="1">
        <f t="shared" si="12"/>
        <v>2</v>
      </c>
      <c r="P244" s="1">
        <f t="shared" si="13"/>
        <v>4</v>
      </c>
      <c r="Q244" s="1">
        <v>3.67</v>
      </c>
      <c r="R244" s="1">
        <f t="shared" si="14"/>
        <v>0.66999999999999993</v>
      </c>
      <c r="S244" s="1">
        <f t="shared" si="15"/>
        <v>0.44889999999999991</v>
      </c>
    </row>
    <row r="245" spans="1:19" x14ac:dyDescent="0.2">
      <c r="A245" s="1">
        <v>215039</v>
      </c>
      <c r="B245" s="1" t="s">
        <v>146</v>
      </c>
      <c r="C245" s="1">
        <v>25</v>
      </c>
      <c r="D245" s="1">
        <v>1</v>
      </c>
      <c r="E245" s="1">
        <v>1</v>
      </c>
      <c r="F245" s="1">
        <v>25</v>
      </c>
      <c r="G245" s="1">
        <v>5</v>
      </c>
      <c r="H245" s="1">
        <v>3</v>
      </c>
      <c r="I245" s="1">
        <v>0.92622300000000002</v>
      </c>
      <c r="J245" s="1">
        <v>274</v>
      </c>
      <c r="K245" s="1">
        <v>0.27372299999999999</v>
      </c>
      <c r="L245" s="1">
        <v>5</v>
      </c>
      <c r="M245" s="1">
        <f>ABS(H245-G245)</f>
        <v>2</v>
      </c>
      <c r="N245" s="1">
        <f>((G245-H245)^2)</f>
        <v>4</v>
      </c>
      <c r="O245" s="1">
        <f t="shared" si="12"/>
        <v>2</v>
      </c>
      <c r="P245" s="1">
        <f t="shared" si="13"/>
        <v>4</v>
      </c>
      <c r="Q245" s="1">
        <v>3.67</v>
      </c>
      <c r="R245" s="1">
        <f t="shared" si="14"/>
        <v>0.66999999999999993</v>
      </c>
      <c r="S245" s="1">
        <f t="shared" si="15"/>
        <v>0.44889999999999991</v>
      </c>
    </row>
    <row r="246" spans="1:19" x14ac:dyDescent="0.2">
      <c r="A246" s="1">
        <v>64567</v>
      </c>
      <c r="B246" s="1" t="s">
        <v>147</v>
      </c>
      <c r="C246" s="1">
        <v>168</v>
      </c>
      <c r="D246" s="1">
        <v>151</v>
      </c>
      <c r="E246" s="1">
        <v>151</v>
      </c>
      <c r="F246" s="1">
        <v>168</v>
      </c>
      <c r="G246" s="1">
        <v>3</v>
      </c>
      <c r="H246" s="1">
        <v>5</v>
      </c>
      <c r="I246" s="1">
        <v>0.92623500000000003</v>
      </c>
      <c r="J246" s="1">
        <v>99</v>
      </c>
      <c r="K246" s="1">
        <v>0.62121199999999999</v>
      </c>
      <c r="L246" s="1">
        <v>3.6212119999999999</v>
      </c>
      <c r="M246" s="1">
        <f>ABS(H246-G246)</f>
        <v>2</v>
      </c>
      <c r="N246" s="1">
        <f>((G246-H246)^2)</f>
        <v>4</v>
      </c>
      <c r="O246" s="1">
        <f t="shared" si="12"/>
        <v>1.3787880000000001</v>
      </c>
      <c r="P246" s="1">
        <f t="shared" si="13"/>
        <v>1.9010563489440004</v>
      </c>
      <c r="Q246" s="1">
        <v>3.67</v>
      </c>
      <c r="R246" s="1">
        <f t="shared" si="14"/>
        <v>1.33</v>
      </c>
      <c r="S246" s="1">
        <f t="shared" si="15"/>
        <v>1.7689000000000001</v>
      </c>
    </row>
    <row r="247" spans="1:19" x14ac:dyDescent="0.2">
      <c r="A247" s="1">
        <v>77042</v>
      </c>
      <c r="B247" s="1" t="s">
        <v>84</v>
      </c>
      <c r="C247" s="1">
        <v>16</v>
      </c>
      <c r="D247" s="1">
        <v>231</v>
      </c>
      <c r="E247" s="1">
        <v>16</v>
      </c>
      <c r="F247" s="1">
        <v>231</v>
      </c>
      <c r="G247" s="1">
        <v>3</v>
      </c>
      <c r="H247" s="1">
        <v>1</v>
      </c>
      <c r="I247" s="1">
        <v>0.92631699999999995</v>
      </c>
      <c r="J247" s="1">
        <v>186</v>
      </c>
      <c r="K247" s="1">
        <v>-0.82526900000000003</v>
      </c>
      <c r="L247" s="1">
        <v>2.174731</v>
      </c>
      <c r="M247" s="1">
        <f>ABS(H247-G247)</f>
        <v>2</v>
      </c>
      <c r="N247" s="1">
        <f>((G247-H247)^2)</f>
        <v>4</v>
      </c>
      <c r="O247" s="1">
        <f t="shared" si="12"/>
        <v>1.174731</v>
      </c>
      <c r="P247" s="1">
        <f t="shared" si="13"/>
        <v>1.3799929223609999</v>
      </c>
      <c r="Q247" s="1">
        <v>3.67</v>
      </c>
      <c r="R247" s="1">
        <f t="shared" si="14"/>
        <v>2.67</v>
      </c>
      <c r="S247" s="1">
        <f t="shared" si="15"/>
        <v>7.1288999999999998</v>
      </c>
    </row>
    <row r="248" spans="1:19" x14ac:dyDescent="0.2">
      <c r="A248" s="1">
        <v>234030</v>
      </c>
      <c r="B248" s="1" t="s">
        <v>34</v>
      </c>
      <c r="C248" s="1">
        <v>112</v>
      </c>
      <c r="D248" s="1">
        <v>14</v>
      </c>
      <c r="E248" s="1">
        <v>14</v>
      </c>
      <c r="F248" s="1">
        <v>112</v>
      </c>
      <c r="G248" s="1">
        <v>3</v>
      </c>
      <c r="H248" s="1">
        <v>3</v>
      </c>
      <c r="I248" s="1">
        <v>0.92634099999999997</v>
      </c>
      <c r="J248" s="1">
        <v>27</v>
      </c>
      <c r="K248" s="1">
        <v>0.16666700000000001</v>
      </c>
      <c r="L248" s="1">
        <v>3.1666669999999999</v>
      </c>
      <c r="M248" s="1">
        <f>ABS(H248-G248)</f>
        <v>0</v>
      </c>
      <c r="N248" s="1">
        <f>((G248-H248)^2)</f>
        <v>0</v>
      </c>
      <c r="O248" s="1">
        <f t="shared" si="12"/>
        <v>0.1666669999999999</v>
      </c>
      <c r="P248" s="1">
        <f t="shared" si="13"/>
        <v>2.7777888888999965E-2</v>
      </c>
      <c r="Q248" s="1">
        <v>3.67</v>
      </c>
      <c r="R248" s="1">
        <f t="shared" si="14"/>
        <v>0.66999999999999993</v>
      </c>
      <c r="S248" s="1">
        <f t="shared" si="15"/>
        <v>0.44889999999999991</v>
      </c>
    </row>
    <row r="249" spans="1:19" x14ac:dyDescent="0.2">
      <c r="A249" s="1">
        <v>65887</v>
      </c>
      <c r="B249" s="1" t="s">
        <v>95</v>
      </c>
      <c r="C249" s="1">
        <v>112</v>
      </c>
      <c r="D249" s="1">
        <v>14</v>
      </c>
      <c r="E249" s="1">
        <v>14</v>
      </c>
      <c r="F249" s="1">
        <v>112</v>
      </c>
      <c r="G249" s="1">
        <v>3</v>
      </c>
      <c r="H249" s="1">
        <v>4</v>
      </c>
      <c r="I249" s="1">
        <v>0.92634099999999997</v>
      </c>
      <c r="J249" s="1">
        <v>27</v>
      </c>
      <c r="K249" s="1">
        <v>0.16666700000000001</v>
      </c>
      <c r="L249" s="1">
        <v>3.1666669999999999</v>
      </c>
      <c r="M249" s="1">
        <f>ABS(H249-G249)</f>
        <v>1</v>
      </c>
      <c r="N249" s="1">
        <f>((G249-H249)^2)</f>
        <v>1</v>
      </c>
      <c r="O249" s="1">
        <f t="shared" si="12"/>
        <v>0.8333330000000001</v>
      </c>
      <c r="P249" s="1">
        <f t="shared" si="13"/>
        <v>0.69444388888900022</v>
      </c>
      <c r="Q249" s="1">
        <v>3.67</v>
      </c>
      <c r="R249" s="1">
        <f t="shared" si="14"/>
        <v>0.33000000000000007</v>
      </c>
      <c r="S249" s="1">
        <f t="shared" si="15"/>
        <v>0.10890000000000005</v>
      </c>
    </row>
    <row r="250" spans="1:19" x14ac:dyDescent="0.2">
      <c r="A250" s="1">
        <v>66260</v>
      </c>
      <c r="B250" s="1" t="s">
        <v>148</v>
      </c>
      <c r="C250" s="1">
        <v>296</v>
      </c>
      <c r="D250" s="1">
        <v>344</v>
      </c>
      <c r="E250" s="1">
        <v>296</v>
      </c>
      <c r="F250" s="1">
        <v>344</v>
      </c>
      <c r="G250" s="1">
        <v>3</v>
      </c>
      <c r="H250" s="1">
        <v>5</v>
      </c>
      <c r="I250" s="1">
        <v>0.92665900000000001</v>
      </c>
      <c r="J250" s="1">
        <v>630</v>
      </c>
      <c r="K250" s="1">
        <v>-1.1825399999999999</v>
      </c>
      <c r="L250" s="1">
        <v>1.8174600000000001</v>
      </c>
      <c r="M250" s="1">
        <f>ABS(H250-G250)</f>
        <v>2</v>
      </c>
      <c r="N250" s="1">
        <f>((G250-H250)^2)</f>
        <v>4</v>
      </c>
      <c r="O250" s="1">
        <f t="shared" si="12"/>
        <v>3.1825399999999999</v>
      </c>
      <c r="P250" s="1">
        <f t="shared" si="13"/>
        <v>10.1285608516</v>
      </c>
      <c r="Q250" s="1">
        <v>3.67</v>
      </c>
      <c r="R250" s="1">
        <f t="shared" si="14"/>
        <v>1.33</v>
      </c>
      <c r="S250" s="1">
        <f t="shared" si="15"/>
        <v>1.7689000000000001</v>
      </c>
    </row>
    <row r="251" spans="1:19" x14ac:dyDescent="0.2">
      <c r="A251" s="1">
        <v>12910</v>
      </c>
      <c r="B251" s="1" t="s">
        <v>149</v>
      </c>
      <c r="C251" s="1">
        <v>296</v>
      </c>
      <c r="D251" s="1">
        <v>344</v>
      </c>
      <c r="E251" s="1">
        <v>296</v>
      </c>
      <c r="F251" s="1">
        <v>344</v>
      </c>
      <c r="G251" s="1">
        <v>3</v>
      </c>
      <c r="H251" s="1">
        <v>3</v>
      </c>
      <c r="I251" s="1">
        <v>0.92665900000000001</v>
      </c>
      <c r="J251" s="1">
        <v>630</v>
      </c>
      <c r="K251" s="1">
        <v>-1.1825399999999999</v>
      </c>
      <c r="L251" s="1">
        <v>1.8174600000000001</v>
      </c>
      <c r="M251" s="1">
        <f>ABS(H251-G251)</f>
        <v>0</v>
      </c>
      <c r="N251" s="1">
        <f>((G251-H251)^2)</f>
        <v>0</v>
      </c>
      <c r="O251" s="1">
        <f t="shared" si="12"/>
        <v>1.1825399999999999</v>
      </c>
      <c r="P251" s="1">
        <f t="shared" si="13"/>
        <v>1.3984008515999997</v>
      </c>
      <c r="Q251" s="1">
        <v>3.67</v>
      </c>
      <c r="R251" s="1">
        <f t="shared" si="14"/>
        <v>0.66999999999999993</v>
      </c>
      <c r="S251" s="1">
        <f t="shared" si="15"/>
        <v>0.44889999999999991</v>
      </c>
    </row>
    <row r="252" spans="1:19" x14ac:dyDescent="0.2">
      <c r="A252" s="1">
        <v>178652</v>
      </c>
      <c r="B252" s="1" t="s">
        <v>150</v>
      </c>
      <c r="C252" s="1">
        <v>296</v>
      </c>
      <c r="D252" s="1">
        <v>344</v>
      </c>
      <c r="E252" s="1">
        <v>296</v>
      </c>
      <c r="F252" s="1">
        <v>344</v>
      </c>
      <c r="G252" s="1">
        <v>2</v>
      </c>
      <c r="H252" s="1">
        <v>1</v>
      </c>
      <c r="I252" s="1">
        <v>0.92665900000000001</v>
      </c>
      <c r="J252" s="1">
        <v>630</v>
      </c>
      <c r="K252" s="1">
        <v>-1.1825399999999999</v>
      </c>
      <c r="L252" s="1">
        <v>0.81745990000000002</v>
      </c>
      <c r="M252" s="1">
        <f>ABS(H252-G252)</f>
        <v>1</v>
      </c>
      <c r="N252" s="1">
        <f>((G252-H252)^2)</f>
        <v>1</v>
      </c>
      <c r="O252" s="1">
        <f t="shared" si="12"/>
        <v>0.18254009999999998</v>
      </c>
      <c r="P252" s="1">
        <f t="shared" si="13"/>
        <v>3.3320888108009997E-2</v>
      </c>
      <c r="Q252" s="1">
        <v>3.67</v>
      </c>
      <c r="R252" s="1">
        <f t="shared" si="14"/>
        <v>2.67</v>
      </c>
      <c r="S252" s="1">
        <f t="shared" si="15"/>
        <v>7.1288999999999998</v>
      </c>
    </row>
    <row r="253" spans="1:19" x14ac:dyDescent="0.2">
      <c r="A253" s="1">
        <v>36980</v>
      </c>
      <c r="B253" s="1" t="s">
        <v>55</v>
      </c>
      <c r="C253" s="1">
        <v>39</v>
      </c>
      <c r="D253" s="1">
        <v>435</v>
      </c>
      <c r="E253" s="1">
        <v>39</v>
      </c>
      <c r="F253" s="1">
        <v>435</v>
      </c>
      <c r="G253" s="1">
        <v>3</v>
      </c>
      <c r="H253" s="1">
        <v>3</v>
      </c>
      <c r="I253" s="1">
        <v>0.926844</v>
      </c>
      <c r="J253" s="1">
        <v>144</v>
      </c>
      <c r="K253" s="1">
        <v>-0.66319399999999995</v>
      </c>
      <c r="L253" s="1">
        <v>2.3368060000000002</v>
      </c>
      <c r="M253" s="1">
        <f>ABS(H253-G253)</f>
        <v>0</v>
      </c>
      <c r="N253" s="1">
        <f>((G253-H253)^2)</f>
        <v>0</v>
      </c>
      <c r="O253" s="1">
        <f t="shared" si="12"/>
        <v>0.66319399999999984</v>
      </c>
      <c r="P253" s="1">
        <f t="shared" si="13"/>
        <v>0.43982628163599979</v>
      </c>
      <c r="Q253" s="1">
        <v>3.67</v>
      </c>
      <c r="R253" s="1">
        <f t="shared" si="14"/>
        <v>0.66999999999999993</v>
      </c>
      <c r="S253" s="1">
        <f t="shared" si="15"/>
        <v>0.44889999999999991</v>
      </c>
    </row>
    <row r="254" spans="1:19" x14ac:dyDescent="0.2">
      <c r="A254" s="1">
        <v>92655</v>
      </c>
      <c r="B254" s="1" t="s">
        <v>151</v>
      </c>
      <c r="C254" s="1">
        <v>2502</v>
      </c>
      <c r="D254" s="1">
        <v>2657</v>
      </c>
      <c r="E254" s="1">
        <v>2502</v>
      </c>
      <c r="F254" s="1">
        <v>2657</v>
      </c>
      <c r="G254" s="1">
        <v>3</v>
      </c>
      <c r="H254" s="1">
        <v>0.5</v>
      </c>
      <c r="I254" s="1">
        <v>0.92686299999999999</v>
      </c>
      <c r="J254" s="1">
        <v>103</v>
      </c>
      <c r="K254" s="1">
        <v>-0.71844699999999995</v>
      </c>
      <c r="L254" s="1">
        <v>2.2815530000000002</v>
      </c>
      <c r="M254" s="1">
        <f>ABS(H254-G254)</f>
        <v>2.5</v>
      </c>
      <c r="N254" s="1">
        <f>((G254-H254)^2)</f>
        <v>6.25</v>
      </c>
      <c r="O254" s="1">
        <f t="shared" si="12"/>
        <v>1.7815530000000002</v>
      </c>
      <c r="P254" s="1">
        <f t="shared" si="13"/>
        <v>3.1739310918090005</v>
      </c>
      <c r="Q254" s="1">
        <v>3.67</v>
      </c>
      <c r="R254" s="1">
        <f t="shared" si="14"/>
        <v>3.17</v>
      </c>
      <c r="S254" s="1">
        <f t="shared" si="15"/>
        <v>10.0489</v>
      </c>
    </row>
    <row r="255" spans="1:19" x14ac:dyDescent="0.2">
      <c r="A255" s="1">
        <v>161008</v>
      </c>
      <c r="B255" s="1" t="s">
        <v>547</v>
      </c>
      <c r="C255" s="1">
        <v>6820</v>
      </c>
      <c r="D255" s="1">
        <v>260</v>
      </c>
      <c r="E255" s="1">
        <v>260</v>
      </c>
      <c r="F255" s="1">
        <v>6820</v>
      </c>
      <c r="G255" s="1">
        <v>2</v>
      </c>
      <c r="H255" s="1">
        <v>2</v>
      </c>
      <c r="I255" s="1">
        <v>0.92689500000000002</v>
      </c>
      <c r="J255" s="1">
        <v>5</v>
      </c>
      <c r="K255" s="1">
        <v>0.9</v>
      </c>
      <c r="L255" s="1">
        <v>2.9</v>
      </c>
      <c r="M255" s="1">
        <f>ABS(H255-G255)</f>
        <v>0</v>
      </c>
      <c r="N255" s="1">
        <f>((G255-H255)^2)</f>
        <v>0</v>
      </c>
      <c r="O255" s="1">
        <f t="shared" si="12"/>
        <v>0.89999999999999991</v>
      </c>
      <c r="P255" s="1">
        <f t="shared" si="13"/>
        <v>0.80999999999999983</v>
      </c>
      <c r="Q255" s="1">
        <v>3.67</v>
      </c>
      <c r="R255" s="1">
        <f t="shared" si="14"/>
        <v>1.67</v>
      </c>
      <c r="S255" s="1">
        <f t="shared" si="15"/>
        <v>2.7888999999999999</v>
      </c>
    </row>
    <row r="256" spans="1:19" x14ac:dyDescent="0.2">
      <c r="A256" s="1">
        <v>217819</v>
      </c>
      <c r="B256" s="1" t="s">
        <v>152</v>
      </c>
      <c r="C256" s="1">
        <v>708</v>
      </c>
      <c r="D256" s="1">
        <v>653</v>
      </c>
      <c r="E256" s="1">
        <v>653</v>
      </c>
      <c r="F256" s="1">
        <v>708</v>
      </c>
      <c r="G256" s="1">
        <v>3</v>
      </c>
      <c r="H256" s="1">
        <v>3</v>
      </c>
      <c r="I256" s="1">
        <v>0.92694600000000005</v>
      </c>
      <c r="J256" s="1">
        <v>86</v>
      </c>
      <c r="K256" s="1">
        <v>6.9766999999999996E-2</v>
      </c>
      <c r="L256" s="1">
        <v>3.0697670000000001</v>
      </c>
      <c r="M256" s="1">
        <f>ABS(H256-G256)</f>
        <v>0</v>
      </c>
      <c r="N256" s="1">
        <f>((G256-H256)^2)</f>
        <v>0</v>
      </c>
      <c r="O256" s="1">
        <f t="shared" si="12"/>
        <v>6.9767000000000134E-2</v>
      </c>
      <c r="P256" s="1">
        <f t="shared" si="13"/>
        <v>4.8674342890000187E-3</v>
      </c>
      <c r="Q256" s="1">
        <v>3.67</v>
      </c>
      <c r="R256" s="1">
        <f t="shared" si="14"/>
        <v>0.66999999999999993</v>
      </c>
      <c r="S256" s="1">
        <f t="shared" si="15"/>
        <v>0.44889999999999991</v>
      </c>
    </row>
    <row r="257" spans="1:19" x14ac:dyDescent="0.2">
      <c r="A257" s="1">
        <v>124438</v>
      </c>
      <c r="B257" s="1" t="s">
        <v>36</v>
      </c>
      <c r="C257" s="1">
        <v>485</v>
      </c>
      <c r="D257" s="1">
        <v>207</v>
      </c>
      <c r="E257" s="1">
        <v>207</v>
      </c>
      <c r="F257" s="1">
        <v>485</v>
      </c>
      <c r="G257" s="1">
        <v>4</v>
      </c>
      <c r="H257" s="1">
        <v>3</v>
      </c>
      <c r="I257" s="1">
        <v>0.92700099999999996</v>
      </c>
      <c r="J257" s="1">
        <v>35</v>
      </c>
      <c r="K257" s="1">
        <v>1.0285709999999999</v>
      </c>
      <c r="L257" s="1">
        <v>5</v>
      </c>
      <c r="M257" s="1">
        <f>ABS(H257-G257)</f>
        <v>1</v>
      </c>
      <c r="N257" s="1">
        <f>((G257-H257)^2)</f>
        <v>1</v>
      </c>
      <c r="O257" s="1">
        <f t="shared" si="12"/>
        <v>2</v>
      </c>
      <c r="P257" s="1">
        <f t="shared" si="13"/>
        <v>4</v>
      </c>
      <c r="Q257" s="1">
        <v>3.67</v>
      </c>
      <c r="R257" s="1">
        <f t="shared" si="14"/>
        <v>0.66999999999999993</v>
      </c>
      <c r="S257" s="1">
        <f t="shared" si="15"/>
        <v>0.44889999999999991</v>
      </c>
    </row>
    <row r="258" spans="1:19" x14ac:dyDescent="0.2">
      <c r="A258" s="1">
        <v>7027</v>
      </c>
      <c r="B258" s="1" t="s">
        <v>59</v>
      </c>
      <c r="C258" s="1">
        <v>1367</v>
      </c>
      <c r="D258" s="1">
        <v>1391</v>
      </c>
      <c r="E258" s="1">
        <v>1367</v>
      </c>
      <c r="F258" s="1">
        <v>1391</v>
      </c>
      <c r="G258" s="1">
        <v>3</v>
      </c>
      <c r="H258" s="1">
        <v>4</v>
      </c>
      <c r="I258" s="1">
        <v>0.92708000000000002</v>
      </c>
      <c r="J258" s="1">
        <v>79</v>
      </c>
      <c r="K258" s="1">
        <v>5.0632999999999997E-2</v>
      </c>
      <c r="L258" s="1">
        <v>3.0506329999999999</v>
      </c>
      <c r="M258" s="1">
        <f>ABS(H258-G258)</f>
        <v>1</v>
      </c>
      <c r="N258" s="1">
        <f>((G258-H258)^2)</f>
        <v>1</v>
      </c>
      <c r="O258" s="1">
        <f t="shared" si="12"/>
        <v>0.94936700000000007</v>
      </c>
      <c r="P258" s="1">
        <f t="shared" si="13"/>
        <v>0.90129770068900017</v>
      </c>
      <c r="Q258" s="1">
        <v>3.67</v>
      </c>
      <c r="R258" s="1">
        <f t="shared" si="14"/>
        <v>0.33000000000000007</v>
      </c>
      <c r="S258" s="1">
        <f t="shared" si="15"/>
        <v>0.10890000000000005</v>
      </c>
    </row>
    <row r="259" spans="1:19" x14ac:dyDescent="0.2">
      <c r="A259" s="1">
        <v>83010</v>
      </c>
      <c r="B259" s="1" t="s">
        <v>153</v>
      </c>
      <c r="C259" s="1">
        <v>231</v>
      </c>
      <c r="D259" s="1">
        <v>356</v>
      </c>
      <c r="E259" s="1">
        <v>231</v>
      </c>
      <c r="F259" s="1">
        <v>356</v>
      </c>
      <c r="G259" s="1">
        <v>3</v>
      </c>
      <c r="H259" s="1">
        <v>3</v>
      </c>
      <c r="I259" s="1">
        <v>0.92713699999999999</v>
      </c>
      <c r="J259" s="1">
        <v>516</v>
      </c>
      <c r="K259" s="1">
        <v>1.0833330000000001</v>
      </c>
      <c r="L259" s="1">
        <v>4.0833329999999997</v>
      </c>
      <c r="M259" s="1">
        <f>ABS(H259-G259)</f>
        <v>0</v>
      </c>
      <c r="N259" s="1">
        <f>((G259-H259)^2)</f>
        <v>0</v>
      </c>
      <c r="O259" s="1">
        <f t="shared" ref="O259:O322" si="16">ABS(L259-H259)</f>
        <v>1.0833329999999997</v>
      </c>
      <c r="P259" s="1">
        <f t="shared" ref="P259:P322" si="17">(L259-H259)^2</f>
        <v>1.1736103888889993</v>
      </c>
      <c r="Q259" s="1">
        <v>3.67</v>
      </c>
      <c r="R259" s="1">
        <f t="shared" ref="R259:R322" si="18">ABS(Q259-H259)</f>
        <v>0.66999999999999993</v>
      </c>
      <c r="S259" s="1">
        <f t="shared" ref="S259:S322" si="19">(Q259-H259)^2</f>
        <v>0.44889999999999991</v>
      </c>
    </row>
    <row r="260" spans="1:19" x14ac:dyDescent="0.2">
      <c r="A260" s="1">
        <v>57249</v>
      </c>
      <c r="B260" s="1" t="s">
        <v>32</v>
      </c>
      <c r="C260" s="1">
        <v>173</v>
      </c>
      <c r="D260" s="1">
        <v>329</v>
      </c>
      <c r="E260" s="1">
        <v>173</v>
      </c>
      <c r="F260" s="1">
        <v>329</v>
      </c>
      <c r="G260" s="1">
        <v>4</v>
      </c>
      <c r="H260" s="1">
        <v>4</v>
      </c>
      <c r="I260" s="1">
        <v>0.92716900000000002</v>
      </c>
      <c r="J260" s="1">
        <v>166</v>
      </c>
      <c r="K260" s="1">
        <v>0.686747</v>
      </c>
      <c r="L260" s="1">
        <v>4.6867470000000004</v>
      </c>
      <c r="M260" s="1">
        <f>ABS(H260-G260)</f>
        <v>0</v>
      </c>
      <c r="N260" s="1">
        <f>((G260-H260)^2)</f>
        <v>0</v>
      </c>
      <c r="O260" s="1">
        <f t="shared" si="16"/>
        <v>0.68674700000000044</v>
      </c>
      <c r="P260" s="1">
        <f t="shared" si="17"/>
        <v>0.47162144200900058</v>
      </c>
      <c r="Q260" s="1">
        <v>3.67</v>
      </c>
      <c r="R260" s="1">
        <f t="shared" si="18"/>
        <v>0.33000000000000007</v>
      </c>
      <c r="S260" s="1">
        <f t="shared" si="19"/>
        <v>0.10890000000000005</v>
      </c>
    </row>
    <row r="261" spans="1:19" x14ac:dyDescent="0.2">
      <c r="A261" s="1">
        <v>33311</v>
      </c>
      <c r="B261" s="1" t="s">
        <v>23</v>
      </c>
      <c r="C261" s="1">
        <v>2699</v>
      </c>
      <c r="D261" s="1">
        <v>4848</v>
      </c>
      <c r="E261" s="1">
        <v>2699</v>
      </c>
      <c r="F261" s="1">
        <v>4848</v>
      </c>
      <c r="G261" s="1">
        <v>4</v>
      </c>
      <c r="H261" s="1">
        <v>4</v>
      </c>
      <c r="I261" s="1">
        <v>0.92736399999999997</v>
      </c>
      <c r="J261" s="1">
        <v>48</v>
      </c>
      <c r="K261" s="1">
        <v>1.1666669999999999</v>
      </c>
      <c r="L261" s="1">
        <v>5</v>
      </c>
      <c r="M261" s="1">
        <f>ABS(H261-G261)</f>
        <v>0</v>
      </c>
      <c r="N261" s="1">
        <f>((G261-H261)^2)</f>
        <v>0</v>
      </c>
      <c r="O261" s="1">
        <f t="shared" si="16"/>
        <v>1</v>
      </c>
      <c r="P261" s="1">
        <f t="shared" si="17"/>
        <v>1</v>
      </c>
      <c r="Q261" s="1">
        <v>3.67</v>
      </c>
      <c r="R261" s="1">
        <f t="shared" si="18"/>
        <v>0.33000000000000007</v>
      </c>
      <c r="S261" s="1">
        <f t="shared" si="19"/>
        <v>0.10890000000000005</v>
      </c>
    </row>
    <row r="262" spans="1:19" x14ac:dyDescent="0.2">
      <c r="A262" s="1">
        <v>57928</v>
      </c>
      <c r="B262" s="1" t="s">
        <v>154</v>
      </c>
      <c r="C262" s="1">
        <v>1198</v>
      </c>
      <c r="D262" s="1">
        <v>185</v>
      </c>
      <c r="E262" s="1">
        <v>185</v>
      </c>
      <c r="F262" s="1">
        <v>1198</v>
      </c>
      <c r="G262" s="1">
        <v>5</v>
      </c>
      <c r="H262" s="1">
        <v>5</v>
      </c>
      <c r="I262" s="1">
        <v>0.92737999999999998</v>
      </c>
      <c r="J262" s="1">
        <v>147</v>
      </c>
      <c r="K262" s="1">
        <v>-1.5068029999999999</v>
      </c>
      <c r="L262" s="1">
        <v>3.4931969999999999</v>
      </c>
      <c r="M262" s="1">
        <f>ABS(H262-G262)</f>
        <v>0</v>
      </c>
      <c r="N262" s="1">
        <f>((G262-H262)^2)</f>
        <v>0</v>
      </c>
      <c r="O262" s="1">
        <f t="shared" si="16"/>
        <v>1.5068030000000001</v>
      </c>
      <c r="P262" s="1">
        <f t="shared" si="17"/>
        <v>2.2704552808090002</v>
      </c>
      <c r="Q262" s="1">
        <v>3.67</v>
      </c>
      <c r="R262" s="1">
        <f t="shared" si="18"/>
        <v>1.33</v>
      </c>
      <c r="S262" s="1">
        <f t="shared" si="19"/>
        <v>1.7689000000000001</v>
      </c>
    </row>
    <row r="263" spans="1:19" x14ac:dyDescent="0.2">
      <c r="A263" s="1">
        <v>36720</v>
      </c>
      <c r="B263" s="1" t="s">
        <v>160</v>
      </c>
      <c r="C263" s="1">
        <v>2836</v>
      </c>
      <c r="D263" s="1">
        <v>2628</v>
      </c>
      <c r="E263" s="1">
        <v>2628</v>
      </c>
      <c r="F263" s="1">
        <v>2836</v>
      </c>
      <c r="G263" s="1">
        <v>2</v>
      </c>
      <c r="H263" s="1">
        <v>3</v>
      </c>
      <c r="I263" s="1">
        <v>0.92740299999999998</v>
      </c>
      <c r="J263" s="1">
        <v>9</v>
      </c>
      <c r="K263" s="1">
        <v>-0.5</v>
      </c>
      <c r="L263" s="1">
        <v>1.5</v>
      </c>
      <c r="M263" s="1">
        <f>ABS(H263-G263)</f>
        <v>1</v>
      </c>
      <c r="N263" s="1">
        <f>((G263-H263)^2)</f>
        <v>1</v>
      </c>
      <c r="O263" s="1">
        <f t="shared" si="16"/>
        <v>1.5</v>
      </c>
      <c r="P263" s="1">
        <f t="shared" si="17"/>
        <v>2.25</v>
      </c>
      <c r="Q263" s="1">
        <v>3.67</v>
      </c>
      <c r="R263" s="1">
        <f t="shared" si="18"/>
        <v>0.66999999999999993</v>
      </c>
      <c r="S263" s="1">
        <f t="shared" si="19"/>
        <v>0.44889999999999991</v>
      </c>
    </row>
    <row r="264" spans="1:19" x14ac:dyDescent="0.2">
      <c r="A264" s="1">
        <v>208780</v>
      </c>
      <c r="B264" s="1" t="s">
        <v>155</v>
      </c>
      <c r="C264" s="1">
        <v>788</v>
      </c>
      <c r="D264" s="1">
        <v>329</v>
      </c>
      <c r="E264" s="1">
        <v>329</v>
      </c>
      <c r="F264" s="1">
        <v>788</v>
      </c>
      <c r="G264" s="1">
        <v>3</v>
      </c>
      <c r="H264" s="1">
        <v>4</v>
      </c>
      <c r="I264" s="1">
        <v>0.92763899999999999</v>
      </c>
      <c r="J264" s="1">
        <v>109</v>
      </c>
      <c r="K264" s="1">
        <v>0.49541299999999999</v>
      </c>
      <c r="L264" s="1">
        <v>3.4954130000000001</v>
      </c>
      <c r="M264" s="1">
        <f>ABS(H264-G264)</f>
        <v>1</v>
      </c>
      <c r="N264" s="1">
        <f>((G264-H264)^2)</f>
        <v>1</v>
      </c>
      <c r="O264" s="1">
        <f t="shared" si="16"/>
        <v>0.5045869999999999</v>
      </c>
      <c r="P264" s="1">
        <f t="shared" si="17"/>
        <v>0.25460804056899988</v>
      </c>
      <c r="Q264" s="1">
        <v>3.67</v>
      </c>
      <c r="R264" s="1">
        <f t="shared" si="18"/>
        <v>0.33000000000000007</v>
      </c>
      <c r="S264" s="1">
        <f t="shared" si="19"/>
        <v>0.10890000000000005</v>
      </c>
    </row>
    <row r="265" spans="1:19" x14ac:dyDescent="0.2">
      <c r="A265" s="1">
        <v>205484</v>
      </c>
      <c r="B265" s="1" t="s">
        <v>30</v>
      </c>
      <c r="C265" s="1">
        <v>1967</v>
      </c>
      <c r="D265" s="1">
        <v>317</v>
      </c>
      <c r="E265" s="1">
        <v>317</v>
      </c>
      <c r="F265" s="1">
        <v>1967</v>
      </c>
      <c r="G265" s="1">
        <v>5</v>
      </c>
      <c r="H265" s="1">
        <v>3</v>
      </c>
      <c r="I265" s="1">
        <v>0.92770600000000003</v>
      </c>
      <c r="J265" s="1">
        <v>41</v>
      </c>
      <c r="K265" s="1">
        <v>-0.414634</v>
      </c>
      <c r="L265" s="1">
        <v>4.5853659999999996</v>
      </c>
      <c r="M265" s="1">
        <f>ABS(H265-G265)</f>
        <v>2</v>
      </c>
      <c r="N265" s="1">
        <f>((G265-H265)^2)</f>
        <v>4</v>
      </c>
      <c r="O265" s="1">
        <f t="shared" si="16"/>
        <v>1.5853659999999996</v>
      </c>
      <c r="P265" s="1">
        <f t="shared" si="17"/>
        <v>2.5133853539559987</v>
      </c>
      <c r="Q265" s="1">
        <v>3.67</v>
      </c>
      <c r="R265" s="1">
        <f t="shared" si="18"/>
        <v>0.66999999999999993</v>
      </c>
      <c r="S265" s="1">
        <f t="shared" si="19"/>
        <v>0.44889999999999991</v>
      </c>
    </row>
    <row r="266" spans="1:19" x14ac:dyDescent="0.2">
      <c r="A266" s="1">
        <v>114578</v>
      </c>
      <c r="B266" s="1" t="s">
        <v>156</v>
      </c>
      <c r="C266" s="1">
        <v>370</v>
      </c>
      <c r="D266" s="1">
        <v>1196</v>
      </c>
      <c r="E266" s="1">
        <v>370</v>
      </c>
      <c r="F266" s="1">
        <v>1196</v>
      </c>
      <c r="G266" s="1">
        <v>5</v>
      </c>
      <c r="H266" s="1">
        <v>5</v>
      </c>
      <c r="I266" s="1">
        <v>0.92779900000000004</v>
      </c>
      <c r="J266" s="1">
        <v>151</v>
      </c>
      <c r="K266" s="1">
        <v>1.5397350000000001</v>
      </c>
      <c r="L266" s="1">
        <v>5</v>
      </c>
      <c r="M266" s="1">
        <f>ABS(H266-G266)</f>
        <v>0</v>
      </c>
      <c r="N266" s="1">
        <f>((G266-H266)^2)</f>
        <v>0</v>
      </c>
      <c r="O266" s="1">
        <f t="shared" si="16"/>
        <v>0</v>
      </c>
      <c r="P266" s="1">
        <f t="shared" si="17"/>
        <v>0</v>
      </c>
      <c r="Q266" s="1">
        <v>3.67</v>
      </c>
      <c r="R266" s="1">
        <f t="shared" si="18"/>
        <v>1.33</v>
      </c>
      <c r="S266" s="1">
        <f t="shared" si="19"/>
        <v>1.7689000000000001</v>
      </c>
    </row>
    <row r="267" spans="1:19" x14ac:dyDescent="0.2">
      <c r="A267" s="1">
        <v>201449</v>
      </c>
      <c r="B267" s="1" t="s">
        <v>157</v>
      </c>
      <c r="C267" s="1">
        <v>94</v>
      </c>
      <c r="D267" s="1">
        <v>61</v>
      </c>
      <c r="E267" s="1">
        <v>61</v>
      </c>
      <c r="F267" s="1">
        <v>94</v>
      </c>
      <c r="G267" s="1">
        <v>3</v>
      </c>
      <c r="H267" s="1">
        <v>3</v>
      </c>
      <c r="I267" s="1">
        <v>0.92784</v>
      </c>
      <c r="J267" s="1">
        <v>14</v>
      </c>
      <c r="K267" s="1">
        <v>-0.214286</v>
      </c>
      <c r="L267" s="1">
        <v>2.785714</v>
      </c>
      <c r="M267" s="1">
        <f>ABS(H267-G267)</f>
        <v>0</v>
      </c>
      <c r="N267" s="1">
        <f>((G267-H267)^2)</f>
        <v>0</v>
      </c>
      <c r="O267" s="1">
        <f t="shared" si="16"/>
        <v>0.21428599999999998</v>
      </c>
      <c r="P267" s="1">
        <f t="shared" si="17"/>
        <v>4.5918489795999988E-2</v>
      </c>
      <c r="Q267" s="1">
        <v>3.67</v>
      </c>
      <c r="R267" s="1">
        <f t="shared" si="18"/>
        <v>0.66999999999999993</v>
      </c>
      <c r="S267" s="1">
        <f t="shared" si="19"/>
        <v>0.44889999999999991</v>
      </c>
    </row>
    <row r="268" spans="1:19" x14ac:dyDescent="0.2">
      <c r="A268" s="1">
        <v>58805</v>
      </c>
      <c r="B268" s="1" t="s">
        <v>60</v>
      </c>
      <c r="C268" s="1">
        <v>435</v>
      </c>
      <c r="D268" s="1">
        <v>337</v>
      </c>
      <c r="E268" s="1">
        <v>337</v>
      </c>
      <c r="F268" s="1">
        <v>435</v>
      </c>
      <c r="G268" s="1">
        <v>4</v>
      </c>
      <c r="H268" s="1">
        <v>5</v>
      </c>
      <c r="I268" s="1">
        <v>0.927844</v>
      </c>
      <c r="J268" s="1">
        <v>102</v>
      </c>
      <c r="K268" s="1">
        <v>1.372549</v>
      </c>
      <c r="L268" s="1">
        <v>5</v>
      </c>
      <c r="M268" s="1">
        <f>ABS(H268-G268)</f>
        <v>1</v>
      </c>
      <c r="N268" s="1">
        <f>((G268-H268)^2)</f>
        <v>1</v>
      </c>
      <c r="O268" s="1">
        <f t="shared" si="16"/>
        <v>0</v>
      </c>
      <c r="P268" s="1">
        <f t="shared" si="17"/>
        <v>0</v>
      </c>
      <c r="Q268" s="1">
        <v>3.67</v>
      </c>
      <c r="R268" s="1">
        <f t="shared" si="18"/>
        <v>1.33</v>
      </c>
      <c r="S268" s="1">
        <f t="shared" si="19"/>
        <v>1.7689000000000001</v>
      </c>
    </row>
    <row r="269" spans="1:19" x14ac:dyDescent="0.2">
      <c r="A269" s="1">
        <v>177626</v>
      </c>
      <c r="B269" s="1" t="s">
        <v>158</v>
      </c>
      <c r="C269" s="1">
        <v>34</v>
      </c>
      <c r="D269" s="1">
        <v>1517</v>
      </c>
      <c r="E269" s="1">
        <v>34</v>
      </c>
      <c r="F269" s="1">
        <v>1517</v>
      </c>
      <c r="G269" s="1">
        <v>3</v>
      </c>
      <c r="H269" s="1">
        <v>2</v>
      </c>
      <c r="I269" s="1">
        <v>0.92795499999999997</v>
      </c>
      <c r="J269" s="1">
        <v>180</v>
      </c>
      <c r="K269" s="1">
        <v>5.2777999999999999E-2</v>
      </c>
      <c r="L269" s="1">
        <v>3.052778</v>
      </c>
      <c r="M269" s="1">
        <f>ABS(H269-G269)</f>
        <v>1</v>
      </c>
      <c r="N269" s="1">
        <f>((G269-H269)^2)</f>
        <v>1</v>
      </c>
      <c r="O269" s="1">
        <f t="shared" si="16"/>
        <v>1.052778</v>
      </c>
      <c r="P269" s="1">
        <f t="shared" si="17"/>
        <v>1.1083415172839999</v>
      </c>
      <c r="Q269" s="1">
        <v>3.67</v>
      </c>
      <c r="R269" s="1">
        <f t="shared" si="18"/>
        <v>1.67</v>
      </c>
      <c r="S269" s="1">
        <f t="shared" si="19"/>
        <v>2.7888999999999999</v>
      </c>
    </row>
    <row r="270" spans="1:19" x14ac:dyDescent="0.2">
      <c r="A270" s="1">
        <v>22911</v>
      </c>
      <c r="B270" s="1" t="s">
        <v>159</v>
      </c>
      <c r="C270" s="1">
        <v>2392</v>
      </c>
      <c r="D270" s="1">
        <v>3081</v>
      </c>
      <c r="E270" s="1">
        <v>2392</v>
      </c>
      <c r="F270" s="1">
        <v>3081</v>
      </c>
      <c r="G270" s="1">
        <v>2</v>
      </c>
      <c r="H270" s="1">
        <v>4</v>
      </c>
      <c r="I270" s="1">
        <v>0.92800499999999997</v>
      </c>
      <c r="J270" s="1">
        <v>21</v>
      </c>
      <c r="K270" s="1">
        <v>1.0476190000000001</v>
      </c>
      <c r="L270" s="1">
        <v>3.0476190000000001</v>
      </c>
      <c r="M270" s="1">
        <f>ABS(H270-G270)</f>
        <v>2</v>
      </c>
      <c r="N270" s="1">
        <f>((G270-H270)^2)</f>
        <v>4</v>
      </c>
      <c r="O270" s="1">
        <f t="shared" si="16"/>
        <v>0.95238099999999992</v>
      </c>
      <c r="P270" s="1">
        <f t="shared" si="17"/>
        <v>0.90702956916099986</v>
      </c>
      <c r="Q270" s="1">
        <v>3.67</v>
      </c>
      <c r="R270" s="1">
        <f t="shared" si="18"/>
        <v>0.33000000000000007</v>
      </c>
      <c r="S270" s="1">
        <f t="shared" si="19"/>
        <v>0.10890000000000005</v>
      </c>
    </row>
    <row r="271" spans="1:19" x14ac:dyDescent="0.2">
      <c r="A271" s="1">
        <v>149345</v>
      </c>
      <c r="B271" s="1" t="s">
        <v>54</v>
      </c>
      <c r="C271" s="1">
        <v>315</v>
      </c>
      <c r="D271" s="1">
        <v>435</v>
      </c>
      <c r="E271" s="1">
        <v>315</v>
      </c>
      <c r="F271" s="1">
        <v>435</v>
      </c>
      <c r="G271" s="1">
        <v>3</v>
      </c>
      <c r="H271" s="1">
        <v>3</v>
      </c>
      <c r="I271" s="1">
        <v>0.92800700000000003</v>
      </c>
      <c r="J271" s="1">
        <v>96</v>
      </c>
      <c r="K271" s="1">
        <v>-0.28645799999999999</v>
      </c>
      <c r="L271" s="1">
        <v>2.7135419999999999</v>
      </c>
      <c r="M271" s="1">
        <f>ABS(H271-G271)</f>
        <v>0</v>
      </c>
      <c r="N271" s="1">
        <f>((G271-H271)^2)</f>
        <v>0</v>
      </c>
      <c r="O271" s="1">
        <f t="shared" si="16"/>
        <v>0.2864580000000001</v>
      </c>
      <c r="P271" s="1">
        <f t="shared" si="17"/>
        <v>8.2058185764000063E-2</v>
      </c>
      <c r="Q271" s="1">
        <v>3.67</v>
      </c>
      <c r="R271" s="1">
        <f t="shared" si="18"/>
        <v>0.66999999999999993</v>
      </c>
      <c r="S271" s="1">
        <f t="shared" si="19"/>
        <v>0.44889999999999991</v>
      </c>
    </row>
    <row r="272" spans="1:19" x14ac:dyDescent="0.2">
      <c r="A272" s="1">
        <v>174727</v>
      </c>
      <c r="B272" s="1" t="s">
        <v>31</v>
      </c>
      <c r="C272" s="1">
        <v>2541</v>
      </c>
      <c r="D272" s="1">
        <v>2881</v>
      </c>
      <c r="E272" s="1">
        <v>2541</v>
      </c>
      <c r="F272" s="1">
        <v>2881</v>
      </c>
      <c r="G272" s="1">
        <v>4</v>
      </c>
      <c r="H272" s="1">
        <v>4</v>
      </c>
      <c r="I272" s="1">
        <v>0.92801900000000004</v>
      </c>
      <c r="J272" s="1">
        <v>46</v>
      </c>
      <c r="K272" s="1">
        <v>-0.108696</v>
      </c>
      <c r="L272" s="1">
        <v>3.8913039999999999</v>
      </c>
      <c r="M272" s="1">
        <f>ABS(H272-G272)</f>
        <v>0</v>
      </c>
      <c r="N272" s="1">
        <f>((G272-H272)^2)</f>
        <v>0</v>
      </c>
      <c r="O272" s="1">
        <f t="shared" si="16"/>
        <v>0.10869600000000013</v>
      </c>
      <c r="P272" s="1">
        <f t="shared" si="17"/>
        <v>1.1814820416000028E-2</v>
      </c>
      <c r="Q272" s="1">
        <v>3.67</v>
      </c>
      <c r="R272" s="1">
        <f t="shared" si="18"/>
        <v>0.33000000000000007</v>
      </c>
      <c r="S272" s="1">
        <f t="shared" si="19"/>
        <v>0.10890000000000005</v>
      </c>
    </row>
    <row r="273" spans="1:19" x14ac:dyDescent="0.2">
      <c r="A273" s="1">
        <v>36720</v>
      </c>
      <c r="B273" s="1" t="s">
        <v>160</v>
      </c>
      <c r="C273" s="1">
        <v>2883</v>
      </c>
      <c r="D273" s="1">
        <v>2628</v>
      </c>
      <c r="E273" s="1">
        <v>2628</v>
      </c>
      <c r="F273" s="1">
        <v>2883</v>
      </c>
      <c r="G273" s="1">
        <v>2</v>
      </c>
      <c r="H273" s="1">
        <v>3</v>
      </c>
      <c r="I273" s="1">
        <v>0.92806500000000003</v>
      </c>
      <c r="J273" s="1">
        <v>20</v>
      </c>
      <c r="K273" s="1">
        <v>-0.8</v>
      </c>
      <c r="L273" s="1">
        <v>1.2</v>
      </c>
      <c r="M273" s="1">
        <f>ABS(H273-G273)</f>
        <v>1</v>
      </c>
      <c r="N273" s="1">
        <f>((G273-H273)^2)</f>
        <v>1</v>
      </c>
      <c r="O273" s="1">
        <f t="shared" si="16"/>
        <v>1.8</v>
      </c>
      <c r="P273" s="1">
        <f t="shared" si="17"/>
        <v>3.24</v>
      </c>
      <c r="Q273" s="1">
        <v>3.67</v>
      </c>
      <c r="R273" s="1">
        <f t="shared" si="18"/>
        <v>0.66999999999999993</v>
      </c>
      <c r="S273" s="1">
        <f t="shared" si="19"/>
        <v>0.44889999999999991</v>
      </c>
    </row>
    <row r="274" spans="1:19" x14ac:dyDescent="0.2">
      <c r="A274" s="1">
        <v>156084</v>
      </c>
      <c r="B274" s="1" t="s">
        <v>104</v>
      </c>
      <c r="C274" s="1">
        <v>432</v>
      </c>
      <c r="D274" s="1">
        <v>196</v>
      </c>
      <c r="E274" s="1">
        <v>196</v>
      </c>
      <c r="F274" s="1">
        <v>432</v>
      </c>
      <c r="G274" s="1">
        <v>3</v>
      </c>
      <c r="H274" s="1">
        <v>4</v>
      </c>
      <c r="I274" s="1">
        <v>0.92814799999999997</v>
      </c>
      <c r="J274" s="1">
        <v>90</v>
      </c>
      <c r="K274" s="1">
        <v>1.1110999999999999E-2</v>
      </c>
      <c r="L274" s="1">
        <v>3.0111110000000001</v>
      </c>
      <c r="M274" s="1">
        <f>ABS(H274-G274)</f>
        <v>1</v>
      </c>
      <c r="N274" s="1">
        <f>((G274-H274)^2)</f>
        <v>1</v>
      </c>
      <c r="O274" s="1">
        <f t="shared" si="16"/>
        <v>0.98888899999999991</v>
      </c>
      <c r="P274" s="1">
        <f t="shared" si="17"/>
        <v>0.97790145432099984</v>
      </c>
      <c r="Q274" s="1">
        <v>3.67</v>
      </c>
      <c r="R274" s="1">
        <f t="shared" si="18"/>
        <v>0.33000000000000007</v>
      </c>
      <c r="S274" s="1">
        <f t="shared" si="19"/>
        <v>0.10890000000000005</v>
      </c>
    </row>
    <row r="275" spans="1:19" x14ac:dyDescent="0.2">
      <c r="A275" s="1">
        <v>149099</v>
      </c>
      <c r="B275" s="1" t="s">
        <v>112</v>
      </c>
      <c r="C275" s="1">
        <v>587</v>
      </c>
      <c r="D275" s="1">
        <v>509</v>
      </c>
      <c r="E275" s="1">
        <v>509</v>
      </c>
      <c r="F275" s="1">
        <v>587</v>
      </c>
      <c r="G275" s="1">
        <v>5</v>
      </c>
      <c r="H275" s="1">
        <v>5</v>
      </c>
      <c r="I275" s="1">
        <v>0.92821799999999999</v>
      </c>
      <c r="J275" s="1">
        <v>187</v>
      </c>
      <c r="K275" s="1">
        <v>0.112299</v>
      </c>
      <c r="L275" s="1">
        <v>5</v>
      </c>
      <c r="M275" s="1">
        <f>ABS(H275-G275)</f>
        <v>0</v>
      </c>
      <c r="N275" s="1">
        <f>((G275-H275)^2)</f>
        <v>0</v>
      </c>
      <c r="O275" s="1">
        <f t="shared" si="16"/>
        <v>0</v>
      </c>
      <c r="P275" s="1">
        <f t="shared" si="17"/>
        <v>0</v>
      </c>
      <c r="Q275" s="1">
        <v>3.67</v>
      </c>
      <c r="R275" s="1">
        <f t="shared" si="18"/>
        <v>1.33</v>
      </c>
      <c r="S275" s="1">
        <f t="shared" si="19"/>
        <v>1.7689000000000001</v>
      </c>
    </row>
    <row r="276" spans="1:19" x14ac:dyDescent="0.2">
      <c r="A276" s="1">
        <v>214138</v>
      </c>
      <c r="B276" s="1" t="s">
        <v>12</v>
      </c>
      <c r="C276" s="1">
        <v>147</v>
      </c>
      <c r="D276" s="1">
        <v>340</v>
      </c>
      <c r="E276" s="1">
        <v>147</v>
      </c>
      <c r="F276" s="1">
        <v>340</v>
      </c>
      <c r="G276" s="1">
        <v>5</v>
      </c>
      <c r="H276" s="1">
        <v>2</v>
      </c>
      <c r="I276" s="1">
        <v>0.92844800000000005</v>
      </c>
      <c r="J276" s="1">
        <v>6</v>
      </c>
      <c r="K276" s="1">
        <v>-0.75</v>
      </c>
      <c r="L276" s="1">
        <v>4.25</v>
      </c>
      <c r="M276" s="1">
        <f>ABS(H276-G276)</f>
        <v>3</v>
      </c>
      <c r="N276" s="1">
        <f>((G276-H276)^2)</f>
        <v>9</v>
      </c>
      <c r="O276" s="1">
        <f t="shared" si="16"/>
        <v>2.25</v>
      </c>
      <c r="P276" s="1">
        <f t="shared" si="17"/>
        <v>5.0625</v>
      </c>
      <c r="Q276" s="1">
        <v>3.67</v>
      </c>
      <c r="R276" s="1">
        <f t="shared" si="18"/>
        <v>1.67</v>
      </c>
      <c r="S276" s="1">
        <f t="shared" si="19"/>
        <v>2.7888999999999999</v>
      </c>
    </row>
    <row r="277" spans="1:19" x14ac:dyDescent="0.2">
      <c r="A277" s="1">
        <v>64567</v>
      </c>
      <c r="B277" s="1" t="s">
        <v>147</v>
      </c>
      <c r="C277" s="1">
        <v>233</v>
      </c>
      <c r="D277" s="1">
        <v>151</v>
      </c>
      <c r="E277" s="1">
        <v>151</v>
      </c>
      <c r="F277" s="1">
        <v>233</v>
      </c>
      <c r="G277" s="1">
        <v>2</v>
      </c>
      <c r="H277" s="1">
        <v>5</v>
      </c>
      <c r="I277" s="1">
        <v>0.92862900000000004</v>
      </c>
      <c r="J277" s="1">
        <v>26</v>
      </c>
      <c r="K277" s="1">
        <v>-0.211538</v>
      </c>
      <c r="L277" s="1">
        <v>1.788462</v>
      </c>
      <c r="M277" s="1">
        <f>ABS(H277-G277)</f>
        <v>3</v>
      </c>
      <c r="N277" s="1">
        <f>((G277-H277)^2)</f>
        <v>9</v>
      </c>
      <c r="O277" s="1">
        <f t="shared" si="16"/>
        <v>3.211538</v>
      </c>
      <c r="P277" s="1">
        <f t="shared" si="17"/>
        <v>10.313976325444001</v>
      </c>
      <c r="Q277" s="1">
        <v>3.67</v>
      </c>
      <c r="R277" s="1">
        <f t="shared" si="18"/>
        <v>1.33</v>
      </c>
      <c r="S277" s="1">
        <f t="shared" si="19"/>
        <v>1.7689000000000001</v>
      </c>
    </row>
    <row r="278" spans="1:19" x14ac:dyDescent="0.2">
      <c r="A278" s="1">
        <v>218989</v>
      </c>
      <c r="B278" s="1" t="s">
        <v>161</v>
      </c>
      <c r="C278" s="1">
        <v>344</v>
      </c>
      <c r="D278" s="1">
        <v>457</v>
      </c>
      <c r="E278" s="1">
        <v>344</v>
      </c>
      <c r="F278" s="1">
        <v>457</v>
      </c>
      <c r="G278" s="1">
        <v>3</v>
      </c>
      <c r="H278" s="1">
        <v>5</v>
      </c>
      <c r="I278" s="1">
        <v>0.92865500000000001</v>
      </c>
      <c r="J278" s="1">
        <v>521</v>
      </c>
      <c r="K278" s="1">
        <v>1.0863719999999999</v>
      </c>
      <c r="L278" s="1">
        <v>4.0863719999999999</v>
      </c>
      <c r="M278" s="1">
        <f>ABS(H278-G278)</f>
        <v>2</v>
      </c>
      <c r="N278" s="1">
        <f>((G278-H278)^2)</f>
        <v>4</v>
      </c>
      <c r="O278" s="1">
        <f t="shared" si="16"/>
        <v>0.91362800000000011</v>
      </c>
      <c r="P278" s="1">
        <f t="shared" si="17"/>
        <v>0.83471612238400017</v>
      </c>
      <c r="Q278" s="1">
        <v>3.67</v>
      </c>
      <c r="R278" s="1">
        <f t="shared" si="18"/>
        <v>1.33</v>
      </c>
      <c r="S278" s="1">
        <f t="shared" si="19"/>
        <v>1.7689000000000001</v>
      </c>
    </row>
    <row r="279" spans="1:19" x14ac:dyDescent="0.2">
      <c r="A279" s="1">
        <v>146701</v>
      </c>
      <c r="B279" s="1" t="s">
        <v>162</v>
      </c>
      <c r="C279" s="1">
        <v>344</v>
      </c>
      <c r="D279" s="1">
        <v>457</v>
      </c>
      <c r="E279" s="1">
        <v>344</v>
      </c>
      <c r="F279" s="1">
        <v>457</v>
      </c>
      <c r="G279" s="1">
        <v>3</v>
      </c>
      <c r="H279" s="1">
        <v>5</v>
      </c>
      <c r="I279" s="1">
        <v>0.92865500000000001</v>
      </c>
      <c r="J279" s="1">
        <v>521</v>
      </c>
      <c r="K279" s="1">
        <v>1.0863719999999999</v>
      </c>
      <c r="L279" s="1">
        <v>4.0863719999999999</v>
      </c>
      <c r="M279" s="1">
        <f>ABS(H279-G279)</f>
        <v>2</v>
      </c>
      <c r="N279" s="1">
        <f>((G279-H279)^2)</f>
        <v>4</v>
      </c>
      <c r="O279" s="1">
        <f t="shared" si="16"/>
        <v>0.91362800000000011</v>
      </c>
      <c r="P279" s="1">
        <f t="shared" si="17"/>
        <v>0.83471612238400017</v>
      </c>
      <c r="Q279" s="1">
        <v>3.67</v>
      </c>
      <c r="R279" s="1">
        <f t="shared" si="18"/>
        <v>1.33</v>
      </c>
      <c r="S279" s="1">
        <f t="shared" si="19"/>
        <v>1.7689000000000001</v>
      </c>
    </row>
    <row r="280" spans="1:19" x14ac:dyDescent="0.2">
      <c r="A280" s="1">
        <v>204499</v>
      </c>
      <c r="B280" s="1" t="s">
        <v>163</v>
      </c>
      <c r="C280" s="1">
        <v>434</v>
      </c>
      <c r="D280" s="1">
        <v>912</v>
      </c>
      <c r="E280" s="1">
        <v>434</v>
      </c>
      <c r="F280" s="1">
        <v>912</v>
      </c>
      <c r="G280" s="1">
        <v>4</v>
      </c>
      <c r="H280" s="1">
        <v>5</v>
      </c>
      <c r="I280" s="1">
        <v>0.92873099999999997</v>
      </c>
      <c r="J280" s="1">
        <v>97</v>
      </c>
      <c r="K280" s="1">
        <v>1.2886599999999999</v>
      </c>
      <c r="L280" s="1">
        <v>5</v>
      </c>
      <c r="M280" s="1">
        <f>ABS(H280-G280)</f>
        <v>1</v>
      </c>
      <c r="N280" s="1">
        <f>((G280-H280)^2)</f>
        <v>1</v>
      </c>
      <c r="O280" s="1">
        <f t="shared" si="16"/>
        <v>0</v>
      </c>
      <c r="P280" s="1">
        <f t="shared" si="17"/>
        <v>0</v>
      </c>
      <c r="Q280" s="1">
        <v>3.67</v>
      </c>
      <c r="R280" s="1">
        <f t="shared" si="18"/>
        <v>1.33</v>
      </c>
      <c r="S280" s="1">
        <f t="shared" si="19"/>
        <v>1.7689000000000001</v>
      </c>
    </row>
    <row r="281" spans="1:19" x14ac:dyDescent="0.2">
      <c r="A281" s="1">
        <v>227</v>
      </c>
      <c r="B281" s="1" t="s">
        <v>121</v>
      </c>
      <c r="C281" s="1">
        <v>416</v>
      </c>
      <c r="D281" s="1">
        <v>316</v>
      </c>
      <c r="E281" s="1">
        <v>316</v>
      </c>
      <c r="F281" s="1">
        <v>416</v>
      </c>
      <c r="G281" s="1">
        <v>4</v>
      </c>
      <c r="H281" s="1">
        <v>3</v>
      </c>
      <c r="I281" s="1">
        <v>0.92873300000000003</v>
      </c>
      <c r="J281" s="1">
        <v>15</v>
      </c>
      <c r="K281" s="1">
        <v>0.13333300000000001</v>
      </c>
      <c r="L281" s="1">
        <v>4.1333330000000004</v>
      </c>
      <c r="M281" s="1">
        <f>ABS(H281-G281)</f>
        <v>1</v>
      </c>
      <c r="N281" s="1">
        <f>((G281-H281)^2)</f>
        <v>1</v>
      </c>
      <c r="O281" s="1">
        <f t="shared" si="16"/>
        <v>1.1333330000000004</v>
      </c>
      <c r="P281" s="1">
        <f t="shared" si="17"/>
        <v>1.2844436888890007</v>
      </c>
      <c r="Q281" s="1">
        <v>3.67</v>
      </c>
      <c r="R281" s="1">
        <f t="shared" si="18"/>
        <v>0.66999999999999993</v>
      </c>
      <c r="S281" s="1">
        <f t="shared" si="19"/>
        <v>0.44889999999999991</v>
      </c>
    </row>
    <row r="282" spans="1:19" x14ac:dyDescent="0.2">
      <c r="A282" s="1">
        <v>132844</v>
      </c>
      <c r="B282" s="1" t="s">
        <v>164</v>
      </c>
      <c r="C282" s="1">
        <v>3354</v>
      </c>
      <c r="D282" s="1">
        <v>260</v>
      </c>
      <c r="E282" s="1">
        <v>260</v>
      </c>
      <c r="F282" s="1">
        <v>3354</v>
      </c>
      <c r="G282" s="1">
        <v>2</v>
      </c>
      <c r="H282" s="1">
        <v>5</v>
      </c>
      <c r="I282" s="1">
        <v>0.92874999999999996</v>
      </c>
      <c r="J282" s="1">
        <v>96</v>
      </c>
      <c r="K282" s="1">
        <v>1.6197919999999999</v>
      </c>
      <c r="L282" s="1">
        <v>3.6197919999999999</v>
      </c>
      <c r="M282" s="1">
        <f>ABS(H282-G282)</f>
        <v>3</v>
      </c>
      <c r="N282" s="1">
        <f>((G282-H282)^2)</f>
        <v>9</v>
      </c>
      <c r="O282" s="1">
        <f t="shared" si="16"/>
        <v>1.3802080000000001</v>
      </c>
      <c r="P282" s="1">
        <f t="shared" si="17"/>
        <v>1.9049741232640003</v>
      </c>
      <c r="Q282" s="1">
        <v>3.67</v>
      </c>
      <c r="R282" s="1">
        <f t="shared" si="18"/>
        <v>1.33</v>
      </c>
      <c r="S282" s="1">
        <f t="shared" si="19"/>
        <v>1.7689000000000001</v>
      </c>
    </row>
    <row r="283" spans="1:19" x14ac:dyDescent="0.2">
      <c r="A283" s="1">
        <v>100006</v>
      </c>
      <c r="B283" s="1" t="s">
        <v>42</v>
      </c>
      <c r="C283" s="1">
        <v>26</v>
      </c>
      <c r="D283" s="1">
        <v>799</v>
      </c>
      <c r="E283" s="1">
        <v>26</v>
      </c>
      <c r="F283" s="1">
        <v>799</v>
      </c>
      <c r="G283" s="1">
        <v>4</v>
      </c>
      <c r="H283" s="1">
        <v>5</v>
      </c>
      <c r="I283" s="1">
        <v>0.92878099999999997</v>
      </c>
      <c r="J283" s="1">
        <v>7</v>
      </c>
      <c r="K283" s="1">
        <v>-0.42857099999999998</v>
      </c>
      <c r="L283" s="1">
        <v>3.5714290000000002</v>
      </c>
      <c r="M283" s="1">
        <f>ABS(H283-G283)</f>
        <v>1</v>
      </c>
      <c r="N283" s="1">
        <f>((G283-H283)^2)</f>
        <v>1</v>
      </c>
      <c r="O283" s="1">
        <f t="shared" si="16"/>
        <v>1.4285709999999998</v>
      </c>
      <c r="P283" s="1">
        <f t="shared" si="17"/>
        <v>2.0408151020409995</v>
      </c>
      <c r="Q283" s="1">
        <v>3.67</v>
      </c>
      <c r="R283" s="1">
        <f t="shared" si="18"/>
        <v>1.33</v>
      </c>
      <c r="S283" s="1">
        <f t="shared" si="19"/>
        <v>1.7689000000000001</v>
      </c>
    </row>
    <row r="284" spans="1:19" x14ac:dyDescent="0.2">
      <c r="A284" s="1">
        <v>149099</v>
      </c>
      <c r="B284" s="1" t="s">
        <v>112</v>
      </c>
      <c r="C284" s="1">
        <v>356</v>
      </c>
      <c r="D284" s="1">
        <v>509</v>
      </c>
      <c r="E284" s="1">
        <v>356</v>
      </c>
      <c r="F284" s="1">
        <v>509</v>
      </c>
      <c r="G284" s="1">
        <v>5</v>
      </c>
      <c r="H284" s="1">
        <v>5</v>
      </c>
      <c r="I284" s="1">
        <v>0.92879</v>
      </c>
      <c r="J284" s="1">
        <v>276</v>
      </c>
      <c r="K284" s="1">
        <v>-0.33152199999999998</v>
      </c>
      <c r="L284" s="1">
        <v>4.6684780000000003</v>
      </c>
      <c r="M284" s="1">
        <f>ABS(H284-G284)</f>
        <v>0</v>
      </c>
      <c r="N284" s="1">
        <f>((G284-H284)^2)</f>
        <v>0</v>
      </c>
      <c r="O284" s="1">
        <f t="shared" si="16"/>
        <v>0.33152199999999965</v>
      </c>
      <c r="P284" s="1">
        <f t="shared" si="17"/>
        <v>0.10990683648399976</v>
      </c>
      <c r="Q284" s="1">
        <v>3.67</v>
      </c>
      <c r="R284" s="1">
        <f t="shared" si="18"/>
        <v>1.33</v>
      </c>
      <c r="S284" s="1">
        <f t="shared" si="19"/>
        <v>1.7689000000000001</v>
      </c>
    </row>
    <row r="285" spans="1:19" x14ac:dyDescent="0.2">
      <c r="A285" s="1">
        <v>116795</v>
      </c>
      <c r="B285" s="1" t="s">
        <v>68</v>
      </c>
      <c r="C285" s="1">
        <v>661</v>
      </c>
      <c r="D285" s="1">
        <v>778</v>
      </c>
      <c r="E285" s="1">
        <v>661</v>
      </c>
      <c r="F285" s="1">
        <v>778</v>
      </c>
      <c r="G285" s="1">
        <v>4</v>
      </c>
      <c r="H285" s="1">
        <v>5</v>
      </c>
      <c r="I285" s="1">
        <v>0.92880499999999999</v>
      </c>
      <c r="J285" s="1">
        <v>54</v>
      </c>
      <c r="K285" s="1">
        <v>0.41666700000000001</v>
      </c>
      <c r="L285" s="1">
        <v>4.4166670000000003</v>
      </c>
      <c r="M285" s="1">
        <f>ABS(H285-G285)</f>
        <v>1</v>
      </c>
      <c r="N285" s="1">
        <f>((G285-H285)^2)</f>
        <v>1</v>
      </c>
      <c r="O285" s="1">
        <f t="shared" si="16"/>
        <v>0.58333299999999966</v>
      </c>
      <c r="P285" s="1">
        <f t="shared" si="17"/>
        <v>0.34027738888899961</v>
      </c>
      <c r="Q285" s="1">
        <v>3.67</v>
      </c>
      <c r="R285" s="1">
        <f t="shared" si="18"/>
        <v>1.33</v>
      </c>
      <c r="S285" s="1">
        <f t="shared" si="19"/>
        <v>1.7689000000000001</v>
      </c>
    </row>
    <row r="286" spans="1:19" x14ac:dyDescent="0.2">
      <c r="A286" s="1">
        <v>234030</v>
      </c>
      <c r="B286" s="1" t="s">
        <v>34</v>
      </c>
      <c r="C286" s="1">
        <v>788</v>
      </c>
      <c r="D286" s="1">
        <v>14</v>
      </c>
      <c r="E286" s="1">
        <v>14</v>
      </c>
      <c r="F286" s="1">
        <v>788</v>
      </c>
      <c r="G286" s="1">
        <v>3</v>
      </c>
      <c r="H286" s="1">
        <v>3</v>
      </c>
      <c r="I286" s="1">
        <v>0.92887900000000001</v>
      </c>
      <c r="J286" s="1">
        <v>47</v>
      </c>
      <c r="K286" s="1">
        <v>0.40425499999999998</v>
      </c>
      <c r="L286" s="1">
        <v>3.404255</v>
      </c>
      <c r="M286" s="1">
        <f>ABS(H286-G286)</f>
        <v>0</v>
      </c>
      <c r="N286" s="1">
        <f>((G286-H286)^2)</f>
        <v>0</v>
      </c>
      <c r="O286" s="1">
        <f t="shared" si="16"/>
        <v>0.40425500000000003</v>
      </c>
      <c r="P286" s="1">
        <f t="shared" si="17"/>
        <v>0.16342210502500001</v>
      </c>
      <c r="Q286" s="1">
        <v>3.67</v>
      </c>
      <c r="R286" s="1">
        <f t="shared" si="18"/>
        <v>0.66999999999999993</v>
      </c>
      <c r="S286" s="1">
        <f t="shared" si="19"/>
        <v>0.44889999999999991</v>
      </c>
    </row>
    <row r="287" spans="1:19" x14ac:dyDescent="0.2">
      <c r="A287" s="1">
        <v>198327</v>
      </c>
      <c r="B287" s="1" t="s">
        <v>37</v>
      </c>
      <c r="C287" s="1">
        <v>105</v>
      </c>
      <c r="D287" s="1">
        <v>736</v>
      </c>
      <c r="E287" s="1">
        <v>105</v>
      </c>
      <c r="F287" s="1">
        <v>736</v>
      </c>
      <c r="G287" s="1">
        <v>2</v>
      </c>
      <c r="H287" s="1">
        <v>5</v>
      </c>
      <c r="I287" s="1">
        <v>0.92898899999999995</v>
      </c>
      <c r="J287" s="1">
        <v>77</v>
      </c>
      <c r="K287" s="1">
        <v>-0.30519499999999999</v>
      </c>
      <c r="L287" s="1">
        <v>1.6948049999999999</v>
      </c>
      <c r="M287" s="1">
        <f>ABS(H287-G287)</f>
        <v>3</v>
      </c>
      <c r="N287" s="1">
        <f>((G287-H287)^2)</f>
        <v>9</v>
      </c>
      <c r="O287" s="1">
        <f t="shared" si="16"/>
        <v>3.3051950000000003</v>
      </c>
      <c r="P287" s="1">
        <f t="shared" si="17"/>
        <v>10.924313988025002</v>
      </c>
      <c r="Q287" s="1">
        <v>3.67</v>
      </c>
      <c r="R287" s="1">
        <f t="shared" si="18"/>
        <v>1.33</v>
      </c>
      <c r="S287" s="1">
        <f t="shared" si="19"/>
        <v>1.7689000000000001</v>
      </c>
    </row>
    <row r="288" spans="1:19" x14ac:dyDescent="0.2">
      <c r="A288" s="1">
        <v>232573</v>
      </c>
      <c r="B288" s="1" t="s">
        <v>165</v>
      </c>
      <c r="C288" s="1">
        <v>361</v>
      </c>
      <c r="D288" s="1">
        <v>446</v>
      </c>
      <c r="E288" s="1">
        <v>361</v>
      </c>
      <c r="F288" s="1">
        <v>446</v>
      </c>
      <c r="G288" s="1">
        <v>3</v>
      </c>
      <c r="H288" s="1">
        <v>3</v>
      </c>
      <c r="I288" s="1">
        <v>0.92910800000000004</v>
      </c>
      <c r="J288" s="1">
        <v>16</v>
      </c>
      <c r="K288" s="1">
        <v>0.65625</v>
      </c>
      <c r="L288" s="1">
        <v>3.65625</v>
      </c>
      <c r="M288" s="1">
        <f>ABS(H288-G288)</f>
        <v>0</v>
      </c>
      <c r="N288" s="1">
        <f>((G288-H288)^2)</f>
        <v>0</v>
      </c>
      <c r="O288" s="1">
        <f t="shared" si="16"/>
        <v>0.65625</v>
      </c>
      <c r="P288" s="1">
        <f t="shared" si="17"/>
        <v>0.4306640625</v>
      </c>
      <c r="Q288" s="1">
        <v>3.67</v>
      </c>
      <c r="R288" s="1">
        <f t="shared" si="18"/>
        <v>0.66999999999999993</v>
      </c>
      <c r="S288" s="1">
        <f t="shared" si="19"/>
        <v>0.44889999999999991</v>
      </c>
    </row>
    <row r="289" spans="1:19" x14ac:dyDescent="0.2">
      <c r="A289" s="1">
        <v>57249</v>
      </c>
      <c r="B289" s="1" t="s">
        <v>32</v>
      </c>
      <c r="C289" s="1">
        <v>163</v>
      </c>
      <c r="D289" s="1">
        <v>329</v>
      </c>
      <c r="E289" s="1">
        <v>163</v>
      </c>
      <c r="F289" s="1">
        <v>329</v>
      </c>
      <c r="G289" s="1">
        <v>4</v>
      </c>
      <c r="H289" s="1">
        <v>4</v>
      </c>
      <c r="I289" s="1">
        <v>0.92924099999999998</v>
      </c>
      <c r="J289" s="1">
        <v>115</v>
      </c>
      <c r="K289" s="1">
        <v>-0.30869600000000003</v>
      </c>
      <c r="L289" s="1">
        <v>3.6913040000000001</v>
      </c>
      <c r="M289" s="1">
        <f>ABS(H289-G289)</f>
        <v>0</v>
      </c>
      <c r="N289" s="1">
        <f>((G289-H289)^2)</f>
        <v>0</v>
      </c>
      <c r="O289" s="1">
        <f t="shared" si="16"/>
        <v>0.30869599999999986</v>
      </c>
      <c r="P289" s="1">
        <f t="shared" si="17"/>
        <v>9.5293220415999913E-2</v>
      </c>
      <c r="Q289" s="1">
        <v>3.67</v>
      </c>
      <c r="R289" s="1">
        <f t="shared" si="18"/>
        <v>0.33000000000000007</v>
      </c>
      <c r="S289" s="1">
        <f t="shared" si="19"/>
        <v>0.10890000000000005</v>
      </c>
    </row>
    <row r="290" spans="1:19" x14ac:dyDescent="0.2">
      <c r="A290" s="1">
        <v>58805</v>
      </c>
      <c r="B290" s="1" t="s">
        <v>60</v>
      </c>
      <c r="C290" s="1">
        <v>153</v>
      </c>
      <c r="D290" s="1">
        <v>337</v>
      </c>
      <c r="E290" s="1">
        <v>153</v>
      </c>
      <c r="F290" s="1">
        <v>337</v>
      </c>
      <c r="G290" s="1">
        <v>5</v>
      </c>
      <c r="H290" s="1">
        <v>5</v>
      </c>
      <c r="I290" s="1">
        <v>0.92928900000000003</v>
      </c>
      <c r="J290" s="1">
        <v>164</v>
      </c>
      <c r="K290" s="1">
        <v>0.89939000000000002</v>
      </c>
      <c r="L290" s="1">
        <v>5</v>
      </c>
      <c r="M290" s="1">
        <f>ABS(H290-G290)</f>
        <v>0</v>
      </c>
      <c r="N290" s="1">
        <f>((G290-H290)^2)</f>
        <v>0</v>
      </c>
      <c r="O290" s="1">
        <f t="shared" si="16"/>
        <v>0</v>
      </c>
      <c r="P290" s="1">
        <f t="shared" si="17"/>
        <v>0</v>
      </c>
      <c r="Q290" s="1">
        <v>3.67</v>
      </c>
      <c r="R290" s="1">
        <f t="shared" si="18"/>
        <v>1.33</v>
      </c>
      <c r="S290" s="1">
        <f t="shared" si="19"/>
        <v>1.7689000000000001</v>
      </c>
    </row>
    <row r="291" spans="1:19" x14ac:dyDescent="0.2">
      <c r="A291" s="1">
        <v>217819</v>
      </c>
      <c r="B291" s="1" t="s">
        <v>152</v>
      </c>
      <c r="C291" s="1">
        <v>376</v>
      </c>
      <c r="D291" s="1">
        <v>653</v>
      </c>
      <c r="E291" s="1">
        <v>376</v>
      </c>
      <c r="F291" s="1">
        <v>653</v>
      </c>
      <c r="G291" s="1">
        <v>3</v>
      </c>
      <c r="H291" s="1">
        <v>3</v>
      </c>
      <c r="I291" s="1">
        <v>0.92944899999999997</v>
      </c>
      <c r="J291" s="1">
        <v>87</v>
      </c>
      <c r="K291" s="1">
        <v>-4.0230000000000002E-2</v>
      </c>
      <c r="L291" s="1">
        <v>2.9597699999999998</v>
      </c>
      <c r="M291" s="1">
        <f>ABS(H291-G291)</f>
        <v>0</v>
      </c>
      <c r="N291" s="1">
        <f>((G291-H291)^2)</f>
        <v>0</v>
      </c>
      <c r="O291" s="1">
        <f t="shared" si="16"/>
        <v>4.023000000000021E-2</v>
      </c>
      <c r="P291" s="1">
        <f t="shared" si="17"/>
        <v>1.6184529000000168E-3</v>
      </c>
      <c r="Q291" s="1">
        <v>3.67</v>
      </c>
      <c r="R291" s="1">
        <f t="shared" si="18"/>
        <v>0.66999999999999993</v>
      </c>
      <c r="S291" s="1">
        <f t="shared" si="19"/>
        <v>0.44889999999999991</v>
      </c>
    </row>
    <row r="292" spans="1:19" x14ac:dyDescent="0.2">
      <c r="A292" s="1">
        <v>64295</v>
      </c>
      <c r="B292" s="1" t="s">
        <v>166</v>
      </c>
      <c r="C292" s="1">
        <v>141</v>
      </c>
      <c r="D292" s="1">
        <v>3</v>
      </c>
      <c r="E292" s="1">
        <v>3</v>
      </c>
      <c r="F292" s="1">
        <v>141</v>
      </c>
      <c r="G292" s="1">
        <v>3</v>
      </c>
      <c r="H292" s="1">
        <v>3</v>
      </c>
      <c r="I292" s="1">
        <v>0.92957500000000004</v>
      </c>
      <c r="J292" s="1">
        <v>138</v>
      </c>
      <c r="K292" s="1">
        <v>-0.22101399999999999</v>
      </c>
      <c r="L292" s="1">
        <v>2.7789860000000002</v>
      </c>
      <c r="M292" s="1">
        <f>ABS(H292-G292)</f>
        <v>0</v>
      </c>
      <c r="N292" s="1">
        <f>((G292-H292)^2)</f>
        <v>0</v>
      </c>
      <c r="O292" s="1">
        <f t="shared" si="16"/>
        <v>0.22101399999999982</v>
      </c>
      <c r="P292" s="1">
        <f t="shared" si="17"/>
        <v>4.8847188195999924E-2</v>
      </c>
      <c r="Q292" s="1">
        <v>3.67</v>
      </c>
      <c r="R292" s="1">
        <f t="shared" si="18"/>
        <v>0.66999999999999993</v>
      </c>
      <c r="S292" s="1">
        <f t="shared" si="19"/>
        <v>0.44889999999999991</v>
      </c>
    </row>
    <row r="293" spans="1:19" x14ac:dyDescent="0.2">
      <c r="A293" s="1">
        <v>205484</v>
      </c>
      <c r="B293" s="1" t="s">
        <v>30</v>
      </c>
      <c r="C293" s="1">
        <v>2005</v>
      </c>
      <c r="D293" s="1">
        <v>317</v>
      </c>
      <c r="E293" s="1">
        <v>317</v>
      </c>
      <c r="F293" s="1">
        <v>2005</v>
      </c>
      <c r="G293" s="1">
        <v>2</v>
      </c>
      <c r="H293" s="1">
        <v>3</v>
      </c>
      <c r="I293" s="1">
        <v>0.92958300000000005</v>
      </c>
      <c r="J293" s="1">
        <v>58</v>
      </c>
      <c r="K293" s="1">
        <v>-0.56034499999999998</v>
      </c>
      <c r="L293" s="1">
        <v>1.4396549999999999</v>
      </c>
      <c r="M293" s="1">
        <f>ABS(H293-G293)</f>
        <v>1</v>
      </c>
      <c r="N293" s="1">
        <f>((G293-H293)^2)</f>
        <v>1</v>
      </c>
      <c r="O293" s="1">
        <f t="shared" si="16"/>
        <v>1.5603450000000001</v>
      </c>
      <c r="P293" s="1">
        <f t="shared" si="17"/>
        <v>2.4346765190250004</v>
      </c>
      <c r="Q293" s="1">
        <v>3.67</v>
      </c>
      <c r="R293" s="1">
        <f t="shared" si="18"/>
        <v>0.66999999999999993</v>
      </c>
      <c r="S293" s="1">
        <f t="shared" si="19"/>
        <v>0.44889999999999991</v>
      </c>
    </row>
    <row r="294" spans="1:19" x14ac:dyDescent="0.2">
      <c r="A294" s="1">
        <v>33311</v>
      </c>
      <c r="B294" s="1" t="s">
        <v>23</v>
      </c>
      <c r="C294" s="1">
        <v>2707</v>
      </c>
      <c r="D294" s="1">
        <v>4848</v>
      </c>
      <c r="E294" s="1">
        <v>2707</v>
      </c>
      <c r="F294" s="1">
        <v>4848</v>
      </c>
      <c r="G294" s="1">
        <v>4</v>
      </c>
      <c r="H294" s="1">
        <v>4</v>
      </c>
      <c r="I294" s="1">
        <v>0.92970799999999998</v>
      </c>
      <c r="J294" s="1">
        <v>28</v>
      </c>
      <c r="K294" s="1">
        <v>0.125</v>
      </c>
      <c r="L294" s="1">
        <v>4.125</v>
      </c>
      <c r="M294" s="1">
        <f>ABS(H294-G294)</f>
        <v>0</v>
      </c>
      <c r="N294" s="1">
        <f>((G294-H294)^2)</f>
        <v>0</v>
      </c>
      <c r="O294" s="1">
        <f t="shared" si="16"/>
        <v>0.125</v>
      </c>
      <c r="P294" s="1">
        <f t="shared" si="17"/>
        <v>1.5625E-2</v>
      </c>
      <c r="Q294" s="1">
        <v>3.67</v>
      </c>
      <c r="R294" s="1">
        <f t="shared" si="18"/>
        <v>0.33000000000000007</v>
      </c>
      <c r="S294" s="1">
        <f t="shared" si="19"/>
        <v>0.10890000000000005</v>
      </c>
    </row>
    <row r="295" spans="1:19" x14ac:dyDescent="0.2">
      <c r="A295" s="1">
        <v>217819</v>
      </c>
      <c r="B295" s="1" t="s">
        <v>152</v>
      </c>
      <c r="C295" s="1">
        <v>788</v>
      </c>
      <c r="D295" s="1">
        <v>653</v>
      </c>
      <c r="E295" s="1">
        <v>653</v>
      </c>
      <c r="F295" s="1">
        <v>788</v>
      </c>
      <c r="G295" s="1">
        <v>1</v>
      </c>
      <c r="H295" s="1">
        <v>3</v>
      </c>
      <c r="I295" s="1">
        <v>0.92974999999999997</v>
      </c>
      <c r="J295" s="1">
        <v>150</v>
      </c>
      <c r="K295" s="1">
        <v>0.276667</v>
      </c>
      <c r="L295" s="1">
        <v>1.276667</v>
      </c>
      <c r="M295" s="1">
        <f>ABS(H295-G295)</f>
        <v>2</v>
      </c>
      <c r="N295" s="1">
        <f>((G295-H295)^2)</f>
        <v>4</v>
      </c>
      <c r="O295" s="1">
        <f t="shared" si="16"/>
        <v>1.723333</v>
      </c>
      <c r="P295" s="1">
        <f t="shared" si="17"/>
        <v>2.9698766288890002</v>
      </c>
      <c r="Q295" s="1">
        <v>3.67</v>
      </c>
      <c r="R295" s="1">
        <f t="shared" si="18"/>
        <v>0.66999999999999993</v>
      </c>
      <c r="S295" s="1">
        <f t="shared" si="19"/>
        <v>0.44889999999999991</v>
      </c>
    </row>
    <row r="296" spans="1:19" x14ac:dyDescent="0.2">
      <c r="A296" s="1">
        <v>57928</v>
      </c>
      <c r="B296" s="1" t="s">
        <v>154</v>
      </c>
      <c r="C296" s="1">
        <v>555</v>
      </c>
      <c r="D296" s="1">
        <v>185</v>
      </c>
      <c r="E296" s="1">
        <v>185</v>
      </c>
      <c r="F296" s="1">
        <v>555</v>
      </c>
      <c r="G296" s="1">
        <v>5</v>
      </c>
      <c r="H296" s="1">
        <v>5</v>
      </c>
      <c r="I296" s="1">
        <v>0.92975200000000002</v>
      </c>
      <c r="J296" s="1">
        <v>104</v>
      </c>
      <c r="K296" s="1">
        <v>-0.95192299999999996</v>
      </c>
      <c r="L296" s="1">
        <v>4.0480770000000001</v>
      </c>
      <c r="M296" s="1">
        <f>ABS(H296-G296)</f>
        <v>0</v>
      </c>
      <c r="N296" s="1">
        <f>((G296-H296)^2)</f>
        <v>0</v>
      </c>
      <c r="O296" s="1">
        <f t="shared" si="16"/>
        <v>0.95192299999999985</v>
      </c>
      <c r="P296" s="1">
        <f t="shared" si="17"/>
        <v>0.90615739792899974</v>
      </c>
      <c r="Q296" s="1">
        <v>3.67</v>
      </c>
      <c r="R296" s="1">
        <f t="shared" si="18"/>
        <v>1.33</v>
      </c>
      <c r="S296" s="1">
        <f t="shared" si="19"/>
        <v>1.7689000000000001</v>
      </c>
    </row>
    <row r="297" spans="1:19" x14ac:dyDescent="0.2">
      <c r="A297" s="1">
        <v>104931</v>
      </c>
      <c r="B297" s="1" t="s">
        <v>167</v>
      </c>
      <c r="C297" s="1">
        <v>780</v>
      </c>
      <c r="D297" s="1">
        <v>16</v>
      </c>
      <c r="E297" s="1">
        <v>16</v>
      </c>
      <c r="F297" s="1">
        <v>780</v>
      </c>
      <c r="G297" s="1">
        <v>5</v>
      </c>
      <c r="H297" s="1">
        <v>5</v>
      </c>
      <c r="I297" s="1">
        <v>0.92982100000000001</v>
      </c>
      <c r="J297" s="1">
        <v>193</v>
      </c>
      <c r="K297" s="1">
        <v>0.69948200000000005</v>
      </c>
      <c r="L297" s="1">
        <v>5</v>
      </c>
      <c r="M297" s="1">
        <f>ABS(H297-G297)</f>
        <v>0</v>
      </c>
      <c r="N297" s="1">
        <f>((G297-H297)^2)</f>
        <v>0</v>
      </c>
      <c r="O297" s="1">
        <f t="shared" si="16"/>
        <v>0</v>
      </c>
      <c r="P297" s="1">
        <f t="shared" si="17"/>
        <v>0</v>
      </c>
      <c r="Q297" s="1">
        <v>3.67</v>
      </c>
      <c r="R297" s="1">
        <f t="shared" si="18"/>
        <v>1.33</v>
      </c>
      <c r="S297" s="1">
        <f t="shared" si="19"/>
        <v>1.7689000000000001</v>
      </c>
    </row>
    <row r="298" spans="1:19" x14ac:dyDescent="0.2">
      <c r="A298" s="1">
        <v>221963</v>
      </c>
      <c r="B298" s="1" t="s">
        <v>64</v>
      </c>
      <c r="C298" s="1">
        <v>344</v>
      </c>
      <c r="D298" s="1">
        <v>47</v>
      </c>
      <c r="E298" s="1">
        <v>47</v>
      </c>
      <c r="F298" s="1">
        <v>344</v>
      </c>
      <c r="G298" s="1">
        <v>4</v>
      </c>
      <c r="H298" s="1">
        <v>4</v>
      </c>
      <c r="I298" s="1">
        <v>0.92991400000000002</v>
      </c>
      <c r="J298" s="1">
        <v>413</v>
      </c>
      <c r="K298" s="1">
        <v>1.076271</v>
      </c>
      <c r="L298" s="1">
        <v>5</v>
      </c>
      <c r="M298" s="1">
        <f>ABS(H298-G298)</f>
        <v>0</v>
      </c>
      <c r="N298" s="1">
        <f>((G298-H298)^2)</f>
        <v>0</v>
      </c>
      <c r="O298" s="1">
        <f t="shared" si="16"/>
        <v>1</v>
      </c>
      <c r="P298" s="1">
        <f t="shared" si="17"/>
        <v>1</v>
      </c>
      <c r="Q298" s="1">
        <v>3.67</v>
      </c>
      <c r="R298" s="1">
        <f t="shared" si="18"/>
        <v>0.33000000000000007</v>
      </c>
      <c r="S298" s="1">
        <f t="shared" si="19"/>
        <v>0.10890000000000005</v>
      </c>
    </row>
    <row r="299" spans="1:19" x14ac:dyDescent="0.2">
      <c r="A299" s="1">
        <v>27265</v>
      </c>
      <c r="B299" s="1" t="s">
        <v>123</v>
      </c>
      <c r="C299" s="1">
        <v>6</v>
      </c>
      <c r="D299" s="1">
        <v>413</v>
      </c>
      <c r="E299" s="1">
        <v>6</v>
      </c>
      <c r="F299" s="1">
        <v>413</v>
      </c>
      <c r="G299" s="1">
        <v>4</v>
      </c>
      <c r="H299" s="1">
        <v>3</v>
      </c>
      <c r="I299" s="1">
        <v>0.92991999999999997</v>
      </c>
      <c r="J299" s="1">
        <v>47</v>
      </c>
      <c r="K299" s="1">
        <v>-1.404255</v>
      </c>
      <c r="L299" s="1">
        <v>2.595745</v>
      </c>
      <c r="M299" s="1">
        <f>ABS(H299-G299)</f>
        <v>1</v>
      </c>
      <c r="N299" s="1">
        <f>((G299-H299)^2)</f>
        <v>1</v>
      </c>
      <c r="O299" s="1">
        <f t="shared" si="16"/>
        <v>0.40425500000000003</v>
      </c>
      <c r="P299" s="1">
        <f t="shared" si="17"/>
        <v>0.16342210502500001</v>
      </c>
      <c r="Q299" s="1">
        <v>3.67</v>
      </c>
      <c r="R299" s="1">
        <f t="shared" si="18"/>
        <v>0.66999999999999993</v>
      </c>
      <c r="S299" s="1">
        <f t="shared" si="19"/>
        <v>0.44889999999999991</v>
      </c>
    </row>
    <row r="300" spans="1:19" x14ac:dyDescent="0.2">
      <c r="A300" s="1">
        <v>27966</v>
      </c>
      <c r="B300" s="1" t="s">
        <v>100</v>
      </c>
      <c r="C300" s="1">
        <v>62</v>
      </c>
      <c r="D300" s="1">
        <v>6</v>
      </c>
      <c r="E300" s="1">
        <v>6</v>
      </c>
      <c r="F300" s="1">
        <v>62</v>
      </c>
      <c r="G300" s="1">
        <v>3</v>
      </c>
      <c r="H300" s="1">
        <v>4</v>
      </c>
      <c r="I300" s="1">
        <v>0.92998099999999995</v>
      </c>
      <c r="J300" s="1">
        <v>151</v>
      </c>
      <c r="K300" s="1">
        <v>0.129139</v>
      </c>
      <c r="L300" s="1">
        <v>3.1291389999999999</v>
      </c>
      <c r="M300" s="1">
        <f>ABS(H300-G300)</f>
        <v>1</v>
      </c>
      <c r="N300" s="1">
        <f>((G300-H300)^2)</f>
        <v>1</v>
      </c>
      <c r="O300" s="1">
        <f t="shared" si="16"/>
        <v>0.87086100000000011</v>
      </c>
      <c r="P300" s="1">
        <f t="shared" si="17"/>
        <v>0.7583988813210002</v>
      </c>
      <c r="Q300" s="1">
        <v>3.67</v>
      </c>
      <c r="R300" s="1">
        <f t="shared" si="18"/>
        <v>0.33000000000000007</v>
      </c>
      <c r="S300" s="1">
        <f t="shared" si="19"/>
        <v>0.10890000000000005</v>
      </c>
    </row>
    <row r="301" spans="1:19" x14ac:dyDescent="0.2">
      <c r="A301" s="1">
        <v>57928</v>
      </c>
      <c r="B301" s="1" t="s">
        <v>154</v>
      </c>
      <c r="C301" s="1">
        <v>163</v>
      </c>
      <c r="D301" s="1">
        <v>185</v>
      </c>
      <c r="E301" s="1">
        <v>163</v>
      </c>
      <c r="F301" s="1">
        <v>185</v>
      </c>
      <c r="G301" s="1">
        <v>5</v>
      </c>
      <c r="H301" s="1">
        <v>5</v>
      </c>
      <c r="I301" s="1">
        <v>0.93007099999999998</v>
      </c>
      <c r="J301" s="1">
        <v>100</v>
      </c>
      <c r="K301" s="1">
        <v>-0.75</v>
      </c>
      <c r="L301" s="1">
        <v>4.25</v>
      </c>
      <c r="M301" s="1">
        <f>ABS(H301-G301)</f>
        <v>0</v>
      </c>
      <c r="N301" s="1">
        <f>((G301-H301)^2)</f>
        <v>0</v>
      </c>
      <c r="O301" s="1">
        <f t="shared" si="16"/>
        <v>0.75</v>
      </c>
      <c r="P301" s="1">
        <f t="shared" si="17"/>
        <v>0.5625</v>
      </c>
      <c r="Q301" s="1">
        <v>3.67</v>
      </c>
      <c r="R301" s="1">
        <f t="shared" si="18"/>
        <v>1.33</v>
      </c>
      <c r="S301" s="1">
        <f t="shared" si="19"/>
        <v>1.7689000000000001</v>
      </c>
    </row>
    <row r="302" spans="1:19" x14ac:dyDescent="0.2">
      <c r="A302" s="1">
        <v>199657</v>
      </c>
      <c r="B302" s="1" t="s">
        <v>43</v>
      </c>
      <c r="C302" s="1">
        <v>2369</v>
      </c>
      <c r="D302" s="1">
        <v>2683</v>
      </c>
      <c r="E302" s="1">
        <v>2369</v>
      </c>
      <c r="F302" s="1">
        <v>2683</v>
      </c>
      <c r="G302" s="1">
        <v>3</v>
      </c>
      <c r="H302" s="1">
        <v>5</v>
      </c>
      <c r="I302" s="1">
        <v>0.93014399999999997</v>
      </c>
      <c r="J302" s="1">
        <v>57</v>
      </c>
      <c r="K302" s="1">
        <v>0.236842</v>
      </c>
      <c r="L302" s="1">
        <v>3.2368420000000002</v>
      </c>
      <c r="M302" s="1">
        <f>ABS(H302-G302)</f>
        <v>2</v>
      </c>
      <c r="N302" s="1">
        <f>((G302-H302)^2)</f>
        <v>4</v>
      </c>
      <c r="O302" s="1">
        <f t="shared" si="16"/>
        <v>1.7631579999999998</v>
      </c>
      <c r="P302" s="1">
        <f t="shared" si="17"/>
        <v>3.1087261329639992</v>
      </c>
      <c r="Q302" s="1">
        <v>3.67</v>
      </c>
      <c r="R302" s="1">
        <f t="shared" si="18"/>
        <v>1.33</v>
      </c>
      <c r="S302" s="1">
        <f t="shared" si="19"/>
        <v>1.7689000000000001</v>
      </c>
    </row>
    <row r="303" spans="1:19" x14ac:dyDescent="0.2">
      <c r="A303" s="1">
        <v>187161</v>
      </c>
      <c r="B303" s="1" t="s">
        <v>49</v>
      </c>
      <c r="C303" s="1">
        <v>300</v>
      </c>
      <c r="D303" s="1">
        <v>277</v>
      </c>
      <c r="E303" s="1">
        <v>277</v>
      </c>
      <c r="F303" s="1">
        <v>300</v>
      </c>
      <c r="G303" s="1">
        <v>2</v>
      </c>
      <c r="H303" s="1">
        <v>4</v>
      </c>
      <c r="I303" s="1">
        <v>0.930149</v>
      </c>
      <c r="J303" s="1">
        <v>74</v>
      </c>
      <c r="K303" s="1">
        <v>-0.19594600000000001</v>
      </c>
      <c r="L303" s="1">
        <v>1.804054</v>
      </c>
      <c r="M303" s="1">
        <f>ABS(H303-G303)</f>
        <v>2</v>
      </c>
      <c r="N303" s="1">
        <f>((G303-H303)^2)</f>
        <v>4</v>
      </c>
      <c r="O303" s="1">
        <f t="shared" si="16"/>
        <v>2.1959460000000002</v>
      </c>
      <c r="P303" s="1">
        <f t="shared" si="17"/>
        <v>4.8221788349160004</v>
      </c>
      <c r="Q303" s="1">
        <v>3.67</v>
      </c>
      <c r="R303" s="1">
        <f t="shared" si="18"/>
        <v>0.33000000000000007</v>
      </c>
      <c r="S303" s="1">
        <f t="shared" si="19"/>
        <v>0.10890000000000005</v>
      </c>
    </row>
    <row r="304" spans="1:19" x14ac:dyDescent="0.2">
      <c r="A304" s="1">
        <v>2994</v>
      </c>
      <c r="B304" s="1" t="s">
        <v>168</v>
      </c>
      <c r="C304" s="1">
        <v>748</v>
      </c>
      <c r="D304" s="1">
        <v>173</v>
      </c>
      <c r="E304" s="1">
        <v>173</v>
      </c>
      <c r="F304" s="1">
        <v>748</v>
      </c>
      <c r="G304" s="1">
        <v>1</v>
      </c>
      <c r="H304" s="1">
        <v>2</v>
      </c>
      <c r="I304" s="1">
        <v>0.93015899999999996</v>
      </c>
      <c r="J304" s="1">
        <v>43</v>
      </c>
      <c r="K304" s="1">
        <v>-0.37209300000000001</v>
      </c>
      <c r="L304" s="1">
        <v>0.62790699999999999</v>
      </c>
      <c r="M304" s="1">
        <f>ABS(H304-G304)</f>
        <v>1</v>
      </c>
      <c r="N304" s="1">
        <f>((G304-H304)^2)</f>
        <v>1</v>
      </c>
      <c r="O304" s="1">
        <f t="shared" si="16"/>
        <v>1.372093</v>
      </c>
      <c r="P304" s="1">
        <f t="shared" si="17"/>
        <v>1.882639200649</v>
      </c>
      <c r="Q304" s="1">
        <v>3.67</v>
      </c>
      <c r="R304" s="1">
        <f t="shared" si="18"/>
        <v>1.67</v>
      </c>
      <c r="S304" s="1">
        <f t="shared" si="19"/>
        <v>2.7888999999999999</v>
      </c>
    </row>
    <row r="305" spans="1:19" x14ac:dyDescent="0.2">
      <c r="A305" s="1">
        <v>27265</v>
      </c>
      <c r="B305" s="1" t="s">
        <v>123</v>
      </c>
      <c r="C305" s="1">
        <v>10</v>
      </c>
      <c r="D305" s="1">
        <v>413</v>
      </c>
      <c r="E305" s="1">
        <v>10</v>
      </c>
      <c r="F305" s="1">
        <v>413</v>
      </c>
      <c r="G305" s="1">
        <v>4</v>
      </c>
      <c r="H305" s="1">
        <v>3</v>
      </c>
      <c r="I305" s="1">
        <v>0.93023900000000004</v>
      </c>
      <c r="J305" s="1">
        <v>66</v>
      </c>
      <c r="K305" s="1">
        <v>-0.58333299999999999</v>
      </c>
      <c r="L305" s="1">
        <v>3.4166669999999999</v>
      </c>
      <c r="M305" s="1">
        <f>ABS(H305-G305)</f>
        <v>1</v>
      </c>
      <c r="N305" s="1">
        <f>((G305-H305)^2)</f>
        <v>1</v>
      </c>
      <c r="O305" s="1">
        <f t="shared" si="16"/>
        <v>0.4166669999999999</v>
      </c>
      <c r="P305" s="1">
        <f t="shared" si="17"/>
        <v>0.17361138888899991</v>
      </c>
      <c r="Q305" s="1">
        <v>3.67</v>
      </c>
      <c r="R305" s="1">
        <f t="shared" si="18"/>
        <v>0.66999999999999993</v>
      </c>
      <c r="S305" s="1">
        <f t="shared" si="19"/>
        <v>0.44889999999999991</v>
      </c>
    </row>
    <row r="306" spans="1:19" x14ac:dyDescent="0.2">
      <c r="A306" s="1">
        <v>194856</v>
      </c>
      <c r="B306" s="1" t="s">
        <v>169</v>
      </c>
      <c r="C306" s="1">
        <v>173</v>
      </c>
      <c r="D306" s="1">
        <v>832</v>
      </c>
      <c r="E306" s="1">
        <v>173</v>
      </c>
      <c r="F306" s="1">
        <v>832</v>
      </c>
      <c r="G306" s="1">
        <v>0.5</v>
      </c>
      <c r="H306" s="1">
        <v>0.5</v>
      </c>
      <c r="I306" s="1">
        <v>0.93024300000000004</v>
      </c>
      <c r="J306" s="1">
        <v>94</v>
      </c>
      <c r="K306" s="1">
        <v>0.90957399999999999</v>
      </c>
      <c r="L306" s="1">
        <v>1.4095740000000001</v>
      </c>
      <c r="M306" s="1">
        <f>ABS(H306-G306)</f>
        <v>0</v>
      </c>
      <c r="N306" s="1">
        <f>((G306-H306)^2)</f>
        <v>0</v>
      </c>
      <c r="O306" s="1">
        <f t="shared" si="16"/>
        <v>0.9095740000000001</v>
      </c>
      <c r="P306" s="1">
        <f t="shared" si="17"/>
        <v>0.82732486147600015</v>
      </c>
      <c r="Q306" s="1">
        <v>3.67</v>
      </c>
      <c r="R306" s="1">
        <f t="shared" si="18"/>
        <v>3.17</v>
      </c>
      <c r="S306" s="1">
        <f t="shared" si="19"/>
        <v>10.0489</v>
      </c>
    </row>
    <row r="307" spans="1:19" x14ac:dyDescent="0.2">
      <c r="A307" s="1">
        <v>78191</v>
      </c>
      <c r="B307" s="1" t="s">
        <v>170</v>
      </c>
      <c r="C307" s="1">
        <v>1541</v>
      </c>
      <c r="D307" s="1">
        <v>1057</v>
      </c>
      <c r="E307" s="1">
        <v>1057</v>
      </c>
      <c r="F307" s="1">
        <v>1541</v>
      </c>
      <c r="G307" s="1">
        <v>4</v>
      </c>
      <c r="H307" s="1">
        <v>1</v>
      </c>
      <c r="I307" s="1">
        <v>0.930261</v>
      </c>
      <c r="J307" s="1">
        <v>10</v>
      </c>
      <c r="K307" s="1">
        <v>0.8</v>
      </c>
      <c r="L307" s="1">
        <v>4.8</v>
      </c>
      <c r="M307" s="1">
        <f>ABS(H307-G307)</f>
        <v>3</v>
      </c>
      <c r="N307" s="1">
        <f>((G307-H307)^2)</f>
        <v>9</v>
      </c>
      <c r="O307" s="1">
        <f t="shared" si="16"/>
        <v>3.8</v>
      </c>
      <c r="P307" s="1">
        <f t="shared" si="17"/>
        <v>14.44</v>
      </c>
      <c r="Q307" s="1">
        <v>3.67</v>
      </c>
      <c r="R307" s="1">
        <f t="shared" si="18"/>
        <v>2.67</v>
      </c>
      <c r="S307" s="1">
        <f t="shared" si="19"/>
        <v>7.1288999999999998</v>
      </c>
    </row>
    <row r="308" spans="1:19" x14ac:dyDescent="0.2">
      <c r="A308" s="1">
        <v>118133</v>
      </c>
      <c r="B308" s="1" t="s">
        <v>171</v>
      </c>
      <c r="C308" s="1">
        <v>21</v>
      </c>
      <c r="D308" s="1">
        <v>266</v>
      </c>
      <c r="E308" s="1">
        <v>21</v>
      </c>
      <c r="F308" s="1">
        <v>266</v>
      </c>
      <c r="G308" s="1">
        <v>4</v>
      </c>
      <c r="H308" s="1">
        <v>3</v>
      </c>
      <c r="I308" s="1">
        <v>0.93026900000000001</v>
      </c>
      <c r="J308" s="1">
        <v>124</v>
      </c>
      <c r="K308" s="1">
        <v>-0.104839</v>
      </c>
      <c r="L308" s="1">
        <v>3.8951609999999999</v>
      </c>
      <c r="M308" s="1">
        <f>ABS(H308-G308)</f>
        <v>1</v>
      </c>
      <c r="N308" s="1">
        <f>((G308-H308)^2)</f>
        <v>1</v>
      </c>
      <c r="O308" s="1">
        <f t="shared" si="16"/>
        <v>0.89516099999999987</v>
      </c>
      <c r="P308" s="1">
        <f t="shared" si="17"/>
        <v>0.8013132159209998</v>
      </c>
      <c r="Q308" s="1">
        <v>3.67</v>
      </c>
      <c r="R308" s="1">
        <f t="shared" si="18"/>
        <v>0.66999999999999993</v>
      </c>
      <c r="S308" s="1">
        <f t="shared" si="19"/>
        <v>0.44889999999999991</v>
      </c>
    </row>
    <row r="309" spans="1:19" x14ac:dyDescent="0.2">
      <c r="A309" s="1">
        <v>47636</v>
      </c>
      <c r="B309" s="1" t="s">
        <v>172</v>
      </c>
      <c r="C309" s="1">
        <v>662</v>
      </c>
      <c r="D309" s="1">
        <v>2023</v>
      </c>
      <c r="E309" s="1">
        <v>662</v>
      </c>
      <c r="F309" s="1">
        <v>2023</v>
      </c>
      <c r="G309" s="1">
        <v>5</v>
      </c>
      <c r="H309" s="1">
        <v>5</v>
      </c>
      <c r="I309" s="1">
        <v>0.930369</v>
      </c>
      <c r="J309" s="1">
        <v>11</v>
      </c>
      <c r="K309" s="1">
        <v>-0.13636400000000001</v>
      </c>
      <c r="L309" s="1">
        <v>4.8636359999999996</v>
      </c>
      <c r="M309" s="1">
        <f>ABS(H309-G309)</f>
        <v>0</v>
      </c>
      <c r="N309" s="1">
        <f>((G309-H309)^2)</f>
        <v>0</v>
      </c>
      <c r="O309" s="1">
        <f t="shared" si="16"/>
        <v>0.13636400000000037</v>
      </c>
      <c r="P309" s="1">
        <f t="shared" si="17"/>
        <v>1.8595140496000102E-2</v>
      </c>
      <c r="Q309" s="1">
        <v>3.67</v>
      </c>
      <c r="R309" s="1">
        <f t="shared" si="18"/>
        <v>1.33</v>
      </c>
      <c r="S309" s="1">
        <f t="shared" si="19"/>
        <v>1.7689000000000001</v>
      </c>
    </row>
    <row r="310" spans="1:19" x14ac:dyDescent="0.2">
      <c r="A310" s="1">
        <v>193330</v>
      </c>
      <c r="B310" s="1" t="s">
        <v>109</v>
      </c>
      <c r="C310" s="1">
        <v>32</v>
      </c>
      <c r="D310" s="1">
        <v>786</v>
      </c>
      <c r="E310" s="1">
        <v>32</v>
      </c>
      <c r="F310" s="1">
        <v>786</v>
      </c>
      <c r="G310" s="1">
        <v>3</v>
      </c>
      <c r="H310" s="1">
        <v>3</v>
      </c>
      <c r="I310" s="1">
        <v>0.93050299999999997</v>
      </c>
      <c r="J310" s="1">
        <v>224</v>
      </c>
      <c r="K310" s="1">
        <v>-0.81026799999999999</v>
      </c>
      <c r="L310" s="1">
        <v>2.1897319999999998</v>
      </c>
      <c r="M310" s="1">
        <f>ABS(H310-G310)</f>
        <v>0</v>
      </c>
      <c r="N310" s="1">
        <f>((G310-H310)^2)</f>
        <v>0</v>
      </c>
      <c r="O310" s="1">
        <f t="shared" si="16"/>
        <v>0.81026800000000021</v>
      </c>
      <c r="P310" s="1">
        <f t="shared" si="17"/>
        <v>0.65653423182400039</v>
      </c>
      <c r="Q310" s="1">
        <v>3.67</v>
      </c>
      <c r="R310" s="1">
        <f t="shared" si="18"/>
        <v>0.66999999999999993</v>
      </c>
      <c r="S310" s="1">
        <f t="shared" si="19"/>
        <v>0.44889999999999991</v>
      </c>
    </row>
    <row r="311" spans="1:19" x14ac:dyDescent="0.2">
      <c r="A311" s="1">
        <v>115740</v>
      </c>
      <c r="B311" s="1" t="s">
        <v>173</v>
      </c>
      <c r="C311" s="1">
        <v>344</v>
      </c>
      <c r="D311" s="1">
        <v>153</v>
      </c>
      <c r="E311" s="1">
        <v>153</v>
      </c>
      <c r="F311" s="1">
        <v>344</v>
      </c>
      <c r="G311" s="1">
        <v>3.5</v>
      </c>
      <c r="H311" s="1">
        <v>2.5</v>
      </c>
      <c r="I311" s="1">
        <v>0.930508</v>
      </c>
      <c r="J311" s="1">
        <v>503</v>
      </c>
      <c r="K311" s="1">
        <v>-7.6540999999999998E-2</v>
      </c>
      <c r="L311" s="1">
        <v>3.4234589999999998</v>
      </c>
      <c r="M311" s="1">
        <f>ABS(H311-G311)</f>
        <v>1</v>
      </c>
      <c r="N311" s="1">
        <f>((G311-H311)^2)</f>
        <v>1</v>
      </c>
      <c r="O311" s="1">
        <f t="shared" si="16"/>
        <v>0.92345899999999981</v>
      </c>
      <c r="P311" s="1">
        <f t="shared" si="17"/>
        <v>0.85277652468099963</v>
      </c>
      <c r="Q311" s="1">
        <v>3.67</v>
      </c>
      <c r="R311" s="1">
        <f t="shared" si="18"/>
        <v>1.17</v>
      </c>
      <c r="S311" s="1">
        <f t="shared" si="19"/>
        <v>1.3688999999999998</v>
      </c>
    </row>
    <row r="312" spans="1:19" x14ac:dyDescent="0.2">
      <c r="A312" s="1">
        <v>66260</v>
      </c>
      <c r="B312" s="1" t="s">
        <v>148</v>
      </c>
      <c r="C312" s="1">
        <v>380</v>
      </c>
      <c r="D312" s="1">
        <v>344</v>
      </c>
      <c r="E312" s="1">
        <v>344</v>
      </c>
      <c r="F312" s="1">
        <v>380</v>
      </c>
      <c r="G312" s="1">
        <v>5</v>
      </c>
      <c r="H312" s="1">
        <v>5</v>
      </c>
      <c r="I312" s="1">
        <v>0.930589</v>
      </c>
      <c r="J312" s="1">
        <v>547</v>
      </c>
      <c r="K312" s="1">
        <v>-0.413163</v>
      </c>
      <c r="L312" s="1">
        <v>4.5868370000000001</v>
      </c>
      <c r="M312" s="1">
        <f>ABS(H312-G312)</f>
        <v>0</v>
      </c>
      <c r="N312" s="1">
        <f>((G312-H312)^2)</f>
        <v>0</v>
      </c>
      <c r="O312" s="1">
        <f t="shared" si="16"/>
        <v>0.41316299999999995</v>
      </c>
      <c r="P312" s="1">
        <f t="shared" si="17"/>
        <v>0.17070366456899996</v>
      </c>
      <c r="Q312" s="1">
        <v>3.67</v>
      </c>
      <c r="R312" s="1">
        <f t="shared" si="18"/>
        <v>1.33</v>
      </c>
      <c r="S312" s="1">
        <f t="shared" si="19"/>
        <v>1.7689000000000001</v>
      </c>
    </row>
    <row r="313" spans="1:19" x14ac:dyDescent="0.2">
      <c r="A313" s="1">
        <v>12910</v>
      </c>
      <c r="B313" s="1" t="s">
        <v>149</v>
      </c>
      <c r="C313" s="1">
        <v>380</v>
      </c>
      <c r="D313" s="1">
        <v>344</v>
      </c>
      <c r="E313" s="1">
        <v>344</v>
      </c>
      <c r="F313" s="1">
        <v>380</v>
      </c>
      <c r="G313" s="1">
        <v>4</v>
      </c>
      <c r="H313" s="1">
        <v>3</v>
      </c>
      <c r="I313" s="1">
        <v>0.930589</v>
      </c>
      <c r="J313" s="1">
        <v>547</v>
      </c>
      <c r="K313" s="1">
        <v>-0.413163</v>
      </c>
      <c r="L313" s="1">
        <v>3.5868370000000001</v>
      </c>
      <c r="M313" s="1">
        <f>ABS(H313-G313)</f>
        <v>1</v>
      </c>
      <c r="N313" s="1">
        <f>((G313-H313)^2)</f>
        <v>1</v>
      </c>
      <c r="O313" s="1">
        <f t="shared" si="16"/>
        <v>0.58683700000000005</v>
      </c>
      <c r="P313" s="1">
        <f t="shared" si="17"/>
        <v>0.34437766456900004</v>
      </c>
      <c r="Q313" s="1">
        <v>3.67</v>
      </c>
      <c r="R313" s="1">
        <f t="shared" si="18"/>
        <v>0.66999999999999993</v>
      </c>
      <c r="S313" s="1">
        <f t="shared" si="19"/>
        <v>0.44889999999999991</v>
      </c>
    </row>
    <row r="314" spans="1:19" x14ac:dyDescent="0.2">
      <c r="A314" s="1">
        <v>121134</v>
      </c>
      <c r="B314" s="1" t="s">
        <v>174</v>
      </c>
      <c r="C314" s="1">
        <v>344</v>
      </c>
      <c r="D314" s="1">
        <v>380</v>
      </c>
      <c r="E314" s="1">
        <v>344</v>
      </c>
      <c r="F314" s="1">
        <v>380</v>
      </c>
      <c r="G314" s="1">
        <v>4</v>
      </c>
      <c r="H314" s="1">
        <v>4</v>
      </c>
      <c r="I314" s="1">
        <v>0.930589</v>
      </c>
      <c r="J314" s="1">
        <v>547</v>
      </c>
      <c r="K314" s="1">
        <v>0.413163</v>
      </c>
      <c r="L314" s="1">
        <v>4.4131629999999999</v>
      </c>
      <c r="M314" s="1">
        <f>ABS(H314-G314)</f>
        <v>0</v>
      </c>
      <c r="N314" s="1">
        <f>((G314-H314)^2)</f>
        <v>0</v>
      </c>
      <c r="O314" s="1">
        <f t="shared" si="16"/>
        <v>0.41316299999999995</v>
      </c>
      <c r="P314" s="1">
        <f t="shared" si="17"/>
        <v>0.17070366456899996</v>
      </c>
      <c r="Q314" s="1">
        <v>3.67</v>
      </c>
      <c r="R314" s="1">
        <f t="shared" si="18"/>
        <v>0.33000000000000007</v>
      </c>
      <c r="S314" s="1">
        <f t="shared" si="19"/>
        <v>0.10890000000000005</v>
      </c>
    </row>
    <row r="315" spans="1:19" x14ac:dyDescent="0.2">
      <c r="A315" s="1">
        <v>178652</v>
      </c>
      <c r="B315" s="1" t="s">
        <v>150</v>
      </c>
      <c r="C315" s="1">
        <v>380</v>
      </c>
      <c r="D315" s="1">
        <v>344</v>
      </c>
      <c r="E315" s="1">
        <v>344</v>
      </c>
      <c r="F315" s="1">
        <v>380</v>
      </c>
      <c r="G315" s="1">
        <v>3</v>
      </c>
      <c r="H315" s="1">
        <v>1</v>
      </c>
      <c r="I315" s="1">
        <v>0.930589</v>
      </c>
      <c r="J315" s="1">
        <v>547</v>
      </c>
      <c r="K315" s="1">
        <v>-0.413163</v>
      </c>
      <c r="L315" s="1">
        <v>2.5868370000000001</v>
      </c>
      <c r="M315" s="1">
        <f>ABS(H315-G315)</f>
        <v>2</v>
      </c>
      <c r="N315" s="1">
        <f>((G315-H315)^2)</f>
        <v>4</v>
      </c>
      <c r="O315" s="1">
        <f t="shared" si="16"/>
        <v>1.5868370000000001</v>
      </c>
      <c r="P315" s="1">
        <f t="shared" si="17"/>
        <v>2.5180516645690001</v>
      </c>
      <c r="Q315" s="1">
        <v>3.67</v>
      </c>
      <c r="R315" s="1">
        <f t="shared" si="18"/>
        <v>2.67</v>
      </c>
      <c r="S315" s="1">
        <f t="shared" si="19"/>
        <v>7.1288999999999998</v>
      </c>
    </row>
    <row r="316" spans="1:19" x14ac:dyDescent="0.2">
      <c r="A316" s="1">
        <v>93660</v>
      </c>
      <c r="B316" s="1" t="s">
        <v>17</v>
      </c>
      <c r="C316" s="1">
        <v>595</v>
      </c>
      <c r="D316" s="1">
        <v>315</v>
      </c>
      <c r="E316" s="1">
        <v>315</v>
      </c>
      <c r="F316" s="1">
        <v>595</v>
      </c>
      <c r="G316" s="1">
        <v>3</v>
      </c>
      <c r="H316" s="1">
        <v>4</v>
      </c>
      <c r="I316" s="1">
        <v>0.93072200000000005</v>
      </c>
      <c r="J316" s="1">
        <v>123</v>
      </c>
      <c r="K316" s="1">
        <v>-0.76016300000000003</v>
      </c>
      <c r="L316" s="1">
        <v>2.2398370000000001</v>
      </c>
      <c r="M316" s="1">
        <f>ABS(H316-G316)</f>
        <v>1</v>
      </c>
      <c r="N316" s="1">
        <f>((G316-H316)^2)</f>
        <v>1</v>
      </c>
      <c r="O316" s="1">
        <f t="shared" si="16"/>
        <v>1.7601629999999999</v>
      </c>
      <c r="P316" s="1">
        <f t="shared" si="17"/>
        <v>3.0981737865689998</v>
      </c>
      <c r="Q316" s="1">
        <v>3.67</v>
      </c>
      <c r="R316" s="1">
        <f t="shared" si="18"/>
        <v>0.33000000000000007</v>
      </c>
      <c r="S316" s="1">
        <f t="shared" si="19"/>
        <v>0.10890000000000005</v>
      </c>
    </row>
    <row r="317" spans="1:19" x14ac:dyDescent="0.2">
      <c r="A317" s="1">
        <v>34361</v>
      </c>
      <c r="B317" s="1" t="s">
        <v>105</v>
      </c>
      <c r="C317" s="1">
        <v>21</v>
      </c>
      <c r="D317" s="1">
        <v>1573</v>
      </c>
      <c r="E317" s="1">
        <v>21</v>
      </c>
      <c r="F317" s="1">
        <v>1573</v>
      </c>
      <c r="G317" s="1">
        <v>5</v>
      </c>
      <c r="H317" s="1">
        <v>4</v>
      </c>
      <c r="I317" s="1">
        <v>0.93077699999999997</v>
      </c>
      <c r="J317" s="1">
        <v>137</v>
      </c>
      <c r="K317" s="1">
        <v>-0.27372299999999999</v>
      </c>
      <c r="L317" s="1">
        <v>4.7262769999999996</v>
      </c>
      <c r="M317" s="1">
        <f>ABS(H317-G317)</f>
        <v>1</v>
      </c>
      <c r="N317" s="1">
        <f>((G317-H317)^2)</f>
        <v>1</v>
      </c>
      <c r="O317" s="1">
        <f t="shared" si="16"/>
        <v>0.72627699999999962</v>
      </c>
      <c r="P317" s="1">
        <f t="shared" si="17"/>
        <v>0.52747828072899949</v>
      </c>
      <c r="Q317" s="1">
        <v>3.67</v>
      </c>
      <c r="R317" s="1">
        <f t="shared" si="18"/>
        <v>0.33000000000000007</v>
      </c>
      <c r="S317" s="1">
        <f t="shared" si="19"/>
        <v>0.10890000000000005</v>
      </c>
    </row>
    <row r="318" spans="1:19" x14ac:dyDescent="0.2">
      <c r="A318" s="1">
        <v>65887</v>
      </c>
      <c r="B318" s="1" t="s">
        <v>95</v>
      </c>
      <c r="C318" s="1">
        <v>494</v>
      </c>
      <c r="D318" s="1">
        <v>14</v>
      </c>
      <c r="E318" s="1">
        <v>14</v>
      </c>
      <c r="F318" s="1">
        <v>494</v>
      </c>
      <c r="G318" s="1">
        <v>4</v>
      </c>
      <c r="H318" s="1">
        <v>4</v>
      </c>
      <c r="I318" s="1">
        <v>0.93101900000000004</v>
      </c>
      <c r="J318" s="1">
        <v>48</v>
      </c>
      <c r="K318" s="1">
        <v>-1.0416999999999999E-2</v>
      </c>
      <c r="L318" s="1">
        <v>3.9895830000000001</v>
      </c>
      <c r="M318" s="1">
        <f>ABS(H318-G318)</f>
        <v>0</v>
      </c>
      <c r="N318" s="1">
        <f>((G318-H318)^2)</f>
        <v>0</v>
      </c>
      <c r="O318" s="1">
        <f t="shared" si="16"/>
        <v>1.0416999999999899E-2</v>
      </c>
      <c r="P318" s="1">
        <f t="shared" si="17"/>
        <v>1.0851388899999788E-4</v>
      </c>
      <c r="Q318" s="1">
        <v>3.67</v>
      </c>
      <c r="R318" s="1">
        <f t="shared" si="18"/>
        <v>0.33000000000000007</v>
      </c>
      <c r="S318" s="1">
        <f t="shared" si="19"/>
        <v>0.10890000000000005</v>
      </c>
    </row>
    <row r="319" spans="1:19" x14ac:dyDescent="0.2">
      <c r="A319" s="1">
        <v>73164</v>
      </c>
      <c r="B319" s="1" t="s">
        <v>548</v>
      </c>
      <c r="C319" s="1">
        <v>85414</v>
      </c>
      <c r="D319" s="1">
        <v>1912</v>
      </c>
      <c r="E319" s="1">
        <v>1912</v>
      </c>
      <c r="F319" s="1">
        <v>85414</v>
      </c>
      <c r="G319" s="1">
        <v>3.5</v>
      </c>
      <c r="H319" s="1">
        <v>4</v>
      </c>
      <c r="I319" s="1">
        <v>0.93112099999999998</v>
      </c>
      <c r="J319" s="1">
        <v>6</v>
      </c>
      <c r="K319" s="1">
        <v>-0.25</v>
      </c>
      <c r="L319" s="1">
        <v>3.25</v>
      </c>
      <c r="M319" s="1">
        <f>ABS(H319-G319)</f>
        <v>0.5</v>
      </c>
      <c r="N319" s="1">
        <f>((G319-H319)^2)</f>
        <v>0.25</v>
      </c>
      <c r="O319" s="1">
        <f t="shared" si="16"/>
        <v>0.75</v>
      </c>
      <c r="P319" s="1">
        <f t="shared" si="17"/>
        <v>0.5625</v>
      </c>
      <c r="Q319" s="1">
        <v>3.67</v>
      </c>
      <c r="R319" s="1">
        <f t="shared" si="18"/>
        <v>0.33000000000000007</v>
      </c>
      <c r="S319" s="1">
        <f t="shared" si="19"/>
        <v>0.10890000000000005</v>
      </c>
    </row>
    <row r="320" spans="1:19" x14ac:dyDescent="0.2">
      <c r="A320" s="1">
        <v>10024</v>
      </c>
      <c r="B320" s="1" t="s">
        <v>175</v>
      </c>
      <c r="C320" s="1">
        <v>104</v>
      </c>
      <c r="D320" s="1">
        <v>140</v>
      </c>
      <c r="E320" s="1">
        <v>104</v>
      </c>
      <c r="F320" s="1">
        <v>140</v>
      </c>
      <c r="G320" s="1">
        <v>4</v>
      </c>
      <c r="H320" s="1">
        <v>5</v>
      </c>
      <c r="I320" s="1">
        <v>0.93122400000000005</v>
      </c>
      <c r="J320" s="1">
        <v>36</v>
      </c>
      <c r="K320" s="1">
        <v>-5.5556000000000001E-2</v>
      </c>
      <c r="L320" s="1">
        <v>3.9444439999999998</v>
      </c>
      <c r="M320" s="1">
        <f>ABS(H320-G320)</f>
        <v>1</v>
      </c>
      <c r="N320" s="1">
        <f>((G320-H320)^2)</f>
        <v>1</v>
      </c>
      <c r="O320" s="1">
        <f t="shared" si="16"/>
        <v>1.0555560000000002</v>
      </c>
      <c r="P320" s="1">
        <f t="shared" si="17"/>
        <v>1.1141984691360003</v>
      </c>
      <c r="Q320" s="1">
        <v>3.67</v>
      </c>
      <c r="R320" s="1">
        <f t="shared" si="18"/>
        <v>1.33</v>
      </c>
      <c r="S320" s="1">
        <f t="shared" si="19"/>
        <v>1.7689000000000001</v>
      </c>
    </row>
    <row r="321" spans="1:19" x14ac:dyDescent="0.2">
      <c r="A321" s="1">
        <v>79499</v>
      </c>
      <c r="B321" s="1" t="s">
        <v>176</v>
      </c>
      <c r="C321" s="1">
        <v>39</v>
      </c>
      <c r="D321" s="1">
        <v>223</v>
      </c>
      <c r="E321" s="1">
        <v>39</v>
      </c>
      <c r="F321" s="1">
        <v>223</v>
      </c>
      <c r="G321" s="1">
        <v>3</v>
      </c>
      <c r="H321" s="1">
        <v>4</v>
      </c>
      <c r="I321" s="1">
        <v>0.93125599999999997</v>
      </c>
      <c r="J321" s="1">
        <v>210</v>
      </c>
      <c r="K321" s="1">
        <v>0.50714300000000001</v>
      </c>
      <c r="L321" s="1">
        <v>3.5071430000000001</v>
      </c>
      <c r="M321" s="1">
        <f>ABS(H321-G321)</f>
        <v>1</v>
      </c>
      <c r="N321" s="1">
        <f>((G321-H321)^2)</f>
        <v>1</v>
      </c>
      <c r="O321" s="1">
        <f t="shared" si="16"/>
        <v>0.49285699999999988</v>
      </c>
      <c r="P321" s="1">
        <f t="shared" si="17"/>
        <v>0.24290802244899989</v>
      </c>
      <c r="Q321" s="1">
        <v>3.67</v>
      </c>
      <c r="R321" s="1">
        <f t="shared" si="18"/>
        <v>0.33000000000000007</v>
      </c>
      <c r="S321" s="1">
        <f t="shared" si="19"/>
        <v>0.10890000000000005</v>
      </c>
    </row>
    <row r="322" spans="1:19" x14ac:dyDescent="0.2">
      <c r="A322" s="1">
        <v>228906</v>
      </c>
      <c r="B322" s="1" t="s">
        <v>392</v>
      </c>
      <c r="C322" s="1">
        <v>711</v>
      </c>
      <c r="D322" s="1">
        <v>748</v>
      </c>
      <c r="E322" s="1">
        <v>711</v>
      </c>
      <c r="F322" s="1">
        <v>748</v>
      </c>
      <c r="G322" s="1">
        <v>5</v>
      </c>
      <c r="H322" s="1">
        <v>5</v>
      </c>
      <c r="I322" s="1">
        <v>0.93126799999999998</v>
      </c>
      <c r="J322" s="1">
        <v>6</v>
      </c>
      <c r="K322" s="1">
        <v>0.16666700000000001</v>
      </c>
      <c r="L322" s="1">
        <v>5</v>
      </c>
      <c r="M322" s="1">
        <f>ABS(H322-G322)</f>
        <v>0</v>
      </c>
      <c r="N322" s="1">
        <f>((G322-H322)^2)</f>
        <v>0</v>
      </c>
      <c r="O322" s="1">
        <f t="shared" si="16"/>
        <v>0</v>
      </c>
      <c r="P322" s="1">
        <f t="shared" si="17"/>
        <v>0</v>
      </c>
      <c r="Q322" s="1">
        <v>3.67</v>
      </c>
      <c r="R322" s="1">
        <f t="shared" si="18"/>
        <v>1.33</v>
      </c>
      <c r="S322" s="1">
        <f t="shared" si="19"/>
        <v>1.7689000000000001</v>
      </c>
    </row>
    <row r="323" spans="1:19" x14ac:dyDescent="0.2">
      <c r="A323" s="1">
        <v>214138</v>
      </c>
      <c r="B323" s="1" t="s">
        <v>12</v>
      </c>
      <c r="C323" s="1">
        <v>145</v>
      </c>
      <c r="D323" s="1">
        <v>340</v>
      </c>
      <c r="E323" s="1">
        <v>145</v>
      </c>
      <c r="F323" s="1">
        <v>340</v>
      </c>
      <c r="G323" s="1">
        <v>2</v>
      </c>
      <c r="H323" s="1">
        <v>2</v>
      </c>
      <c r="I323" s="1">
        <v>0.93129099999999998</v>
      </c>
      <c r="J323" s="1">
        <v>10</v>
      </c>
      <c r="K323" s="1">
        <v>-0.45</v>
      </c>
      <c r="L323" s="1">
        <v>1.55</v>
      </c>
      <c r="M323" s="1">
        <f>ABS(H323-G323)</f>
        <v>0</v>
      </c>
      <c r="N323" s="1">
        <f>((G323-H323)^2)</f>
        <v>0</v>
      </c>
      <c r="O323" s="1">
        <f t="shared" ref="O323:O386" si="20">ABS(L323-H323)</f>
        <v>0.44999999999999996</v>
      </c>
      <c r="P323" s="1">
        <f t="shared" ref="P323:P386" si="21">(L323-H323)^2</f>
        <v>0.20249999999999996</v>
      </c>
      <c r="Q323" s="1">
        <v>3.67</v>
      </c>
      <c r="R323" s="1">
        <f t="shared" ref="R323:R386" si="22">ABS(Q323-H323)</f>
        <v>1.67</v>
      </c>
      <c r="S323" s="1">
        <f t="shared" ref="S323:S386" si="23">(Q323-H323)^2</f>
        <v>2.7888999999999999</v>
      </c>
    </row>
    <row r="324" spans="1:19" x14ac:dyDescent="0.2">
      <c r="A324" s="1">
        <v>5419</v>
      </c>
      <c r="B324" s="1" t="s">
        <v>125</v>
      </c>
      <c r="C324" s="1">
        <v>784</v>
      </c>
      <c r="D324" s="1">
        <v>1210</v>
      </c>
      <c r="E324" s="1">
        <v>784</v>
      </c>
      <c r="F324" s="1">
        <v>1210</v>
      </c>
      <c r="G324" s="1">
        <v>5</v>
      </c>
      <c r="H324" s="1">
        <v>5</v>
      </c>
      <c r="I324" s="1">
        <v>0.93138699999999996</v>
      </c>
      <c r="J324" s="1">
        <v>157</v>
      </c>
      <c r="K324" s="1">
        <v>1.2197450000000001</v>
      </c>
      <c r="L324" s="1">
        <v>5</v>
      </c>
      <c r="M324" s="1">
        <f>ABS(H324-G324)</f>
        <v>0</v>
      </c>
      <c r="N324" s="1">
        <f>((G324-H324)^2)</f>
        <v>0</v>
      </c>
      <c r="O324" s="1">
        <f t="shared" si="20"/>
        <v>0</v>
      </c>
      <c r="P324" s="1">
        <f t="shared" si="21"/>
        <v>0</v>
      </c>
      <c r="Q324" s="1">
        <v>3.67</v>
      </c>
      <c r="R324" s="1">
        <f t="shared" si="22"/>
        <v>1.33</v>
      </c>
      <c r="S324" s="1">
        <f t="shared" si="23"/>
        <v>1.7689000000000001</v>
      </c>
    </row>
    <row r="325" spans="1:19" x14ac:dyDescent="0.2">
      <c r="A325" s="1">
        <v>64567</v>
      </c>
      <c r="B325" s="1" t="s">
        <v>147</v>
      </c>
      <c r="C325" s="1">
        <v>246</v>
      </c>
      <c r="D325" s="1">
        <v>151</v>
      </c>
      <c r="E325" s="1">
        <v>151</v>
      </c>
      <c r="F325" s="1">
        <v>246</v>
      </c>
      <c r="G325" s="1">
        <v>5</v>
      </c>
      <c r="H325" s="1">
        <v>5</v>
      </c>
      <c r="I325" s="1">
        <v>0.93140100000000003</v>
      </c>
      <c r="J325" s="1">
        <v>57</v>
      </c>
      <c r="K325" s="1">
        <v>-0.517544</v>
      </c>
      <c r="L325" s="1">
        <v>4.482456</v>
      </c>
      <c r="M325" s="1">
        <f>ABS(H325-G325)</f>
        <v>0</v>
      </c>
      <c r="N325" s="1">
        <f>((G325-H325)^2)</f>
        <v>0</v>
      </c>
      <c r="O325" s="1">
        <f t="shared" si="20"/>
        <v>0.517544</v>
      </c>
      <c r="P325" s="1">
        <f t="shared" si="21"/>
        <v>0.26785179193600001</v>
      </c>
      <c r="Q325" s="1">
        <v>3.67</v>
      </c>
      <c r="R325" s="1">
        <f t="shared" si="22"/>
        <v>1.33</v>
      </c>
      <c r="S325" s="1">
        <f t="shared" si="23"/>
        <v>1.7689000000000001</v>
      </c>
    </row>
    <row r="326" spans="1:19" x14ac:dyDescent="0.2">
      <c r="A326" s="1">
        <v>18189</v>
      </c>
      <c r="B326" s="1" t="s">
        <v>549</v>
      </c>
      <c r="C326" s="1">
        <v>340</v>
      </c>
      <c r="D326" s="1">
        <v>542</v>
      </c>
      <c r="E326" s="1">
        <v>340</v>
      </c>
      <c r="F326" s="1">
        <v>542</v>
      </c>
      <c r="G326" s="1">
        <v>3</v>
      </c>
      <c r="H326" s="1">
        <v>3</v>
      </c>
      <c r="I326" s="1">
        <v>0.931473</v>
      </c>
      <c r="J326" s="1">
        <v>6</v>
      </c>
      <c r="K326" s="1">
        <v>0.16666700000000001</v>
      </c>
      <c r="L326" s="1">
        <v>3.1666669999999999</v>
      </c>
      <c r="M326" s="1">
        <f>ABS(H326-G326)</f>
        <v>0</v>
      </c>
      <c r="N326" s="1">
        <f>((G326-H326)^2)</f>
        <v>0</v>
      </c>
      <c r="O326" s="1">
        <f t="shared" si="20"/>
        <v>0.1666669999999999</v>
      </c>
      <c r="P326" s="1">
        <f t="shared" si="21"/>
        <v>2.7777888888999965E-2</v>
      </c>
      <c r="Q326" s="1">
        <v>3.67</v>
      </c>
      <c r="R326" s="1">
        <f t="shared" si="22"/>
        <v>0.66999999999999993</v>
      </c>
      <c r="S326" s="1">
        <f t="shared" si="23"/>
        <v>0.44889999999999991</v>
      </c>
    </row>
    <row r="327" spans="1:19" x14ac:dyDescent="0.2">
      <c r="A327" s="1">
        <v>216114</v>
      </c>
      <c r="B327" s="1" t="s">
        <v>177</v>
      </c>
      <c r="C327" s="1">
        <v>2428</v>
      </c>
      <c r="D327" s="1">
        <v>2273</v>
      </c>
      <c r="E327" s="1">
        <v>2273</v>
      </c>
      <c r="F327" s="1">
        <v>2428</v>
      </c>
      <c r="G327" s="1">
        <v>4</v>
      </c>
      <c r="H327" s="1">
        <v>5</v>
      </c>
      <c r="I327" s="1">
        <v>0.93162800000000001</v>
      </c>
      <c r="J327" s="1">
        <v>28</v>
      </c>
      <c r="K327" s="1">
        <v>3.5714000000000003E-2</v>
      </c>
      <c r="L327" s="1">
        <v>4.0357139999999996</v>
      </c>
      <c r="M327" s="1">
        <f>ABS(H327-G327)</f>
        <v>1</v>
      </c>
      <c r="N327" s="1">
        <f>((G327-H327)^2)</f>
        <v>1</v>
      </c>
      <c r="O327" s="1">
        <f t="shared" si="20"/>
        <v>0.96428600000000042</v>
      </c>
      <c r="P327" s="1">
        <f t="shared" si="21"/>
        <v>0.92984748979600085</v>
      </c>
      <c r="Q327" s="1">
        <v>3.67</v>
      </c>
      <c r="R327" s="1">
        <f t="shared" si="22"/>
        <v>1.33</v>
      </c>
      <c r="S327" s="1">
        <f t="shared" si="23"/>
        <v>1.7689000000000001</v>
      </c>
    </row>
    <row r="328" spans="1:19" x14ac:dyDescent="0.2">
      <c r="A328" s="1">
        <v>94492</v>
      </c>
      <c r="B328" s="1" t="s">
        <v>178</v>
      </c>
      <c r="C328" s="1">
        <v>25</v>
      </c>
      <c r="D328" s="1">
        <v>376</v>
      </c>
      <c r="E328" s="1">
        <v>25</v>
      </c>
      <c r="F328" s="1">
        <v>376</v>
      </c>
      <c r="G328" s="1">
        <v>2</v>
      </c>
      <c r="H328" s="1">
        <v>5</v>
      </c>
      <c r="I328" s="1">
        <v>0.93167299999999997</v>
      </c>
      <c r="J328" s="1">
        <v>82</v>
      </c>
      <c r="K328" s="1">
        <v>-0.34146300000000002</v>
      </c>
      <c r="L328" s="1">
        <v>1.6585369999999999</v>
      </c>
      <c r="M328" s="1">
        <f>ABS(H328-G328)</f>
        <v>3</v>
      </c>
      <c r="N328" s="1">
        <f>((G328-H328)^2)</f>
        <v>9</v>
      </c>
      <c r="O328" s="1">
        <f t="shared" si="20"/>
        <v>3.3414630000000001</v>
      </c>
      <c r="P328" s="1">
        <f t="shared" si="21"/>
        <v>11.165374980369</v>
      </c>
      <c r="Q328" s="1">
        <v>3.67</v>
      </c>
      <c r="R328" s="1">
        <f t="shared" si="22"/>
        <v>1.33</v>
      </c>
      <c r="S328" s="1">
        <f t="shared" si="23"/>
        <v>1.7689000000000001</v>
      </c>
    </row>
    <row r="329" spans="1:19" x14ac:dyDescent="0.2">
      <c r="A329" s="1">
        <v>60960</v>
      </c>
      <c r="B329" s="1" t="s">
        <v>179</v>
      </c>
      <c r="C329" s="1">
        <v>47</v>
      </c>
      <c r="D329" s="1">
        <v>105</v>
      </c>
      <c r="E329" s="1">
        <v>47</v>
      </c>
      <c r="F329" s="1">
        <v>105</v>
      </c>
      <c r="G329" s="1">
        <v>4</v>
      </c>
      <c r="H329" s="1">
        <v>3</v>
      </c>
      <c r="I329" s="1">
        <v>0.93186999999999998</v>
      </c>
      <c r="J329" s="1">
        <v>91</v>
      </c>
      <c r="K329" s="1">
        <v>-0.63186799999999999</v>
      </c>
      <c r="L329" s="1">
        <v>3.3681320000000001</v>
      </c>
      <c r="M329" s="1">
        <f>ABS(H329-G329)</f>
        <v>1</v>
      </c>
      <c r="N329" s="1">
        <f>((G329-H329)^2)</f>
        <v>1</v>
      </c>
      <c r="O329" s="1">
        <f t="shared" si="20"/>
        <v>0.36813200000000013</v>
      </c>
      <c r="P329" s="1">
        <f t="shared" si="21"/>
        <v>0.13552116942400008</v>
      </c>
      <c r="Q329" s="1">
        <v>3.67</v>
      </c>
      <c r="R329" s="1">
        <f t="shared" si="22"/>
        <v>0.66999999999999993</v>
      </c>
      <c r="S329" s="1">
        <f t="shared" si="23"/>
        <v>0.44889999999999991</v>
      </c>
    </row>
    <row r="330" spans="1:19" x14ac:dyDescent="0.2">
      <c r="A330" s="1">
        <v>94805</v>
      </c>
      <c r="B330" s="1" t="s">
        <v>180</v>
      </c>
      <c r="C330" s="1">
        <v>153</v>
      </c>
      <c r="D330" s="1">
        <v>2028</v>
      </c>
      <c r="E330" s="1">
        <v>153</v>
      </c>
      <c r="F330" s="1">
        <v>2028</v>
      </c>
      <c r="G330" s="1">
        <v>4</v>
      </c>
      <c r="H330" s="1">
        <v>5</v>
      </c>
      <c r="I330" s="1">
        <v>0.931952</v>
      </c>
      <c r="J330" s="1">
        <v>215</v>
      </c>
      <c r="K330" s="1">
        <v>1.274419</v>
      </c>
      <c r="L330" s="1">
        <v>5</v>
      </c>
      <c r="M330" s="1">
        <f>ABS(H330-G330)</f>
        <v>1</v>
      </c>
      <c r="N330" s="1">
        <f>((G330-H330)^2)</f>
        <v>1</v>
      </c>
      <c r="O330" s="1">
        <f t="shared" si="20"/>
        <v>0</v>
      </c>
      <c r="P330" s="1">
        <f t="shared" si="21"/>
        <v>0</v>
      </c>
      <c r="Q330" s="1">
        <v>3.67</v>
      </c>
      <c r="R330" s="1">
        <f t="shared" si="22"/>
        <v>1.33</v>
      </c>
      <c r="S330" s="1">
        <f t="shared" si="23"/>
        <v>1.7689000000000001</v>
      </c>
    </row>
    <row r="331" spans="1:19" x14ac:dyDescent="0.2">
      <c r="A331" s="1">
        <v>94591</v>
      </c>
      <c r="B331" s="1" t="s">
        <v>181</v>
      </c>
      <c r="C331" s="1">
        <v>2094</v>
      </c>
      <c r="D331" s="1">
        <v>1957</v>
      </c>
      <c r="E331" s="1">
        <v>1957</v>
      </c>
      <c r="F331" s="1">
        <v>2094</v>
      </c>
      <c r="G331" s="1">
        <v>3.5</v>
      </c>
      <c r="H331" s="1">
        <v>2</v>
      </c>
      <c r="I331" s="1">
        <v>0.93200400000000005</v>
      </c>
      <c r="J331" s="1">
        <v>25</v>
      </c>
      <c r="K331" s="1">
        <v>0.12</v>
      </c>
      <c r="L331" s="1">
        <v>3.62</v>
      </c>
      <c r="M331" s="1">
        <f>ABS(H331-G331)</f>
        <v>1.5</v>
      </c>
      <c r="N331" s="1">
        <f>((G331-H331)^2)</f>
        <v>2.25</v>
      </c>
      <c r="O331" s="1">
        <f t="shared" si="20"/>
        <v>1.62</v>
      </c>
      <c r="P331" s="1">
        <f t="shared" si="21"/>
        <v>2.6244000000000005</v>
      </c>
      <c r="Q331" s="1">
        <v>3.67</v>
      </c>
      <c r="R331" s="1">
        <f t="shared" si="22"/>
        <v>1.67</v>
      </c>
      <c r="S331" s="1">
        <f t="shared" si="23"/>
        <v>2.7888999999999999</v>
      </c>
    </row>
    <row r="332" spans="1:19" x14ac:dyDescent="0.2">
      <c r="A332" s="1">
        <v>149345</v>
      </c>
      <c r="B332" s="1" t="s">
        <v>54</v>
      </c>
      <c r="C332" s="1">
        <v>19</v>
      </c>
      <c r="D332" s="1">
        <v>435</v>
      </c>
      <c r="E332" s="1">
        <v>19</v>
      </c>
      <c r="F332" s="1">
        <v>435</v>
      </c>
      <c r="G332" s="1">
        <v>2</v>
      </c>
      <c r="H332" s="1">
        <v>3</v>
      </c>
      <c r="I332" s="1">
        <v>0.93202499999999999</v>
      </c>
      <c r="J332" s="1">
        <v>159</v>
      </c>
      <c r="K332" s="1">
        <v>-4.7169999999999997E-2</v>
      </c>
      <c r="L332" s="1">
        <v>1.9528300000000001</v>
      </c>
      <c r="M332" s="1">
        <f>ABS(H332-G332)</f>
        <v>1</v>
      </c>
      <c r="N332" s="1">
        <f>((G332-H332)^2)</f>
        <v>1</v>
      </c>
      <c r="O332" s="1">
        <f t="shared" si="20"/>
        <v>1.0471699999999999</v>
      </c>
      <c r="P332" s="1">
        <f t="shared" si="21"/>
        <v>1.0965650088999999</v>
      </c>
      <c r="Q332" s="1">
        <v>3.67</v>
      </c>
      <c r="R332" s="1">
        <f t="shared" si="22"/>
        <v>0.66999999999999993</v>
      </c>
      <c r="S332" s="1">
        <f t="shared" si="23"/>
        <v>0.44889999999999991</v>
      </c>
    </row>
    <row r="333" spans="1:19" x14ac:dyDescent="0.2">
      <c r="A333" s="1">
        <v>36980</v>
      </c>
      <c r="B333" s="1" t="s">
        <v>55</v>
      </c>
      <c r="C333" s="1">
        <v>19</v>
      </c>
      <c r="D333" s="1">
        <v>435</v>
      </c>
      <c r="E333" s="1">
        <v>19</v>
      </c>
      <c r="F333" s="1">
        <v>435</v>
      </c>
      <c r="G333" s="1">
        <v>3</v>
      </c>
      <c r="H333" s="1">
        <v>3</v>
      </c>
      <c r="I333" s="1">
        <v>0.93202499999999999</v>
      </c>
      <c r="J333" s="1">
        <v>159</v>
      </c>
      <c r="K333" s="1">
        <v>-4.7169999999999997E-2</v>
      </c>
      <c r="L333" s="1">
        <v>2.9528300000000001</v>
      </c>
      <c r="M333" s="1">
        <f>ABS(H333-G333)</f>
        <v>0</v>
      </c>
      <c r="N333" s="1">
        <f>((G333-H333)^2)</f>
        <v>0</v>
      </c>
      <c r="O333" s="1">
        <f t="shared" si="20"/>
        <v>4.7169999999999934E-2</v>
      </c>
      <c r="P333" s="1">
        <f t="shared" si="21"/>
        <v>2.2250088999999939E-3</v>
      </c>
      <c r="Q333" s="1">
        <v>3.67</v>
      </c>
      <c r="R333" s="1">
        <f t="shared" si="22"/>
        <v>0.66999999999999993</v>
      </c>
      <c r="S333" s="1">
        <f t="shared" si="23"/>
        <v>0.44889999999999991</v>
      </c>
    </row>
    <row r="334" spans="1:19" x14ac:dyDescent="0.2">
      <c r="A334" s="1">
        <v>152618</v>
      </c>
      <c r="B334" s="1" t="s">
        <v>85</v>
      </c>
      <c r="C334" s="1">
        <v>19</v>
      </c>
      <c r="D334" s="1">
        <v>435</v>
      </c>
      <c r="E334" s="1">
        <v>19</v>
      </c>
      <c r="F334" s="1">
        <v>435</v>
      </c>
      <c r="G334" s="1">
        <v>3</v>
      </c>
      <c r="H334" s="1">
        <v>3</v>
      </c>
      <c r="I334" s="1">
        <v>0.93202499999999999</v>
      </c>
      <c r="J334" s="1">
        <v>159</v>
      </c>
      <c r="K334" s="1">
        <v>-4.7169999999999997E-2</v>
      </c>
      <c r="L334" s="1">
        <v>2.9528300000000001</v>
      </c>
      <c r="M334" s="1">
        <f>ABS(H334-G334)</f>
        <v>0</v>
      </c>
      <c r="N334" s="1">
        <f>((G334-H334)^2)</f>
        <v>0</v>
      </c>
      <c r="O334" s="1">
        <f t="shared" si="20"/>
        <v>4.7169999999999934E-2</v>
      </c>
      <c r="P334" s="1">
        <f t="shared" si="21"/>
        <v>2.2250088999999939E-3</v>
      </c>
      <c r="Q334" s="1">
        <v>3.67</v>
      </c>
      <c r="R334" s="1">
        <f t="shared" si="22"/>
        <v>0.66999999999999993</v>
      </c>
      <c r="S334" s="1">
        <f t="shared" si="23"/>
        <v>0.44889999999999991</v>
      </c>
    </row>
    <row r="335" spans="1:19" x14ac:dyDescent="0.2">
      <c r="A335" s="1">
        <v>7144</v>
      </c>
      <c r="B335" s="1" t="s">
        <v>131</v>
      </c>
      <c r="C335" s="1">
        <v>805</v>
      </c>
      <c r="D335" s="1">
        <v>1073</v>
      </c>
      <c r="E335" s="1">
        <v>805</v>
      </c>
      <c r="F335" s="1">
        <v>1073</v>
      </c>
      <c r="G335" s="1">
        <v>4</v>
      </c>
      <c r="H335" s="1">
        <v>4</v>
      </c>
      <c r="I335" s="1">
        <v>0.932033</v>
      </c>
      <c r="J335" s="1">
        <v>106</v>
      </c>
      <c r="K335" s="1">
        <v>0.10377400000000001</v>
      </c>
      <c r="L335" s="1">
        <v>4.1037739999999996</v>
      </c>
      <c r="M335" s="1">
        <f>ABS(H335-G335)</f>
        <v>0</v>
      </c>
      <c r="N335" s="1">
        <f>((G335-H335)^2)</f>
        <v>0</v>
      </c>
      <c r="O335" s="1">
        <f t="shared" si="20"/>
        <v>0.10377399999999959</v>
      </c>
      <c r="P335" s="1">
        <f t="shared" si="21"/>
        <v>1.0769043075999915E-2</v>
      </c>
      <c r="Q335" s="1">
        <v>3.67</v>
      </c>
      <c r="R335" s="1">
        <f t="shared" si="22"/>
        <v>0.33000000000000007</v>
      </c>
      <c r="S335" s="1">
        <f t="shared" si="23"/>
        <v>0.10890000000000005</v>
      </c>
    </row>
    <row r="336" spans="1:19" x14ac:dyDescent="0.2">
      <c r="A336" s="1">
        <v>116571</v>
      </c>
      <c r="B336" s="1" t="s">
        <v>132</v>
      </c>
      <c r="C336" s="1">
        <v>1603</v>
      </c>
      <c r="D336" s="1">
        <v>2012</v>
      </c>
      <c r="E336" s="1">
        <v>1603</v>
      </c>
      <c r="F336" s="1">
        <v>2012</v>
      </c>
      <c r="G336" s="1">
        <v>5</v>
      </c>
      <c r="H336" s="1">
        <v>5</v>
      </c>
      <c r="I336" s="1">
        <v>0.93216399999999999</v>
      </c>
      <c r="J336" s="1">
        <v>37</v>
      </c>
      <c r="K336" s="1">
        <v>0.74324299999999999</v>
      </c>
      <c r="L336" s="1">
        <v>5</v>
      </c>
      <c r="M336" s="1">
        <f>ABS(H336-G336)</f>
        <v>0</v>
      </c>
      <c r="N336" s="1">
        <f>((G336-H336)^2)</f>
        <v>0</v>
      </c>
      <c r="O336" s="1">
        <f t="shared" si="20"/>
        <v>0</v>
      </c>
      <c r="P336" s="1">
        <f t="shared" si="21"/>
        <v>0</v>
      </c>
      <c r="Q336" s="1">
        <v>3.67</v>
      </c>
      <c r="R336" s="1">
        <f t="shared" si="22"/>
        <v>1.33</v>
      </c>
      <c r="S336" s="1">
        <f t="shared" si="23"/>
        <v>1.7689000000000001</v>
      </c>
    </row>
    <row r="337" spans="1:19" x14ac:dyDescent="0.2">
      <c r="A337" s="1">
        <v>155622</v>
      </c>
      <c r="B337" s="1" t="s">
        <v>35</v>
      </c>
      <c r="C337" s="1">
        <v>253</v>
      </c>
      <c r="D337" s="1">
        <v>288</v>
      </c>
      <c r="E337" s="1">
        <v>253</v>
      </c>
      <c r="F337" s="1">
        <v>288</v>
      </c>
      <c r="G337" s="1">
        <v>4</v>
      </c>
      <c r="H337" s="1">
        <v>3</v>
      </c>
      <c r="I337" s="1">
        <v>0.93230000000000002</v>
      </c>
      <c r="J337" s="1">
        <v>284</v>
      </c>
      <c r="K337" s="1">
        <v>-0.161972</v>
      </c>
      <c r="L337" s="1">
        <v>3.838028</v>
      </c>
      <c r="M337" s="1">
        <f>ABS(H337-G337)</f>
        <v>1</v>
      </c>
      <c r="N337" s="1">
        <f>((G337-H337)^2)</f>
        <v>1</v>
      </c>
      <c r="O337" s="1">
        <f t="shared" si="20"/>
        <v>0.838028</v>
      </c>
      <c r="P337" s="1">
        <f t="shared" si="21"/>
        <v>0.70229092878400001</v>
      </c>
      <c r="Q337" s="1">
        <v>3.67</v>
      </c>
      <c r="R337" s="1">
        <f t="shared" si="22"/>
        <v>0.66999999999999993</v>
      </c>
      <c r="S337" s="1">
        <f t="shared" si="23"/>
        <v>0.44889999999999991</v>
      </c>
    </row>
    <row r="338" spans="1:19" x14ac:dyDescent="0.2">
      <c r="A338" s="1">
        <v>169327</v>
      </c>
      <c r="B338" s="1" t="s">
        <v>182</v>
      </c>
      <c r="C338" s="1">
        <v>420</v>
      </c>
      <c r="D338" s="1">
        <v>364</v>
      </c>
      <c r="E338" s="1">
        <v>364</v>
      </c>
      <c r="F338" s="1">
        <v>420</v>
      </c>
      <c r="G338" s="1">
        <v>3</v>
      </c>
      <c r="H338" s="1">
        <v>5</v>
      </c>
      <c r="I338" s="1">
        <v>0.93255200000000005</v>
      </c>
      <c r="J338" s="1">
        <v>186</v>
      </c>
      <c r="K338" s="1">
        <v>1.05914</v>
      </c>
      <c r="L338" s="1">
        <v>4.0591400000000002</v>
      </c>
      <c r="M338" s="1">
        <f>ABS(H338-G338)</f>
        <v>2</v>
      </c>
      <c r="N338" s="1">
        <f>((G338-H338)^2)</f>
        <v>4</v>
      </c>
      <c r="O338" s="1">
        <f t="shared" si="20"/>
        <v>0.94085999999999981</v>
      </c>
      <c r="P338" s="1">
        <f t="shared" si="21"/>
        <v>0.8852175395999996</v>
      </c>
      <c r="Q338" s="1">
        <v>3.67</v>
      </c>
      <c r="R338" s="1">
        <f t="shared" si="22"/>
        <v>1.33</v>
      </c>
      <c r="S338" s="1">
        <f t="shared" si="23"/>
        <v>1.7689000000000001</v>
      </c>
    </row>
    <row r="339" spans="1:19" x14ac:dyDescent="0.2">
      <c r="A339" s="1">
        <v>118425</v>
      </c>
      <c r="B339" s="1" t="s">
        <v>183</v>
      </c>
      <c r="C339" s="1">
        <v>95</v>
      </c>
      <c r="D339" s="1">
        <v>6</v>
      </c>
      <c r="E339" s="1">
        <v>6</v>
      </c>
      <c r="F339" s="1">
        <v>95</v>
      </c>
      <c r="G339" s="1">
        <v>1</v>
      </c>
      <c r="H339" s="1">
        <v>3</v>
      </c>
      <c r="I339" s="1">
        <v>0.932562</v>
      </c>
      <c r="J339" s="1">
        <v>250</v>
      </c>
      <c r="K339" s="1">
        <v>0.76200000000000001</v>
      </c>
      <c r="L339" s="1">
        <v>1.762</v>
      </c>
      <c r="M339" s="1">
        <f>ABS(H339-G339)</f>
        <v>2</v>
      </c>
      <c r="N339" s="1">
        <f>((G339-H339)^2)</f>
        <v>4</v>
      </c>
      <c r="O339" s="1">
        <f t="shared" si="20"/>
        <v>1.238</v>
      </c>
      <c r="P339" s="1">
        <f t="shared" si="21"/>
        <v>1.5326439999999999</v>
      </c>
      <c r="Q339" s="1">
        <v>3.67</v>
      </c>
      <c r="R339" s="1">
        <f t="shared" si="22"/>
        <v>0.66999999999999993</v>
      </c>
      <c r="S339" s="1">
        <f t="shared" si="23"/>
        <v>0.44889999999999991</v>
      </c>
    </row>
    <row r="340" spans="1:19" x14ac:dyDescent="0.2">
      <c r="A340" s="1">
        <v>27966</v>
      </c>
      <c r="B340" s="1" t="s">
        <v>100</v>
      </c>
      <c r="C340" s="1">
        <v>95</v>
      </c>
      <c r="D340" s="1">
        <v>6</v>
      </c>
      <c r="E340" s="1">
        <v>6</v>
      </c>
      <c r="F340" s="1">
        <v>95</v>
      </c>
      <c r="G340" s="1">
        <v>3</v>
      </c>
      <c r="H340" s="1">
        <v>4</v>
      </c>
      <c r="I340" s="1">
        <v>0.932562</v>
      </c>
      <c r="J340" s="1">
        <v>250</v>
      </c>
      <c r="K340" s="1">
        <v>0.76200000000000001</v>
      </c>
      <c r="L340" s="1">
        <v>3.762</v>
      </c>
      <c r="M340" s="1">
        <f>ABS(H340-G340)</f>
        <v>1</v>
      </c>
      <c r="N340" s="1">
        <f>((G340-H340)^2)</f>
        <v>1</v>
      </c>
      <c r="O340" s="1">
        <f t="shared" si="20"/>
        <v>0.23799999999999999</v>
      </c>
      <c r="P340" s="1">
        <f t="shared" si="21"/>
        <v>5.6643999999999993E-2</v>
      </c>
      <c r="Q340" s="1">
        <v>3.67</v>
      </c>
      <c r="R340" s="1">
        <f t="shared" si="22"/>
        <v>0.33000000000000007</v>
      </c>
      <c r="S340" s="1">
        <f t="shared" si="23"/>
        <v>0.10890000000000005</v>
      </c>
    </row>
    <row r="341" spans="1:19" x14ac:dyDescent="0.2">
      <c r="A341" s="1">
        <v>109129</v>
      </c>
      <c r="B341" s="1" t="s">
        <v>184</v>
      </c>
      <c r="C341" s="1">
        <v>410</v>
      </c>
      <c r="D341" s="1">
        <v>21</v>
      </c>
      <c r="E341" s="1">
        <v>21</v>
      </c>
      <c r="F341" s="1">
        <v>410</v>
      </c>
      <c r="G341" s="1">
        <v>3</v>
      </c>
      <c r="H341" s="1">
        <v>3</v>
      </c>
      <c r="I341" s="1">
        <v>0.93258799999999997</v>
      </c>
      <c r="J341" s="1">
        <v>184</v>
      </c>
      <c r="K341" s="1">
        <v>0.75271699999999997</v>
      </c>
      <c r="L341" s="1">
        <v>3.7527170000000001</v>
      </c>
      <c r="M341" s="1">
        <f>ABS(H341-G341)</f>
        <v>0</v>
      </c>
      <c r="N341" s="1">
        <f>((G341-H341)^2)</f>
        <v>0</v>
      </c>
      <c r="O341" s="1">
        <f t="shared" si="20"/>
        <v>0.75271700000000008</v>
      </c>
      <c r="P341" s="1">
        <f t="shared" si="21"/>
        <v>0.56658288208900009</v>
      </c>
      <c r="Q341" s="1">
        <v>3.67</v>
      </c>
      <c r="R341" s="1">
        <f t="shared" si="22"/>
        <v>0.66999999999999993</v>
      </c>
      <c r="S341" s="1">
        <f t="shared" si="23"/>
        <v>0.44889999999999991</v>
      </c>
    </row>
    <row r="342" spans="1:19" x14ac:dyDescent="0.2">
      <c r="A342" s="1">
        <v>7144</v>
      </c>
      <c r="B342" s="1" t="s">
        <v>131</v>
      </c>
      <c r="C342" s="1">
        <v>1356</v>
      </c>
      <c r="D342" s="1">
        <v>1073</v>
      </c>
      <c r="E342" s="1">
        <v>1073</v>
      </c>
      <c r="F342" s="1">
        <v>1356</v>
      </c>
      <c r="G342" s="1">
        <v>4</v>
      </c>
      <c r="H342" s="1">
        <v>4</v>
      </c>
      <c r="I342" s="1">
        <v>0.93263099999999999</v>
      </c>
      <c r="J342" s="1">
        <v>190</v>
      </c>
      <c r="K342" s="1">
        <v>-7.3683999999999999E-2</v>
      </c>
      <c r="L342" s="1">
        <v>3.9263159999999999</v>
      </c>
      <c r="M342" s="1">
        <f>ABS(H342-G342)</f>
        <v>0</v>
      </c>
      <c r="N342" s="1">
        <f>((G342-H342)^2)</f>
        <v>0</v>
      </c>
      <c r="O342" s="1">
        <f t="shared" si="20"/>
        <v>7.3684000000000083E-2</v>
      </c>
      <c r="P342" s="1">
        <f t="shared" si="21"/>
        <v>5.4293318560000121E-3</v>
      </c>
      <c r="Q342" s="1">
        <v>3.67</v>
      </c>
      <c r="R342" s="1">
        <f t="shared" si="22"/>
        <v>0.33000000000000007</v>
      </c>
      <c r="S342" s="1">
        <f t="shared" si="23"/>
        <v>0.10890000000000005</v>
      </c>
    </row>
    <row r="343" spans="1:19" x14ac:dyDescent="0.2">
      <c r="A343" s="1">
        <v>164443</v>
      </c>
      <c r="B343" s="1" t="s">
        <v>185</v>
      </c>
      <c r="C343" s="1">
        <v>2699</v>
      </c>
      <c r="D343" s="1">
        <v>1485</v>
      </c>
      <c r="E343" s="1">
        <v>1485</v>
      </c>
      <c r="F343" s="1">
        <v>2699</v>
      </c>
      <c r="G343" s="1">
        <v>2</v>
      </c>
      <c r="H343" s="1">
        <v>2.5</v>
      </c>
      <c r="I343" s="1">
        <v>0.93266800000000005</v>
      </c>
      <c r="J343" s="1">
        <v>87</v>
      </c>
      <c r="K343" s="1">
        <v>0.38505699999999998</v>
      </c>
      <c r="L343" s="1">
        <v>2.3850570000000002</v>
      </c>
      <c r="M343" s="1">
        <f>ABS(H343-G343)</f>
        <v>0.5</v>
      </c>
      <c r="N343" s="1">
        <f>((G343-H343)^2)</f>
        <v>0.25</v>
      </c>
      <c r="O343" s="1">
        <f t="shared" si="20"/>
        <v>0.1149429999999998</v>
      </c>
      <c r="P343" s="1">
        <f t="shared" si="21"/>
        <v>1.3211893248999953E-2</v>
      </c>
      <c r="Q343" s="1">
        <v>3.67</v>
      </c>
      <c r="R343" s="1">
        <f t="shared" si="22"/>
        <v>1.17</v>
      </c>
      <c r="S343" s="1">
        <f t="shared" si="23"/>
        <v>1.3688999999999998</v>
      </c>
    </row>
    <row r="344" spans="1:19" x14ac:dyDescent="0.2">
      <c r="A344" s="1">
        <v>52974</v>
      </c>
      <c r="B344" s="1" t="s">
        <v>186</v>
      </c>
      <c r="C344" s="1">
        <v>17</v>
      </c>
      <c r="D344" s="1">
        <v>648</v>
      </c>
      <c r="E344" s="1">
        <v>17</v>
      </c>
      <c r="F344" s="1">
        <v>648</v>
      </c>
      <c r="G344" s="1">
        <v>3</v>
      </c>
      <c r="H344" s="1">
        <v>2</v>
      </c>
      <c r="I344" s="1">
        <v>0.93267</v>
      </c>
      <c r="J344" s="1">
        <v>184</v>
      </c>
      <c r="K344" s="1">
        <v>-0.5</v>
      </c>
      <c r="L344" s="1">
        <v>2.5</v>
      </c>
      <c r="M344" s="1">
        <f>ABS(H344-G344)</f>
        <v>1</v>
      </c>
      <c r="N344" s="1">
        <f>((G344-H344)^2)</f>
        <v>1</v>
      </c>
      <c r="O344" s="1">
        <f t="shared" si="20"/>
        <v>0.5</v>
      </c>
      <c r="P344" s="1">
        <f t="shared" si="21"/>
        <v>0.25</v>
      </c>
      <c r="Q344" s="1">
        <v>3.67</v>
      </c>
      <c r="R344" s="1">
        <f t="shared" si="22"/>
        <v>1.67</v>
      </c>
      <c r="S344" s="1">
        <f t="shared" si="23"/>
        <v>2.7888999999999999</v>
      </c>
    </row>
    <row r="345" spans="1:19" x14ac:dyDescent="0.2">
      <c r="A345" s="1">
        <v>94401</v>
      </c>
      <c r="B345" s="1" t="s">
        <v>133</v>
      </c>
      <c r="C345" s="1">
        <v>648</v>
      </c>
      <c r="D345" s="1">
        <v>17</v>
      </c>
      <c r="E345" s="1">
        <v>17</v>
      </c>
      <c r="F345" s="1">
        <v>648</v>
      </c>
      <c r="G345" s="1">
        <v>4</v>
      </c>
      <c r="H345" s="1">
        <v>3</v>
      </c>
      <c r="I345" s="1">
        <v>0.93267</v>
      </c>
      <c r="J345" s="1">
        <v>184</v>
      </c>
      <c r="K345" s="1">
        <v>0.5</v>
      </c>
      <c r="L345" s="1">
        <v>4.5</v>
      </c>
      <c r="M345" s="1">
        <f>ABS(H345-G345)</f>
        <v>1</v>
      </c>
      <c r="N345" s="1">
        <f>((G345-H345)^2)</f>
        <v>1</v>
      </c>
      <c r="O345" s="1">
        <f t="shared" si="20"/>
        <v>1.5</v>
      </c>
      <c r="P345" s="1">
        <f t="shared" si="21"/>
        <v>2.25</v>
      </c>
      <c r="Q345" s="1">
        <v>3.67</v>
      </c>
      <c r="R345" s="1">
        <f t="shared" si="22"/>
        <v>0.66999999999999993</v>
      </c>
      <c r="S345" s="1">
        <f t="shared" si="23"/>
        <v>0.44889999999999991</v>
      </c>
    </row>
    <row r="346" spans="1:19" x14ac:dyDescent="0.2">
      <c r="A346" s="1">
        <v>166406</v>
      </c>
      <c r="B346" s="1" t="s">
        <v>187</v>
      </c>
      <c r="C346" s="1">
        <v>719</v>
      </c>
      <c r="D346" s="1">
        <v>1569</v>
      </c>
      <c r="E346" s="1">
        <v>719</v>
      </c>
      <c r="F346" s="1">
        <v>1569</v>
      </c>
      <c r="G346" s="1">
        <v>3</v>
      </c>
      <c r="H346" s="1">
        <v>3</v>
      </c>
      <c r="I346" s="1">
        <v>0.93276499999999996</v>
      </c>
      <c r="J346" s="1">
        <v>32</v>
      </c>
      <c r="K346" s="1">
        <v>0.40625</v>
      </c>
      <c r="L346" s="1">
        <v>3.40625</v>
      </c>
      <c r="M346" s="1">
        <f>ABS(H346-G346)</f>
        <v>0</v>
      </c>
      <c r="N346" s="1">
        <f>((G346-H346)^2)</f>
        <v>0</v>
      </c>
      <c r="O346" s="1">
        <f t="shared" si="20"/>
        <v>0.40625</v>
      </c>
      <c r="P346" s="1">
        <f t="shared" si="21"/>
        <v>0.1650390625</v>
      </c>
      <c r="Q346" s="1">
        <v>3.67</v>
      </c>
      <c r="R346" s="1">
        <f t="shared" si="22"/>
        <v>0.66999999999999993</v>
      </c>
      <c r="S346" s="1">
        <f t="shared" si="23"/>
        <v>0.44889999999999991</v>
      </c>
    </row>
    <row r="347" spans="1:19" x14ac:dyDescent="0.2">
      <c r="A347" s="1">
        <v>28376</v>
      </c>
      <c r="B347" s="1" t="s">
        <v>188</v>
      </c>
      <c r="C347" s="1">
        <v>1367</v>
      </c>
      <c r="D347" s="1">
        <v>765</v>
      </c>
      <c r="E347" s="1">
        <v>765</v>
      </c>
      <c r="F347" s="1">
        <v>1367</v>
      </c>
      <c r="G347" s="1">
        <v>3</v>
      </c>
      <c r="H347" s="1">
        <v>3</v>
      </c>
      <c r="I347" s="1">
        <v>0.93286400000000003</v>
      </c>
      <c r="J347" s="1">
        <v>35</v>
      </c>
      <c r="K347" s="1">
        <v>-0.31428600000000001</v>
      </c>
      <c r="L347" s="1">
        <v>2.6857139999999999</v>
      </c>
      <c r="M347" s="1">
        <f>ABS(H347-G347)</f>
        <v>0</v>
      </c>
      <c r="N347" s="1">
        <f>((G347-H347)^2)</f>
        <v>0</v>
      </c>
      <c r="O347" s="1">
        <f t="shared" si="20"/>
        <v>0.31428600000000007</v>
      </c>
      <c r="P347" s="1">
        <f t="shared" si="21"/>
        <v>9.8775689796000044E-2</v>
      </c>
      <c r="Q347" s="1">
        <v>3.67</v>
      </c>
      <c r="R347" s="1">
        <f t="shared" si="22"/>
        <v>0.66999999999999993</v>
      </c>
      <c r="S347" s="1">
        <f t="shared" si="23"/>
        <v>0.44889999999999991</v>
      </c>
    </row>
    <row r="348" spans="1:19" x14ac:dyDescent="0.2">
      <c r="A348" s="1">
        <v>185185</v>
      </c>
      <c r="B348" s="1" t="s">
        <v>189</v>
      </c>
      <c r="C348" s="1">
        <v>1367</v>
      </c>
      <c r="D348" s="1">
        <v>586</v>
      </c>
      <c r="E348" s="1">
        <v>586</v>
      </c>
      <c r="F348" s="1">
        <v>1367</v>
      </c>
      <c r="G348" s="1">
        <v>2</v>
      </c>
      <c r="H348" s="1">
        <v>4</v>
      </c>
      <c r="I348" s="1">
        <v>0.93304799999999999</v>
      </c>
      <c r="J348" s="1">
        <v>62</v>
      </c>
      <c r="K348" s="1">
        <v>0.112903</v>
      </c>
      <c r="L348" s="1">
        <v>2.1129030000000002</v>
      </c>
      <c r="M348" s="1">
        <f>ABS(H348-G348)</f>
        <v>2</v>
      </c>
      <c r="N348" s="1">
        <f>((G348-H348)^2)</f>
        <v>4</v>
      </c>
      <c r="O348" s="1">
        <f t="shared" si="20"/>
        <v>1.8870969999999998</v>
      </c>
      <c r="P348" s="1">
        <f t="shared" si="21"/>
        <v>3.5611350874089993</v>
      </c>
      <c r="Q348" s="1">
        <v>3.67</v>
      </c>
      <c r="R348" s="1">
        <f t="shared" si="22"/>
        <v>0.33000000000000007</v>
      </c>
      <c r="S348" s="1">
        <f t="shared" si="23"/>
        <v>0.10890000000000005</v>
      </c>
    </row>
    <row r="349" spans="1:19" x14ac:dyDescent="0.2">
      <c r="A349" s="1">
        <v>172917</v>
      </c>
      <c r="B349" s="1" t="s">
        <v>190</v>
      </c>
      <c r="C349" s="1">
        <v>215</v>
      </c>
      <c r="D349" s="1">
        <v>147</v>
      </c>
      <c r="E349" s="1">
        <v>147</v>
      </c>
      <c r="F349" s="1">
        <v>215</v>
      </c>
      <c r="G349" s="1">
        <v>2</v>
      </c>
      <c r="H349" s="1">
        <v>5</v>
      </c>
      <c r="I349" s="1">
        <v>0.93305800000000005</v>
      </c>
      <c r="J349" s="1">
        <v>22</v>
      </c>
      <c r="K349" s="1">
        <v>-0.15909100000000001</v>
      </c>
      <c r="L349" s="1">
        <v>1.8409089999999999</v>
      </c>
      <c r="M349" s="1">
        <f>ABS(H349-G349)</f>
        <v>3</v>
      </c>
      <c r="N349" s="1">
        <f>((G349-H349)^2)</f>
        <v>9</v>
      </c>
      <c r="O349" s="1">
        <f t="shared" si="20"/>
        <v>3.1590910000000001</v>
      </c>
      <c r="P349" s="1">
        <f t="shared" si="21"/>
        <v>9.9798559462810008</v>
      </c>
      <c r="Q349" s="1">
        <v>3.67</v>
      </c>
      <c r="R349" s="1">
        <f t="shared" si="22"/>
        <v>1.33</v>
      </c>
      <c r="S349" s="1">
        <f t="shared" si="23"/>
        <v>1.7689000000000001</v>
      </c>
    </row>
    <row r="350" spans="1:19" x14ac:dyDescent="0.2">
      <c r="A350" s="1">
        <v>119755</v>
      </c>
      <c r="B350" s="1" t="s">
        <v>191</v>
      </c>
      <c r="C350" s="1">
        <v>6</v>
      </c>
      <c r="D350" s="1">
        <v>653</v>
      </c>
      <c r="E350" s="1">
        <v>6</v>
      </c>
      <c r="F350" s="1">
        <v>653</v>
      </c>
      <c r="G350" s="1">
        <v>4</v>
      </c>
      <c r="H350" s="1">
        <v>4</v>
      </c>
      <c r="I350" s="1">
        <v>0.93307899999999999</v>
      </c>
      <c r="J350" s="1">
        <v>88</v>
      </c>
      <c r="K350" s="1">
        <v>-0.48863600000000001</v>
      </c>
      <c r="L350" s="1">
        <v>3.5113639999999999</v>
      </c>
      <c r="M350" s="1">
        <f>ABS(H350-G350)</f>
        <v>0</v>
      </c>
      <c r="N350" s="1">
        <f>((G350-H350)^2)</f>
        <v>0</v>
      </c>
      <c r="O350" s="1">
        <f t="shared" si="20"/>
        <v>0.48863600000000007</v>
      </c>
      <c r="P350" s="1">
        <f t="shared" si="21"/>
        <v>0.23876514049600006</v>
      </c>
      <c r="Q350" s="1">
        <v>3.67</v>
      </c>
      <c r="R350" s="1">
        <f t="shared" si="22"/>
        <v>0.33000000000000007</v>
      </c>
      <c r="S350" s="1">
        <f t="shared" si="23"/>
        <v>0.10890000000000005</v>
      </c>
    </row>
    <row r="351" spans="1:19" x14ac:dyDescent="0.2">
      <c r="A351" s="1">
        <v>57928</v>
      </c>
      <c r="B351" s="1" t="s">
        <v>154</v>
      </c>
      <c r="C351" s="1">
        <v>1196</v>
      </c>
      <c r="D351" s="1">
        <v>185</v>
      </c>
      <c r="E351" s="1">
        <v>185</v>
      </c>
      <c r="F351" s="1">
        <v>1196</v>
      </c>
      <c r="G351" s="1">
        <v>5</v>
      </c>
      <c r="H351" s="1">
        <v>5</v>
      </c>
      <c r="I351" s="1">
        <v>0.93313199999999996</v>
      </c>
      <c r="J351" s="1">
        <v>154</v>
      </c>
      <c r="K351" s="1">
        <v>-1.435065</v>
      </c>
      <c r="L351" s="1">
        <v>3.5649350000000002</v>
      </c>
      <c r="M351" s="1">
        <f>ABS(H351-G351)</f>
        <v>0</v>
      </c>
      <c r="N351" s="1">
        <f>((G351-H351)^2)</f>
        <v>0</v>
      </c>
      <c r="O351" s="1">
        <f t="shared" si="20"/>
        <v>1.4350649999999998</v>
      </c>
      <c r="P351" s="1">
        <f t="shared" si="21"/>
        <v>2.0594115542249996</v>
      </c>
      <c r="Q351" s="1">
        <v>3.67</v>
      </c>
      <c r="R351" s="1">
        <f t="shared" si="22"/>
        <v>1.33</v>
      </c>
      <c r="S351" s="1">
        <f t="shared" si="23"/>
        <v>1.7689000000000001</v>
      </c>
    </row>
    <row r="352" spans="1:19" x14ac:dyDescent="0.2">
      <c r="A352" s="1">
        <v>39316</v>
      </c>
      <c r="B352" s="1" t="s">
        <v>192</v>
      </c>
      <c r="C352" s="1">
        <v>1884</v>
      </c>
      <c r="D352" s="1">
        <v>1196</v>
      </c>
      <c r="E352" s="1">
        <v>1196</v>
      </c>
      <c r="F352" s="1">
        <v>1884</v>
      </c>
      <c r="G352" s="1">
        <v>2</v>
      </c>
      <c r="H352" s="1">
        <v>2</v>
      </c>
      <c r="I352" s="1">
        <v>0.93315499999999996</v>
      </c>
      <c r="J352" s="1">
        <v>102</v>
      </c>
      <c r="K352" s="1">
        <v>0.47058800000000001</v>
      </c>
      <c r="L352" s="1">
        <v>2.4705879999999998</v>
      </c>
      <c r="M352" s="1">
        <f>ABS(H352-G352)</f>
        <v>0</v>
      </c>
      <c r="N352" s="1">
        <f>((G352-H352)^2)</f>
        <v>0</v>
      </c>
      <c r="O352" s="1">
        <f t="shared" si="20"/>
        <v>0.47058799999999978</v>
      </c>
      <c r="P352" s="1">
        <f t="shared" si="21"/>
        <v>0.22145306574399981</v>
      </c>
      <c r="Q352" s="1">
        <v>3.67</v>
      </c>
      <c r="R352" s="1">
        <f t="shared" si="22"/>
        <v>1.67</v>
      </c>
      <c r="S352" s="1">
        <f t="shared" si="23"/>
        <v>2.7888999999999999</v>
      </c>
    </row>
    <row r="353" spans="1:19" x14ac:dyDescent="0.2">
      <c r="A353" s="1">
        <v>92724</v>
      </c>
      <c r="B353" s="1" t="s">
        <v>66</v>
      </c>
      <c r="C353" s="1">
        <v>410</v>
      </c>
      <c r="D353" s="1">
        <v>364</v>
      </c>
      <c r="E353" s="1">
        <v>364</v>
      </c>
      <c r="F353" s="1">
        <v>410</v>
      </c>
      <c r="G353" s="1">
        <v>3</v>
      </c>
      <c r="H353" s="1">
        <v>2</v>
      </c>
      <c r="I353" s="1">
        <v>0.933338</v>
      </c>
      <c r="J353" s="1">
        <v>236</v>
      </c>
      <c r="K353" s="1">
        <v>0.84110200000000002</v>
      </c>
      <c r="L353" s="1">
        <v>3.8411019999999998</v>
      </c>
      <c r="M353" s="1">
        <f>ABS(H353-G353)</f>
        <v>1</v>
      </c>
      <c r="N353" s="1">
        <f>((G353-H353)^2)</f>
        <v>1</v>
      </c>
      <c r="O353" s="1">
        <f t="shared" si="20"/>
        <v>1.8411019999999998</v>
      </c>
      <c r="P353" s="1">
        <f t="shared" si="21"/>
        <v>3.389656574403999</v>
      </c>
      <c r="Q353" s="1">
        <v>3.67</v>
      </c>
      <c r="R353" s="1">
        <f t="shared" si="22"/>
        <v>1.67</v>
      </c>
      <c r="S353" s="1">
        <f t="shared" si="23"/>
        <v>2.7888999999999999</v>
      </c>
    </row>
    <row r="354" spans="1:19" x14ac:dyDescent="0.2">
      <c r="A354" s="1">
        <v>157920</v>
      </c>
      <c r="B354" s="1" t="s">
        <v>193</v>
      </c>
      <c r="C354" s="1">
        <v>288</v>
      </c>
      <c r="D354" s="1">
        <v>367</v>
      </c>
      <c r="E354" s="1">
        <v>288</v>
      </c>
      <c r="F354" s="1">
        <v>367</v>
      </c>
      <c r="G354" s="1">
        <v>1</v>
      </c>
      <c r="H354" s="1">
        <v>3</v>
      </c>
      <c r="I354" s="1">
        <v>0.93333900000000003</v>
      </c>
      <c r="J354" s="1">
        <v>255</v>
      </c>
      <c r="K354" s="1">
        <v>-0.21764700000000001</v>
      </c>
      <c r="L354" s="1">
        <v>0.78235299999999997</v>
      </c>
      <c r="M354" s="1">
        <f>ABS(H354-G354)</f>
        <v>2</v>
      </c>
      <c r="N354" s="1">
        <f>((G354-H354)^2)</f>
        <v>4</v>
      </c>
      <c r="O354" s="1">
        <f t="shared" si="20"/>
        <v>2.2176469999999999</v>
      </c>
      <c r="P354" s="1">
        <f t="shared" si="21"/>
        <v>4.9179582166089997</v>
      </c>
      <c r="Q354" s="1">
        <v>3.67</v>
      </c>
      <c r="R354" s="1">
        <f t="shared" si="22"/>
        <v>0.66999999999999993</v>
      </c>
      <c r="S354" s="1">
        <f t="shared" si="23"/>
        <v>0.44889999999999991</v>
      </c>
    </row>
    <row r="355" spans="1:19" x14ac:dyDescent="0.2">
      <c r="A355" s="1">
        <v>175733</v>
      </c>
      <c r="B355" s="1" t="s">
        <v>127</v>
      </c>
      <c r="C355" s="1">
        <v>2470</v>
      </c>
      <c r="D355" s="1">
        <v>280</v>
      </c>
      <c r="E355" s="1">
        <v>280</v>
      </c>
      <c r="F355" s="1">
        <v>2470</v>
      </c>
      <c r="G355" s="1">
        <v>3</v>
      </c>
      <c r="H355" s="1">
        <v>4</v>
      </c>
      <c r="I355" s="1">
        <v>0.933477</v>
      </c>
      <c r="J355" s="1">
        <v>20</v>
      </c>
      <c r="K355" s="1">
        <v>0.6</v>
      </c>
      <c r="L355" s="1">
        <v>3.6</v>
      </c>
      <c r="M355" s="1">
        <f>ABS(H355-G355)</f>
        <v>1</v>
      </c>
      <c r="N355" s="1">
        <f>((G355-H355)^2)</f>
        <v>1</v>
      </c>
      <c r="O355" s="1">
        <f t="shared" si="20"/>
        <v>0.39999999999999991</v>
      </c>
      <c r="P355" s="1">
        <f t="shared" si="21"/>
        <v>0.15999999999999992</v>
      </c>
      <c r="Q355" s="1">
        <v>3.67</v>
      </c>
      <c r="R355" s="1">
        <f t="shared" si="22"/>
        <v>0.33000000000000007</v>
      </c>
      <c r="S355" s="1">
        <f t="shared" si="23"/>
        <v>0.10890000000000005</v>
      </c>
    </row>
    <row r="356" spans="1:19" x14ac:dyDescent="0.2">
      <c r="A356" s="1">
        <v>29914</v>
      </c>
      <c r="B356" s="1" t="s">
        <v>194</v>
      </c>
      <c r="C356" s="1">
        <v>1371</v>
      </c>
      <c r="D356" s="1">
        <v>2005</v>
      </c>
      <c r="E356" s="1">
        <v>1371</v>
      </c>
      <c r="F356" s="1">
        <v>2005</v>
      </c>
      <c r="G356" s="1">
        <v>3</v>
      </c>
      <c r="H356" s="1">
        <v>2.5</v>
      </c>
      <c r="I356" s="1">
        <v>0.93348200000000003</v>
      </c>
      <c r="J356" s="1">
        <v>59</v>
      </c>
      <c r="K356" s="1">
        <v>0.33050800000000002</v>
      </c>
      <c r="L356" s="1">
        <v>3.330508</v>
      </c>
      <c r="M356" s="1">
        <f>ABS(H356-G356)</f>
        <v>0.5</v>
      </c>
      <c r="N356" s="1">
        <f>((G356-H356)^2)</f>
        <v>0.25</v>
      </c>
      <c r="O356" s="1">
        <f t="shared" si="20"/>
        <v>0.83050800000000002</v>
      </c>
      <c r="P356" s="1">
        <f t="shared" si="21"/>
        <v>0.68974353806400002</v>
      </c>
      <c r="Q356" s="1">
        <v>3.67</v>
      </c>
      <c r="R356" s="1">
        <f t="shared" si="22"/>
        <v>1.17</v>
      </c>
      <c r="S356" s="1">
        <f t="shared" si="23"/>
        <v>1.3688999999999998</v>
      </c>
    </row>
    <row r="357" spans="1:19" x14ac:dyDescent="0.2">
      <c r="A357" s="1">
        <v>198327</v>
      </c>
      <c r="B357" s="1" t="s">
        <v>37</v>
      </c>
      <c r="C357" s="1">
        <v>224</v>
      </c>
      <c r="D357" s="1">
        <v>736</v>
      </c>
      <c r="E357" s="1">
        <v>224</v>
      </c>
      <c r="F357" s="1">
        <v>736</v>
      </c>
      <c r="G357" s="1">
        <v>1</v>
      </c>
      <c r="H357" s="1">
        <v>5</v>
      </c>
      <c r="I357" s="1">
        <v>0.93351200000000001</v>
      </c>
      <c r="J357" s="1">
        <v>75</v>
      </c>
      <c r="K357" s="1">
        <v>-0.04</v>
      </c>
      <c r="L357" s="1">
        <v>0.96</v>
      </c>
      <c r="M357" s="1">
        <f>ABS(H357-G357)</f>
        <v>4</v>
      </c>
      <c r="N357" s="1">
        <f>((G357-H357)^2)</f>
        <v>16</v>
      </c>
      <c r="O357" s="1">
        <f t="shared" si="20"/>
        <v>4.04</v>
      </c>
      <c r="P357" s="1">
        <f t="shared" si="21"/>
        <v>16.3216</v>
      </c>
      <c r="Q357" s="1">
        <v>3.67</v>
      </c>
      <c r="R357" s="1">
        <f t="shared" si="22"/>
        <v>1.33</v>
      </c>
      <c r="S357" s="1">
        <f t="shared" si="23"/>
        <v>1.7689000000000001</v>
      </c>
    </row>
    <row r="358" spans="1:19" x14ac:dyDescent="0.2">
      <c r="A358" s="1">
        <v>95273</v>
      </c>
      <c r="B358" s="1" t="s">
        <v>40</v>
      </c>
      <c r="C358" s="1">
        <v>653</v>
      </c>
      <c r="D358" s="1">
        <v>1356</v>
      </c>
      <c r="E358" s="1">
        <v>653</v>
      </c>
      <c r="F358" s="1">
        <v>1356</v>
      </c>
      <c r="G358" s="1">
        <v>3</v>
      </c>
      <c r="H358" s="1">
        <v>4</v>
      </c>
      <c r="I358" s="1">
        <v>0.93354099999999995</v>
      </c>
      <c r="J358" s="1">
        <v>122</v>
      </c>
      <c r="K358" s="1">
        <v>0.69672100000000003</v>
      </c>
      <c r="L358" s="1">
        <v>3.6967210000000001</v>
      </c>
      <c r="M358" s="1">
        <f>ABS(H358-G358)</f>
        <v>1</v>
      </c>
      <c r="N358" s="1">
        <f>((G358-H358)^2)</f>
        <v>1</v>
      </c>
      <c r="O358" s="1">
        <f t="shared" si="20"/>
        <v>0.30327899999999985</v>
      </c>
      <c r="P358" s="1">
        <f t="shared" si="21"/>
        <v>9.1978151840999917E-2</v>
      </c>
      <c r="Q358" s="1">
        <v>3.67</v>
      </c>
      <c r="R358" s="1">
        <f t="shared" si="22"/>
        <v>0.33000000000000007</v>
      </c>
      <c r="S358" s="1">
        <f t="shared" si="23"/>
        <v>0.10890000000000005</v>
      </c>
    </row>
    <row r="359" spans="1:19" x14ac:dyDescent="0.2">
      <c r="A359" s="1">
        <v>14366</v>
      </c>
      <c r="B359" s="1" t="s">
        <v>195</v>
      </c>
      <c r="C359" s="1">
        <v>208</v>
      </c>
      <c r="D359" s="1">
        <v>454</v>
      </c>
      <c r="E359" s="1">
        <v>208</v>
      </c>
      <c r="F359" s="1">
        <v>454</v>
      </c>
      <c r="G359" s="1">
        <v>2</v>
      </c>
      <c r="H359" s="1">
        <v>4</v>
      </c>
      <c r="I359" s="1">
        <v>0.93359199999999998</v>
      </c>
      <c r="J359" s="1">
        <v>258</v>
      </c>
      <c r="K359" s="1">
        <v>0.50387599999999999</v>
      </c>
      <c r="L359" s="1">
        <v>2.503876</v>
      </c>
      <c r="M359" s="1">
        <f>ABS(H359-G359)</f>
        <v>2</v>
      </c>
      <c r="N359" s="1">
        <f>((G359-H359)^2)</f>
        <v>4</v>
      </c>
      <c r="O359" s="1">
        <f t="shared" si="20"/>
        <v>1.496124</v>
      </c>
      <c r="P359" s="1">
        <f t="shared" si="21"/>
        <v>2.2383870233760002</v>
      </c>
      <c r="Q359" s="1">
        <v>3.67</v>
      </c>
      <c r="R359" s="1">
        <f t="shared" si="22"/>
        <v>0.33000000000000007</v>
      </c>
      <c r="S359" s="1">
        <f t="shared" si="23"/>
        <v>0.10890000000000005</v>
      </c>
    </row>
    <row r="360" spans="1:19" x14ac:dyDescent="0.2">
      <c r="A360" s="1">
        <v>195326</v>
      </c>
      <c r="B360" s="1" t="s">
        <v>196</v>
      </c>
      <c r="C360" s="1">
        <v>2078</v>
      </c>
      <c r="D360" s="1">
        <v>2724</v>
      </c>
      <c r="E360" s="1">
        <v>2078</v>
      </c>
      <c r="F360" s="1">
        <v>2724</v>
      </c>
      <c r="G360" s="1">
        <v>5</v>
      </c>
      <c r="H360" s="1">
        <v>1</v>
      </c>
      <c r="I360" s="1">
        <v>0.93368300000000004</v>
      </c>
      <c r="J360" s="1">
        <v>37</v>
      </c>
      <c r="K360" s="1">
        <v>-0.59459499999999998</v>
      </c>
      <c r="L360" s="1">
        <v>4.405405</v>
      </c>
      <c r="M360" s="1">
        <f>ABS(H360-G360)</f>
        <v>4</v>
      </c>
      <c r="N360" s="1">
        <f>((G360-H360)^2)</f>
        <v>16</v>
      </c>
      <c r="O360" s="1">
        <f t="shared" si="20"/>
        <v>3.405405</v>
      </c>
      <c r="P360" s="1">
        <f t="shared" si="21"/>
        <v>11.596783214025001</v>
      </c>
      <c r="Q360" s="1">
        <v>3.67</v>
      </c>
      <c r="R360" s="1">
        <f t="shared" si="22"/>
        <v>2.67</v>
      </c>
      <c r="S360" s="1">
        <f t="shared" si="23"/>
        <v>7.1288999999999998</v>
      </c>
    </row>
    <row r="361" spans="1:19" x14ac:dyDescent="0.2">
      <c r="A361" s="1">
        <v>187496</v>
      </c>
      <c r="B361" s="1" t="s">
        <v>117</v>
      </c>
      <c r="C361" s="1">
        <v>34</v>
      </c>
      <c r="D361" s="1">
        <v>185</v>
      </c>
      <c r="E361" s="1">
        <v>34</v>
      </c>
      <c r="F361" s="1">
        <v>185</v>
      </c>
      <c r="G361" s="1">
        <v>4</v>
      </c>
      <c r="H361" s="1">
        <v>4</v>
      </c>
      <c r="I361" s="1">
        <v>0.93370900000000001</v>
      </c>
      <c r="J361" s="1">
        <v>204</v>
      </c>
      <c r="K361" s="1">
        <v>-0.58823499999999995</v>
      </c>
      <c r="L361" s="1">
        <v>3.4117649999999999</v>
      </c>
      <c r="M361" s="1">
        <f>ABS(H361-G361)</f>
        <v>0</v>
      </c>
      <c r="N361" s="1">
        <f>((G361-H361)^2)</f>
        <v>0</v>
      </c>
      <c r="O361" s="1">
        <f t="shared" si="20"/>
        <v>0.58823500000000006</v>
      </c>
      <c r="P361" s="1">
        <f t="shared" si="21"/>
        <v>0.3460204152250001</v>
      </c>
      <c r="Q361" s="1">
        <v>3.67</v>
      </c>
      <c r="R361" s="1">
        <f t="shared" si="22"/>
        <v>0.33000000000000007</v>
      </c>
      <c r="S361" s="1">
        <f t="shared" si="23"/>
        <v>0.10890000000000005</v>
      </c>
    </row>
    <row r="362" spans="1:19" x14ac:dyDescent="0.2">
      <c r="A362" s="1">
        <v>198505</v>
      </c>
      <c r="B362" s="1" t="s">
        <v>197</v>
      </c>
      <c r="C362" s="1">
        <v>1375</v>
      </c>
      <c r="D362" s="1">
        <v>2617</v>
      </c>
      <c r="E362" s="1">
        <v>1375</v>
      </c>
      <c r="F362" s="1">
        <v>2617</v>
      </c>
      <c r="G362" s="1">
        <v>2</v>
      </c>
      <c r="H362" s="1">
        <v>5</v>
      </c>
      <c r="I362" s="1">
        <v>0.93389200000000006</v>
      </c>
      <c r="J362" s="1">
        <v>73</v>
      </c>
      <c r="K362" s="1">
        <v>0.18493200000000001</v>
      </c>
      <c r="L362" s="1">
        <v>2.1849319999999999</v>
      </c>
      <c r="M362" s="1">
        <f>ABS(H362-G362)</f>
        <v>3</v>
      </c>
      <c r="N362" s="1">
        <f>((G362-H362)^2)</f>
        <v>9</v>
      </c>
      <c r="O362" s="1">
        <f t="shared" si="20"/>
        <v>2.8150680000000001</v>
      </c>
      <c r="P362" s="1">
        <f t="shared" si="21"/>
        <v>7.9246078446240009</v>
      </c>
      <c r="Q362" s="1">
        <v>3.67</v>
      </c>
      <c r="R362" s="1">
        <f t="shared" si="22"/>
        <v>1.33</v>
      </c>
      <c r="S362" s="1">
        <f t="shared" si="23"/>
        <v>1.7689000000000001</v>
      </c>
    </row>
    <row r="363" spans="1:19" x14ac:dyDescent="0.2">
      <c r="A363" s="1">
        <v>164167</v>
      </c>
      <c r="B363" s="1" t="s">
        <v>91</v>
      </c>
      <c r="C363" s="1">
        <v>784</v>
      </c>
      <c r="D363" s="1">
        <v>661</v>
      </c>
      <c r="E363" s="1">
        <v>661</v>
      </c>
      <c r="F363" s="1">
        <v>784</v>
      </c>
      <c r="G363" s="1">
        <v>3</v>
      </c>
      <c r="H363" s="1">
        <v>4</v>
      </c>
      <c r="I363" s="1">
        <v>0.93390099999999998</v>
      </c>
      <c r="J363" s="1">
        <v>53</v>
      </c>
      <c r="K363" s="1">
        <v>0.5</v>
      </c>
      <c r="L363" s="1">
        <v>3.5</v>
      </c>
      <c r="M363" s="1">
        <f>ABS(H363-G363)</f>
        <v>1</v>
      </c>
      <c r="N363" s="1">
        <f>((G363-H363)^2)</f>
        <v>1</v>
      </c>
      <c r="O363" s="1">
        <f t="shared" si="20"/>
        <v>0.5</v>
      </c>
      <c r="P363" s="1">
        <f t="shared" si="21"/>
        <v>0.25</v>
      </c>
      <c r="Q363" s="1">
        <v>3.67</v>
      </c>
      <c r="R363" s="1">
        <f t="shared" si="22"/>
        <v>0.33000000000000007</v>
      </c>
      <c r="S363" s="1">
        <f t="shared" si="23"/>
        <v>0.10890000000000005</v>
      </c>
    </row>
    <row r="364" spans="1:19" x14ac:dyDescent="0.2">
      <c r="A364" s="1">
        <v>64567</v>
      </c>
      <c r="B364" s="1" t="s">
        <v>147</v>
      </c>
      <c r="C364" s="1">
        <v>234</v>
      </c>
      <c r="D364" s="1">
        <v>318</v>
      </c>
      <c r="E364" s="1">
        <v>234</v>
      </c>
      <c r="F364" s="1">
        <v>318</v>
      </c>
      <c r="G364" s="1">
        <v>3</v>
      </c>
      <c r="H364" s="1">
        <v>5</v>
      </c>
      <c r="I364" s="1">
        <v>0.93395799999999995</v>
      </c>
      <c r="J364" s="1">
        <v>38</v>
      </c>
      <c r="K364" s="1">
        <v>1.8421050000000001</v>
      </c>
      <c r="L364" s="1">
        <v>4.8421050000000001</v>
      </c>
      <c r="M364" s="1">
        <f>ABS(H364-G364)</f>
        <v>2</v>
      </c>
      <c r="N364" s="1">
        <f>((G364-H364)^2)</f>
        <v>4</v>
      </c>
      <c r="O364" s="1">
        <f t="shared" si="20"/>
        <v>0.1578949999999999</v>
      </c>
      <c r="P364" s="1">
        <f t="shared" si="21"/>
        <v>2.4930831024999968E-2</v>
      </c>
      <c r="Q364" s="1">
        <v>3.67</v>
      </c>
      <c r="R364" s="1">
        <f t="shared" si="22"/>
        <v>1.33</v>
      </c>
      <c r="S364" s="1">
        <f t="shared" si="23"/>
        <v>1.7689000000000001</v>
      </c>
    </row>
    <row r="365" spans="1:19" x14ac:dyDescent="0.2">
      <c r="A365" s="1">
        <v>16511</v>
      </c>
      <c r="B365" s="1" t="s">
        <v>198</v>
      </c>
      <c r="C365" s="1">
        <v>185</v>
      </c>
      <c r="D365" s="1">
        <v>47</v>
      </c>
      <c r="E365" s="1">
        <v>47</v>
      </c>
      <c r="F365" s="1">
        <v>185</v>
      </c>
      <c r="G365" s="1">
        <v>3</v>
      </c>
      <c r="H365" s="1">
        <v>3</v>
      </c>
      <c r="I365" s="1">
        <v>0.93397799999999997</v>
      </c>
      <c r="J365" s="1">
        <v>277</v>
      </c>
      <c r="K365" s="1">
        <v>0.99819500000000005</v>
      </c>
      <c r="L365" s="1">
        <v>3.9981949999999999</v>
      </c>
      <c r="M365" s="1">
        <f>ABS(H365-G365)</f>
        <v>0</v>
      </c>
      <c r="N365" s="1">
        <f>((G365-H365)^2)</f>
        <v>0</v>
      </c>
      <c r="O365" s="1">
        <f t="shared" si="20"/>
        <v>0.99819499999999994</v>
      </c>
      <c r="P365" s="1">
        <f t="shared" si="21"/>
        <v>0.99639325802499989</v>
      </c>
      <c r="Q365" s="1">
        <v>3.67</v>
      </c>
      <c r="R365" s="1">
        <f t="shared" si="22"/>
        <v>0.66999999999999993</v>
      </c>
      <c r="S365" s="1">
        <f t="shared" si="23"/>
        <v>0.44889999999999991</v>
      </c>
    </row>
    <row r="366" spans="1:19" x14ac:dyDescent="0.2">
      <c r="A366" s="1">
        <v>95273</v>
      </c>
      <c r="B366" s="1" t="s">
        <v>40</v>
      </c>
      <c r="C366" s="1">
        <v>788</v>
      </c>
      <c r="D366" s="1">
        <v>1356</v>
      </c>
      <c r="E366" s="1">
        <v>788</v>
      </c>
      <c r="F366" s="1">
        <v>1356</v>
      </c>
      <c r="G366" s="1">
        <v>3</v>
      </c>
      <c r="H366" s="1">
        <v>4</v>
      </c>
      <c r="I366" s="1">
        <v>0.93398499999999995</v>
      </c>
      <c r="J366" s="1">
        <v>136</v>
      </c>
      <c r="K366" s="1">
        <v>0.90073499999999995</v>
      </c>
      <c r="L366" s="1">
        <v>3.9007350000000001</v>
      </c>
      <c r="M366" s="1">
        <f>ABS(H366-G366)</f>
        <v>1</v>
      </c>
      <c r="N366" s="1">
        <f>((G366-H366)^2)</f>
        <v>1</v>
      </c>
      <c r="O366" s="1">
        <f t="shared" si="20"/>
        <v>9.9264999999999937E-2</v>
      </c>
      <c r="P366" s="1">
        <f t="shared" si="21"/>
        <v>9.8535402249999866E-3</v>
      </c>
      <c r="Q366" s="1">
        <v>3.67</v>
      </c>
      <c r="R366" s="1">
        <f t="shared" si="22"/>
        <v>0.33000000000000007</v>
      </c>
      <c r="S366" s="1">
        <f t="shared" si="23"/>
        <v>0.10890000000000005</v>
      </c>
    </row>
    <row r="367" spans="1:19" x14ac:dyDescent="0.2">
      <c r="A367" s="1">
        <v>215731</v>
      </c>
      <c r="B367" s="1" t="s">
        <v>199</v>
      </c>
      <c r="C367" s="1">
        <v>1584</v>
      </c>
      <c r="D367" s="1">
        <v>1041</v>
      </c>
      <c r="E367" s="1">
        <v>1041</v>
      </c>
      <c r="F367" s="1">
        <v>1584</v>
      </c>
      <c r="G367" s="1">
        <v>2</v>
      </c>
      <c r="H367" s="1">
        <v>2</v>
      </c>
      <c r="I367" s="1">
        <v>0.93411200000000005</v>
      </c>
      <c r="J367" s="1">
        <v>34</v>
      </c>
      <c r="K367" s="1">
        <v>0.72058800000000001</v>
      </c>
      <c r="L367" s="1">
        <v>2.7205879999999998</v>
      </c>
      <c r="M367" s="1">
        <f>ABS(H367-G367)</f>
        <v>0</v>
      </c>
      <c r="N367" s="1">
        <f>((G367-H367)^2)</f>
        <v>0</v>
      </c>
      <c r="O367" s="1">
        <f t="shared" si="20"/>
        <v>0.72058799999999978</v>
      </c>
      <c r="P367" s="1">
        <f t="shared" si="21"/>
        <v>0.5192470657439997</v>
      </c>
      <c r="Q367" s="1">
        <v>3.67</v>
      </c>
      <c r="R367" s="1">
        <f t="shared" si="22"/>
        <v>1.67</v>
      </c>
      <c r="S367" s="1">
        <f t="shared" si="23"/>
        <v>2.7888999999999999</v>
      </c>
    </row>
    <row r="368" spans="1:19" x14ac:dyDescent="0.2">
      <c r="A368" s="1">
        <v>34361</v>
      </c>
      <c r="B368" s="1" t="s">
        <v>105</v>
      </c>
      <c r="C368" s="1">
        <v>1527</v>
      </c>
      <c r="D368" s="1">
        <v>1573</v>
      </c>
      <c r="E368" s="1">
        <v>1527</v>
      </c>
      <c r="F368" s="1">
        <v>1573</v>
      </c>
      <c r="G368" s="1">
        <v>4</v>
      </c>
      <c r="H368" s="1">
        <v>4</v>
      </c>
      <c r="I368" s="1">
        <v>0.93420199999999998</v>
      </c>
      <c r="J368" s="1">
        <v>265</v>
      </c>
      <c r="K368" s="1">
        <v>-0.392453</v>
      </c>
      <c r="L368" s="1">
        <v>3.6075469999999998</v>
      </c>
      <c r="M368" s="1">
        <f>ABS(H368-G368)</f>
        <v>0</v>
      </c>
      <c r="N368" s="1">
        <f>((G368-H368)^2)</f>
        <v>0</v>
      </c>
      <c r="O368" s="1">
        <f t="shared" si="20"/>
        <v>0.39245300000000016</v>
      </c>
      <c r="P368" s="1">
        <f t="shared" si="21"/>
        <v>0.15401935720900012</v>
      </c>
      <c r="Q368" s="1">
        <v>3.67</v>
      </c>
      <c r="R368" s="1">
        <f t="shared" si="22"/>
        <v>0.33000000000000007</v>
      </c>
      <c r="S368" s="1">
        <f t="shared" si="23"/>
        <v>0.10890000000000005</v>
      </c>
    </row>
    <row r="369" spans="1:19" x14ac:dyDescent="0.2">
      <c r="A369" s="1">
        <v>217666</v>
      </c>
      <c r="B369" s="1" t="s">
        <v>200</v>
      </c>
      <c r="C369" s="1">
        <v>2572</v>
      </c>
      <c r="D369" s="1">
        <v>1876</v>
      </c>
      <c r="E369" s="1">
        <v>1876</v>
      </c>
      <c r="F369" s="1">
        <v>2572</v>
      </c>
      <c r="G369" s="1">
        <v>5</v>
      </c>
      <c r="H369" s="1">
        <v>5</v>
      </c>
      <c r="I369" s="1">
        <v>0.93431699999999995</v>
      </c>
      <c r="J369" s="1">
        <v>57</v>
      </c>
      <c r="K369" s="1">
        <v>-0.254386</v>
      </c>
      <c r="L369" s="1">
        <v>4.7456139999999998</v>
      </c>
      <c r="M369" s="1">
        <f>ABS(H369-G369)</f>
        <v>0</v>
      </c>
      <c r="N369" s="1">
        <f>((G369-H369)^2)</f>
        <v>0</v>
      </c>
      <c r="O369" s="1">
        <f t="shared" si="20"/>
        <v>0.25438600000000022</v>
      </c>
      <c r="P369" s="1">
        <f t="shared" si="21"/>
        <v>6.4712236996000108E-2</v>
      </c>
      <c r="Q369" s="1">
        <v>3.67</v>
      </c>
      <c r="R369" s="1">
        <f t="shared" si="22"/>
        <v>1.33</v>
      </c>
      <c r="S369" s="1">
        <f t="shared" si="23"/>
        <v>1.7689000000000001</v>
      </c>
    </row>
    <row r="370" spans="1:19" x14ac:dyDescent="0.2">
      <c r="A370" s="1">
        <v>93660</v>
      </c>
      <c r="B370" s="1" t="s">
        <v>17</v>
      </c>
      <c r="C370" s="1">
        <v>163</v>
      </c>
      <c r="D370" s="1">
        <v>315</v>
      </c>
      <c r="E370" s="1">
        <v>163</v>
      </c>
      <c r="F370" s="1">
        <v>315</v>
      </c>
      <c r="G370" s="1">
        <v>5</v>
      </c>
      <c r="H370" s="1">
        <v>4</v>
      </c>
      <c r="I370" s="1">
        <v>0.93436799999999998</v>
      </c>
      <c r="J370" s="1">
        <v>96</v>
      </c>
      <c r="K370" s="1">
        <v>-0.8125</v>
      </c>
      <c r="L370" s="1">
        <v>4.1875</v>
      </c>
      <c r="M370" s="1">
        <f>ABS(H370-G370)</f>
        <v>1</v>
      </c>
      <c r="N370" s="1">
        <f>((G370-H370)^2)</f>
        <v>1</v>
      </c>
      <c r="O370" s="1">
        <f t="shared" si="20"/>
        <v>0.1875</v>
      </c>
      <c r="P370" s="1">
        <f t="shared" si="21"/>
        <v>3.515625E-2</v>
      </c>
      <c r="Q370" s="1">
        <v>3.67</v>
      </c>
      <c r="R370" s="1">
        <f t="shared" si="22"/>
        <v>0.33000000000000007</v>
      </c>
      <c r="S370" s="1">
        <f t="shared" si="23"/>
        <v>0.10890000000000005</v>
      </c>
    </row>
    <row r="371" spans="1:19" x14ac:dyDescent="0.2">
      <c r="A371" s="1">
        <v>173415</v>
      </c>
      <c r="B371" s="1" t="s">
        <v>201</v>
      </c>
      <c r="C371" s="1">
        <v>32</v>
      </c>
      <c r="D371" s="1">
        <v>62</v>
      </c>
      <c r="E371" s="1">
        <v>32</v>
      </c>
      <c r="F371" s="1">
        <v>62</v>
      </c>
      <c r="G371" s="1">
        <v>2</v>
      </c>
      <c r="H371" s="1">
        <v>5</v>
      </c>
      <c r="I371" s="1">
        <v>0.93445299999999998</v>
      </c>
      <c r="J371" s="1">
        <v>228</v>
      </c>
      <c r="K371" s="1">
        <v>-0.30701800000000001</v>
      </c>
      <c r="L371" s="1">
        <v>1.692982</v>
      </c>
      <c r="M371" s="1">
        <f>ABS(H371-G371)</f>
        <v>3</v>
      </c>
      <c r="N371" s="1">
        <f>((G371-H371)^2)</f>
        <v>9</v>
      </c>
      <c r="O371" s="1">
        <f t="shared" si="20"/>
        <v>3.3070180000000002</v>
      </c>
      <c r="P371" s="1">
        <f t="shared" si="21"/>
        <v>10.936368052324001</v>
      </c>
      <c r="Q371" s="1">
        <v>3.67</v>
      </c>
      <c r="R371" s="1">
        <f t="shared" si="22"/>
        <v>1.33</v>
      </c>
      <c r="S371" s="1">
        <f t="shared" si="23"/>
        <v>1.7689000000000001</v>
      </c>
    </row>
    <row r="372" spans="1:19" x14ac:dyDescent="0.2">
      <c r="A372" s="1">
        <v>164167</v>
      </c>
      <c r="B372" s="1" t="s">
        <v>91</v>
      </c>
      <c r="C372" s="1">
        <v>260</v>
      </c>
      <c r="D372" s="1">
        <v>661</v>
      </c>
      <c r="E372" s="1">
        <v>260</v>
      </c>
      <c r="F372" s="1">
        <v>661</v>
      </c>
      <c r="G372" s="1">
        <v>5</v>
      </c>
      <c r="H372" s="1">
        <v>4</v>
      </c>
      <c r="I372" s="1">
        <v>0.93445299999999998</v>
      </c>
      <c r="J372" s="1">
        <v>125</v>
      </c>
      <c r="K372" s="1">
        <v>-1.1000000000000001</v>
      </c>
      <c r="L372" s="1">
        <v>3.9</v>
      </c>
      <c r="M372" s="1">
        <f>ABS(H372-G372)</f>
        <v>1</v>
      </c>
      <c r="N372" s="1">
        <f>((G372-H372)^2)</f>
        <v>1</v>
      </c>
      <c r="O372" s="1">
        <f t="shared" si="20"/>
        <v>0.10000000000000009</v>
      </c>
      <c r="P372" s="1">
        <f t="shared" si="21"/>
        <v>1.0000000000000018E-2</v>
      </c>
      <c r="Q372" s="1">
        <v>3.67</v>
      </c>
      <c r="R372" s="1">
        <f t="shared" si="22"/>
        <v>0.33000000000000007</v>
      </c>
      <c r="S372" s="1">
        <f t="shared" si="23"/>
        <v>0.10890000000000005</v>
      </c>
    </row>
    <row r="373" spans="1:19" x14ac:dyDescent="0.2">
      <c r="A373" s="1">
        <v>52787</v>
      </c>
      <c r="B373" s="1" t="s">
        <v>202</v>
      </c>
      <c r="C373" s="1">
        <v>288</v>
      </c>
      <c r="D373" s="1">
        <v>300</v>
      </c>
      <c r="E373" s="1">
        <v>288</v>
      </c>
      <c r="F373" s="1">
        <v>300</v>
      </c>
      <c r="G373" s="1">
        <v>3</v>
      </c>
      <c r="H373" s="1">
        <v>4</v>
      </c>
      <c r="I373" s="1">
        <v>0.934616</v>
      </c>
      <c r="J373" s="1">
        <v>174</v>
      </c>
      <c r="K373" s="1">
        <v>0.67241399999999996</v>
      </c>
      <c r="L373" s="1">
        <v>3.6724139999999998</v>
      </c>
      <c r="M373" s="1">
        <f>ABS(H373-G373)</f>
        <v>1</v>
      </c>
      <c r="N373" s="1">
        <f>((G373-H373)^2)</f>
        <v>1</v>
      </c>
      <c r="O373" s="1">
        <f t="shared" si="20"/>
        <v>0.32758600000000015</v>
      </c>
      <c r="P373" s="1">
        <f t="shared" si="21"/>
        <v>0.10731258739600009</v>
      </c>
      <c r="Q373" s="1">
        <v>3.67</v>
      </c>
      <c r="R373" s="1">
        <f t="shared" si="22"/>
        <v>0.33000000000000007</v>
      </c>
      <c r="S373" s="1">
        <f t="shared" si="23"/>
        <v>0.10890000000000005</v>
      </c>
    </row>
    <row r="374" spans="1:19" x14ac:dyDescent="0.2">
      <c r="A374" s="1">
        <v>218652</v>
      </c>
      <c r="B374" s="1" t="s">
        <v>203</v>
      </c>
      <c r="C374" s="1">
        <v>2094</v>
      </c>
      <c r="D374" s="1">
        <v>1586</v>
      </c>
      <c r="E374" s="1">
        <v>1586</v>
      </c>
      <c r="F374" s="1">
        <v>2094</v>
      </c>
      <c r="G374" s="1">
        <v>4.5</v>
      </c>
      <c r="H374" s="1">
        <v>0.5</v>
      </c>
      <c r="I374" s="1">
        <v>0.93464999999999998</v>
      </c>
      <c r="J374" s="1">
        <v>45</v>
      </c>
      <c r="K374" s="1">
        <v>-4.4443999999999997E-2</v>
      </c>
      <c r="L374" s="1">
        <v>4.4555559999999996</v>
      </c>
      <c r="M374" s="1">
        <f>ABS(H374-G374)</f>
        <v>4</v>
      </c>
      <c r="N374" s="1">
        <f>((G374-H374)^2)</f>
        <v>16</v>
      </c>
      <c r="O374" s="1">
        <f t="shared" si="20"/>
        <v>3.9555559999999996</v>
      </c>
      <c r="P374" s="1">
        <f t="shared" si="21"/>
        <v>15.646423269135997</v>
      </c>
      <c r="Q374" s="1">
        <v>3.67</v>
      </c>
      <c r="R374" s="1">
        <f t="shared" si="22"/>
        <v>3.17</v>
      </c>
      <c r="S374" s="1">
        <f t="shared" si="23"/>
        <v>10.0489</v>
      </c>
    </row>
    <row r="375" spans="1:19" x14ac:dyDescent="0.2">
      <c r="A375" s="1">
        <v>160111</v>
      </c>
      <c r="B375" s="1" t="s">
        <v>141</v>
      </c>
      <c r="C375" s="1">
        <v>95</v>
      </c>
      <c r="D375" s="1">
        <v>1073</v>
      </c>
      <c r="E375" s="1">
        <v>95</v>
      </c>
      <c r="F375" s="1">
        <v>1073</v>
      </c>
      <c r="G375" s="1">
        <v>2</v>
      </c>
      <c r="H375" s="1">
        <v>4</v>
      </c>
      <c r="I375" s="1">
        <v>0.93467999999999996</v>
      </c>
      <c r="J375" s="1">
        <v>199</v>
      </c>
      <c r="K375" s="1">
        <v>0.52763800000000005</v>
      </c>
      <c r="L375" s="1">
        <v>2.5276380000000001</v>
      </c>
      <c r="M375" s="1">
        <f>ABS(H375-G375)</f>
        <v>2</v>
      </c>
      <c r="N375" s="1">
        <f>((G375-H375)^2)</f>
        <v>4</v>
      </c>
      <c r="O375" s="1">
        <f t="shared" si="20"/>
        <v>1.4723619999999999</v>
      </c>
      <c r="P375" s="1">
        <f t="shared" si="21"/>
        <v>2.1678498590439998</v>
      </c>
      <c r="Q375" s="1">
        <v>3.67</v>
      </c>
      <c r="R375" s="1">
        <f t="shared" si="22"/>
        <v>0.33000000000000007</v>
      </c>
      <c r="S375" s="1">
        <f t="shared" si="23"/>
        <v>0.10890000000000005</v>
      </c>
    </row>
    <row r="376" spans="1:19" x14ac:dyDescent="0.2">
      <c r="A376" s="1">
        <v>26004</v>
      </c>
      <c r="B376" s="1" t="s">
        <v>204</v>
      </c>
      <c r="C376" s="1">
        <v>3994</v>
      </c>
      <c r="D376" s="1">
        <v>3987</v>
      </c>
      <c r="E376" s="1">
        <v>3987</v>
      </c>
      <c r="F376" s="1">
        <v>3994</v>
      </c>
      <c r="G376" s="1">
        <v>3</v>
      </c>
      <c r="H376" s="1">
        <v>3</v>
      </c>
      <c r="I376" s="1">
        <v>0.93468700000000005</v>
      </c>
      <c r="J376" s="1">
        <v>19</v>
      </c>
      <c r="K376" s="1">
        <v>-0.105263</v>
      </c>
      <c r="L376" s="1">
        <v>2.8947370000000001</v>
      </c>
      <c r="M376" s="1">
        <f>ABS(H376-G376)</f>
        <v>0</v>
      </c>
      <c r="N376" s="1">
        <f>((G376-H376)^2)</f>
        <v>0</v>
      </c>
      <c r="O376" s="1">
        <f t="shared" si="20"/>
        <v>0.10526299999999988</v>
      </c>
      <c r="P376" s="1">
        <f t="shared" si="21"/>
        <v>1.1080299168999976E-2</v>
      </c>
      <c r="Q376" s="1">
        <v>3.67</v>
      </c>
      <c r="R376" s="1">
        <f t="shared" si="22"/>
        <v>0.66999999999999993</v>
      </c>
      <c r="S376" s="1">
        <f t="shared" si="23"/>
        <v>0.44889999999999991</v>
      </c>
    </row>
    <row r="377" spans="1:19" x14ac:dyDescent="0.2">
      <c r="A377" s="1">
        <v>230643</v>
      </c>
      <c r="B377" s="1" t="s">
        <v>205</v>
      </c>
      <c r="C377" s="1">
        <v>63113</v>
      </c>
      <c r="D377" s="1">
        <v>64957</v>
      </c>
      <c r="E377" s="1">
        <v>63113</v>
      </c>
      <c r="F377" s="1">
        <v>64957</v>
      </c>
      <c r="G377" s="1">
        <v>4</v>
      </c>
      <c r="H377" s="1">
        <v>4.5</v>
      </c>
      <c r="I377" s="1">
        <v>0.93474400000000002</v>
      </c>
      <c r="J377" s="1">
        <v>22</v>
      </c>
      <c r="K377" s="1">
        <v>0.113636</v>
      </c>
      <c r="L377" s="1">
        <v>4.1136359999999996</v>
      </c>
      <c r="M377" s="1">
        <f>ABS(H377-G377)</f>
        <v>0.5</v>
      </c>
      <c r="N377" s="1">
        <f>((G377-H377)^2)</f>
        <v>0.25</v>
      </c>
      <c r="O377" s="1">
        <f t="shared" si="20"/>
        <v>0.38636400000000037</v>
      </c>
      <c r="P377" s="1">
        <f t="shared" si="21"/>
        <v>0.1492771404960003</v>
      </c>
      <c r="Q377" s="1">
        <v>3.67</v>
      </c>
      <c r="R377" s="1">
        <f t="shared" si="22"/>
        <v>0.83000000000000007</v>
      </c>
      <c r="S377" s="1">
        <f t="shared" si="23"/>
        <v>0.68890000000000007</v>
      </c>
    </row>
    <row r="378" spans="1:19" x14ac:dyDescent="0.2">
      <c r="A378" s="1">
        <v>234030</v>
      </c>
      <c r="B378" s="1" t="s">
        <v>34</v>
      </c>
      <c r="C378" s="1">
        <v>7</v>
      </c>
      <c r="D378" s="1">
        <v>14</v>
      </c>
      <c r="E378" s="1">
        <v>7</v>
      </c>
      <c r="F378" s="1">
        <v>14</v>
      </c>
      <c r="G378" s="1">
        <v>3</v>
      </c>
      <c r="H378" s="1">
        <v>3</v>
      </c>
      <c r="I378" s="1">
        <v>0.93477600000000005</v>
      </c>
      <c r="J378" s="1">
        <v>48</v>
      </c>
      <c r="K378" s="1">
        <v>-3.125E-2</v>
      </c>
      <c r="L378" s="1">
        <v>2.96875</v>
      </c>
      <c r="M378" s="1">
        <f>ABS(H378-G378)</f>
        <v>0</v>
      </c>
      <c r="N378" s="1">
        <f>((G378-H378)^2)</f>
        <v>0</v>
      </c>
      <c r="O378" s="1">
        <f t="shared" si="20"/>
        <v>3.125E-2</v>
      </c>
      <c r="P378" s="1">
        <f t="shared" si="21"/>
        <v>9.765625E-4</v>
      </c>
      <c r="Q378" s="1">
        <v>3.67</v>
      </c>
      <c r="R378" s="1">
        <f t="shared" si="22"/>
        <v>0.66999999999999993</v>
      </c>
      <c r="S378" s="1">
        <f t="shared" si="23"/>
        <v>0.44889999999999991</v>
      </c>
    </row>
    <row r="379" spans="1:19" x14ac:dyDescent="0.2">
      <c r="A379" s="1">
        <v>183229</v>
      </c>
      <c r="B379" s="1" t="s">
        <v>206</v>
      </c>
      <c r="C379" s="1">
        <v>168</v>
      </c>
      <c r="D379" s="1">
        <v>145</v>
      </c>
      <c r="E379" s="1">
        <v>145</v>
      </c>
      <c r="F379" s="1">
        <v>168</v>
      </c>
      <c r="G379" s="1">
        <v>3</v>
      </c>
      <c r="H379" s="1">
        <v>5</v>
      </c>
      <c r="I379" s="1">
        <v>0.93479900000000005</v>
      </c>
      <c r="J379" s="1">
        <v>64</v>
      </c>
      <c r="K379" s="1">
        <v>0</v>
      </c>
      <c r="L379" s="1">
        <v>3</v>
      </c>
      <c r="M379" s="1">
        <f>ABS(H379-G379)</f>
        <v>2</v>
      </c>
      <c r="N379" s="1">
        <f>((G379-H379)^2)</f>
        <v>4</v>
      </c>
      <c r="O379" s="1">
        <f t="shared" si="20"/>
        <v>2</v>
      </c>
      <c r="P379" s="1">
        <f t="shared" si="21"/>
        <v>4</v>
      </c>
      <c r="Q379" s="1">
        <v>3.67</v>
      </c>
      <c r="R379" s="1">
        <f t="shared" si="22"/>
        <v>1.33</v>
      </c>
      <c r="S379" s="1">
        <f t="shared" si="23"/>
        <v>1.7689000000000001</v>
      </c>
    </row>
    <row r="380" spans="1:19" x14ac:dyDescent="0.2">
      <c r="A380" s="1">
        <v>163564</v>
      </c>
      <c r="B380" s="1" t="s">
        <v>207</v>
      </c>
      <c r="C380" s="1">
        <v>1920</v>
      </c>
      <c r="D380" s="1">
        <v>260</v>
      </c>
      <c r="E380" s="1">
        <v>260</v>
      </c>
      <c r="F380" s="1">
        <v>1920</v>
      </c>
      <c r="G380" s="1">
        <v>1</v>
      </c>
      <c r="H380" s="1">
        <v>3</v>
      </c>
      <c r="I380" s="1">
        <v>0.93481300000000001</v>
      </c>
      <c r="J380" s="1">
        <v>42</v>
      </c>
      <c r="K380" s="1">
        <v>1.6547620000000001</v>
      </c>
      <c r="L380" s="1">
        <v>2.6547619999999998</v>
      </c>
      <c r="M380" s="1">
        <f>ABS(H380-G380)</f>
        <v>2</v>
      </c>
      <c r="N380" s="1">
        <f>((G380-H380)^2)</f>
        <v>4</v>
      </c>
      <c r="O380" s="1">
        <f t="shared" si="20"/>
        <v>0.34523800000000016</v>
      </c>
      <c r="P380" s="1">
        <f t="shared" si="21"/>
        <v>0.11918927664400011</v>
      </c>
      <c r="Q380" s="1">
        <v>3.67</v>
      </c>
      <c r="R380" s="1">
        <f t="shared" si="22"/>
        <v>0.66999999999999993</v>
      </c>
      <c r="S380" s="1">
        <f t="shared" si="23"/>
        <v>0.44889999999999991</v>
      </c>
    </row>
    <row r="381" spans="1:19" x14ac:dyDescent="0.2">
      <c r="A381" s="1">
        <v>71787</v>
      </c>
      <c r="B381" s="1" t="s">
        <v>208</v>
      </c>
      <c r="C381" s="1">
        <v>32</v>
      </c>
      <c r="D381" s="1">
        <v>123</v>
      </c>
      <c r="E381" s="1">
        <v>32</v>
      </c>
      <c r="F381" s="1">
        <v>123</v>
      </c>
      <c r="G381" s="1">
        <v>4</v>
      </c>
      <c r="H381" s="1">
        <v>4</v>
      </c>
      <c r="I381" s="1">
        <v>0.93483700000000003</v>
      </c>
      <c r="J381" s="1">
        <v>30</v>
      </c>
      <c r="K381" s="1">
        <v>0.05</v>
      </c>
      <c r="L381" s="1">
        <v>4.05</v>
      </c>
      <c r="M381" s="1">
        <f>ABS(H381-G381)</f>
        <v>0</v>
      </c>
      <c r="N381" s="1">
        <f>((G381-H381)^2)</f>
        <v>0</v>
      </c>
      <c r="O381" s="1">
        <f t="shared" si="20"/>
        <v>4.9999999999999822E-2</v>
      </c>
      <c r="P381" s="1">
        <f t="shared" si="21"/>
        <v>2.4999999999999823E-3</v>
      </c>
      <c r="Q381" s="1">
        <v>3.67</v>
      </c>
      <c r="R381" s="1">
        <f t="shared" si="22"/>
        <v>0.33000000000000007</v>
      </c>
      <c r="S381" s="1">
        <f t="shared" si="23"/>
        <v>0.10890000000000005</v>
      </c>
    </row>
    <row r="382" spans="1:19" x14ac:dyDescent="0.2">
      <c r="A382" s="1">
        <v>36932</v>
      </c>
      <c r="B382" s="1" t="s">
        <v>65</v>
      </c>
      <c r="C382" s="1">
        <v>2541</v>
      </c>
      <c r="D382" s="1">
        <v>2683</v>
      </c>
      <c r="E382" s="1">
        <v>2541</v>
      </c>
      <c r="F382" s="1">
        <v>2683</v>
      </c>
      <c r="G382" s="1">
        <v>4</v>
      </c>
      <c r="H382" s="1">
        <v>2</v>
      </c>
      <c r="I382" s="1">
        <v>0.93492900000000001</v>
      </c>
      <c r="J382" s="1">
        <v>125</v>
      </c>
      <c r="K382" s="1">
        <v>8.7999999999999995E-2</v>
      </c>
      <c r="L382" s="1">
        <v>4.0880000000000001</v>
      </c>
      <c r="M382" s="1">
        <f>ABS(H382-G382)</f>
        <v>2</v>
      </c>
      <c r="N382" s="1">
        <f>((G382-H382)^2)</f>
        <v>4</v>
      </c>
      <c r="O382" s="1">
        <f t="shared" si="20"/>
        <v>2.0880000000000001</v>
      </c>
      <c r="P382" s="1">
        <f t="shared" si="21"/>
        <v>4.3597440000000001</v>
      </c>
      <c r="Q382" s="1">
        <v>3.67</v>
      </c>
      <c r="R382" s="1">
        <f t="shared" si="22"/>
        <v>1.67</v>
      </c>
      <c r="S382" s="1">
        <f t="shared" si="23"/>
        <v>2.7888999999999999</v>
      </c>
    </row>
    <row r="383" spans="1:19" x14ac:dyDescent="0.2">
      <c r="A383" s="1">
        <v>93660</v>
      </c>
      <c r="B383" s="1" t="s">
        <v>17</v>
      </c>
      <c r="C383" s="1">
        <v>44</v>
      </c>
      <c r="D383" s="1">
        <v>315</v>
      </c>
      <c r="E383" s="1">
        <v>44</v>
      </c>
      <c r="F383" s="1">
        <v>315</v>
      </c>
      <c r="G383" s="1">
        <v>5</v>
      </c>
      <c r="H383" s="1">
        <v>4</v>
      </c>
      <c r="I383" s="1">
        <v>0.93505700000000003</v>
      </c>
      <c r="J383" s="1">
        <v>86</v>
      </c>
      <c r="K383" s="1">
        <v>-0.20930199999999999</v>
      </c>
      <c r="L383" s="1">
        <v>4.7906979999999999</v>
      </c>
      <c r="M383" s="1">
        <f>ABS(H383-G383)</f>
        <v>1</v>
      </c>
      <c r="N383" s="1">
        <f>((G383-H383)^2)</f>
        <v>1</v>
      </c>
      <c r="O383" s="1">
        <f t="shared" si="20"/>
        <v>0.7906979999999999</v>
      </c>
      <c r="P383" s="1">
        <f t="shared" si="21"/>
        <v>0.62520332720399985</v>
      </c>
      <c r="Q383" s="1">
        <v>3.67</v>
      </c>
      <c r="R383" s="1">
        <f t="shared" si="22"/>
        <v>0.33000000000000007</v>
      </c>
      <c r="S383" s="1">
        <f t="shared" si="23"/>
        <v>0.10890000000000005</v>
      </c>
    </row>
    <row r="384" spans="1:19" x14ac:dyDescent="0.2">
      <c r="A384" s="1">
        <v>124822</v>
      </c>
      <c r="B384" s="1" t="s">
        <v>209</v>
      </c>
      <c r="C384" s="1">
        <v>1717</v>
      </c>
      <c r="D384" s="1">
        <v>1438</v>
      </c>
      <c r="E384" s="1">
        <v>1438</v>
      </c>
      <c r="F384" s="1">
        <v>1717</v>
      </c>
      <c r="G384" s="1">
        <v>3</v>
      </c>
      <c r="H384" s="1">
        <v>5</v>
      </c>
      <c r="I384" s="1">
        <v>0.93511100000000003</v>
      </c>
      <c r="J384" s="1">
        <v>31</v>
      </c>
      <c r="K384" s="1">
        <v>-0.38709700000000002</v>
      </c>
      <c r="L384" s="1">
        <v>2.6129030000000002</v>
      </c>
      <c r="M384" s="1">
        <f>ABS(H384-G384)</f>
        <v>2</v>
      </c>
      <c r="N384" s="1">
        <f>((G384-H384)^2)</f>
        <v>4</v>
      </c>
      <c r="O384" s="1">
        <f t="shared" si="20"/>
        <v>2.3870969999999998</v>
      </c>
      <c r="P384" s="1">
        <f t="shared" si="21"/>
        <v>5.6982320874089991</v>
      </c>
      <c r="Q384" s="1">
        <v>3.67</v>
      </c>
      <c r="R384" s="1">
        <f t="shared" si="22"/>
        <v>1.33</v>
      </c>
      <c r="S384" s="1">
        <f t="shared" si="23"/>
        <v>1.7689000000000001</v>
      </c>
    </row>
    <row r="385" spans="1:19" x14ac:dyDescent="0.2">
      <c r="A385" s="1">
        <v>129713</v>
      </c>
      <c r="B385" s="1" t="s">
        <v>210</v>
      </c>
      <c r="C385" s="1">
        <v>2162</v>
      </c>
      <c r="D385" s="1">
        <v>1193</v>
      </c>
      <c r="E385" s="1">
        <v>1193</v>
      </c>
      <c r="F385" s="1">
        <v>2162</v>
      </c>
      <c r="G385" s="1">
        <v>3</v>
      </c>
      <c r="H385" s="1">
        <v>4</v>
      </c>
      <c r="I385" s="1">
        <v>0.93518699999999999</v>
      </c>
      <c r="J385" s="1">
        <v>15</v>
      </c>
      <c r="K385" s="1">
        <v>1.933333</v>
      </c>
      <c r="L385" s="1">
        <v>4.9333330000000002</v>
      </c>
      <c r="M385" s="1">
        <f>ABS(H385-G385)</f>
        <v>1</v>
      </c>
      <c r="N385" s="1">
        <f>((G385-H385)^2)</f>
        <v>1</v>
      </c>
      <c r="O385" s="1">
        <f t="shared" si="20"/>
        <v>0.93333300000000019</v>
      </c>
      <c r="P385" s="1">
        <f t="shared" si="21"/>
        <v>0.87111048888900033</v>
      </c>
      <c r="Q385" s="1">
        <v>3.67</v>
      </c>
      <c r="R385" s="1">
        <f t="shared" si="22"/>
        <v>0.33000000000000007</v>
      </c>
      <c r="S385" s="1">
        <f t="shared" si="23"/>
        <v>0.10890000000000005</v>
      </c>
    </row>
    <row r="386" spans="1:19" x14ac:dyDescent="0.2">
      <c r="A386" s="1">
        <v>215039</v>
      </c>
      <c r="B386" s="1" t="s">
        <v>146</v>
      </c>
      <c r="C386" s="1">
        <v>105</v>
      </c>
      <c r="D386" s="1">
        <v>1</v>
      </c>
      <c r="E386" s="1">
        <v>1</v>
      </c>
      <c r="F386" s="1">
        <v>105</v>
      </c>
      <c r="G386" s="1">
        <v>4</v>
      </c>
      <c r="H386" s="1">
        <v>3</v>
      </c>
      <c r="I386" s="1">
        <v>0.93538100000000002</v>
      </c>
      <c r="J386" s="1">
        <v>91</v>
      </c>
      <c r="K386" s="1">
        <v>0.35164800000000002</v>
      </c>
      <c r="L386" s="1">
        <v>4.351648</v>
      </c>
      <c r="M386" s="1">
        <f>ABS(H386-G386)</f>
        <v>1</v>
      </c>
      <c r="N386" s="1">
        <f>((G386-H386)^2)</f>
        <v>1</v>
      </c>
      <c r="O386" s="1">
        <f t="shared" si="20"/>
        <v>1.351648</v>
      </c>
      <c r="P386" s="1">
        <f t="shared" si="21"/>
        <v>1.826952315904</v>
      </c>
      <c r="Q386" s="1">
        <v>3.67</v>
      </c>
      <c r="R386" s="1">
        <f t="shared" si="22"/>
        <v>0.66999999999999993</v>
      </c>
      <c r="S386" s="1">
        <f t="shared" si="23"/>
        <v>0.44889999999999991</v>
      </c>
    </row>
    <row r="387" spans="1:19" x14ac:dyDescent="0.2">
      <c r="A387" s="1">
        <v>116795</v>
      </c>
      <c r="B387" s="1" t="s">
        <v>68</v>
      </c>
      <c r="C387" s="1">
        <v>1047</v>
      </c>
      <c r="D387" s="1">
        <v>778</v>
      </c>
      <c r="E387" s="1">
        <v>778</v>
      </c>
      <c r="F387" s="1">
        <v>1047</v>
      </c>
      <c r="G387" s="1">
        <v>3</v>
      </c>
      <c r="H387" s="1">
        <v>5</v>
      </c>
      <c r="I387" s="1">
        <v>0.93541600000000003</v>
      </c>
      <c r="J387" s="1">
        <v>61</v>
      </c>
      <c r="K387" s="1">
        <v>0.54098400000000002</v>
      </c>
      <c r="L387" s="1">
        <v>3.5409839999999999</v>
      </c>
      <c r="M387" s="1">
        <f>ABS(H387-G387)</f>
        <v>2</v>
      </c>
      <c r="N387" s="1">
        <f>((G387-H387)^2)</f>
        <v>4</v>
      </c>
      <c r="O387" s="1">
        <f t="shared" ref="O387:O450" si="24">ABS(L387-H387)</f>
        <v>1.4590160000000001</v>
      </c>
      <c r="P387" s="1">
        <f t="shared" ref="P387:P450" si="25">(L387-H387)^2</f>
        <v>2.1287276882560002</v>
      </c>
      <c r="Q387" s="1">
        <v>3.67</v>
      </c>
      <c r="R387" s="1">
        <f t="shared" ref="R387:R450" si="26">ABS(Q387-H387)</f>
        <v>1.33</v>
      </c>
      <c r="S387" s="1">
        <f t="shared" ref="S387:S450" si="27">(Q387-H387)^2</f>
        <v>1.7689000000000001</v>
      </c>
    </row>
    <row r="388" spans="1:19" x14ac:dyDescent="0.2">
      <c r="A388" s="1">
        <v>151122</v>
      </c>
      <c r="B388" s="1" t="s">
        <v>211</v>
      </c>
      <c r="C388" s="1">
        <v>780</v>
      </c>
      <c r="D388" s="1">
        <v>36</v>
      </c>
      <c r="E388" s="1">
        <v>36</v>
      </c>
      <c r="F388" s="1">
        <v>780</v>
      </c>
      <c r="G388" s="1">
        <v>5</v>
      </c>
      <c r="H388" s="1">
        <v>3</v>
      </c>
      <c r="I388" s="1">
        <v>0.93549000000000004</v>
      </c>
      <c r="J388" s="1">
        <v>250</v>
      </c>
      <c r="K388" s="1">
        <v>0.52400000000000002</v>
      </c>
      <c r="L388" s="1">
        <v>5</v>
      </c>
      <c r="M388" s="1">
        <f>ABS(H388-G388)</f>
        <v>2</v>
      </c>
      <c r="N388" s="1">
        <f>((G388-H388)^2)</f>
        <v>4</v>
      </c>
      <c r="O388" s="1">
        <f t="shared" si="24"/>
        <v>2</v>
      </c>
      <c r="P388" s="1">
        <f t="shared" si="25"/>
        <v>4</v>
      </c>
      <c r="Q388" s="1">
        <v>3.67</v>
      </c>
      <c r="R388" s="1">
        <f t="shared" si="26"/>
        <v>0.66999999999999993</v>
      </c>
      <c r="S388" s="1">
        <f t="shared" si="27"/>
        <v>0.44889999999999991</v>
      </c>
    </row>
    <row r="389" spans="1:19" x14ac:dyDescent="0.2">
      <c r="A389" s="1">
        <v>191217</v>
      </c>
      <c r="B389" s="1" t="s">
        <v>212</v>
      </c>
      <c r="C389" s="1">
        <v>1644</v>
      </c>
      <c r="D389" s="1">
        <v>2722</v>
      </c>
      <c r="E389" s="1">
        <v>1644</v>
      </c>
      <c r="F389" s="1">
        <v>2722</v>
      </c>
      <c r="G389" s="1">
        <v>2.5</v>
      </c>
      <c r="H389" s="1">
        <v>2.5</v>
      </c>
      <c r="I389" s="1">
        <v>0.93552500000000005</v>
      </c>
      <c r="J389" s="1">
        <v>50</v>
      </c>
      <c r="K389" s="1">
        <v>0.23</v>
      </c>
      <c r="L389" s="1">
        <v>2.73</v>
      </c>
      <c r="M389" s="1">
        <f>ABS(H389-G389)</f>
        <v>0</v>
      </c>
      <c r="N389" s="1">
        <f>((G389-H389)^2)</f>
        <v>0</v>
      </c>
      <c r="O389" s="1">
        <f t="shared" si="24"/>
        <v>0.22999999999999998</v>
      </c>
      <c r="P389" s="1">
        <f t="shared" si="25"/>
        <v>5.2899999999999989E-2</v>
      </c>
      <c r="Q389" s="1">
        <v>3.67</v>
      </c>
      <c r="R389" s="1">
        <f t="shared" si="26"/>
        <v>1.17</v>
      </c>
      <c r="S389" s="1">
        <f t="shared" si="27"/>
        <v>1.3688999999999998</v>
      </c>
    </row>
    <row r="390" spans="1:19" x14ac:dyDescent="0.2">
      <c r="A390" s="1">
        <v>11337</v>
      </c>
      <c r="B390" s="1" t="s">
        <v>213</v>
      </c>
      <c r="C390" s="1">
        <v>733</v>
      </c>
      <c r="D390" s="1">
        <v>1073</v>
      </c>
      <c r="E390" s="1">
        <v>733</v>
      </c>
      <c r="F390" s="1">
        <v>1073</v>
      </c>
      <c r="G390" s="1">
        <v>5</v>
      </c>
      <c r="H390" s="1">
        <v>3</v>
      </c>
      <c r="I390" s="1">
        <v>0.93555999999999995</v>
      </c>
      <c r="J390" s="1">
        <v>258</v>
      </c>
      <c r="K390" s="1">
        <v>-5.4264E-2</v>
      </c>
      <c r="L390" s="1">
        <v>4.9457360000000001</v>
      </c>
      <c r="M390" s="1">
        <f>ABS(H390-G390)</f>
        <v>2</v>
      </c>
      <c r="N390" s="1">
        <f>((G390-H390)^2)</f>
        <v>4</v>
      </c>
      <c r="O390" s="1">
        <f t="shared" si="24"/>
        <v>1.9457360000000001</v>
      </c>
      <c r="P390" s="1">
        <f t="shared" si="25"/>
        <v>3.7858885816960006</v>
      </c>
      <c r="Q390" s="1">
        <v>3.67</v>
      </c>
      <c r="R390" s="1">
        <f t="shared" si="26"/>
        <v>0.66999999999999993</v>
      </c>
      <c r="S390" s="1">
        <f t="shared" si="27"/>
        <v>0.44889999999999991</v>
      </c>
    </row>
    <row r="391" spans="1:19" x14ac:dyDescent="0.2">
      <c r="A391" s="1">
        <v>127621</v>
      </c>
      <c r="B391" s="1" t="s">
        <v>214</v>
      </c>
      <c r="C391" s="1">
        <v>780</v>
      </c>
      <c r="D391" s="1">
        <v>32</v>
      </c>
      <c r="E391" s="1">
        <v>32</v>
      </c>
      <c r="F391" s="1">
        <v>780</v>
      </c>
      <c r="G391" s="1">
        <v>3</v>
      </c>
      <c r="H391" s="1">
        <v>4.5</v>
      </c>
      <c r="I391" s="1">
        <v>0.93564800000000004</v>
      </c>
      <c r="J391" s="1">
        <v>624</v>
      </c>
      <c r="K391" s="1">
        <v>0.44871800000000001</v>
      </c>
      <c r="L391" s="1">
        <v>3.448718</v>
      </c>
      <c r="M391" s="1">
        <f>ABS(H391-G391)</f>
        <v>1.5</v>
      </c>
      <c r="N391" s="1">
        <f>((G391-H391)^2)</f>
        <v>2.25</v>
      </c>
      <c r="O391" s="1">
        <f t="shared" si="24"/>
        <v>1.051282</v>
      </c>
      <c r="P391" s="1">
        <f t="shared" si="25"/>
        <v>1.1051938435240001</v>
      </c>
      <c r="Q391" s="1">
        <v>3.67</v>
      </c>
      <c r="R391" s="1">
        <f t="shared" si="26"/>
        <v>0.83000000000000007</v>
      </c>
      <c r="S391" s="1">
        <f t="shared" si="27"/>
        <v>0.68890000000000007</v>
      </c>
    </row>
    <row r="392" spans="1:19" x14ac:dyDescent="0.2">
      <c r="A392" s="1">
        <v>4522</v>
      </c>
      <c r="B392" s="1" t="s">
        <v>215</v>
      </c>
      <c r="C392" s="1">
        <v>733</v>
      </c>
      <c r="D392" s="1">
        <v>17</v>
      </c>
      <c r="E392" s="1">
        <v>17</v>
      </c>
      <c r="F392" s="1">
        <v>733</v>
      </c>
      <c r="G392" s="1">
        <v>5</v>
      </c>
      <c r="H392" s="1">
        <v>5</v>
      </c>
      <c r="I392" s="1">
        <v>0.93566199999999999</v>
      </c>
      <c r="J392" s="1">
        <v>131</v>
      </c>
      <c r="K392" s="1">
        <v>0.34732800000000003</v>
      </c>
      <c r="L392" s="1">
        <v>5</v>
      </c>
      <c r="M392" s="1">
        <f>ABS(H392-G392)</f>
        <v>0</v>
      </c>
      <c r="N392" s="1">
        <f>((G392-H392)^2)</f>
        <v>0</v>
      </c>
      <c r="O392" s="1">
        <f t="shared" si="24"/>
        <v>0</v>
      </c>
      <c r="P392" s="1">
        <f t="shared" si="25"/>
        <v>0</v>
      </c>
      <c r="Q392" s="1">
        <v>3.67</v>
      </c>
      <c r="R392" s="1">
        <f t="shared" si="26"/>
        <v>1.33</v>
      </c>
      <c r="S392" s="1">
        <f t="shared" si="27"/>
        <v>1.7689000000000001</v>
      </c>
    </row>
    <row r="393" spans="1:19" x14ac:dyDescent="0.2">
      <c r="A393" s="1">
        <v>204712</v>
      </c>
      <c r="B393" s="1" t="s">
        <v>216</v>
      </c>
      <c r="C393" s="1">
        <v>2639</v>
      </c>
      <c r="D393" s="1">
        <v>1208</v>
      </c>
      <c r="E393" s="1">
        <v>1208</v>
      </c>
      <c r="F393" s="1">
        <v>2639</v>
      </c>
      <c r="G393" s="1">
        <v>2</v>
      </c>
      <c r="H393" s="1">
        <v>5</v>
      </c>
      <c r="I393" s="1">
        <v>0.93582399999999999</v>
      </c>
      <c r="J393" s="1">
        <v>15</v>
      </c>
      <c r="K393" s="1">
        <v>0.53333299999999995</v>
      </c>
      <c r="L393" s="1">
        <v>2.5333329999999998</v>
      </c>
      <c r="M393" s="1">
        <f>ABS(H393-G393)</f>
        <v>3</v>
      </c>
      <c r="N393" s="1">
        <f>((G393-H393)^2)</f>
        <v>9</v>
      </c>
      <c r="O393" s="1">
        <f t="shared" si="24"/>
        <v>2.4666670000000002</v>
      </c>
      <c r="P393" s="1">
        <f t="shared" si="25"/>
        <v>6.0844460888890008</v>
      </c>
      <c r="Q393" s="1">
        <v>3.67</v>
      </c>
      <c r="R393" s="1">
        <f t="shared" si="26"/>
        <v>1.33</v>
      </c>
      <c r="S393" s="1">
        <f t="shared" si="27"/>
        <v>1.7689000000000001</v>
      </c>
    </row>
    <row r="394" spans="1:19" x14ac:dyDescent="0.2">
      <c r="A394" s="1">
        <v>208730</v>
      </c>
      <c r="B394" s="1" t="s">
        <v>217</v>
      </c>
      <c r="C394" s="1">
        <v>1721</v>
      </c>
      <c r="D394" s="1">
        <v>1617</v>
      </c>
      <c r="E394" s="1">
        <v>1617</v>
      </c>
      <c r="F394" s="1">
        <v>1721</v>
      </c>
      <c r="G394" s="1">
        <v>5</v>
      </c>
      <c r="H394" s="1">
        <v>5</v>
      </c>
      <c r="I394" s="1">
        <v>0.93594900000000003</v>
      </c>
      <c r="J394" s="1">
        <v>269</v>
      </c>
      <c r="K394" s="1">
        <v>0.81226799999999999</v>
      </c>
      <c r="L394" s="1">
        <v>5</v>
      </c>
      <c r="M394" s="1">
        <f>ABS(H394-G394)</f>
        <v>0</v>
      </c>
      <c r="N394" s="1">
        <f>((G394-H394)^2)</f>
        <v>0</v>
      </c>
      <c r="O394" s="1">
        <f t="shared" si="24"/>
        <v>0</v>
      </c>
      <c r="P394" s="1">
        <f t="shared" si="25"/>
        <v>0</v>
      </c>
      <c r="Q394" s="1">
        <v>3.67</v>
      </c>
      <c r="R394" s="1">
        <f t="shared" si="26"/>
        <v>1.33</v>
      </c>
      <c r="S394" s="1">
        <f t="shared" si="27"/>
        <v>1.7689000000000001</v>
      </c>
    </row>
    <row r="395" spans="1:19" x14ac:dyDescent="0.2">
      <c r="A395" s="1">
        <v>155622</v>
      </c>
      <c r="B395" s="1" t="s">
        <v>35</v>
      </c>
      <c r="C395" s="1">
        <v>21</v>
      </c>
      <c r="D395" s="1">
        <v>288</v>
      </c>
      <c r="E395" s="1">
        <v>21</v>
      </c>
      <c r="F395" s="1">
        <v>288</v>
      </c>
      <c r="G395" s="1">
        <v>3</v>
      </c>
      <c r="H395" s="1">
        <v>3</v>
      </c>
      <c r="I395" s="1">
        <v>0.93600700000000003</v>
      </c>
      <c r="J395" s="1">
        <v>203</v>
      </c>
      <c r="K395" s="1">
        <v>-0.37684699999999999</v>
      </c>
      <c r="L395" s="1">
        <v>2.6231529999999998</v>
      </c>
      <c r="M395" s="1">
        <f>ABS(H395-G395)</f>
        <v>0</v>
      </c>
      <c r="N395" s="1">
        <f>((G395-H395)^2)</f>
        <v>0</v>
      </c>
      <c r="O395" s="1">
        <f t="shared" si="24"/>
        <v>0.37684700000000015</v>
      </c>
      <c r="P395" s="1">
        <f t="shared" si="25"/>
        <v>0.14201366140900012</v>
      </c>
      <c r="Q395" s="1">
        <v>3.67</v>
      </c>
      <c r="R395" s="1">
        <f t="shared" si="26"/>
        <v>0.66999999999999993</v>
      </c>
      <c r="S395" s="1">
        <f t="shared" si="27"/>
        <v>0.44889999999999991</v>
      </c>
    </row>
    <row r="396" spans="1:19" x14ac:dyDescent="0.2">
      <c r="A396" s="1">
        <v>120524</v>
      </c>
      <c r="B396" s="1" t="s">
        <v>218</v>
      </c>
      <c r="C396" s="1">
        <v>315</v>
      </c>
      <c r="D396" s="1">
        <v>589</v>
      </c>
      <c r="E396" s="1">
        <v>315</v>
      </c>
      <c r="F396" s="1">
        <v>589</v>
      </c>
      <c r="G396" s="1">
        <v>2</v>
      </c>
      <c r="H396" s="1">
        <v>5</v>
      </c>
      <c r="I396" s="1">
        <v>0.93604399999999999</v>
      </c>
      <c r="J396" s="1">
        <v>150</v>
      </c>
      <c r="K396" s="1">
        <v>1.2066669999999999</v>
      </c>
      <c r="L396" s="1">
        <v>3.2066669999999999</v>
      </c>
      <c r="M396" s="1">
        <f>ABS(H396-G396)</f>
        <v>3</v>
      </c>
      <c r="N396" s="1">
        <f>((G396-H396)^2)</f>
        <v>9</v>
      </c>
      <c r="O396" s="1">
        <f t="shared" si="24"/>
        <v>1.7933330000000001</v>
      </c>
      <c r="P396" s="1">
        <f t="shared" si="25"/>
        <v>3.2160432488890001</v>
      </c>
      <c r="Q396" s="1">
        <v>3.67</v>
      </c>
      <c r="R396" s="1">
        <f t="shared" si="26"/>
        <v>1.33</v>
      </c>
      <c r="S396" s="1">
        <f t="shared" si="27"/>
        <v>1.7689000000000001</v>
      </c>
    </row>
    <row r="397" spans="1:19" x14ac:dyDescent="0.2">
      <c r="A397" s="1">
        <v>144841</v>
      </c>
      <c r="B397" s="1" t="s">
        <v>20</v>
      </c>
      <c r="C397" s="1">
        <v>1391</v>
      </c>
      <c r="D397" s="1">
        <v>81</v>
      </c>
      <c r="E397" s="1">
        <v>81</v>
      </c>
      <c r="F397" s="1">
        <v>1391</v>
      </c>
      <c r="G397" s="1">
        <v>3</v>
      </c>
      <c r="H397" s="1">
        <v>5</v>
      </c>
      <c r="I397" s="1">
        <v>0.93605499999999997</v>
      </c>
      <c r="J397" s="1">
        <v>28</v>
      </c>
      <c r="K397" s="1">
        <v>-0.214286</v>
      </c>
      <c r="L397" s="1">
        <v>2.785714</v>
      </c>
      <c r="M397" s="1">
        <f>ABS(H397-G397)</f>
        <v>2</v>
      </c>
      <c r="N397" s="1">
        <f>((G397-H397)^2)</f>
        <v>4</v>
      </c>
      <c r="O397" s="1">
        <f t="shared" si="24"/>
        <v>2.214286</v>
      </c>
      <c r="P397" s="1">
        <f t="shared" si="25"/>
        <v>4.9030624897959996</v>
      </c>
      <c r="Q397" s="1">
        <v>3.67</v>
      </c>
      <c r="R397" s="1">
        <f t="shared" si="26"/>
        <v>1.33</v>
      </c>
      <c r="S397" s="1">
        <f t="shared" si="27"/>
        <v>1.7689000000000001</v>
      </c>
    </row>
    <row r="398" spans="1:19" x14ac:dyDescent="0.2">
      <c r="A398" s="1">
        <v>199006</v>
      </c>
      <c r="B398" s="1" t="s">
        <v>38</v>
      </c>
      <c r="C398" s="1">
        <v>410</v>
      </c>
      <c r="D398" s="1">
        <v>434</v>
      </c>
      <c r="E398" s="1">
        <v>410</v>
      </c>
      <c r="F398" s="1">
        <v>434</v>
      </c>
      <c r="G398" s="1">
        <v>3</v>
      </c>
      <c r="H398" s="1">
        <v>4</v>
      </c>
      <c r="I398" s="1">
        <v>0.93609699999999996</v>
      </c>
      <c r="J398" s="1">
        <v>205</v>
      </c>
      <c r="K398" s="1">
        <v>8.7804999999999994E-2</v>
      </c>
      <c r="L398" s="1">
        <v>3.0878049999999999</v>
      </c>
      <c r="M398" s="1">
        <f>ABS(H398-G398)</f>
        <v>1</v>
      </c>
      <c r="N398" s="1">
        <f>((G398-H398)^2)</f>
        <v>1</v>
      </c>
      <c r="O398" s="1">
        <f t="shared" si="24"/>
        <v>0.91219500000000009</v>
      </c>
      <c r="P398" s="1">
        <f t="shared" si="25"/>
        <v>0.83209971802500016</v>
      </c>
      <c r="Q398" s="1">
        <v>3.67</v>
      </c>
      <c r="R398" s="1">
        <f t="shared" si="26"/>
        <v>0.33000000000000007</v>
      </c>
      <c r="S398" s="1">
        <f t="shared" si="27"/>
        <v>0.10890000000000005</v>
      </c>
    </row>
    <row r="399" spans="1:19" x14ac:dyDescent="0.2">
      <c r="A399" s="1">
        <v>57249</v>
      </c>
      <c r="B399" s="1" t="s">
        <v>32</v>
      </c>
      <c r="C399" s="1">
        <v>420</v>
      </c>
      <c r="D399" s="1">
        <v>329</v>
      </c>
      <c r="E399" s="1">
        <v>329</v>
      </c>
      <c r="F399" s="1">
        <v>420</v>
      </c>
      <c r="G399" s="1">
        <v>2</v>
      </c>
      <c r="H399" s="1">
        <v>4</v>
      </c>
      <c r="I399" s="1">
        <v>0.93612399999999996</v>
      </c>
      <c r="J399" s="1">
        <v>176</v>
      </c>
      <c r="K399" s="1">
        <v>0.58522700000000005</v>
      </c>
      <c r="L399" s="1">
        <v>2.5852270000000002</v>
      </c>
      <c r="M399" s="1">
        <f>ABS(H399-G399)</f>
        <v>2</v>
      </c>
      <c r="N399" s="1">
        <f>((G399-H399)^2)</f>
        <v>4</v>
      </c>
      <c r="O399" s="1">
        <f t="shared" si="24"/>
        <v>1.4147729999999998</v>
      </c>
      <c r="P399" s="1">
        <f t="shared" si="25"/>
        <v>2.0015826415289997</v>
      </c>
      <c r="Q399" s="1">
        <v>3.67</v>
      </c>
      <c r="R399" s="1">
        <f t="shared" si="26"/>
        <v>0.33000000000000007</v>
      </c>
      <c r="S399" s="1">
        <f t="shared" si="27"/>
        <v>0.10890000000000005</v>
      </c>
    </row>
    <row r="400" spans="1:19" x14ac:dyDescent="0.2">
      <c r="A400" s="1">
        <v>2994</v>
      </c>
      <c r="B400" s="1" t="s">
        <v>168</v>
      </c>
      <c r="C400" s="1">
        <v>1779</v>
      </c>
      <c r="D400" s="1">
        <v>173</v>
      </c>
      <c r="E400" s="1">
        <v>173</v>
      </c>
      <c r="F400" s="1">
        <v>1779</v>
      </c>
      <c r="G400" s="1">
        <v>2</v>
      </c>
      <c r="H400" s="1">
        <v>2</v>
      </c>
      <c r="I400" s="1">
        <v>0.93624200000000002</v>
      </c>
      <c r="J400" s="1">
        <v>55</v>
      </c>
      <c r="K400" s="1">
        <v>-0.23636399999999999</v>
      </c>
      <c r="L400" s="1">
        <v>1.763636</v>
      </c>
      <c r="M400" s="1">
        <f>ABS(H400-G400)</f>
        <v>0</v>
      </c>
      <c r="N400" s="1">
        <f>((G400-H400)^2)</f>
        <v>0</v>
      </c>
      <c r="O400" s="1">
        <f t="shared" si="24"/>
        <v>0.23636400000000002</v>
      </c>
      <c r="P400" s="1">
        <f t="shared" si="25"/>
        <v>5.586794049600001E-2</v>
      </c>
      <c r="Q400" s="1">
        <v>3.67</v>
      </c>
      <c r="R400" s="1">
        <f t="shared" si="26"/>
        <v>1.67</v>
      </c>
      <c r="S400" s="1">
        <f t="shared" si="27"/>
        <v>2.7888999999999999</v>
      </c>
    </row>
    <row r="401" spans="1:19" x14ac:dyDescent="0.2">
      <c r="A401" s="1">
        <v>189411</v>
      </c>
      <c r="B401" s="1" t="s">
        <v>219</v>
      </c>
      <c r="C401" s="1">
        <v>410</v>
      </c>
      <c r="D401" s="1">
        <v>1089</v>
      </c>
      <c r="E401" s="1">
        <v>410</v>
      </c>
      <c r="F401" s="1">
        <v>1089</v>
      </c>
      <c r="G401" s="1">
        <v>3</v>
      </c>
      <c r="H401" s="1">
        <v>4</v>
      </c>
      <c r="I401" s="1">
        <v>0.93624200000000002</v>
      </c>
      <c r="J401" s="1">
        <v>84</v>
      </c>
      <c r="K401" s="1">
        <v>0.91666700000000001</v>
      </c>
      <c r="L401" s="1">
        <v>3.9166669999999999</v>
      </c>
      <c r="M401" s="1">
        <f>ABS(H401-G401)</f>
        <v>1</v>
      </c>
      <c r="N401" s="1">
        <f>((G401-H401)^2)</f>
        <v>1</v>
      </c>
      <c r="O401" s="1">
        <f t="shared" si="24"/>
        <v>8.3333000000000101E-2</v>
      </c>
      <c r="P401" s="1">
        <f t="shared" si="25"/>
        <v>6.944388889000017E-3</v>
      </c>
      <c r="Q401" s="1">
        <v>3.67</v>
      </c>
      <c r="R401" s="1">
        <f t="shared" si="26"/>
        <v>0.33000000000000007</v>
      </c>
      <c r="S401" s="1">
        <f t="shared" si="27"/>
        <v>0.10890000000000005</v>
      </c>
    </row>
    <row r="402" spans="1:19" x14ac:dyDescent="0.2">
      <c r="A402" s="1">
        <v>144451</v>
      </c>
      <c r="B402" s="1" t="s">
        <v>281</v>
      </c>
      <c r="C402" s="1">
        <v>1554</v>
      </c>
      <c r="D402" s="1">
        <v>1378</v>
      </c>
      <c r="E402" s="1">
        <v>1378</v>
      </c>
      <c r="F402" s="1">
        <v>1554</v>
      </c>
      <c r="G402" s="1">
        <v>4</v>
      </c>
      <c r="H402" s="1">
        <v>1</v>
      </c>
      <c r="I402" s="1">
        <v>0.93632899999999997</v>
      </c>
      <c r="J402" s="1">
        <v>4</v>
      </c>
      <c r="K402" s="1">
        <v>-0.125</v>
      </c>
      <c r="L402" s="1">
        <v>3.875</v>
      </c>
      <c r="M402" s="1">
        <f>ABS(H402-G402)</f>
        <v>3</v>
      </c>
      <c r="N402" s="1">
        <f>((G402-H402)^2)</f>
        <v>9</v>
      </c>
      <c r="O402" s="1">
        <f t="shared" si="24"/>
        <v>2.875</v>
      </c>
      <c r="P402" s="1">
        <f t="shared" si="25"/>
        <v>8.265625</v>
      </c>
      <c r="Q402" s="1">
        <v>3.67</v>
      </c>
      <c r="R402" s="1">
        <f t="shared" si="26"/>
        <v>2.67</v>
      </c>
      <c r="S402" s="1">
        <f t="shared" si="27"/>
        <v>7.1288999999999998</v>
      </c>
    </row>
    <row r="403" spans="1:19" x14ac:dyDescent="0.2">
      <c r="A403" s="1">
        <v>28567</v>
      </c>
      <c r="B403" s="1" t="s">
        <v>220</v>
      </c>
      <c r="C403" s="1">
        <v>32587</v>
      </c>
      <c r="D403" s="1">
        <v>6365</v>
      </c>
      <c r="E403" s="1">
        <v>6365</v>
      </c>
      <c r="F403" s="1">
        <v>32587</v>
      </c>
      <c r="G403" s="1">
        <v>3</v>
      </c>
      <c r="H403" s="1">
        <v>4</v>
      </c>
      <c r="I403" s="1">
        <v>0.93634300000000004</v>
      </c>
      <c r="J403" s="1">
        <v>194</v>
      </c>
      <c r="K403" s="1">
        <v>-0.60824699999999998</v>
      </c>
      <c r="L403" s="1">
        <v>2.391753</v>
      </c>
      <c r="M403" s="1">
        <f>ABS(H403-G403)</f>
        <v>1</v>
      </c>
      <c r="N403" s="1">
        <f>((G403-H403)^2)</f>
        <v>1</v>
      </c>
      <c r="O403" s="1">
        <f t="shared" si="24"/>
        <v>1.608247</v>
      </c>
      <c r="P403" s="1">
        <f t="shared" si="25"/>
        <v>2.5864584130089998</v>
      </c>
      <c r="Q403" s="1">
        <v>3.67</v>
      </c>
      <c r="R403" s="1">
        <f t="shared" si="26"/>
        <v>0.33000000000000007</v>
      </c>
      <c r="S403" s="1">
        <f t="shared" si="27"/>
        <v>0.10890000000000005</v>
      </c>
    </row>
    <row r="404" spans="1:19" x14ac:dyDescent="0.2">
      <c r="A404" s="1">
        <v>93660</v>
      </c>
      <c r="B404" s="1" t="s">
        <v>17</v>
      </c>
      <c r="C404" s="1">
        <v>224</v>
      </c>
      <c r="D404" s="1">
        <v>315</v>
      </c>
      <c r="E404" s="1">
        <v>224</v>
      </c>
      <c r="F404" s="1">
        <v>315</v>
      </c>
      <c r="G404" s="1">
        <v>5</v>
      </c>
      <c r="H404" s="1">
        <v>4</v>
      </c>
      <c r="I404" s="1">
        <v>0.93638399999999999</v>
      </c>
      <c r="J404" s="1">
        <v>46</v>
      </c>
      <c r="K404" s="1">
        <v>-0.33695700000000001</v>
      </c>
      <c r="L404" s="1">
        <v>4.663043</v>
      </c>
      <c r="M404" s="1">
        <f>ABS(H404-G404)</f>
        <v>1</v>
      </c>
      <c r="N404" s="1">
        <f>((G404-H404)^2)</f>
        <v>1</v>
      </c>
      <c r="O404" s="1">
        <f t="shared" si="24"/>
        <v>0.66304300000000005</v>
      </c>
      <c r="P404" s="1">
        <f t="shared" si="25"/>
        <v>0.43962601984900007</v>
      </c>
      <c r="Q404" s="1">
        <v>3.67</v>
      </c>
      <c r="R404" s="1">
        <f t="shared" si="26"/>
        <v>0.33000000000000007</v>
      </c>
      <c r="S404" s="1">
        <f t="shared" si="27"/>
        <v>0.10890000000000005</v>
      </c>
    </row>
    <row r="405" spans="1:19" x14ac:dyDescent="0.2">
      <c r="A405" s="1">
        <v>41430</v>
      </c>
      <c r="B405" s="1" t="s">
        <v>221</v>
      </c>
      <c r="C405" s="1">
        <v>236</v>
      </c>
      <c r="D405" s="1">
        <v>736</v>
      </c>
      <c r="E405" s="1">
        <v>236</v>
      </c>
      <c r="F405" s="1">
        <v>736</v>
      </c>
      <c r="G405" s="1">
        <v>4</v>
      </c>
      <c r="H405" s="1">
        <v>4</v>
      </c>
      <c r="I405" s="1">
        <v>0.93645400000000001</v>
      </c>
      <c r="J405" s="1">
        <v>95</v>
      </c>
      <c r="K405" s="1">
        <v>0.14210500000000001</v>
      </c>
      <c r="L405" s="1">
        <v>4.1421049999999999</v>
      </c>
      <c r="M405" s="1">
        <f>ABS(H405-G405)</f>
        <v>0</v>
      </c>
      <c r="N405" s="1">
        <f>((G405-H405)^2)</f>
        <v>0</v>
      </c>
      <c r="O405" s="1">
        <f t="shared" si="24"/>
        <v>0.14210499999999993</v>
      </c>
      <c r="P405" s="1">
        <f t="shared" si="25"/>
        <v>2.019383102499998E-2</v>
      </c>
      <c r="Q405" s="1">
        <v>3.67</v>
      </c>
      <c r="R405" s="1">
        <f t="shared" si="26"/>
        <v>0.33000000000000007</v>
      </c>
      <c r="S405" s="1">
        <f t="shared" si="27"/>
        <v>0.10890000000000005</v>
      </c>
    </row>
    <row r="406" spans="1:19" x14ac:dyDescent="0.2">
      <c r="A406" s="1">
        <v>118425</v>
      </c>
      <c r="B406" s="1" t="s">
        <v>183</v>
      </c>
      <c r="C406" s="1">
        <v>780</v>
      </c>
      <c r="D406" s="1">
        <v>6</v>
      </c>
      <c r="E406" s="1">
        <v>6</v>
      </c>
      <c r="F406" s="1">
        <v>780</v>
      </c>
      <c r="G406" s="1">
        <v>4</v>
      </c>
      <c r="H406" s="1">
        <v>3</v>
      </c>
      <c r="I406" s="1">
        <v>0.93653699999999995</v>
      </c>
      <c r="J406" s="1">
        <v>315</v>
      </c>
      <c r="K406" s="1">
        <v>0.61904800000000004</v>
      </c>
      <c r="L406" s="1">
        <v>4.6190480000000003</v>
      </c>
      <c r="M406" s="1">
        <f>ABS(H406-G406)</f>
        <v>1</v>
      </c>
      <c r="N406" s="1">
        <f>((G406-H406)^2)</f>
        <v>1</v>
      </c>
      <c r="O406" s="1">
        <f t="shared" si="24"/>
        <v>1.6190480000000003</v>
      </c>
      <c r="P406" s="1">
        <f t="shared" si="25"/>
        <v>2.6213164263040007</v>
      </c>
      <c r="Q406" s="1">
        <v>3.67</v>
      </c>
      <c r="R406" s="1">
        <f t="shared" si="26"/>
        <v>0.66999999999999993</v>
      </c>
      <c r="S406" s="1">
        <f t="shared" si="27"/>
        <v>0.44889999999999991</v>
      </c>
    </row>
    <row r="407" spans="1:19" x14ac:dyDescent="0.2">
      <c r="A407" s="1">
        <v>27966</v>
      </c>
      <c r="B407" s="1" t="s">
        <v>100</v>
      </c>
      <c r="C407" s="1">
        <v>780</v>
      </c>
      <c r="D407" s="1">
        <v>6</v>
      </c>
      <c r="E407" s="1">
        <v>6</v>
      </c>
      <c r="F407" s="1">
        <v>780</v>
      </c>
      <c r="G407" s="1">
        <v>5</v>
      </c>
      <c r="H407" s="1">
        <v>4</v>
      </c>
      <c r="I407" s="1">
        <v>0.93653699999999995</v>
      </c>
      <c r="J407" s="1">
        <v>315</v>
      </c>
      <c r="K407" s="1">
        <v>0.61904800000000004</v>
      </c>
      <c r="L407" s="1">
        <v>5</v>
      </c>
      <c r="M407" s="1">
        <f>ABS(H407-G407)</f>
        <v>1</v>
      </c>
      <c r="N407" s="1">
        <f>((G407-H407)^2)</f>
        <v>1</v>
      </c>
      <c r="O407" s="1">
        <f t="shared" si="24"/>
        <v>1</v>
      </c>
      <c r="P407" s="1">
        <f t="shared" si="25"/>
        <v>1</v>
      </c>
      <c r="Q407" s="1">
        <v>3.67</v>
      </c>
      <c r="R407" s="1">
        <f t="shared" si="26"/>
        <v>0.33000000000000007</v>
      </c>
      <c r="S407" s="1">
        <f t="shared" si="27"/>
        <v>0.10890000000000005</v>
      </c>
    </row>
    <row r="408" spans="1:19" x14ac:dyDescent="0.2">
      <c r="A408" s="1">
        <v>57928</v>
      </c>
      <c r="B408" s="1" t="s">
        <v>154</v>
      </c>
      <c r="C408" s="1">
        <v>260</v>
      </c>
      <c r="D408" s="1">
        <v>185</v>
      </c>
      <c r="E408" s="1">
        <v>185</v>
      </c>
      <c r="F408" s="1">
        <v>260</v>
      </c>
      <c r="G408" s="1">
        <v>5</v>
      </c>
      <c r="H408" s="1">
        <v>5</v>
      </c>
      <c r="I408" s="1">
        <v>0.93663200000000002</v>
      </c>
      <c r="J408" s="1">
        <v>164</v>
      </c>
      <c r="K408" s="1">
        <v>-1.4146339999999999</v>
      </c>
      <c r="L408" s="1">
        <v>3.5853660000000001</v>
      </c>
      <c r="M408" s="1">
        <f>ABS(H408-G408)</f>
        <v>0</v>
      </c>
      <c r="N408" s="1">
        <f>((G408-H408)^2)</f>
        <v>0</v>
      </c>
      <c r="O408" s="1">
        <f t="shared" si="24"/>
        <v>1.4146339999999999</v>
      </c>
      <c r="P408" s="1">
        <f t="shared" si="25"/>
        <v>2.0011893539559997</v>
      </c>
      <c r="Q408" s="1">
        <v>3.67</v>
      </c>
      <c r="R408" s="1">
        <f t="shared" si="26"/>
        <v>1.33</v>
      </c>
      <c r="S408" s="1">
        <f t="shared" si="27"/>
        <v>1.7689000000000001</v>
      </c>
    </row>
    <row r="409" spans="1:19" x14ac:dyDescent="0.2">
      <c r="A409" s="1">
        <v>93660</v>
      </c>
      <c r="B409" s="1" t="s">
        <v>17</v>
      </c>
      <c r="C409" s="1">
        <v>150</v>
      </c>
      <c r="D409" s="1">
        <v>315</v>
      </c>
      <c r="E409" s="1">
        <v>150</v>
      </c>
      <c r="F409" s="1">
        <v>315</v>
      </c>
      <c r="G409" s="1">
        <v>3</v>
      </c>
      <c r="H409" s="1">
        <v>4</v>
      </c>
      <c r="I409" s="1">
        <v>0.93665200000000004</v>
      </c>
      <c r="J409" s="1">
        <v>161</v>
      </c>
      <c r="K409" s="1">
        <v>-0.94409900000000002</v>
      </c>
      <c r="L409" s="1">
        <v>2.055901</v>
      </c>
      <c r="M409" s="1">
        <f>ABS(H409-G409)</f>
        <v>1</v>
      </c>
      <c r="N409" s="1">
        <f>((G409-H409)^2)</f>
        <v>1</v>
      </c>
      <c r="O409" s="1">
        <f t="shared" si="24"/>
        <v>1.944099</v>
      </c>
      <c r="P409" s="1">
        <f t="shared" si="25"/>
        <v>3.7795209218010002</v>
      </c>
      <c r="Q409" s="1">
        <v>3.67</v>
      </c>
      <c r="R409" s="1">
        <f t="shared" si="26"/>
        <v>0.33000000000000007</v>
      </c>
      <c r="S409" s="1">
        <f t="shared" si="27"/>
        <v>0.10890000000000005</v>
      </c>
    </row>
    <row r="410" spans="1:19" x14ac:dyDescent="0.2">
      <c r="A410" s="1">
        <v>227</v>
      </c>
      <c r="B410" s="1" t="s">
        <v>121</v>
      </c>
      <c r="C410" s="1">
        <v>153</v>
      </c>
      <c r="D410" s="1">
        <v>316</v>
      </c>
      <c r="E410" s="1">
        <v>153</v>
      </c>
      <c r="F410" s="1">
        <v>316</v>
      </c>
      <c r="G410" s="1">
        <v>4</v>
      </c>
      <c r="H410" s="1">
        <v>3</v>
      </c>
      <c r="I410" s="1">
        <v>0.93666700000000003</v>
      </c>
      <c r="J410" s="1">
        <v>440</v>
      </c>
      <c r="K410" s="1">
        <v>0.36249999999999999</v>
      </c>
      <c r="L410" s="1">
        <v>4.3624999999999998</v>
      </c>
      <c r="M410" s="1">
        <f>ABS(H410-G410)</f>
        <v>1</v>
      </c>
      <c r="N410" s="1">
        <f>((G410-H410)^2)</f>
        <v>1</v>
      </c>
      <c r="O410" s="1">
        <f t="shared" si="24"/>
        <v>1.3624999999999998</v>
      </c>
      <c r="P410" s="1">
        <f t="shared" si="25"/>
        <v>1.8564062499999996</v>
      </c>
      <c r="Q410" s="1">
        <v>3.67</v>
      </c>
      <c r="R410" s="1">
        <f t="shared" si="26"/>
        <v>0.66999999999999993</v>
      </c>
      <c r="S410" s="1">
        <f t="shared" si="27"/>
        <v>0.44889999999999991</v>
      </c>
    </row>
    <row r="411" spans="1:19" x14ac:dyDescent="0.2">
      <c r="A411" s="1">
        <v>138298</v>
      </c>
      <c r="B411" s="1" t="s">
        <v>135</v>
      </c>
      <c r="C411" s="1">
        <v>153</v>
      </c>
      <c r="D411" s="1">
        <v>316</v>
      </c>
      <c r="E411" s="1">
        <v>153</v>
      </c>
      <c r="F411" s="1">
        <v>316</v>
      </c>
      <c r="G411" s="1">
        <v>4</v>
      </c>
      <c r="H411" s="1">
        <v>3</v>
      </c>
      <c r="I411" s="1">
        <v>0.93666700000000003</v>
      </c>
      <c r="J411" s="1">
        <v>440</v>
      </c>
      <c r="K411" s="1">
        <v>0.36249999999999999</v>
      </c>
      <c r="L411" s="1">
        <v>4.3624999999999998</v>
      </c>
      <c r="M411" s="1">
        <f>ABS(H411-G411)</f>
        <v>1</v>
      </c>
      <c r="N411" s="1">
        <f>((G411-H411)^2)</f>
        <v>1</v>
      </c>
      <c r="O411" s="1">
        <f t="shared" si="24"/>
        <v>1.3624999999999998</v>
      </c>
      <c r="P411" s="1">
        <f t="shared" si="25"/>
        <v>1.8564062499999996</v>
      </c>
      <c r="Q411" s="1">
        <v>3.67</v>
      </c>
      <c r="R411" s="1">
        <f t="shared" si="26"/>
        <v>0.66999999999999993</v>
      </c>
      <c r="S411" s="1">
        <f t="shared" si="27"/>
        <v>0.44889999999999991</v>
      </c>
    </row>
    <row r="412" spans="1:19" x14ac:dyDescent="0.2">
      <c r="A412" s="1">
        <v>41371</v>
      </c>
      <c r="B412" s="1" t="s">
        <v>108</v>
      </c>
      <c r="C412" s="1">
        <v>10</v>
      </c>
      <c r="D412" s="1">
        <v>410</v>
      </c>
      <c r="E412" s="1">
        <v>10</v>
      </c>
      <c r="F412" s="1">
        <v>410</v>
      </c>
      <c r="G412" s="1">
        <v>3</v>
      </c>
      <c r="H412" s="1">
        <v>3</v>
      </c>
      <c r="I412" s="1">
        <v>0.93666899999999997</v>
      </c>
      <c r="J412" s="1">
        <v>197</v>
      </c>
      <c r="K412" s="1">
        <v>-0.38071100000000002</v>
      </c>
      <c r="L412" s="1">
        <v>2.6192890000000002</v>
      </c>
      <c r="M412" s="1">
        <f>ABS(H412-G412)</f>
        <v>0</v>
      </c>
      <c r="N412" s="1">
        <f>((G412-H412)^2)</f>
        <v>0</v>
      </c>
      <c r="O412" s="1">
        <f t="shared" si="24"/>
        <v>0.3807109999999998</v>
      </c>
      <c r="P412" s="1">
        <f t="shared" si="25"/>
        <v>0.14494086552099986</v>
      </c>
      <c r="Q412" s="1">
        <v>3.67</v>
      </c>
      <c r="R412" s="1">
        <f t="shared" si="26"/>
        <v>0.66999999999999993</v>
      </c>
      <c r="S412" s="1">
        <f t="shared" si="27"/>
        <v>0.44889999999999991</v>
      </c>
    </row>
    <row r="413" spans="1:19" x14ac:dyDescent="0.2">
      <c r="A413" s="1">
        <v>58805</v>
      </c>
      <c r="B413" s="1" t="s">
        <v>60</v>
      </c>
      <c r="C413" s="1">
        <v>158</v>
      </c>
      <c r="D413" s="1">
        <v>337</v>
      </c>
      <c r="E413" s="1">
        <v>158</v>
      </c>
      <c r="F413" s="1">
        <v>337</v>
      </c>
      <c r="G413" s="1">
        <v>5</v>
      </c>
      <c r="H413" s="1">
        <v>5</v>
      </c>
      <c r="I413" s="1">
        <v>0.93671400000000005</v>
      </c>
      <c r="J413" s="1">
        <v>67</v>
      </c>
      <c r="K413" s="1">
        <v>0.723881</v>
      </c>
      <c r="L413" s="1">
        <v>5</v>
      </c>
      <c r="M413" s="1">
        <f>ABS(H413-G413)</f>
        <v>0</v>
      </c>
      <c r="N413" s="1">
        <f>((G413-H413)^2)</f>
        <v>0</v>
      </c>
      <c r="O413" s="1">
        <f t="shared" si="24"/>
        <v>0</v>
      </c>
      <c r="P413" s="1">
        <f t="shared" si="25"/>
        <v>0</v>
      </c>
      <c r="Q413" s="1">
        <v>3.67</v>
      </c>
      <c r="R413" s="1">
        <f t="shared" si="26"/>
        <v>1.33</v>
      </c>
      <c r="S413" s="1">
        <f t="shared" si="27"/>
        <v>1.7689000000000001</v>
      </c>
    </row>
    <row r="414" spans="1:19" x14ac:dyDescent="0.2">
      <c r="A414" s="1">
        <v>64567</v>
      </c>
      <c r="B414" s="1" t="s">
        <v>147</v>
      </c>
      <c r="C414" s="1">
        <v>39</v>
      </c>
      <c r="D414" s="1">
        <v>151</v>
      </c>
      <c r="E414" s="1">
        <v>39</v>
      </c>
      <c r="F414" s="1">
        <v>151</v>
      </c>
      <c r="G414" s="1">
        <v>4</v>
      </c>
      <c r="H414" s="1">
        <v>5</v>
      </c>
      <c r="I414" s="1">
        <v>0.93674000000000002</v>
      </c>
      <c r="J414" s="1">
        <v>117</v>
      </c>
      <c r="K414" s="1">
        <v>0.31196600000000002</v>
      </c>
      <c r="L414" s="1">
        <v>4.311966</v>
      </c>
      <c r="M414" s="1">
        <f>ABS(H414-G414)</f>
        <v>1</v>
      </c>
      <c r="N414" s="1">
        <f>((G414-H414)^2)</f>
        <v>1</v>
      </c>
      <c r="O414" s="1">
        <f t="shared" si="24"/>
        <v>0.68803400000000003</v>
      </c>
      <c r="P414" s="1">
        <f t="shared" si="25"/>
        <v>0.47339078515600003</v>
      </c>
      <c r="Q414" s="1">
        <v>3.67</v>
      </c>
      <c r="R414" s="1">
        <f t="shared" si="26"/>
        <v>1.33</v>
      </c>
      <c r="S414" s="1">
        <f t="shared" si="27"/>
        <v>1.7689000000000001</v>
      </c>
    </row>
    <row r="415" spans="1:19" x14ac:dyDescent="0.2">
      <c r="A415" s="1">
        <v>228542</v>
      </c>
      <c r="B415" s="1" t="s">
        <v>88</v>
      </c>
      <c r="C415" s="1">
        <v>494</v>
      </c>
      <c r="D415" s="1">
        <v>788</v>
      </c>
      <c r="E415" s="1">
        <v>494</v>
      </c>
      <c r="F415" s="1">
        <v>788</v>
      </c>
      <c r="G415" s="1">
        <v>4</v>
      </c>
      <c r="H415" s="1">
        <v>4</v>
      </c>
      <c r="I415" s="1">
        <v>0.93690300000000004</v>
      </c>
      <c r="J415" s="1">
        <v>114</v>
      </c>
      <c r="K415" s="1">
        <v>-0.372807</v>
      </c>
      <c r="L415" s="1">
        <v>3.6271930000000001</v>
      </c>
      <c r="M415" s="1">
        <f>ABS(H415-G415)</f>
        <v>0</v>
      </c>
      <c r="N415" s="1">
        <f>((G415-H415)^2)</f>
        <v>0</v>
      </c>
      <c r="O415" s="1">
        <f t="shared" si="24"/>
        <v>0.37280699999999989</v>
      </c>
      <c r="P415" s="1">
        <f t="shared" si="25"/>
        <v>0.13898505924899993</v>
      </c>
      <c r="Q415" s="1">
        <v>3.67</v>
      </c>
      <c r="R415" s="1">
        <f t="shared" si="26"/>
        <v>0.33000000000000007</v>
      </c>
      <c r="S415" s="1">
        <f t="shared" si="27"/>
        <v>0.10890000000000005</v>
      </c>
    </row>
    <row r="416" spans="1:19" x14ac:dyDescent="0.2">
      <c r="A416" s="1">
        <v>28192</v>
      </c>
      <c r="B416" s="1" t="s">
        <v>222</v>
      </c>
      <c r="C416" s="1">
        <v>410</v>
      </c>
      <c r="D416" s="1">
        <v>34</v>
      </c>
      <c r="E416" s="1">
        <v>34</v>
      </c>
      <c r="F416" s="1">
        <v>410</v>
      </c>
      <c r="G416" s="1">
        <v>1</v>
      </c>
      <c r="H416" s="1">
        <v>4</v>
      </c>
      <c r="I416" s="1">
        <v>0.93693700000000002</v>
      </c>
      <c r="J416" s="1">
        <v>187</v>
      </c>
      <c r="K416" s="1">
        <v>0.63101600000000002</v>
      </c>
      <c r="L416" s="1">
        <v>1.631016</v>
      </c>
      <c r="M416" s="1">
        <f>ABS(H416-G416)</f>
        <v>3</v>
      </c>
      <c r="N416" s="1">
        <f>((G416-H416)^2)</f>
        <v>9</v>
      </c>
      <c r="O416" s="1">
        <f t="shared" si="24"/>
        <v>2.3689840000000002</v>
      </c>
      <c r="P416" s="1">
        <f t="shared" si="25"/>
        <v>5.6120851922560009</v>
      </c>
      <c r="Q416" s="1">
        <v>3.67</v>
      </c>
      <c r="R416" s="1">
        <f t="shared" si="26"/>
        <v>0.33000000000000007</v>
      </c>
      <c r="S416" s="1">
        <f t="shared" si="27"/>
        <v>0.10890000000000005</v>
      </c>
    </row>
    <row r="417" spans="1:19" x14ac:dyDescent="0.2">
      <c r="A417" s="1">
        <v>159888</v>
      </c>
      <c r="B417" s="1" t="s">
        <v>223</v>
      </c>
      <c r="C417" s="1">
        <v>999</v>
      </c>
      <c r="D417" s="1">
        <v>110</v>
      </c>
      <c r="E417" s="1">
        <v>110</v>
      </c>
      <c r="F417" s="1">
        <v>999</v>
      </c>
      <c r="G417" s="1">
        <v>4</v>
      </c>
      <c r="H417" s="1">
        <v>5</v>
      </c>
      <c r="I417" s="1">
        <v>0.93696100000000004</v>
      </c>
      <c r="J417" s="1">
        <v>39</v>
      </c>
      <c r="K417" s="1">
        <v>0.74358999999999997</v>
      </c>
      <c r="L417" s="1">
        <v>4.7435900000000002</v>
      </c>
      <c r="M417" s="1">
        <f>ABS(H417-G417)</f>
        <v>1</v>
      </c>
      <c r="N417" s="1">
        <f>((G417-H417)^2)</f>
        <v>1</v>
      </c>
      <c r="O417" s="1">
        <f t="shared" si="24"/>
        <v>0.2564099999999998</v>
      </c>
      <c r="P417" s="1">
        <f t="shared" si="25"/>
        <v>6.5746088099999905E-2</v>
      </c>
      <c r="Q417" s="1">
        <v>3.67</v>
      </c>
      <c r="R417" s="1">
        <f t="shared" si="26"/>
        <v>1.33</v>
      </c>
      <c r="S417" s="1">
        <f t="shared" si="27"/>
        <v>1.7689000000000001</v>
      </c>
    </row>
    <row r="418" spans="1:19" x14ac:dyDescent="0.2">
      <c r="A418" s="1">
        <v>151122</v>
      </c>
      <c r="B418" s="1" t="s">
        <v>211</v>
      </c>
      <c r="C418" s="1">
        <v>736</v>
      </c>
      <c r="D418" s="1">
        <v>36</v>
      </c>
      <c r="E418" s="1">
        <v>36</v>
      </c>
      <c r="F418" s="1">
        <v>736</v>
      </c>
      <c r="G418" s="1">
        <v>3</v>
      </c>
      <c r="H418" s="1">
        <v>3</v>
      </c>
      <c r="I418" s="1">
        <v>0.93696599999999997</v>
      </c>
      <c r="J418" s="1">
        <v>224</v>
      </c>
      <c r="K418" s="1">
        <v>0.71428599999999998</v>
      </c>
      <c r="L418" s="1">
        <v>3.714286</v>
      </c>
      <c r="M418" s="1">
        <f>ABS(H418-G418)</f>
        <v>0</v>
      </c>
      <c r="N418" s="1">
        <f>((G418-H418)^2)</f>
        <v>0</v>
      </c>
      <c r="O418" s="1">
        <f t="shared" si="24"/>
        <v>0.71428599999999998</v>
      </c>
      <c r="P418" s="1">
        <f t="shared" si="25"/>
        <v>0.51020448979599997</v>
      </c>
      <c r="Q418" s="1">
        <v>3.67</v>
      </c>
      <c r="R418" s="1">
        <f t="shared" si="26"/>
        <v>0.66999999999999993</v>
      </c>
      <c r="S418" s="1">
        <f t="shared" si="27"/>
        <v>0.44889999999999991</v>
      </c>
    </row>
    <row r="419" spans="1:19" x14ac:dyDescent="0.2">
      <c r="A419" s="1">
        <v>187496</v>
      </c>
      <c r="B419" s="1" t="s">
        <v>117</v>
      </c>
      <c r="C419" s="1">
        <v>110</v>
      </c>
      <c r="D419" s="1">
        <v>185</v>
      </c>
      <c r="E419" s="1">
        <v>110</v>
      </c>
      <c r="F419" s="1">
        <v>185</v>
      </c>
      <c r="G419" s="1">
        <v>5</v>
      </c>
      <c r="H419" s="1">
        <v>4</v>
      </c>
      <c r="I419" s="1">
        <v>0.93697399999999997</v>
      </c>
      <c r="J419" s="1">
        <v>341</v>
      </c>
      <c r="K419" s="1">
        <v>-1.1480939999999999</v>
      </c>
      <c r="L419" s="1">
        <v>3.8519060000000001</v>
      </c>
      <c r="M419" s="1">
        <f>ABS(H419-G419)</f>
        <v>1</v>
      </c>
      <c r="N419" s="1">
        <f>((G419-H419)^2)</f>
        <v>1</v>
      </c>
      <c r="O419" s="1">
        <f t="shared" si="24"/>
        <v>0.14809399999999995</v>
      </c>
      <c r="P419" s="1">
        <f t="shared" si="25"/>
        <v>2.1931832835999983E-2</v>
      </c>
      <c r="Q419" s="1">
        <v>3.67</v>
      </c>
      <c r="R419" s="1">
        <f t="shared" si="26"/>
        <v>0.33000000000000007</v>
      </c>
      <c r="S419" s="1">
        <f t="shared" si="27"/>
        <v>0.10890000000000005</v>
      </c>
    </row>
    <row r="420" spans="1:19" x14ac:dyDescent="0.2">
      <c r="A420" s="1">
        <v>73355</v>
      </c>
      <c r="B420" s="1" t="s">
        <v>87</v>
      </c>
      <c r="C420" s="1">
        <v>432</v>
      </c>
      <c r="D420" s="1">
        <v>95</v>
      </c>
      <c r="E420" s="1">
        <v>95</v>
      </c>
      <c r="F420" s="1">
        <v>432</v>
      </c>
      <c r="G420" s="1">
        <v>4</v>
      </c>
      <c r="H420" s="1">
        <v>4</v>
      </c>
      <c r="I420" s="1">
        <v>0.937087</v>
      </c>
      <c r="J420" s="1">
        <v>116</v>
      </c>
      <c r="K420" s="1">
        <v>0.51293100000000003</v>
      </c>
      <c r="L420" s="1">
        <v>4.512931</v>
      </c>
      <c r="M420" s="1">
        <f>ABS(H420-G420)</f>
        <v>0</v>
      </c>
      <c r="N420" s="1">
        <f>((G420-H420)^2)</f>
        <v>0</v>
      </c>
      <c r="O420" s="1">
        <f t="shared" si="24"/>
        <v>0.51293100000000003</v>
      </c>
      <c r="P420" s="1">
        <f t="shared" si="25"/>
        <v>0.26309821076100004</v>
      </c>
      <c r="Q420" s="1">
        <v>3.67</v>
      </c>
      <c r="R420" s="1">
        <f t="shared" si="26"/>
        <v>0.33000000000000007</v>
      </c>
      <c r="S420" s="1">
        <f t="shared" si="27"/>
        <v>0.10890000000000005</v>
      </c>
    </row>
    <row r="421" spans="1:19" x14ac:dyDescent="0.2">
      <c r="A421" s="1">
        <v>193330</v>
      </c>
      <c r="B421" s="1" t="s">
        <v>109</v>
      </c>
      <c r="C421" s="1">
        <v>62</v>
      </c>
      <c r="D421" s="1">
        <v>786</v>
      </c>
      <c r="E421" s="1">
        <v>62</v>
      </c>
      <c r="F421" s="1">
        <v>786</v>
      </c>
      <c r="G421" s="1">
        <v>4</v>
      </c>
      <c r="H421" s="1">
        <v>3</v>
      </c>
      <c r="I421" s="1">
        <v>0.93716299999999997</v>
      </c>
      <c r="J421" s="1">
        <v>159</v>
      </c>
      <c r="K421" s="1">
        <v>-0.63207500000000005</v>
      </c>
      <c r="L421" s="1">
        <v>3.3679250000000001</v>
      </c>
      <c r="M421" s="1">
        <f>ABS(H421-G421)</f>
        <v>1</v>
      </c>
      <c r="N421" s="1">
        <f>((G421-H421)^2)</f>
        <v>1</v>
      </c>
      <c r="O421" s="1">
        <f t="shared" si="24"/>
        <v>0.36792500000000006</v>
      </c>
      <c r="P421" s="1">
        <f t="shared" si="25"/>
        <v>0.13536880562500003</v>
      </c>
      <c r="Q421" s="1">
        <v>3.67</v>
      </c>
      <c r="R421" s="1">
        <f t="shared" si="26"/>
        <v>0.66999999999999993</v>
      </c>
      <c r="S421" s="1">
        <f t="shared" si="27"/>
        <v>0.44889999999999991</v>
      </c>
    </row>
    <row r="422" spans="1:19" x14ac:dyDescent="0.2">
      <c r="A422" s="1">
        <v>176795</v>
      </c>
      <c r="B422" s="1" t="s">
        <v>224</v>
      </c>
      <c r="C422" s="1">
        <v>3159</v>
      </c>
      <c r="D422" s="1">
        <v>58559</v>
      </c>
      <c r="E422" s="1">
        <v>3159</v>
      </c>
      <c r="F422" s="1">
        <v>58559</v>
      </c>
      <c r="G422" s="1">
        <v>3</v>
      </c>
      <c r="H422" s="1">
        <v>5</v>
      </c>
      <c r="I422" s="1">
        <v>0.93720400000000004</v>
      </c>
      <c r="J422" s="1">
        <v>23</v>
      </c>
      <c r="K422" s="1">
        <v>0.52173899999999995</v>
      </c>
      <c r="L422" s="1">
        <v>3.5217390000000002</v>
      </c>
      <c r="M422" s="1">
        <f>ABS(H422-G422)</f>
        <v>2</v>
      </c>
      <c r="N422" s="1">
        <f>((G422-H422)^2)</f>
        <v>4</v>
      </c>
      <c r="O422" s="1">
        <f t="shared" si="24"/>
        <v>1.4782609999999998</v>
      </c>
      <c r="P422" s="1">
        <f t="shared" si="25"/>
        <v>2.1852555841209993</v>
      </c>
      <c r="Q422" s="1">
        <v>3.67</v>
      </c>
      <c r="R422" s="1">
        <f t="shared" si="26"/>
        <v>1.33</v>
      </c>
      <c r="S422" s="1">
        <f t="shared" si="27"/>
        <v>1.7689000000000001</v>
      </c>
    </row>
    <row r="423" spans="1:19" x14ac:dyDescent="0.2">
      <c r="A423" s="1">
        <v>10024</v>
      </c>
      <c r="B423" s="1" t="s">
        <v>175</v>
      </c>
      <c r="C423" s="1">
        <v>708</v>
      </c>
      <c r="D423" s="1">
        <v>140</v>
      </c>
      <c r="E423" s="1">
        <v>140</v>
      </c>
      <c r="F423" s="1">
        <v>708</v>
      </c>
      <c r="G423" s="1">
        <v>5</v>
      </c>
      <c r="H423" s="1">
        <v>5</v>
      </c>
      <c r="I423" s="1">
        <v>0.93726500000000001</v>
      </c>
      <c r="J423" s="1">
        <v>55</v>
      </c>
      <c r="K423" s="1">
        <v>-0.17272699999999999</v>
      </c>
      <c r="L423" s="1">
        <v>4.8272729999999999</v>
      </c>
      <c r="M423" s="1">
        <f>ABS(H423-G423)</f>
        <v>0</v>
      </c>
      <c r="N423" s="1">
        <f>((G423-H423)^2)</f>
        <v>0</v>
      </c>
      <c r="O423" s="1">
        <f t="shared" si="24"/>
        <v>0.17272700000000007</v>
      </c>
      <c r="P423" s="1">
        <f t="shared" si="25"/>
        <v>2.9834616529000026E-2</v>
      </c>
      <c r="Q423" s="1">
        <v>3.67</v>
      </c>
      <c r="R423" s="1">
        <f t="shared" si="26"/>
        <v>1.33</v>
      </c>
      <c r="S423" s="1">
        <f t="shared" si="27"/>
        <v>1.7689000000000001</v>
      </c>
    </row>
    <row r="424" spans="1:19" x14ac:dyDescent="0.2">
      <c r="A424" s="1">
        <v>43650</v>
      </c>
      <c r="B424" s="1" t="s">
        <v>225</v>
      </c>
      <c r="C424" s="1">
        <v>1206</v>
      </c>
      <c r="D424" s="1">
        <v>1097</v>
      </c>
      <c r="E424" s="1">
        <v>1097</v>
      </c>
      <c r="F424" s="1">
        <v>1206</v>
      </c>
      <c r="G424" s="1">
        <v>5</v>
      </c>
      <c r="H424" s="1">
        <v>5</v>
      </c>
      <c r="I424" s="1">
        <v>0.93727499999999997</v>
      </c>
      <c r="J424" s="1">
        <v>282</v>
      </c>
      <c r="K424" s="1">
        <v>-0.25</v>
      </c>
      <c r="L424" s="1">
        <v>4.75</v>
      </c>
      <c r="M424" s="1">
        <f>ABS(H424-G424)</f>
        <v>0</v>
      </c>
      <c r="N424" s="1">
        <f>((G424-H424)^2)</f>
        <v>0</v>
      </c>
      <c r="O424" s="1">
        <f t="shared" si="24"/>
        <v>0.25</v>
      </c>
      <c r="P424" s="1">
        <f t="shared" si="25"/>
        <v>6.25E-2</v>
      </c>
      <c r="Q424" s="1">
        <v>3.67</v>
      </c>
      <c r="R424" s="1">
        <f t="shared" si="26"/>
        <v>1.33</v>
      </c>
      <c r="S424" s="1">
        <f t="shared" si="27"/>
        <v>1.7689000000000001</v>
      </c>
    </row>
    <row r="425" spans="1:19" x14ac:dyDescent="0.2">
      <c r="A425" s="1">
        <v>139516</v>
      </c>
      <c r="B425" s="1" t="s">
        <v>226</v>
      </c>
      <c r="C425" s="1">
        <v>45</v>
      </c>
      <c r="D425" s="1">
        <v>112</v>
      </c>
      <c r="E425" s="1">
        <v>45</v>
      </c>
      <c r="F425" s="1">
        <v>112</v>
      </c>
      <c r="G425" s="1">
        <v>3</v>
      </c>
      <c r="H425" s="1">
        <v>4</v>
      </c>
      <c r="I425" s="1">
        <v>0.93743500000000002</v>
      </c>
      <c r="J425" s="1">
        <v>46</v>
      </c>
      <c r="K425" s="1">
        <v>-3.2608999999999999E-2</v>
      </c>
      <c r="L425" s="1">
        <v>2.9673910000000001</v>
      </c>
      <c r="M425" s="1">
        <f>ABS(H425-G425)</f>
        <v>1</v>
      </c>
      <c r="N425" s="1">
        <f>((G425-H425)^2)</f>
        <v>1</v>
      </c>
      <c r="O425" s="1">
        <f t="shared" si="24"/>
        <v>1.0326089999999999</v>
      </c>
      <c r="P425" s="1">
        <f t="shared" si="25"/>
        <v>1.0662813468809997</v>
      </c>
      <c r="Q425" s="1">
        <v>3.67</v>
      </c>
      <c r="R425" s="1">
        <f t="shared" si="26"/>
        <v>0.33000000000000007</v>
      </c>
      <c r="S425" s="1">
        <f t="shared" si="27"/>
        <v>0.10890000000000005</v>
      </c>
    </row>
    <row r="426" spans="1:19" x14ac:dyDescent="0.2">
      <c r="A426" s="1">
        <v>175298</v>
      </c>
      <c r="B426" s="1" t="s">
        <v>227</v>
      </c>
      <c r="C426" s="1">
        <v>3269</v>
      </c>
      <c r="D426" s="1">
        <v>3499</v>
      </c>
      <c r="E426" s="1">
        <v>3269</v>
      </c>
      <c r="F426" s="1">
        <v>3499</v>
      </c>
      <c r="G426" s="1">
        <v>3</v>
      </c>
      <c r="H426" s="1">
        <v>3</v>
      </c>
      <c r="I426" s="1">
        <v>0.937446</v>
      </c>
      <c r="J426" s="1">
        <v>22</v>
      </c>
      <c r="K426" s="1">
        <v>0.97727299999999995</v>
      </c>
      <c r="L426" s="1">
        <v>3.9772729999999998</v>
      </c>
      <c r="M426" s="1">
        <f>ABS(H426-G426)</f>
        <v>0</v>
      </c>
      <c r="N426" s="1">
        <f>((G426-H426)^2)</f>
        <v>0</v>
      </c>
      <c r="O426" s="1">
        <f t="shared" si="24"/>
        <v>0.97727299999999984</v>
      </c>
      <c r="P426" s="1">
        <f t="shared" si="25"/>
        <v>0.95506251652899965</v>
      </c>
      <c r="Q426" s="1">
        <v>3.67</v>
      </c>
      <c r="R426" s="1">
        <f t="shared" si="26"/>
        <v>0.66999999999999993</v>
      </c>
      <c r="S426" s="1">
        <f t="shared" si="27"/>
        <v>0.44889999999999991</v>
      </c>
    </row>
    <row r="427" spans="1:19" x14ac:dyDescent="0.2">
      <c r="A427" s="1">
        <v>227924</v>
      </c>
      <c r="B427" s="1" t="s">
        <v>228</v>
      </c>
      <c r="C427" s="1">
        <v>185</v>
      </c>
      <c r="D427" s="1">
        <v>593</v>
      </c>
      <c r="E427" s="1">
        <v>185</v>
      </c>
      <c r="F427" s="1">
        <v>593</v>
      </c>
      <c r="G427" s="1">
        <v>4</v>
      </c>
      <c r="H427" s="1">
        <v>5</v>
      </c>
      <c r="I427" s="1">
        <v>0.93752599999999997</v>
      </c>
      <c r="J427" s="1">
        <v>317</v>
      </c>
      <c r="K427" s="1">
        <v>1.2854890000000001</v>
      </c>
      <c r="L427" s="1">
        <v>5</v>
      </c>
      <c r="M427" s="1">
        <f>ABS(H427-G427)</f>
        <v>1</v>
      </c>
      <c r="N427" s="1">
        <f>((G427-H427)^2)</f>
        <v>1</v>
      </c>
      <c r="O427" s="1">
        <f t="shared" si="24"/>
        <v>0</v>
      </c>
      <c r="P427" s="1">
        <f t="shared" si="25"/>
        <v>0</v>
      </c>
      <c r="Q427" s="1">
        <v>3.67</v>
      </c>
      <c r="R427" s="1">
        <f t="shared" si="26"/>
        <v>1.33</v>
      </c>
      <c r="S427" s="1">
        <f t="shared" si="27"/>
        <v>1.7689000000000001</v>
      </c>
    </row>
    <row r="428" spans="1:19" x14ac:dyDescent="0.2">
      <c r="A428" s="1">
        <v>93660</v>
      </c>
      <c r="B428" s="1" t="s">
        <v>17</v>
      </c>
      <c r="C428" s="1">
        <v>590</v>
      </c>
      <c r="D428" s="1">
        <v>315</v>
      </c>
      <c r="E428" s="1">
        <v>315</v>
      </c>
      <c r="F428" s="1">
        <v>590</v>
      </c>
      <c r="G428" s="1">
        <v>4</v>
      </c>
      <c r="H428" s="1">
        <v>4</v>
      </c>
      <c r="I428" s="1">
        <v>0.93757199999999996</v>
      </c>
      <c r="J428" s="1">
        <v>169</v>
      </c>
      <c r="K428" s="1">
        <v>-0.78106500000000001</v>
      </c>
      <c r="L428" s="1">
        <v>3.2189350000000001</v>
      </c>
      <c r="M428" s="1">
        <f>ABS(H428-G428)</f>
        <v>0</v>
      </c>
      <c r="N428" s="1">
        <f>((G428-H428)^2)</f>
        <v>0</v>
      </c>
      <c r="O428" s="1">
        <f t="shared" si="24"/>
        <v>0.7810649999999999</v>
      </c>
      <c r="P428" s="1">
        <f t="shared" si="25"/>
        <v>0.61006253422499979</v>
      </c>
      <c r="Q428" s="1">
        <v>3.67</v>
      </c>
      <c r="R428" s="1">
        <f t="shared" si="26"/>
        <v>0.33000000000000007</v>
      </c>
      <c r="S428" s="1">
        <f t="shared" si="27"/>
        <v>0.10890000000000005</v>
      </c>
    </row>
    <row r="429" spans="1:19" x14ac:dyDescent="0.2">
      <c r="A429" s="1">
        <v>41788</v>
      </c>
      <c r="B429" s="1" t="s">
        <v>229</v>
      </c>
      <c r="C429" s="1">
        <v>345</v>
      </c>
      <c r="D429" s="1">
        <v>3994</v>
      </c>
      <c r="E429" s="1">
        <v>345</v>
      </c>
      <c r="F429" s="1">
        <v>3994</v>
      </c>
      <c r="G429" s="1">
        <v>2</v>
      </c>
      <c r="H429" s="1">
        <v>3</v>
      </c>
      <c r="I429" s="1">
        <v>0.93767299999999998</v>
      </c>
      <c r="J429" s="1">
        <v>36</v>
      </c>
      <c r="K429" s="1">
        <v>-0.13888900000000001</v>
      </c>
      <c r="L429" s="1">
        <v>1.861111</v>
      </c>
      <c r="M429" s="1">
        <f>ABS(H429-G429)</f>
        <v>1</v>
      </c>
      <c r="N429" s="1">
        <f>((G429-H429)^2)</f>
        <v>1</v>
      </c>
      <c r="O429" s="1">
        <f t="shared" si="24"/>
        <v>1.138889</v>
      </c>
      <c r="P429" s="1">
        <f t="shared" si="25"/>
        <v>1.2970681543210001</v>
      </c>
      <c r="Q429" s="1">
        <v>3.67</v>
      </c>
      <c r="R429" s="1">
        <f t="shared" si="26"/>
        <v>0.66999999999999993</v>
      </c>
      <c r="S429" s="1">
        <f t="shared" si="27"/>
        <v>0.44889999999999991</v>
      </c>
    </row>
    <row r="430" spans="1:19" x14ac:dyDescent="0.2">
      <c r="A430" s="1">
        <v>57928</v>
      </c>
      <c r="B430" s="1" t="s">
        <v>154</v>
      </c>
      <c r="C430" s="1">
        <v>1378</v>
      </c>
      <c r="D430" s="1">
        <v>185</v>
      </c>
      <c r="E430" s="1">
        <v>185</v>
      </c>
      <c r="F430" s="1">
        <v>1378</v>
      </c>
      <c r="G430" s="1">
        <v>5</v>
      </c>
      <c r="H430" s="1">
        <v>5</v>
      </c>
      <c r="I430" s="1">
        <v>0.93773300000000004</v>
      </c>
      <c r="J430" s="1">
        <v>48</v>
      </c>
      <c r="K430" s="1">
        <v>-0.17708299999999999</v>
      </c>
      <c r="L430" s="1">
        <v>4.8229170000000003</v>
      </c>
      <c r="M430" s="1">
        <f>ABS(H430-G430)</f>
        <v>0</v>
      </c>
      <c r="N430" s="1">
        <f>((G430-H430)^2)</f>
        <v>0</v>
      </c>
      <c r="O430" s="1">
        <f t="shared" si="24"/>
        <v>0.17708299999999966</v>
      </c>
      <c r="P430" s="1">
        <f t="shared" si="25"/>
        <v>3.1358388888999882E-2</v>
      </c>
      <c r="Q430" s="1">
        <v>3.67</v>
      </c>
      <c r="R430" s="1">
        <f t="shared" si="26"/>
        <v>1.33</v>
      </c>
      <c r="S430" s="1">
        <f t="shared" si="27"/>
        <v>1.7689000000000001</v>
      </c>
    </row>
    <row r="431" spans="1:19" x14ac:dyDescent="0.2">
      <c r="A431" s="1">
        <v>77671</v>
      </c>
      <c r="B431" s="1" t="s">
        <v>230</v>
      </c>
      <c r="C431" s="1">
        <v>497</v>
      </c>
      <c r="D431" s="1">
        <v>342</v>
      </c>
      <c r="E431" s="1">
        <v>342</v>
      </c>
      <c r="F431" s="1">
        <v>497</v>
      </c>
      <c r="G431" s="1">
        <v>5</v>
      </c>
      <c r="H431" s="1">
        <v>3</v>
      </c>
      <c r="I431" s="1">
        <v>0.93776899999999996</v>
      </c>
      <c r="J431" s="1">
        <v>79</v>
      </c>
      <c r="K431" s="1">
        <v>-0.48101300000000002</v>
      </c>
      <c r="L431" s="1">
        <v>4.5189870000000001</v>
      </c>
      <c r="M431" s="1">
        <f>ABS(H431-G431)</f>
        <v>2</v>
      </c>
      <c r="N431" s="1">
        <f>((G431-H431)^2)</f>
        <v>4</v>
      </c>
      <c r="O431" s="1">
        <f t="shared" si="24"/>
        <v>1.5189870000000001</v>
      </c>
      <c r="P431" s="1">
        <f t="shared" si="25"/>
        <v>2.3073215061690004</v>
      </c>
      <c r="Q431" s="1">
        <v>3.67</v>
      </c>
      <c r="R431" s="1">
        <f t="shared" si="26"/>
        <v>0.66999999999999993</v>
      </c>
      <c r="S431" s="1">
        <f t="shared" si="27"/>
        <v>0.44889999999999991</v>
      </c>
    </row>
    <row r="432" spans="1:19" x14ac:dyDescent="0.2">
      <c r="A432" s="1">
        <v>131045</v>
      </c>
      <c r="B432" s="1" t="s">
        <v>231</v>
      </c>
      <c r="C432" s="1">
        <v>196</v>
      </c>
      <c r="D432" s="1">
        <v>1196</v>
      </c>
      <c r="E432" s="1">
        <v>196</v>
      </c>
      <c r="F432" s="1">
        <v>1196</v>
      </c>
      <c r="G432" s="1">
        <v>4</v>
      </c>
      <c r="H432" s="1">
        <v>5</v>
      </c>
      <c r="I432" s="1">
        <v>0.93779999999999997</v>
      </c>
      <c r="J432" s="1">
        <v>125</v>
      </c>
      <c r="K432" s="1">
        <v>1.716</v>
      </c>
      <c r="L432" s="1">
        <v>5</v>
      </c>
      <c r="M432" s="1">
        <f>ABS(H432-G432)</f>
        <v>1</v>
      </c>
      <c r="N432" s="1">
        <f>((G432-H432)^2)</f>
        <v>1</v>
      </c>
      <c r="O432" s="1">
        <f t="shared" si="24"/>
        <v>0</v>
      </c>
      <c r="P432" s="1">
        <f t="shared" si="25"/>
        <v>0</v>
      </c>
      <c r="Q432" s="1">
        <v>3.67</v>
      </c>
      <c r="R432" s="1">
        <f t="shared" si="26"/>
        <v>1.33</v>
      </c>
      <c r="S432" s="1">
        <f t="shared" si="27"/>
        <v>1.7689000000000001</v>
      </c>
    </row>
    <row r="433" spans="1:19" x14ac:dyDescent="0.2">
      <c r="A433" s="1">
        <v>100006</v>
      </c>
      <c r="B433" s="1" t="s">
        <v>42</v>
      </c>
      <c r="C433" s="1">
        <v>1059</v>
      </c>
      <c r="D433" s="1">
        <v>799</v>
      </c>
      <c r="E433" s="1">
        <v>799</v>
      </c>
      <c r="F433" s="1">
        <v>1059</v>
      </c>
      <c r="G433" s="1">
        <v>5</v>
      </c>
      <c r="H433" s="1">
        <v>5</v>
      </c>
      <c r="I433" s="1">
        <v>0.93783300000000003</v>
      </c>
      <c r="J433" s="1">
        <v>31</v>
      </c>
      <c r="K433" s="1">
        <v>0.12903200000000001</v>
      </c>
      <c r="L433" s="1">
        <v>5</v>
      </c>
      <c r="M433" s="1">
        <f>ABS(H433-G433)</f>
        <v>0</v>
      </c>
      <c r="N433" s="1">
        <f>((G433-H433)^2)</f>
        <v>0</v>
      </c>
      <c r="O433" s="1">
        <f t="shared" si="24"/>
        <v>0</v>
      </c>
      <c r="P433" s="1">
        <f t="shared" si="25"/>
        <v>0</v>
      </c>
      <c r="Q433" s="1">
        <v>3.67</v>
      </c>
      <c r="R433" s="1">
        <f t="shared" si="26"/>
        <v>1.33</v>
      </c>
      <c r="S433" s="1">
        <f t="shared" si="27"/>
        <v>1.7689000000000001</v>
      </c>
    </row>
    <row r="434" spans="1:19" x14ac:dyDescent="0.2">
      <c r="A434" s="1">
        <v>158294</v>
      </c>
      <c r="B434" s="1" t="s">
        <v>232</v>
      </c>
      <c r="C434" s="1">
        <v>7</v>
      </c>
      <c r="D434" s="1">
        <v>1374</v>
      </c>
      <c r="E434" s="1">
        <v>7</v>
      </c>
      <c r="F434" s="1">
        <v>1374</v>
      </c>
      <c r="G434" s="1">
        <v>3</v>
      </c>
      <c r="H434" s="1">
        <v>2.5</v>
      </c>
      <c r="I434" s="1">
        <v>0.93787699999999996</v>
      </c>
      <c r="J434" s="1">
        <v>49</v>
      </c>
      <c r="K434" s="1">
        <v>0.27550999999999998</v>
      </c>
      <c r="L434" s="1">
        <v>3.2755100000000001</v>
      </c>
      <c r="M434" s="1">
        <f>ABS(H434-G434)</f>
        <v>0.5</v>
      </c>
      <c r="N434" s="1">
        <f>((G434-H434)^2)</f>
        <v>0.25</v>
      </c>
      <c r="O434" s="1">
        <f t="shared" si="24"/>
        <v>0.77551000000000014</v>
      </c>
      <c r="P434" s="1">
        <f t="shared" si="25"/>
        <v>0.6014157601000002</v>
      </c>
      <c r="Q434" s="1">
        <v>3.67</v>
      </c>
      <c r="R434" s="1">
        <f t="shared" si="26"/>
        <v>1.17</v>
      </c>
      <c r="S434" s="1">
        <f t="shared" si="27"/>
        <v>1.3688999999999998</v>
      </c>
    </row>
    <row r="435" spans="1:19" x14ac:dyDescent="0.2">
      <c r="A435" s="1">
        <v>93777</v>
      </c>
      <c r="B435" s="1" t="s">
        <v>233</v>
      </c>
      <c r="C435" s="1">
        <v>3897</v>
      </c>
      <c r="D435" s="1">
        <v>3510</v>
      </c>
      <c r="E435" s="1">
        <v>3510</v>
      </c>
      <c r="F435" s="1">
        <v>3897</v>
      </c>
      <c r="G435" s="1">
        <v>5</v>
      </c>
      <c r="H435" s="1">
        <v>4</v>
      </c>
      <c r="I435" s="1">
        <v>0.93791400000000003</v>
      </c>
      <c r="J435" s="1">
        <v>50</v>
      </c>
      <c r="K435" s="1">
        <v>-0.57999999999999996</v>
      </c>
      <c r="L435" s="1">
        <v>4.42</v>
      </c>
      <c r="M435" s="1">
        <f>ABS(H435-G435)</f>
        <v>1</v>
      </c>
      <c r="N435" s="1">
        <f>((G435-H435)^2)</f>
        <v>1</v>
      </c>
      <c r="O435" s="1">
        <f t="shared" si="24"/>
        <v>0.41999999999999993</v>
      </c>
      <c r="P435" s="1">
        <f t="shared" si="25"/>
        <v>0.17639999999999995</v>
      </c>
      <c r="Q435" s="1">
        <v>3.67</v>
      </c>
      <c r="R435" s="1">
        <f t="shared" si="26"/>
        <v>0.33000000000000007</v>
      </c>
      <c r="S435" s="1">
        <f t="shared" si="27"/>
        <v>0.10890000000000005</v>
      </c>
    </row>
    <row r="436" spans="1:19" x14ac:dyDescent="0.2">
      <c r="A436" s="1">
        <v>301</v>
      </c>
      <c r="B436" s="1" t="s">
        <v>234</v>
      </c>
      <c r="C436" s="1">
        <v>1544</v>
      </c>
      <c r="D436" s="1">
        <v>2046</v>
      </c>
      <c r="E436" s="1">
        <v>1544</v>
      </c>
      <c r="F436" s="1">
        <v>2046</v>
      </c>
      <c r="G436" s="1">
        <v>3</v>
      </c>
      <c r="H436" s="1">
        <v>4</v>
      </c>
      <c r="I436" s="1">
        <v>0.93793000000000004</v>
      </c>
      <c r="J436" s="1">
        <v>43</v>
      </c>
      <c r="K436" s="1">
        <v>0.581395</v>
      </c>
      <c r="L436" s="1">
        <v>3.5813950000000001</v>
      </c>
      <c r="M436" s="1">
        <f>ABS(H436-G436)</f>
        <v>1</v>
      </c>
      <c r="N436" s="1">
        <f>((G436-H436)^2)</f>
        <v>1</v>
      </c>
      <c r="O436" s="1">
        <f t="shared" si="24"/>
        <v>0.41860499999999989</v>
      </c>
      <c r="P436" s="1">
        <f t="shared" si="25"/>
        <v>0.17523014602499992</v>
      </c>
      <c r="Q436" s="1">
        <v>3.67</v>
      </c>
      <c r="R436" s="1">
        <f t="shared" si="26"/>
        <v>0.33000000000000007</v>
      </c>
      <c r="S436" s="1">
        <f t="shared" si="27"/>
        <v>0.10890000000000005</v>
      </c>
    </row>
    <row r="437" spans="1:19" x14ac:dyDescent="0.2">
      <c r="A437" s="1">
        <v>228542</v>
      </c>
      <c r="B437" s="1" t="s">
        <v>88</v>
      </c>
      <c r="C437" s="1">
        <v>733</v>
      </c>
      <c r="D437" s="1">
        <v>788</v>
      </c>
      <c r="E437" s="1">
        <v>733</v>
      </c>
      <c r="F437" s="1">
        <v>788</v>
      </c>
      <c r="G437" s="1">
        <v>5</v>
      </c>
      <c r="H437" s="1">
        <v>4</v>
      </c>
      <c r="I437" s="1">
        <v>0.93793400000000005</v>
      </c>
      <c r="J437" s="1">
        <v>196</v>
      </c>
      <c r="K437" s="1">
        <v>-0.65051000000000003</v>
      </c>
      <c r="L437" s="1">
        <v>4.3494900000000003</v>
      </c>
      <c r="M437" s="1">
        <f>ABS(H437-G437)</f>
        <v>1</v>
      </c>
      <c r="N437" s="1">
        <f>((G437-H437)^2)</f>
        <v>1</v>
      </c>
      <c r="O437" s="1">
        <f t="shared" si="24"/>
        <v>0.3494900000000003</v>
      </c>
      <c r="P437" s="1">
        <f t="shared" si="25"/>
        <v>0.12214326010000021</v>
      </c>
      <c r="Q437" s="1">
        <v>3.67</v>
      </c>
      <c r="R437" s="1">
        <f t="shared" si="26"/>
        <v>0.33000000000000007</v>
      </c>
      <c r="S437" s="1">
        <f t="shared" si="27"/>
        <v>0.10890000000000005</v>
      </c>
    </row>
    <row r="438" spans="1:19" x14ac:dyDescent="0.2">
      <c r="A438" s="1">
        <v>126865</v>
      </c>
      <c r="B438" s="1" t="s">
        <v>235</v>
      </c>
      <c r="C438" s="1">
        <v>262</v>
      </c>
      <c r="D438" s="1">
        <v>280</v>
      </c>
      <c r="E438" s="1">
        <v>262</v>
      </c>
      <c r="F438" s="1">
        <v>280</v>
      </c>
      <c r="G438" s="1">
        <v>5</v>
      </c>
      <c r="H438" s="1">
        <v>4</v>
      </c>
      <c r="I438" s="1">
        <v>0.938083</v>
      </c>
      <c r="J438" s="1">
        <v>12</v>
      </c>
      <c r="K438" s="1">
        <v>-0.16666700000000001</v>
      </c>
      <c r="L438" s="1">
        <v>4.8333329999999997</v>
      </c>
      <c r="M438" s="1">
        <f>ABS(H438-G438)</f>
        <v>1</v>
      </c>
      <c r="N438" s="1">
        <f>((G438-H438)^2)</f>
        <v>1</v>
      </c>
      <c r="O438" s="1">
        <f t="shared" si="24"/>
        <v>0.83333299999999966</v>
      </c>
      <c r="P438" s="1">
        <f t="shared" si="25"/>
        <v>0.69444388888899944</v>
      </c>
      <c r="Q438" s="1">
        <v>3.67</v>
      </c>
      <c r="R438" s="1">
        <f t="shared" si="26"/>
        <v>0.33000000000000007</v>
      </c>
      <c r="S438" s="1">
        <f t="shared" si="27"/>
        <v>0.10890000000000005</v>
      </c>
    </row>
    <row r="439" spans="1:19" x14ac:dyDescent="0.2">
      <c r="A439" s="1">
        <v>93660</v>
      </c>
      <c r="B439" s="1" t="s">
        <v>17</v>
      </c>
      <c r="C439" s="1">
        <v>160</v>
      </c>
      <c r="D439" s="1">
        <v>315</v>
      </c>
      <c r="E439" s="1">
        <v>160</v>
      </c>
      <c r="F439" s="1">
        <v>315</v>
      </c>
      <c r="G439" s="1">
        <v>2</v>
      </c>
      <c r="H439" s="1">
        <v>4</v>
      </c>
      <c r="I439" s="1">
        <v>0.93816200000000005</v>
      </c>
      <c r="J439" s="1">
        <v>90</v>
      </c>
      <c r="K439" s="1">
        <v>0.222222</v>
      </c>
      <c r="L439" s="1">
        <v>2.2222219999999999</v>
      </c>
      <c r="M439" s="1">
        <f>ABS(H439-G439)</f>
        <v>2</v>
      </c>
      <c r="N439" s="1">
        <f>((G439-H439)^2)</f>
        <v>4</v>
      </c>
      <c r="O439" s="1">
        <f t="shared" si="24"/>
        <v>1.7777780000000001</v>
      </c>
      <c r="P439" s="1">
        <f t="shared" si="25"/>
        <v>3.1604946172840003</v>
      </c>
      <c r="Q439" s="1">
        <v>3.67</v>
      </c>
      <c r="R439" s="1">
        <f t="shared" si="26"/>
        <v>0.33000000000000007</v>
      </c>
      <c r="S439" s="1">
        <f t="shared" si="27"/>
        <v>0.10890000000000005</v>
      </c>
    </row>
    <row r="440" spans="1:19" x14ac:dyDescent="0.2">
      <c r="A440" s="1">
        <v>28192</v>
      </c>
      <c r="B440" s="1" t="s">
        <v>222</v>
      </c>
      <c r="C440" s="1">
        <v>110</v>
      </c>
      <c r="D440" s="1">
        <v>34</v>
      </c>
      <c r="E440" s="1">
        <v>34</v>
      </c>
      <c r="F440" s="1">
        <v>110</v>
      </c>
      <c r="G440" s="1">
        <v>5</v>
      </c>
      <c r="H440" s="1">
        <v>4</v>
      </c>
      <c r="I440" s="1">
        <v>0.93829300000000004</v>
      </c>
      <c r="J440" s="1">
        <v>368</v>
      </c>
      <c r="K440" s="1">
        <v>-0.41440199999999999</v>
      </c>
      <c r="L440" s="1">
        <v>4.5855980000000001</v>
      </c>
      <c r="M440" s="1">
        <f>ABS(H440-G440)</f>
        <v>1</v>
      </c>
      <c r="N440" s="1">
        <f>((G440-H440)^2)</f>
        <v>1</v>
      </c>
      <c r="O440" s="1">
        <f t="shared" si="24"/>
        <v>0.58559800000000006</v>
      </c>
      <c r="P440" s="1">
        <f t="shared" si="25"/>
        <v>0.34292501760400007</v>
      </c>
      <c r="Q440" s="1">
        <v>3.67</v>
      </c>
      <c r="R440" s="1">
        <f t="shared" si="26"/>
        <v>0.33000000000000007</v>
      </c>
      <c r="S440" s="1">
        <f t="shared" si="27"/>
        <v>0.10890000000000005</v>
      </c>
    </row>
    <row r="441" spans="1:19" x14ac:dyDescent="0.2">
      <c r="A441" s="1">
        <v>87597</v>
      </c>
      <c r="B441" s="1" t="s">
        <v>126</v>
      </c>
      <c r="C441" s="1">
        <v>240</v>
      </c>
      <c r="D441" s="1">
        <v>9</v>
      </c>
      <c r="E441" s="1">
        <v>9</v>
      </c>
      <c r="F441" s="1">
        <v>240</v>
      </c>
      <c r="G441" s="1">
        <v>2</v>
      </c>
      <c r="H441" s="1">
        <v>3</v>
      </c>
      <c r="I441" s="1">
        <v>0.93831500000000001</v>
      </c>
      <c r="J441" s="1">
        <v>4</v>
      </c>
      <c r="K441" s="1">
        <v>-0.5</v>
      </c>
      <c r="L441" s="1">
        <v>1.5</v>
      </c>
      <c r="M441" s="1">
        <f>ABS(H441-G441)</f>
        <v>1</v>
      </c>
      <c r="N441" s="1">
        <f>((G441-H441)^2)</f>
        <v>1</v>
      </c>
      <c r="O441" s="1">
        <f t="shared" si="24"/>
        <v>1.5</v>
      </c>
      <c r="P441" s="1">
        <f t="shared" si="25"/>
        <v>2.25</v>
      </c>
      <c r="Q441" s="1">
        <v>3.67</v>
      </c>
      <c r="R441" s="1">
        <f t="shared" si="26"/>
        <v>0.66999999999999993</v>
      </c>
      <c r="S441" s="1">
        <f t="shared" si="27"/>
        <v>0.44889999999999991</v>
      </c>
    </row>
    <row r="442" spans="1:19" x14ac:dyDescent="0.2">
      <c r="A442" s="1">
        <v>46881</v>
      </c>
      <c r="B442" s="1" t="s">
        <v>236</v>
      </c>
      <c r="C442" s="1">
        <v>316</v>
      </c>
      <c r="D442" s="1">
        <v>595</v>
      </c>
      <c r="E442" s="1">
        <v>316</v>
      </c>
      <c r="F442" s="1">
        <v>595</v>
      </c>
      <c r="G442" s="1">
        <v>4</v>
      </c>
      <c r="H442" s="1">
        <v>4</v>
      </c>
      <c r="I442" s="1">
        <v>0.93831799999999999</v>
      </c>
      <c r="J442" s="1">
        <v>373</v>
      </c>
      <c r="K442" s="1">
        <v>0.30294900000000002</v>
      </c>
      <c r="L442" s="1">
        <v>4.3029489999999999</v>
      </c>
      <c r="M442" s="1">
        <f>ABS(H442-G442)</f>
        <v>0</v>
      </c>
      <c r="N442" s="1">
        <f>((G442-H442)^2)</f>
        <v>0</v>
      </c>
      <c r="O442" s="1">
        <f t="shared" si="24"/>
        <v>0.30294899999999991</v>
      </c>
      <c r="P442" s="1">
        <f t="shared" si="25"/>
        <v>9.1778096600999948E-2</v>
      </c>
      <c r="Q442" s="1">
        <v>3.67</v>
      </c>
      <c r="R442" s="1">
        <f t="shared" si="26"/>
        <v>0.33000000000000007</v>
      </c>
      <c r="S442" s="1">
        <f t="shared" si="27"/>
        <v>0.10890000000000005</v>
      </c>
    </row>
    <row r="443" spans="1:19" x14ac:dyDescent="0.2">
      <c r="A443" s="1">
        <v>1570</v>
      </c>
      <c r="B443" s="1" t="s">
        <v>53</v>
      </c>
      <c r="C443" s="1">
        <v>17</v>
      </c>
      <c r="D443" s="1">
        <v>5</v>
      </c>
      <c r="E443" s="1">
        <v>5</v>
      </c>
      <c r="F443" s="1">
        <v>17</v>
      </c>
      <c r="G443" s="1">
        <v>2</v>
      </c>
      <c r="H443" s="1">
        <v>2</v>
      </c>
      <c r="I443" s="1">
        <v>0.93838999999999995</v>
      </c>
      <c r="J443" s="1">
        <v>96</v>
      </c>
      <c r="K443" s="1">
        <v>-0.546875</v>
      </c>
      <c r="L443" s="1">
        <v>1.453125</v>
      </c>
      <c r="M443" s="1">
        <f>ABS(H443-G443)</f>
        <v>0</v>
      </c>
      <c r="N443" s="1">
        <f>((G443-H443)^2)</f>
        <v>0</v>
      </c>
      <c r="O443" s="1">
        <f t="shared" si="24"/>
        <v>0.546875</v>
      </c>
      <c r="P443" s="1">
        <f t="shared" si="25"/>
        <v>0.299072265625</v>
      </c>
      <c r="Q443" s="1">
        <v>3.67</v>
      </c>
      <c r="R443" s="1">
        <f t="shared" si="26"/>
        <v>1.67</v>
      </c>
      <c r="S443" s="1">
        <f t="shared" si="27"/>
        <v>2.7888999999999999</v>
      </c>
    </row>
    <row r="444" spans="1:19" x14ac:dyDescent="0.2">
      <c r="A444" s="1">
        <v>195572</v>
      </c>
      <c r="B444" s="1" t="s">
        <v>237</v>
      </c>
      <c r="C444" s="1">
        <v>648</v>
      </c>
      <c r="D444" s="1">
        <v>799</v>
      </c>
      <c r="E444" s="1">
        <v>648</v>
      </c>
      <c r="F444" s="1">
        <v>799</v>
      </c>
      <c r="G444" s="1">
        <v>3</v>
      </c>
      <c r="H444" s="1">
        <v>3</v>
      </c>
      <c r="I444" s="1">
        <v>0.93840299999999999</v>
      </c>
      <c r="J444" s="1">
        <v>81</v>
      </c>
      <c r="K444" s="1">
        <v>0.111111</v>
      </c>
      <c r="L444" s="1">
        <v>3.1111110000000002</v>
      </c>
      <c r="M444" s="1">
        <f>ABS(H444-G444)</f>
        <v>0</v>
      </c>
      <c r="N444" s="1">
        <f>((G444-H444)^2)</f>
        <v>0</v>
      </c>
      <c r="O444" s="1">
        <f t="shared" si="24"/>
        <v>0.11111100000000018</v>
      </c>
      <c r="P444" s="1">
        <f t="shared" si="25"/>
        <v>1.234565432100004E-2</v>
      </c>
      <c r="Q444" s="1">
        <v>3.67</v>
      </c>
      <c r="R444" s="1">
        <f t="shared" si="26"/>
        <v>0.66999999999999993</v>
      </c>
      <c r="S444" s="1">
        <f t="shared" si="27"/>
        <v>0.44889999999999991</v>
      </c>
    </row>
    <row r="445" spans="1:19" x14ac:dyDescent="0.2">
      <c r="A445" s="1">
        <v>132844</v>
      </c>
      <c r="B445" s="1" t="s">
        <v>164</v>
      </c>
      <c r="C445" s="1">
        <v>2657</v>
      </c>
      <c r="D445" s="1">
        <v>260</v>
      </c>
      <c r="E445" s="1">
        <v>260</v>
      </c>
      <c r="F445" s="1">
        <v>2657</v>
      </c>
      <c r="G445" s="1">
        <v>1</v>
      </c>
      <c r="H445" s="1">
        <v>5</v>
      </c>
      <c r="I445" s="1">
        <v>0.93840400000000002</v>
      </c>
      <c r="J445" s="1">
        <v>180</v>
      </c>
      <c r="K445" s="1">
        <v>0.99722200000000005</v>
      </c>
      <c r="L445" s="1">
        <v>1.9972220000000001</v>
      </c>
      <c r="M445" s="1">
        <f>ABS(H445-G445)</f>
        <v>4</v>
      </c>
      <c r="N445" s="1">
        <f>((G445-H445)^2)</f>
        <v>16</v>
      </c>
      <c r="O445" s="1">
        <f t="shared" si="24"/>
        <v>3.0027780000000002</v>
      </c>
      <c r="P445" s="1">
        <f t="shared" si="25"/>
        <v>9.0166757172840004</v>
      </c>
      <c r="Q445" s="1">
        <v>3.67</v>
      </c>
      <c r="R445" s="1">
        <f t="shared" si="26"/>
        <v>1.33</v>
      </c>
      <c r="S445" s="1">
        <f t="shared" si="27"/>
        <v>1.7689000000000001</v>
      </c>
    </row>
    <row r="446" spans="1:19" x14ac:dyDescent="0.2">
      <c r="A446" s="1">
        <v>131404</v>
      </c>
      <c r="B446" s="1" t="s">
        <v>238</v>
      </c>
      <c r="C446" s="1">
        <v>4816</v>
      </c>
      <c r="D446" s="1">
        <v>356</v>
      </c>
      <c r="E446" s="1">
        <v>356</v>
      </c>
      <c r="F446" s="1">
        <v>4816</v>
      </c>
      <c r="G446" s="1">
        <v>4</v>
      </c>
      <c r="H446" s="1">
        <v>5</v>
      </c>
      <c r="I446" s="1">
        <v>0.93842000000000003</v>
      </c>
      <c r="J446" s="1">
        <v>122</v>
      </c>
      <c r="K446" s="1">
        <v>0.53688499999999995</v>
      </c>
      <c r="L446" s="1">
        <v>4.5368849999999998</v>
      </c>
      <c r="M446" s="1">
        <f>ABS(H446-G446)</f>
        <v>1</v>
      </c>
      <c r="N446" s="1">
        <f>((G446-H446)^2)</f>
        <v>1</v>
      </c>
      <c r="O446" s="1">
        <f t="shared" si="24"/>
        <v>0.46311500000000017</v>
      </c>
      <c r="P446" s="1">
        <f t="shared" si="25"/>
        <v>0.21447550322500014</v>
      </c>
      <c r="Q446" s="1">
        <v>3.67</v>
      </c>
      <c r="R446" s="1">
        <f t="shared" si="26"/>
        <v>1.33</v>
      </c>
      <c r="S446" s="1">
        <f t="shared" si="27"/>
        <v>1.7689000000000001</v>
      </c>
    </row>
    <row r="447" spans="1:19" x14ac:dyDescent="0.2">
      <c r="A447" s="1">
        <v>73595</v>
      </c>
      <c r="B447" s="1" t="s">
        <v>239</v>
      </c>
      <c r="C447" s="1">
        <v>1721</v>
      </c>
      <c r="D447" s="1">
        <v>531</v>
      </c>
      <c r="E447" s="1">
        <v>531</v>
      </c>
      <c r="F447" s="1">
        <v>1721</v>
      </c>
      <c r="G447" s="1">
        <v>4</v>
      </c>
      <c r="H447" s="1">
        <v>4</v>
      </c>
      <c r="I447" s="1">
        <v>0.93842099999999995</v>
      </c>
      <c r="J447" s="1">
        <v>52</v>
      </c>
      <c r="K447" s="1">
        <v>-0.27884599999999998</v>
      </c>
      <c r="L447" s="1">
        <v>3.7211539999999999</v>
      </c>
      <c r="M447" s="1">
        <f>ABS(H447-G447)</f>
        <v>0</v>
      </c>
      <c r="N447" s="1">
        <f>((G447-H447)^2)</f>
        <v>0</v>
      </c>
      <c r="O447" s="1">
        <f t="shared" si="24"/>
        <v>0.27884600000000015</v>
      </c>
      <c r="P447" s="1">
        <f t="shared" si="25"/>
        <v>7.7755091716000077E-2</v>
      </c>
      <c r="Q447" s="1">
        <v>3.67</v>
      </c>
      <c r="R447" s="1">
        <f t="shared" si="26"/>
        <v>0.33000000000000007</v>
      </c>
      <c r="S447" s="1">
        <f t="shared" si="27"/>
        <v>0.10890000000000005</v>
      </c>
    </row>
    <row r="448" spans="1:19" x14ac:dyDescent="0.2">
      <c r="A448" s="1">
        <v>31588</v>
      </c>
      <c r="B448" s="1" t="s">
        <v>240</v>
      </c>
      <c r="C448" s="1">
        <v>3272</v>
      </c>
      <c r="D448" s="1">
        <v>3499</v>
      </c>
      <c r="E448" s="1">
        <v>3272</v>
      </c>
      <c r="F448" s="1">
        <v>3499</v>
      </c>
      <c r="G448" s="1">
        <v>4</v>
      </c>
      <c r="H448" s="1">
        <v>4</v>
      </c>
      <c r="I448" s="1">
        <v>0.938473</v>
      </c>
      <c r="J448" s="1">
        <v>13</v>
      </c>
      <c r="K448" s="1">
        <v>0.69230800000000003</v>
      </c>
      <c r="L448" s="1">
        <v>4.6923079999999997</v>
      </c>
      <c r="M448" s="1">
        <f>ABS(H448-G448)</f>
        <v>0</v>
      </c>
      <c r="N448" s="1">
        <f>((G448-H448)^2)</f>
        <v>0</v>
      </c>
      <c r="O448" s="1">
        <f t="shared" si="24"/>
        <v>0.6923079999999997</v>
      </c>
      <c r="P448" s="1">
        <f t="shared" si="25"/>
        <v>0.47929036686399956</v>
      </c>
      <c r="Q448" s="1">
        <v>3.67</v>
      </c>
      <c r="R448" s="1">
        <f t="shared" si="26"/>
        <v>0.33000000000000007</v>
      </c>
      <c r="S448" s="1">
        <f t="shared" si="27"/>
        <v>0.10890000000000005</v>
      </c>
    </row>
    <row r="449" spans="1:19" x14ac:dyDescent="0.2">
      <c r="A449" s="1">
        <v>147460</v>
      </c>
      <c r="B449" s="1" t="s">
        <v>102</v>
      </c>
      <c r="C449" s="1">
        <v>2840</v>
      </c>
      <c r="D449" s="1">
        <v>4226</v>
      </c>
      <c r="E449" s="1">
        <v>2840</v>
      </c>
      <c r="F449" s="1">
        <v>4226</v>
      </c>
      <c r="G449" s="1">
        <v>5</v>
      </c>
      <c r="H449" s="1">
        <v>5</v>
      </c>
      <c r="I449" s="1">
        <v>0.93860399999999999</v>
      </c>
      <c r="J449" s="1">
        <v>53</v>
      </c>
      <c r="K449" s="1">
        <v>1.264151</v>
      </c>
      <c r="L449" s="1">
        <v>5</v>
      </c>
      <c r="M449" s="1">
        <f>ABS(H449-G449)</f>
        <v>0</v>
      </c>
      <c r="N449" s="1">
        <f>((G449-H449)^2)</f>
        <v>0</v>
      </c>
      <c r="O449" s="1">
        <f t="shared" si="24"/>
        <v>0</v>
      </c>
      <c r="P449" s="1">
        <f t="shared" si="25"/>
        <v>0</v>
      </c>
      <c r="Q449" s="1">
        <v>3.67</v>
      </c>
      <c r="R449" s="1">
        <f t="shared" si="26"/>
        <v>1.33</v>
      </c>
      <c r="S449" s="1">
        <f t="shared" si="27"/>
        <v>1.7689000000000001</v>
      </c>
    </row>
    <row r="450" spans="1:19" x14ac:dyDescent="0.2">
      <c r="A450" s="1">
        <v>89105</v>
      </c>
      <c r="B450" s="1" t="s">
        <v>241</v>
      </c>
      <c r="C450" s="1">
        <v>1269</v>
      </c>
      <c r="D450" s="1">
        <v>1183</v>
      </c>
      <c r="E450" s="1">
        <v>1183</v>
      </c>
      <c r="F450" s="1">
        <v>1269</v>
      </c>
      <c r="G450" s="1">
        <v>4</v>
      </c>
      <c r="H450" s="1">
        <v>5</v>
      </c>
      <c r="I450" s="1">
        <v>0.93865399999999999</v>
      </c>
      <c r="J450" s="1">
        <v>37</v>
      </c>
      <c r="K450" s="1">
        <v>-0.91891900000000004</v>
      </c>
      <c r="L450" s="1">
        <v>3.0810810000000002</v>
      </c>
      <c r="M450" s="1">
        <f>ABS(H450-G450)</f>
        <v>1</v>
      </c>
      <c r="N450" s="1">
        <f>((G450-H450)^2)</f>
        <v>1</v>
      </c>
      <c r="O450" s="1">
        <f t="shared" si="24"/>
        <v>1.9189189999999998</v>
      </c>
      <c r="P450" s="1">
        <f t="shared" si="25"/>
        <v>3.6822501285609994</v>
      </c>
      <c r="Q450" s="1">
        <v>3.67</v>
      </c>
      <c r="R450" s="1">
        <f t="shared" si="26"/>
        <v>1.33</v>
      </c>
      <c r="S450" s="1">
        <f t="shared" si="27"/>
        <v>1.7689000000000001</v>
      </c>
    </row>
    <row r="451" spans="1:19" x14ac:dyDescent="0.2">
      <c r="A451" s="1">
        <v>36932</v>
      </c>
      <c r="B451" s="1" t="s">
        <v>65</v>
      </c>
      <c r="C451" s="1">
        <v>2485</v>
      </c>
      <c r="D451" s="1">
        <v>2683</v>
      </c>
      <c r="E451" s="1">
        <v>2485</v>
      </c>
      <c r="F451" s="1">
        <v>2683</v>
      </c>
      <c r="G451" s="1">
        <v>2</v>
      </c>
      <c r="H451" s="1">
        <v>2</v>
      </c>
      <c r="I451" s="1">
        <v>0.93865500000000002</v>
      </c>
      <c r="J451" s="1">
        <v>64</v>
      </c>
      <c r="K451" s="1">
        <v>0.40625</v>
      </c>
      <c r="L451" s="1">
        <v>2.40625</v>
      </c>
      <c r="M451" s="1">
        <f>ABS(H451-G451)</f>
        <v>0</v>
      </c>
      <c r="N451" s="1">
        <f>((G451-H451)^2)</f>
        <v>0</v>
      </c>
      <c r="O451" s="1">
        <f t="shared" ref="O451:O514" si="28">ABS(L451-H451)</f>
        <v>0.40625</v>
      </c>
      <c r="P451" s="1">
        <f t="shared" ref="P451:P514" si="29">(L451-H451)^2</f>
        <v>0.1650390625</v>
      </c>
      <c r="Q451" s="1">
        <v>3.67</v>
      </c>
      <c r="R451" s="1">
        <f t="shared" ref="R451:R514" si="30">ABS(Q451-H451)</f>
        <v>1.67</v>
      </c>
      <c r="S451" s="1">
        <f t="shared" ref="S451:S514" si="31">(Q451-H451)^2</f>
        <v>2.7888999999999999</v>
      </c>
    </row>
    <row r="452" spans="1:19" x14ac:dyDescent="0.2">
      <c r="A452" s="1">
        <v>219750</v>
      </c>
      <c r="B452" s="1" t="s">
        <v>242</v>
      </c>
      <c r="C452" s="1">
        <v>2734</v>
      </c>
      <c r="D452" s="1">
        <v>2396</v>
      </c>
      <c r="E452" s="1">
        <v>2396</v>
      </c>
      <c r="F452" s="1">
        <v>2734</v>
      </c>
      <c r="G452" s="1">
        <v>3</v>
      </c>
      <c r="H452" s="1">
        <v>4</v>
      </c>
      <c r="I452" s="1">
        <v>0.93866899999999998</v>
      </c>
      <c r="J452" s="1">
        <v>49</v>
      </c>
      <c r="K452" s="1">
        <v>0.64285700000000001</v>
      </c>
      <c r="L452" s="1">
        <v>3.6428569999999998</v>
      </c>
      <c r="M452" s="1">
        <f>ABS(H452-G452)</f>
        <v>1</v>
      </c>
      <c r="N452" s="1">
        <f>((G452-H452)^2)</f>
        <v>1</v>
      </c>
      <c r="O452" s="1">
        <f t="shared" si="28"/>
        <v>0.35714300000000021</v>
      </c>
      <c r="P452" s="1">
        <f t="shared" si="29"/>
        <v>0.12755112244900016</v>
      </c>
      <c r="Q452" s="1">
        <v>3.67</v>
      </c>
      <c r="R452" s="1">
        <f t="shared" si="30"/>
        <v>0.33000000000000007</v>
      </c>
      <c r="S452" s="1">
        <f t="shared" si="31"/>
        <v>0.10890000000000005</v>
      </c>
    </row>
    <row r="453" spans="1:19" x14ac:dyDescent="0.2">
      <c r="A453" s="1">
        <v>64567</v>
      </c>
      <c r="B453" s="1" t="s">
        <v>147</v>
      </c>
      <c r="C453" s="1">
        <v>277</v>
      </c>
      <c r="D453" s="1">
        <v>151</v>
      </c>
      <c r="E453" s="1">
        <v>151</v>
      </c>
      <c r="F453" s="1">
        <v>277</v>
      </c>
      <c r="G453" s="1">
        <v>4</v>
      </c>
      <c r="H453" s="1">
        <v>5</v>
      </c>
      <c r="I453" s="1">
        <v>0.93885200000000002</v>
      </c>
      <c r="J453" s="1">
        <v>52</v>
      </c>
      <c r="K453" s="1">
        <v>0.163462</v>
      </c>
      <c r="L453" s="1">
        <v>4.163462</v>
      </c>
      <c r="M453" s="1">
        <f>ABS(H453-G453)</f>
        <v>1</v>
      </c>
      <c r="N453" s="1">
        <f>((G453-H453)^2)</f>
        <v>1</v>
      </c>
      <c r="O453" s="1">
        <f t="shared" si="28"/>
        <v>0.836538</v>
      </c>
      <c r="P453" s="1">
        <f t="shared" si="29"/>
        <v>0.69979582544399999</v>
      </c>
      <c r="Q453" s="1">
        <v>3.67</v>
      </c>
      <c r="R453" s="1">
        <f t="shared" si="30"/>
        <v>1.33</v>
      </c>
      <c r="S453" s="1">
        <f t="shared" si="31"/>
        <v>1.7689000000000001</v>
      </c>
    </row>
    <row r="454" spans="1:19" x14ac:dyDescent="0.2">
      <c r="A454" s="1">
        <v>2683</v>
      </c>
      <c r="B454" s="1" t="s">
        <v>243</v>
      </c>
      <c r="C454" s="1">
        <v>1101</v>
      </c>
      <c r="D454" s="1">
        <v>1136</v>
      </c>
      <c r="E454" s="1">
        <v>1101</v>
      </c>
      <c r="F454" s="1">
        <v>1136</v>
      </c>
      <c r="G454" s="1">
        <v>3</v>
      </c>
      <c r="H454" s="1">
        <v>2</v>
      </c>
      <c r="I454" s="1">
        <v>0.93885600000000002</v>
      </c>
      <c r="J454" s="1">
        <v>238</v>
      </c>
      <c r="K454" s="1">
        <v>0.77731099999999997</v>
      </c>
      <c r="L454" s="1">
        <v>3.7773110000000001</v>
      </c>
      <c r="M454" s="1">
        <f>ABS(H454-G454)</f>
        <v>1</v>
      </c>
      <c r="N454" s="1">
        <f>((G454-H454)^2)</f>
        <v>1</v>
      </c>
      <c r="O454" s="1">
        <f t="shared" si="28"/>
        <v>1.7773110000000001</v>
      </c>
      <c r="P454" s="1">
        <f t="shared" si="29"/>
        <v>3.1588343907210001</v>
      </c>
      <c r="Q454" s="1">
        <v>3.67</v>
      </c>
      <c r="R454" s="1">
        <f t="shared" si="30"/>
        <v>1.67</v>
      </c>
      <c r="S454" s="1">
        <f t="shared" si="31"/>
        <v>2.7888999999999999</v>
      </c>
    </row>
    <row r="455" spans="1:19" x14ac:dyDescent="0.2">
      <c r="A455" s="1">
        <v>27265</v>
      </c>
      <c r="B455" s="1" t="s">
        <v>123</v>
      </c>
      <c r="C455" s="1">
        <v>16</v>
      </c>
      <c r="D455" s="1">
        <v>413</v>
      </c>
      <c r="E455" s="1">
        <v>16</v>
      </c>
      <c r="F455" s="1">
        <v>413</v>
      </c>
      <c r="G455" s="1">
        <v>4</v>
      </c>
      <c r="H455" s="1">
        <v>3</v>
      </c>
      <c r="I455" s="1">
        <v>0.93892900000000001</v>
      </c>
      <c r="J455" s="1">
        <v>48</v>
      </c>
      <c r="K455" s="1">
        <v>-1.0729169999999999</v>
      </c>
      <c r="L455" s="1">
        <v>2.9270830000000001</v>
      </c>
      <c r="M455" s="1">
        <f>ABS(H455-G455)</f>
        <v>1</v>
      </c>
      <c r="N455" s="1">
        <f>((G455-H455)^2)</f>
        <v>1</v>
      </c>
      <c r="O455" s="1">
        <f t="shared" si="28"/>
        <v>7.2916999999999899E-2</v>
      </c>
      <c r="P455" s="1">
        <f t="shared" si="29"/>
        <v>5.3168888889999853E-3</v>
      </c>
      <c r="Q455" s="1">
        <v>3.67</v>
      </c>
      <c r="R455" s="1">
        <f t="shared" si="30"/>
        <v>0.66999999999999993</v>
      </c>
      <c r="S455" s="1">
        <f t="shared" si="31"/>
        <v>0.44889999999999991</v>
      </c>
    </row>
    <row r="456" spans="1:19" x14ac:dyDescent="0.2">
      <c r="A456" s="1">
        <v>115511</v>
      </c>
      <c r="B456" s="1" t="s">
        <v>244</v>
      </c>
      <c r="C456" s="1">
        <v>2126</v>
      </c>
      <c r="D456" s="1">
        <v>1210</v>
      </c>
      <c r="E456" s="1">
        <v>1210</v>
      </c>
      <c r="F456" s="1">
        <v>2126</v>
      </c>
      <c r="G456" s="1">
        <v>3</v>
      </c>
      <c r="H456" s="1">
        <v>3</v>
      </c>
      <c r="I456" s="1">
        <v>0.93898899999999996</v>
      </c>
      <c r="J456" s="1">
        <v>53</v>
      </c>
      <c r="K456" s="1">
        <v>1.2830189999999999</v>
      </c>
      <c r="L456" s="1">
        <v>4.2830190000000004</v>
      </c>
      <c r="M456" s="1">
        <f>ABS(H456-G456)</f>
        <v>0</v>
      </c>
      <c r="N456" s="1">
        <f>((G456-H456)^2)</f>
        <v>0</v>
      </c>
      <c r="O456" s="1">
        <f t="shared" si="28"/>
        <v>1.2830190000000004</v>
      </c>
      <c r="P456" s="1">
        <f t="shared" si="29"/>
        <v>1.646137754361001</v>
      </c>
      <c r="Q456" s="1">
        <v>3.67</v>
      </c>
      <c r="R456" s="1">
        <f t="shared" si="30"/>
        <v>0.66999999999999993</v>
      </c>
      <c r="S456" s="1">
        <f t="shared" si="31"/>
        <v>0.44889999999999991</v>
      </c>
    </row>
    <row r="457" spans="1:19" x14ac:dyDescent="0.2">
      <c r="A457" s="1">
        <v>221963</v>
      </c>
      <c r="B457" s="1" t="s">
        <v>64</v>
      </c>
      <c r="C457" s="1">
        <v>434</v>
      </c>
      <c r="D457" s="1">
        <v>47</v>
      </c>
      <c r="E457" s="1">
        <v>47</v>
      </c>
      <c r="F457" s="1">
        <v>434</v>
      </c>
      <c r="G457" s="1">
        <v>4</v>
      </c>
      <c r="H457" s="1">
        <v>4</v>
      </c>
      <c r="I457" s="1">
        <v>0.93914299999999995</v>
      </c>
      <c r="J457" s="1">
        <v>335</v>
      </c>
      <c r="K457" s="1">
        <v>0.90597000000000005</v>
      </c>
      <c r="L457" s="1">
        <v>4.9059699999999999</v>
      </c>
      <c r="M457" s="1">
        <f>ABS(H457-G457)</f>
        <v>0</v>
      </c>
      <c r="N457" s="1">
        <f>((G457-H457)^2)</f>
        <v>0</v>
      </c>
      <c r="O457" s="1">
        <f t="shared" si="28"/>
        <v>0.90596999999999994</v>
      </c>
      <c r="P457" s="1">
        <f t="shared" si="29"/>
        <v>0.82078164089999994</v>
      </c>
      <c r="Q457" s="1">
        <v>3.67</v>
      </c>
      <c r="R457" s="1">
        <f t="shared" si="30"/>
        <v>0.33000000000000007</v>
      </c>
      <c r="S457" s="1">
        <f t="shared" si="31"/>
        <v>0.10890000000000005</v>
      </c>
    </row>
    <row r="458" spans="1:19" x14ac:dyDescent="0.2">
      <c r="A458" s="1">
        <v>160111</v>
      </c>
      <c r="B458" s="1" t="s">
        <v>141</v>
      </c>
      <c r="C458" s="1">
        <v>62</v>
      </c>
      <c r="D458" s="1">
        <v>1073</v>
      </c>
      <c r="E458" s="1">
        <v>62</v>
      </c>
      <c r="F458" s="1">
        <v>1073</v>
      </c>
      <c r="G458" s="1">
        <v>3</v>
      </c>
      <c r="H458" s="1">
        <v>4</v>
      </c>
      <c r="I458" s="1">
        <v>0.93923299999999998</v>
      </c>
      <c r="J458" s="1">
        <v>211</v>
      </c>
      <c r="K458" s="1">
        <v>-6.6350999999999993E-2</v>
      </c>
      <c r="L458" s="1">
        <v>2.933649</v>
      </c>
      <c r="M458" s="1">
        <f>ABS(H458-G458)</f>
        <v>1</v>
      </c>
      <c r="N458" s="1">
        <f>((G458-H458)^2)</f>
        <v>1</v>
      </c>
      <c r="O458" s="1">
        <f t="shared" si="28"/>
        <v>1.066351</v>
      </c>
      <c r="P458" s="1">
        <f t="shared" si="29"/>
        <v>1.1371044552010001</v>
      </c>
      <c r="Q458" s="1">
        <v>3.67</v>
      </c>
      <c r="R458" s="1">
        <f t="shared" si="30"/>
        <v>0.33000000000000007</v>
      </c>
      <c r="S458" s="1">
        <f t="shared" si="31"/>
        <v>0.10890000000000005</v>
      </c>
    </row>
    <row r="459" spans="1:19" x14ac:dyDescent="0.2">
      <c r="A459" s="1">
        <v>234030</v>
      </c>
      <c r="B459" s="1" t="s">
        <v>34</v>
      </c>
      <c r="C459" s="1">
        <v>104</v>
      </c>
      <c r="D459" s="1">
        <v>14</v>
      </c>
      <c r="E459" s="1">
        <v>14</v>
      </c>
      <c r="F459" s="1">
        <v>104</v>
      </c>
      <c r="G459" s="1">
        <v>1</v>
      </c>
      <c r="H459" s="1">
        <v>3</v>
      </c>
      <c r="I459" s="1">
        <v>0.93938500000000003</v>
      </c>
      <c r="J459" s="1">
        <v>50</v>
      </c>
      <c r="K459" s="1">
        <v>0.12</v>
      </c>
      <c r="L459" s="1">
        <v>1.1200000000000001</v>
      </c>
      <c r="M459" s="1">
        <f>ABS(H459-G459)</f>
        <v>2</v>
      </c>
      <c r="N459" s="1">
        <f>((G459-H459)^2)</f>
        <v>4</v>
      </c>
      <c r="O459" s="1">
        <f t="shared" si="28"/>
        <v>1.88</v>
      </c>
      <c r="P459" s="1">
        <f t="shared" si="29"/>
        <v>3.5343999999999998</v>
      </c>
      <c r="Q459" s="1">
        <v>3.67</v>
      </c>
      <c r="R459" s="1">
        <f t="shared" si="30"/>
        <v>0.66999999999999993</v>
      </c>
      <c r="S459" s="1">
        <f t="shared" si="31"/>
        <v>0.44889999999999991</v>
      </c>
    </row>
    <row r="460" spans="1:19" x14ac:dyDescent="0.2">
      <c r="A460" s="1">
        <v>215485</v>
      </c>
      <c r="B460" s="1" t="s">
        <v>79</v>
      </c>
      <c r="C460" s="1">
        <v>590</v>
      </c>
      <c r="D460" s="1">
        <v>153</v>
      </c>
      <c r="E460" s="1">
        <v>153</v>
      </c>
      <c r="F460" s="1">
        <v>590</v>
      </c>
      <c r="G460" s="1">
        <v>5</v>
      </c>
      <c r="H460" s="1">
        <v>3</v>
      </c>
      <c r="I460" s="1">
        <v>0.93938900000000003</v>
      </c>
      <c r="J460" s="1">
        <v>478</v>
      </c>
      <c r="K460" s="1">
        <v>-0.78242699999999998</v>
      </c>
      <c r="L460" s="1">
        <v>4.2175729999999998</v>
      </c>
      <c r="M460" s="1">
        <f>ABS(H460-G460)</f>
        <v>2</v>
      </c>
      <c r="N460" s="1">
        <f>((G460-H460)^2)</f>
        <v>4</v>
      </c>
      <c r="O460" s="1">
        <f t="shared" si="28"/>
        <v>1.2175729999999998</v>
      </c>
      <c r="P460" s="1">
        <f t="shared" si="29"/>
        <v>1.4824840103289996</v>
      </c>
      <c r="Q460" s="1">
        <v>3.67</v>
      </c>
      <c r="R460" s="1">
        <f t="shared" si="30"/>
        <v>0.66999999999999993</v>
      </c>
      <c r="S460" s="1">
        <f t="shared" si="31"/>
        <v>0.44889999999999991</v>
      </c>
    </row>
    <row r="461" spans="1:19" x14ac:dyDescent="0.2">
      <c r="A461" s="1">
        <v>64567</v>
      </c>
      <c r="B461" s="1" t="s">
        <v>147</v>
      </c>
      <c r="C461" s="1">
        <v>266</v>
      </c>
      <c r="D461" s="1">
        <v>151</v>
      </c>
      <c r="E461" s="1">
        <v>151</v>
      </c>
      <c r="F461" s="1">
        <v>266</v>
      </c>
      <c r="G461" s="1">
        <v>4</v>
      </c>
      <c r="H461" s="1">
        <v>5</v>
      </c>
      <c r="I461" s="1">
        <v>0.93948900000000002</v>
      </c>
      <c r="J461" s="1">
        <v>118</v>
      </c>
      <c r="K461" s="1">
        <v>0.118644</v>
      </c>
      <c r="L461" s="1">
        <v>4.1186439999999997</v>
      </c>
      <c r="M461" s="1">
        <f>ABS(H461-G461)</f>
        <v>1</v>
      </c>
      <c r="N461" s="1">
        <f>((G461-H461)^2)</f>
        <v>1</v>
      </c>
      <c r="O461" s="1">
        <f t="shared" si="28"/>
        <v>0.88135600000000025</v>
      </c>
      <c r="P461" s="1">
        <f t="shared" si="29"/>
        <v>0.77678839873600047</v>
      </c>
      <c r="Q461" s="1">
        <v>3.67</v>
      </c>
      <c r="R461" s="1">
        <f t="shared" si="30"/>
        <v>1.33</v>
      </c>
      <c r="S461" s="1">
        <f t="shared" si="31"/>
        <v>1.7689000000000001</v>
      </c>
    </row>
    <row r="462" spans="1:19" x14ac:dyDescent="0.2">
      <c r="A462" s="1">
        <v>93660</v>
      </c>
      <c r="B462" s="1" t="s">
        <v>17</v>
      </c>
      <c r="C462" s="1">
        <v>253</v>
      </c>
      <c r="D462" s="1">
        <v>315</v>
      </c>
      <c r="E462" s="1">
        <v>253</v>
      </c>
      <c r="F462" s="1">
        <v>315</v>
      </c>
      <c r="G462" s="1">
        <v>5</v>
      </c>
      <c r="H462" s="1">
        <v>4</v>
      </c>
      <c r="I462" s="1">
        <v>0.93956700000000004</v>
      </c>
      <c r="J462" s="1">
        <v>144</v>
      </c>
      <c r="K462" s="1">
        <v>-0.43055599999999999</v>
      </c>
      <c r="L462" s="1">
        <v>4.5694439999999998</v>
      </c>
      <c r="M462" s="1">
        <f>ABS(H462-G462)</f>
        <v>1</v>
      </c>
      <c r="N462" s="1">
        <f>((G462-H462)^2)</f>
        <v>1</v>
      </c>
      <c r="O462" s="1">
        <f t="shared" si="28"/>
        <v>0.56944399999999984</v>
      </c>
      <c r="P462" s="1">
        <f t="shared" si="29"/>
        <v>0.32426646913599982</v>
      </c>
      <c r="Q462" s="1">
        <v>3.67</v>
      </c>
      <c r="R462" s="1">
        <f t="shared" si="30"/>
        <v>0.33000000000000007</v>
      </c>
      <c r="S462" s="1">
        <f t="shared" si="31"/>
        <v>0.10890000000000005</v>
      </c>
    </row>
    <row r="463" spans="1:19" x14ac:dyDescent="0.2">
      <c r="A463" s="1">
        <v>214138</v>
      </c>
      <c r="B463" s="1" t="s">
        <v>12</v>
      </c>
      <c r="C463" s="1">
        <v>153</v>
      </c>
      <c r="D463" s="1">
        <v>340</v>
      </c>
      <c r="E463" s="1">
        <v>153</v>
      </c>
      <c r="F463" s="1">
        <v>340</v>
      </c>
      <c r="G463" s="1">
        <v>4</v>
      </c>
      <c r="H463" s="1">
        <v>2</v>
      </c>
      <c r="I463" s="1">
        <v>0.93966700000000003</v>
      </c>
      <c r="J463" s="1">
        <v>19</v>
      </c>
      <c r="K463" s="1">
        <v>0.57894699999999999</v>
      </c>
      <c r="L463" s="1">
        <v>4.5789470000000003</v>
      </c>
      <c r="M463" s="1">
        <f>ABS(H463-G463)</f>
        <v>2</v>
      </c>
      <c r="N463" s="1">
        <f>((G463-H463)^2)</f>
        <v>4</v>
      </c>
      <c r="O463" s="1">
        <f t="shared" si="28"/>
        <v>2.5789470000000003</v>
      </c>
      <c r="P463" s="1">
        <f t="shared" si="29"/>
        <v>6.6509676288090018</v>
      </c>
      <c r="Q463" s="1">
        <v>3.67</v>
      </c>
      <c r="R463" s="1">
        <f t="shared" si="30"/>
        <v>1.67</v>
      </c>
      <c r="S463" s="1">
        <f t="shared" si="31"/>
        <v>2.7888999999999999</v>
      </c>
    </row>
    <row r="464" spans="1:19" x14ac:dyDescent="0.2">
      <c r="A464" s="1">
        <v>208780</v>
      </c>
      <c r="B464" s="1" t="s">
        <v>155</v>
      </c>
      <c r="C464" s="1">
        <v>1876</v>
      </c>
      <c r="D464" s="1">
        <v>329</v>
      </c>
      <c r="E464" s="1">
        <v>329</v>
      </c>
      <c r="F464" s="1">
        <v>1876</v>
      </c>
      <c r="G464" s="1">
        <v>2</v>
      </c>
      <c r="H464" s="1">
        <v>4</v>
      </c>
      <c r="I464" s="1">
        <v>0.93971400000000005</v>
      </c>
      <c r="J464" s="1">
        <v>81</v>
      </c>
      <c r="K464" s="1">
        <v>0.19753100000000001</v>
      </c>
      <c r="L464" s="1">
        <v>2.1975310000000001</v>
      </c>
      <c r="M464" s="1">
        <f>ABS(H464-G464)</f>
        <v>2</v>
      </c>
      <c r="N464" s="1">
        <f>((G464-H464)^2)</f>
        <v>4</v>
      </c>
      <c r="O464" s="1">
        <f t="shared" si="28"/>
        <v>1.8024689999999999</v>
      </c>
      <c r="P464" s="1">
        <f t="shared" si="29"/>
        <v>3.2488944959609998</v>
      </c>
      <c r="Q464" s="1">
        <v>3.67</v>
      </c>
      <c r="R464" s="1">
        <f t="shared" si="30"/>
        <v>0.33000000000000007</v>
      </c>
      <c r="S464" s="1">
        <f t="shared" si="31"/>
        <v>0.10890000000000005</v>
      </c>
    </row>
    <row r="465" spans="1:19" x14ac:dyDescent="0.2">
      <c r="A465" s="1">
        <v>52787</v>
      </c>
      <c r="B465" s="1" t="s">
        <v>202</v>
      </c>
      <c r="C465" s="1">
        <v>185</v>
      </c>
      <c r="D465" s="1">
        <v>300</v>
      </c>
      <c r="E465" s="1">
        <v>185</v>
      </c>
      <c r="F465" s="1">
        <v>300</v>
      </c>
      <c r="G465" s="1">
        <v>3</v>
      </c>
      <c r="H465" s="1">
        <v>4</v>
      </c>
      <c r="I465" s="1">
        <v>0.93971700000000002</v>
      </c>
      <c r="J465" s="1">
        <v>187</v>
      </c>
      <c r="K465" s="1">
        <v>0.66042800000000002</v>
      </c>
      <c r="L465" s="1">
        <v>3.660428</v>
      </c>
      <c r="M465" s="1">
        <f>ABS(H465-G465)</f>
        <v>1</v>
      </c>
      <c r="N465" s="1">
        <f>((G465-H465)^2)</f>
        <v>1</v>
      </c>
      <c r="O465" s="1">
        <f t="shared" si="28"/>
        <v>0.33957199999999998</v>
      </c>
      <c r="P465" s="1">
        <f t="shared" si="29"/>
        <v>0.11530914318399998</v>
      </c>
      <c r="Q465" s="1">
        <v>3.67</v>
      </c>
      <c r="R465" s="1">
        <f t="shared" si="30"/>
        <v>0.33000000000000007</v>
      </c>
      <c r="S465" s="1">
        <f t="shared" si="31"/>
        <v>0.10890000000000005</v>
      </c>
    </row>
    <row r="466" spans="1:19" x14ac:dyDescent="0.2">
      <c r="A466" s="1">
        <v>84633</v>
      </c>
      <c r="B466" s="1" t="s">
        <v>245</v>
      </c>
      <c r="C466" s="1">
        <v>110</v>
      </c>
      <c r="D466" s="1">
        <v>1721</v>
      </c>
      <c r="E466" s="1">
        <v>110</v>
      </c>
      <c r="F466" s="1">
        <v>1721</v>
      </c>
      <c r="G466" s="1">
        <v>4</v>
      </c>
      <c r="H466" s="1">
        <v>4</v>
      </c>
      <c r="I466" s="1">
        <v>0.93974599999999997</v>
      </c>
      <c r="J466" s="1">
        <v>360</v>
      </c>
      <c r="K466" s="1">
        <v>-0.65416700000000005</v>
      </c>
      <c r="L466" s="1">
        <v>3.3458329999999998</v>
      </c>
      <c r="M466" s="1">
        <f>ABS(H466-G466)</f>
        <v>0</v>
      </c>
      <c r="N466" s="1">
        <f>((G466-H466)^2)</f>
        <v>0</v>
      </c>
      <c r="O466" s="1">
        <f t="shared" si="28"/>
        <v>0.65416700000000017</v>
      </c>
      <c r="P466" s="1">
        <f t="shared" si="29"/>
        <v>0.42793446388900019</v>
      </c>
      <c r="Q466" s="1">
        <v>3.67</v>
      </c>
      <c r="R466" s="1">
        <f t="shared" si="30"/>
        <v>0.33000000000000007</v>
      </c>
      <c r="S466" s="1">
        <f t="shared" si="31"/>
        <v>0.10890000000000005</v>
      </c>
    </row>
    <row r="467" spans="1:19" x14ac:dyDescent="0.2">
      <c r="A467" s="1">
        <v>135251</v>
      </c>
      <c r="B467" s="1" t="s">
        <v>246</v>
      </c>
      <c r="C467" s="1">
        <v>300</v>
      </c>
      <c r="D467" s="1">
        <v>377</v>
      </c>
      <c r="E467" s="1">
        <v>300</v>
      </c>
      <c r="F467" s="1">
        <v>377</v>
      </c>
      <c r="G467" s="1">
        <v>3</v>
      </c>
      <c r="H467" s="1">
        <v>3</v>
      </c>
      <c r="I467" s="1">
        <v>0.93989999999999996</v>
      </c>
      <c r="J467" s="1">
        <v>232</v>
      </c>
      <c r="K467" s="1">
        <v>-6.4655000000000004E-2</v>
      </c>
      <c r="L467" s="1">
        <v>2.9353449999999999</v>
      </c>
      <c r="M467" s="1">
        <f>ABS(H467-G467)</f>
        <v>0</v>
      </c>
      <c r="N467" s="1">
        <f>((G467-H467)^2)</f>
        <v>0</v>
      </c>
      <c r="O467" s="1">
        <f t="shared" si="28"/>
        <v>6.4655000000000129E-2</v>
      </c>
      <c r="P467" s="1">
        <f t="shared" si="29"/>
        <v>4.1802690250000163E-3</v>
      </c>
      <c r="Q467" s="1">
        <v>3.67</v>
      </c>
      <c r="R467" s="1">
        <f t="shared" si="30"/>
        <v>0.66999999999999993</v>
      </c>
      <c r="S467" s="1">
        <f t="shared" si="31"/>
        <v>0.44889999999999991</v>
      </c>
    </row>
    <row r="468" spans="1:19" x14ac:dyDescent="0.2">
      <c r="A468" s="1">
        <v>11337</v>
      </c>
      <c r="B468" s="1" t="s">
        <v>213</v>
      </c>
      <c r="C468" s="1">
        <v>3</v>
      </c>
      <c r="D468" s="1">
        <v>1073</v>
      </c>
      <c r="E468" s="1">
        <v>3</v>
      </c>
      <c r="F468" s="1">
        <v>1073</v>
      </c>
      <c r="G468" s="1">
        <v>3</v>
      </c>
      <c r="H468" s="1">
        <v>3</v>
      </c>
      <c r="I468" s="1">
        <v>0.93990099999999999</v>
      </c>
      <c r="J468" s="1">
        <v>132</v>
      </c>
      <c r="K468" s="1">
        <v>0.51515200000000005</v>
      </c>
      <c r="L468" s="1">
        <v>3.5151520000000001</v>
      </c>
      <c r="M468" s="1">
        <f>ABS(H468-G468)</f>
        <v>0</v>
      </c>
      <c r="N468" s="1">
        <f>((G468-H468)^2)</f>
        <v>0</v>
      </c>
      <c r="O468" s="1">
        <f t="shared" si="28"/>
        <v>0.51515200000000005</v>
      </c>
      <c r="P468" s="1">
        <f t="shared" si="29"/>
        <v>0.26538158310400006</v>
      </c>
      <c r="Q468" s="1">
        <v>3.67</v>
      </c>
      <c r="R468" s="1">
        <f t="shared" si="30"/>
        <v>0.66999999999999993</v>
      </c>
      <c r="S468" s="1">
        <f t="shared" si="31"/>
        <v>0.44889999999999991</v>
      </c>
    </row>
    <row r="469" spans="1:19" x14ac:dyDescent="0.2">
      <c r="A469" s="1">
        <v>142042</v>
      </c>
      <c r="B469" s="1" t="s">
        <v>247</v>
      </c>
      <c r="C469" s="1">
        <v>3527</v>
      </c>
      <c r="D469" s="1">
        <v>5218</v>
      </c>
      <c r="E469" s="1">
        <v>3527</v>
      </c>
      <c r="F469" s="1">
        <v>5218</v>
      </c>
      <c r="G469" s="1">
        <v>5</v>
      </c>
      <c r="H469" s="1">
        <v>5</v>
      </c>
      <c r="I469" s="1">
        <v>0.93995600000000001</v>
      </c>
      <c r="J469" s="1">
        <v>94</v>
      </c>
      <c r="K469" s="1">
        <v>3.1914999999999999E-2</v>
      </c>
      <c r="L469" s="1">
        <v>5</v>
      </c>
      <c r="M469" s="1">
        <f>ABS(H469-G469)</f>
        <v>0</v>
      </c>
      <c r="N469" s="1">
        <f>((G469-H469)^2)</f>
        <v>0</v>
      </c>
      <c r="O469" s="1">
        <f t="shared" si="28"/>
        <v>0</v>
      </c>
      <c r="P469" s="1">
        <f t="shared" si="29"/>
        <v>0</v>
      </c>
      <c r="Q469" s="1">
        <v>3.67</v>
      </c>
      <c r="R469" s="1">
        <f t="shared" si="30"/>
        <v>1.33</v>
      </c>
      <c r="S469" s="1">
        <f t="shared" si="31"/>
        <v>1.7689000000000001</v>
      </c>
    </row>
    <row r="470" spans="1:19" x14ac:dyDescent="0.2">
      <c r="A470" s="1">
        <v>93660</v>
      </c>
      <c r="B470" s="1" t="s">
        <v>17</v>
      </c>
      <c r="C470" s="1">
        <v>110</v>
      </c>
      <c r="D470" s="1">
        <v>315</v>
      </c>
      <c r="E470" s="1">
        <v>110</v>
      </c>
      <c r="F470" s="1">
        <v>315</v>
      </c>
      <c r="G470" s="1">
        <v>5</v>
      </c>
      <c r="H470" s="1">
        <v>4</v>
      </c>
      <c r="I470" s="1">
        <v>0.93998599999999999</v>
      </c>
      <c r="J470" s="1">
        <v>179</v>
      </c>
      <c r="K470" s="1">
        <v>-1.243017</v>
      </c>
      <c r="L470" s="1">
        <v>3.756983</v>
      </c>
      <c r="M470" s="1">
        <f>ABS(H470-G470)</f>
        <v>1</v>
      </c>
      <c r="N470" s="1">
        <f>((G470-H470)^2)</f>
        <v>1</v>
      </c>
      <c r="O470" s="1">
        <f t="shared" si="28"/>
        <v>0.24301700000000004</v>
      </c>
      <c r="P470" s="1">
        <f t="shared" si="29"/>
        <v>5.9057262289000018E-2</v>
      </c>
      <c r="Q470" s="1">
        <v>3.67</v>
      </c>
      <c r="R470" s="1">
        <f t="shared" si="30"/>
        <v>0.33000000000000007</v>
      </c>
      <c r="S470" s="1">
        <f t="shared" si="31"/>
        <v>0.10890000000000005</v>
      </c>
    </row>
    <row r="471" spans="1:19" x14ac:dyDescent="0.2">
      <c r="A471" s="1">
        <v>234030</v>
      </c>
      <c r="B471" s="1" t="s">
        <v>34</v>
      </c>
      <c r="C471" s="1">
        <v>1356</v>
      </c>
      <c r="D471" s="1">
        <v>14</v>
      </c>
      <c r="E471" s="1">
        <v>14</v>
      </c>
      <c r="F471" s="1">
        <v>1356</v>
      </c>
      <c r="G471" s="1">
        <v>3</v>
      </c>
      <c r="H471" s="1">
        <v>3</v>
      </c>
      <c r="I471" s="1">
        <v>0.94006699999999999</v>
      </c>
      <c r="J471" s="1">
        <v>41</v>
      </c>
      <c r="K471" s="1">
        <v>-0.32926800000000001</v>
      </c>
      <c r="L471" s="1">
        <v>2.6707320000000001</v>
      </c>
      <c r="M471" s="1">
        <f>ABS(H471-G471)</f>
        <v>0</v>
      </c>
      <c r="N471" s="1">
        <f>((G471-H471)^2)</f>
        <v>0</v>
      </c>
      <c r="O471" s="1">
        <f t="shared" si="28"/>
        <v>0.32926799999999989</v>
      </c>
      <c r="P471" s="1">
        <f t="shared" si="29"/>
        <v>0.10841741582399993</v>
      </c>
      <c r="Q471" s="1">
        <v>3.67</v>
      </c>
      <c r="R471" s="1">
        <f t="shared" si="30"/>
        <v>0.66999999999999993</v>
      </c>
      <c r="S471" s="1">
        <f t="shared" si="31"/>
        <v>0.44889999999999991</v>
      </c>
    </row>
    <row r="472" spans="1:19" x14ac:dyDescent="0.2">
      <c r="A472" s="1">
        <v>131393</v>
      </c>
      <c r="B472" s="1" t="s">
        <v>248</v>
      </c>
      <c r="C472" s="1">
        <v>1358</v>
      </c>
      <c r="D472" s="1">
        <v>852</v>
      </c>
      <c r="E472" s="1">
        <v>852</v>
      </c>
      <c r="F472" s="1">
        <v>1358</v>
      </c>
      <c r="G472" s="1">
        <v>3</v>
      </c>
      <c r="H472" s="1">
        <v>3</v>
      </c>
      <c r="I472" s="1">
        <v>0.94011100000000003</v>
      </c>
      <c r="J472" s="1">
        <v>55</v>
      </c>
      <c r="K472" s="1">
        <v>-1.254545</v>
      </c>
      <c r="L472" s="1">
        <v>1.745455</v>
      </c>
      <c r="M472" s="1">
        <f>ABS(H472-G472)</f>
        <v>0</v>
      </c>
      <c r="N472" s="1">
        <f>((G472-H472)^2)</f>
        <v>0</v>
      </c>
      <c r="O472" s="1">
        <f t="shared" si="28"/>
        <v>1.254545</v>
      </c>
      <c r="P472" s="1">
        <f t="shared" si="29"/>
        <v>1.573883157025</v>
      </c>
      <c r="Q472" s="1">
        <v>3.67</v>
      </c>
      <c r="R472" s="1">
        <f t="shared" si="30"/>
        <v>0.66999999999999993</v>
      </c>
      <c r="S472" s="1">
        <f t="shared" si="31"/>
        <v>0.44889999999999991</v>
      </c>
    </row>
    <row r="473" spans="1:19" x14ac:dyDescent="0.2">
      <c r="A473" s="1">
        <v>186562</v>
      </c>
      <c r="B473" s="1" t="s">
        <v>249</v>
      </c>
      <c r="C473" s="1">
        <v>260</v>
      </c>
      <c r="D473" s="1">
        <v>7</v>
      </c>
      <c r="E473" s="1">
        <v>7</v>
      </c>
      <c r="F473" s="1">
        <v>260</v>
      </c>
      <c r="G473" s="1">
        <v>3</v>
      </c>
      <c r="H473" s="1">
        <v>3</v>
      </c>
      <c r="I473" s="1">
        <v>0.940137</v>
      </c>
      <c r="J473" s="1">
        <v>163</v>
      </c>
      <c r="K473" s="1">
        <v>-0.77300599999999997</v>
      </c>
      <c r="L473" s="1">
        <v>2.2269939999999999</v>
      </c>
      <c r="M473" s="1">
        <f>ABS(H473-G473)</f>
        <v>0</v>
      </c>
      <c r="N473" s="1">
        <f>((G473-H473)^2)</f>
        <v>0</v>
      </c>
      <c r="O473" s="1">
        <f t="shared" si="28"/>
        <v>0.77300600000000008</v>
      </c>
      <c r="P473" s="1">
        <f t="shared" si="29"/>
        <v>0.59753827603600018</v>
      </c>
      <c r="Q473" s="1">
        <v>3.67</v>
      </c>
      <c r="R473" s="1">
        <f t="shared" si="30"/>
        <v>0.66999999999999993</v>
      </c>
      <c r="S473" s="1">
        <f t="shared" si="31"/>
        <v>0.44889999999999991</v>
      </c>
    </row>
    <row r="474" spans="1:19" x14ac:dyDescent="0.2">
      <c r="A474" s="1">
        <v>151118</v>
      </c>
      <c r="B474" s="1" t="s">
        <v>28</v>
      </c>
      <c r="C474" s="1">
        <v>592</v>
      </c>
      <c r="D474" s="1">
        <v>224</v>
      </c>
      <c r="E474" s="1">
        <v>224</v>
      </c>
      <c r="F474" s="1">
        <v>592</v>
      </c>
      <c r="G474" s="1">
        <v>4</v>
      </c>
      <c r="H474" s="1">
        <v>4</v>
      </c>
      <c r="I474" s="1">
        <v>0.94018199999999996</v>
      </c>
      <c r="J474" s="1">
        <v>115</v>
      </c>
      <c r="K474" s="1">
        <v>9.5652000000000001E-2</v>
      </c>
      <c r="L474" s="1">
        <v>4.0956520000000003</v>
      </c>
      <c r="M474" s="1">
        <f>ABS(H474-G474)</f>
        <v>0</v>
      </c>
      <c r="N474" s="1">
        <f>((G474-H474)^2)</f>
        <v>0</v>
      </c>
      <c r="O474" s="1">
        <f t="shared" si="28"/>
        <v>9.5652000000000292E-2</v>
      </c>
      <c r="P474" s="1">
        <f t="shared" si="29"/>
        <v>9.1493051040000568E-3</v>
      </c>
      <c r="Q474" s="1">
        <v>3.67</v>
      </c>
      <c r="R474" s="1">
        <f t="shared" si="30"/>
        <v>0.33000000000000007</v>
      </c>
      <c r="S474" s="1">
        <f t="shared" si="31"/>
        <v>0.10890000000000005</v>
      </c>
    </row>
    <row r="475" spans="1:19" x14ac:dyDescent="0.2">
      <c r="A475" s="1">
        <v>200285</v>
      </c>
      <c r="B475" s="1" t="s">
        <v>250</v>
      </c>
      <c r="C475" s="1">
        <v>2867</v>
      </c>
      <c r="D475" s="1">
        <v>1485</v>
      </c>
      <c r="E475" s="1">
        <v>1485</v>
      </c>
      <c r="F475" s="1">
        <v>2867</v>
      </c>
      <c r="G475" s="1">
        <v>3</v>
      </c>
      <c r="H475" s="1">
        <v>2</v>
      </c>
      <c r="I475" s="1">
        <v>0.94023999999999996</v>
      </c>
      <c r="J475" s="1">
        <v>17</v>
      </c>
      <c r="K475" s="1">
        <v>-0.55882399999999999</v>
      </c>
      <c r="L475" s="1">
        <v>2.441176</v>
      </c>
      <c r="M475" s="1">
        <f>ABS(H475-G475)</f>
        <v>1</v>
      </c>
      <c r="N475" s="1">
        <f>((G475-H475)^2)</f>
        <v>1</v>
      </c>
      <c r="O475" s="1">
        <f t="shared" si="28"/>
        <v>0.44117600000000001</v>
      </c>
      <c r="P475" s="1">
        <f t="shared" si="29"/>
        <v>0.19463626297600001</v>
      </c>
      <c r="Q475" s="1">
        <v>3.67</v>
      </c>
      <c r="R475" s="1">
        <f t="shared" si="30"/>
        <v>1.67</v>
      </c>
      <c r="S475" s="1">
        <f t="shared" si="31"/>
        <v>2.7888999999999999</v>
      </c>
    </row>
    <row r="476" spans="1:19" x14ac:dyDescent="0.2">
      <c r="A476" s="1">
        <v>142366</v>
      </c>
      <c r="B476" s="1" t="s">
        <v>142</v>
      </c>
      <c r="C476" s="1">
        <v>216</v>
      </c>
      <c r="D476" s="1">
        <v>2683</v>
      </c>
      <c r="E476" s="1">
        <v>216</v>
      </c>
      <c r="F476" s="1">
        <v>2683</v>
      </c>
      <c r="G476" s="1">
        <v>4</v>
      </c>
      <c r="H476" s="1">
        <v>3</v>
      </c>
      <c r="I476" s="1">
        <v>0.940303</v>
      </c>
      <c r="J476" s="1">
        <v>77</v>
      </c>
      <c r="K476" s="1">
        <v>0</v>
      </c>
      <c r="L476" s="1">
        <v>4</v>
      </c>
      <c r="M476" s="1">
        <f>ABS(H476-G476)</f>
        <v>1</v>
      </c>
      <c r="N476" s="1">
        <f>((G476-H476)^2)</f>
        <v>1</v>
      </c>
      <c r="O476" s="1">
        <f t="shared" si="28"/>
        <v>1</v>
      </c>
      <c r="P476" s="1">
        <f t="shared" si="29"/>
        <v>1</v>
      </c>
      <c r="Q476" s="1">
        <v>3.67</v>
      </c>
      <c r="R476" s="1">
        <f t="shared" si="30"/>
        <v>0.66999999999999993</v>
      </c>
      <c r="S476" s="1">
        <f t="shared" si="31"/>
        <v>0.44889999999999991</v>
      </c>
    </row>
    <row r="477" spans="1:19" x14ac:dyDescent="0.2">
      <c r="A477" s="1">
        <v>139351</v>
      </c>
      <c r="B477" s="1" t="s">
        <v>120</v>
      </c>
      <c r="C477" s="1">
        <v>553</v>
      </c>
      <c r="D477" s="1">
        <v>168</v>
      </c>
      <c r="E477" s="1">
        <v>168</v>
      </c>
      <c r="F477" s="1">
        <v>553</v>
      </c>
      <c r="G477" s="1">
        <v>3</v>
      </c>
      <c r="H477" s="1">
        <v>3</v>
      </c>
      <c r="I477" s="1">
        <v>0.94030999999999998</v>
      </c>
      <c r="J477" s="1">
        <v>97</v>
      </c>
      <c r="K477" s="1">
        <v>-0.79896900000000004</v>
      </c>
      <c r="L477" s="1">
        <v>2.201031</v>
      </c>
      <c r="M477" s="1">
        <f>ABS(H477-G477)</f>
        <v>0</v>
      </c>
      <c r="N477" s="1">
        <f>((G477-H477)^2)</f>
        <v>0</v>
      </c>
      <c r="O477" s="1">
        <f t="shared" si="28"/>
        <v>0.79896900000000004</v>
      </c>
      <c r="P477" s="1">
        <f t="shared" si="29"/>
        <v>0.63835146296100009</v>
      </c>
      <c r="Q477" s="1">
        <v>3.67</v>
      </c>
      <c r="R477" s="1">
        <f t="shared" si="30"/>
        <v>0.66999999999999993</v>
      </c>
      <c r="S477" s="1">
        <f t="shared" si="31"/>
        <v>0.44889999999999991</v>
      </c>
    </row>
    <row r="478" spans="1:19" x14ac:dyDescent="0.2">
      <c r="A478" s="1">
        <v>214138</v>
      </c>
      <c r="B478" s="1" t="s">
        <v>12</v>
      </c>
      <c r="C478" s="1">
        <v>344</v>
      </c>
      <c r="D478" s="1">
        <v>340</v>
      </c>
      <c r="E478" s="1">
        <v>340</v>
      </c>
      <c r="F478" s="1">
        <v>344</v>
      </c>
      <c r="G478" s="1">
        <v>4</v>
      </c>
      <c r="H478" s="1">
        <v>2</v>
      </c>
      <c r="I478" s="1">
        <v>0.94032300000000002</v>
      </c>
      <c r="J478" s="1">
        <v>21</v>
      </c>
      <c r="K478" s="1">
        <v>0.61904800000000004</v>
      </c>
      <c r="L478" s="1">
        <v>4.6190480000000003</v>
      </c>
      <c r="M478" s="1">
        <f>ABS(H478-G478)</f>
        <v>2</v>
      </c>
      <c r="N478" s="1">
        <f>((G478-H478)^2)</f>
        <v>4</v>
      </c>
      <c r="O478" s="1">
        <f t="shared" si="28"/>
        <v>2.6190480000000003</v>
      </c>
      <c r="P478" s="1">
        <f t="shared" si="29"/>
        <v>6.8594124263040017</v>
      </c>
      <c r="Q478" s="1">
        <v>3.67</v>
      </c>
      <c r="R478" s="1">
        <f t="shared" si="30"/>
        <v>1.67</v>
      </c>
      <c r="S478" s="1">
        <f t="shared" si="31"/>
        <v>2.7888999999999999</v>
      </c>
    </row>
    <row r="479" spans="1:19" x14ac:dyDescent="0.2">
      <c r="A479" s="1">
        <v>104253</v>
      </c>
      <c r="B479" s="1" t="s">
        <v>251</v>
      </c>
      <c r="C479" s="1">
        <v>1584</v>
      </c>
      <c r="D479" s="1">
        <v>364</v>
      </c>
      <c r="E479" s="1">
        <v>364</v>
      </c>
      <c r="F479" s="1">
        <v>1584</v>
      </c>
      <c r="G479" s="1">
        <v>5</v>
      </c>
      <c r="H479" s="1">
        <v>5</v>
      </c>
      <c r="I479" s="1">
        <v>0.94037300000000001</v>
      </c>
      <c r="J479" s="1">
        <v>198</v>
      </c>
      <c r="K479" s="1">
        <v>-2.7778000000000001E-2</v>
      </c>
      <c r="L479" s="1">
        <v>4.9722220000000004</v>
      </c>
      <c r="M479" s="1">
        <f>ABS(H479-G479)</f>
        <v>0</v>
      </c>
      <c r="N479" s="1">
        <f>((G479-H479)^2)</f>
        <v>0</v>
      </c>
      <c r="O479" s="1">
        <f t="shared" si="28"/>
        <v>2.7777999999999636E-2</v>
      </c>
      <c r="P479" s="1">
        <f t="shared" si="29"/>
        <v>7.7161728399997983E-4</v>
      </c>
      <c r="Q479" s="1">
        <v>3.67</v>
      </c>
      <c r="R479" s="1">
        <f t="shared" si="30"/>
        <v>1.33</v>
      </c>
      <c r="S479" s="1">
        <f t="shared" si="31"/>
        <v>1.7689000000000001</v>
      </c>
    </row>
    <row r="480" spans="1:19" x14ac:dyDescent="0.2">
      <c r="A480" s="1">
        <v>41371</v>
      </c>
      <c r="B480" s="1" t="s">
        <v>108</v>
      </c>
      <c r="C480" s="1">
        <v>185</v>
      </c>
      <c r="D480" s="1">
        <v>410</v>
      </c>
      <c r="E480" s="1">
        <v>185</v>
      </c>
      <c r="F480" s="1">
        <v>410</v>
      </c>
      <c r="G480" s="1">
        <v>4</v>
      </c>
      <c r="H480" s="1">
        <v>3</v>
      </c>
      <c r="I480" s="1">
        <v>0.94060999999999995</v>
      </c>
      <c r="J480" s="1">
        <v>170</v>
      </c>
      <c r="K480" s="1">
        <v>-0.132353</v>
      </c>
      <c r="L480" s="1">
        <v>3.8676469999999998</v>
      </c>
      <c r="M480" s="1">
        <f>ABS(H480-G480)</f>
        <v>1</v>
      </c>
      <c r="N480" s="1">
        <f>((G480-H480)^2)</f>
        <v>1</v>
      </c>
      <c r="O480" s="1">
        <f t="shared" si="28"/>
        <v>0.86764699999999984</v>
      </c>
      <c r="P480" s="1">
        <f t="shared" si="29"/>
        <v>0.75281131660899969</v>
      </c>
      <c r="Q480" s="1">
        <v>3.67</v>
      </c>
      <c r="R480" s="1">
        <f t="shared" si="30"/>
        <v>0.66999999999999993</v>
      </c>
      <c r="S480" s="1">
        <f t="shared" si="31"/>
        <v>0.44889999999999991</v>
      </c>
    </row>
    <row r="481" spans="1:19" x14ac:dyDescent="0.2">
      <c r="A481" s="1">
        <v>215485</v>
      </c>
      <c r="B481" s="1" t="s">
        <v>79</v>
      </c>
      <c r="C481" s="1">
        <v>380</v>
      </c>
      <c r="D481" s="1">
        <v>153</v>
      </c>
      <c r="E481" s="1">
        <v>153</v>
      </c>
      <c r="F481" s="1">
        <v>380</v>
      </c>
      <c r="G481" s="1">
        <v>1</v>
      </c>
      <c r="H481" s="1">
        <v>3</v>
      </c>
      <c r="I481" s="1">
        <v>0.94071899999999997</v>
      </c>
      <c r="J481" s="1">
        <v>529</v>
      </c>
      <c r="K481" s="1">
        <v>-0.62854399999999999</v>
      </c>
      <c r="L481" s="1">
        <v>0.5</v>
      </c>
      <c r="M481" s="1">
        <f>ABS(H481-G481)</f>
        <v>2</v>
      </c>
      <c r="N481" s="1">
        <f>((G481-H481)^2)</f>
        <v>4</v>
      </c>
      <c r="O481" s="1">
        <f t="shared" si="28"/>
        <v>2.5</v>
      </c>
      <c r="P481" s="1">
        <f t="shared" si="29"/>
        <v>6.25</v>
      </c>
      <c r="Q481" s="1">
        <v>3.67</v>
      </c>
      <c r="R481" s="1">
        <f t="shared" si="30"/>
        <v>0.66999999999999993</v>
      </c>
      <c r="S481" s="1">
        <f t="shared" si="31"/>
        <v>0.44889999999999991</v>
      </c>
    </row>
    <row r="482" spans="1:19" x14ac:dyDescent="0.2">
      <c r="A482" s="1">
        <v>26695</v>
      </c>
      <c r="B482" s="1" t="s">
        <v>252</v>
      </c>
      <c r="C482" s="1">
        <v>380</v>
      </c>
      <c r="D482" s="1">
        <v>153</v>
      </c>
      <c r="E482" s="1">
        <v>153</v>
      </c>
      <c r="F482" s="1">
        <v>380</v>
      </c>
      <c r="G482" s="1">
        <v>3</v>
      </c>
      <c r="H482" s="1">
        <v>3</v>
      </c>
      <c r="I482" s="1">
        <v>0.94071899999999997</v>
      </c>
      <c r="J482" s="1">
        <v>529</v>
      </c>
      <c r="K482" s="1">
        <v>-0.62854399999999999</v>
      </c>
      <c r="L482" s="1">
        <v>2.3714559999999998</v>
      </c>
      <c r="M482" s="1">
        <f>ABS(H482-G482)</f>
        <v>0</v>
      </c>
      <c r="N482" s="1">
        <f>((G482-H482)^2)</f>
        <v>0</v>
      </c>
      <c r="O482" s="1">
        <f t="shared" si="28"/>
        <v>0.62854400000000021</v>
      </c>
      <c r="P482" s="1">
        <f t="shared" si="29"/>
        <v>0.39506755993600029</v>
      </c>
      <c r="Q482" s="1">
        <v>3.67</v>
      </c>
      <c r="R482" s="1">
        <f t="shared" si="30"/>
        <v>0.66999999999999993</v>
      </c>
      <c r="S482" s="1">
        <f t="shared" si="31"/>
        <v>0.44889999999999991</v>
      </c>
    </row>
    <row r="483" spans="1:19" x14ac:dyDescent="0.2">
      <c r="A483" s="1">
        <v>121134</v>
      </c>
      <c r="B483" s="1" t="s">
        <v>174</v>
      </c>
      <c r="C483" s="1">
        <v>153</v>
      </c>
      <c r="D483" s="1">
        <v>380</v>
      </c>
      <c r="E483" s="1">
        <v>153</v>
      </c>
      <c r="F483" s="1">
        <v>380</v>
      </c>
      <c r="G483" s="1">
        <v>3</v>
      </c>
      <c r="H483" s="1">
        <v>4</v>
      </c>
      <c r="I483" s="1">
        <v>0.94071899999999997</v>
      </c>
      <c r="J483" s="1">
        <v>529</v>
      </c>
      <c r="K483" s="1">
        <v>0.62854399999999999</v>
      </c>
      <c r="L483" s="1">
        <v>3.6285440000000002</v>
      </c>
      <c r="M483" s="1">
        <f>ABS(H483-G483)</f>
        <v>1</v>
      </c>
      <c r="N483" s="1">
        <f>((G483-H483)^2)</f>
        <v>1</v>
      </c>
      <c r="O483" s="1">
        <f t="shared" si="28"/>
        <v>0.37145599999999979</v>
      </c>
      <c r="P483" s="1">
        <f t="shared" si="29"/>
        <v>0.13797955993599983</v>
      </c>
      <c r="Q483" s="1">
        <v>3.67</v>
      </c>
      <c r="R483" s="1">
        <f t="shared" si="30"/>
        <v>0.33000000000000007</v>
      </c>
      <c r="S483" s="1">
        <f t="shared" si="31"/>
        <v>0.10890000000000005</v>
      </c>
    </row>
    <row r="484" spans="1:19" x14ac:dyDescent="0.2">
      <c r="A484" s="1">
        <v>208780</v>
      </c>
      <c r="B484" s="1" t="s">
        <v>155</v>
      </c>
      <c r="C484" s="1">
        <v>1527</v>
      </c>
      <c r="D484" s="1">
        <v>329</v>
      </c>
      <c r="E484" s="1">
        <v>329</v>
      </c>
      <c r="F484" s="1">
        <v>1527</v>
      </c>
      <c r="G484" s="1">
        <v>5</v>
      </c>
      <c r="H484" s="1">
        <v>4</v>
      </c>
      <c r="I484" s="1">
        <v>0.94076400000000004</v>
      </c>
      <c r="J484" s="1">
        <v>157</v>
      </c>
      <c r="K484" s="1">
        <v>-0.36624200000000001</v>
      </c>
      <c r="L484" s="1">
        <v>4.6337580000000003</v>
      </c>
      <c r="M484" s="1">
        <f>ABS(H484-G484)</f>
        <v>1</v>
      </c>
      <c r="N484" s="1">
        <f>((G484-H484)^2)</f>
        <v>1</v>
      </c>
      <c r="O484" s="1">
        <f t="shared" si="28"/>
        <v>0.63375800000000027</v>
      </c>
      <c r="P484" s="1">
        <f t="shared" si="29"/>
        <v>0.40164920256400033</v>
      </c>
      <c r="Q484" s="1">
        <v>3.67</v>
      </c>
      <c r="R484" s="1">
        <f t="shared" si="30"/>
        <v>0.33000000000000007</v>
      </c>
      <c r="S484" s="1">
        <f t="shared" si="31"/>
        <v>0.10890000000000005</v>
      </c>
    </row>
    <row r="485" spans="1:19" x14ac:dyDescent="0.2">
      <c r="A485" s="1">
        <v>186785</v>
      </c>
      <c r="B485" s="1" t="s">
        <v>98</v>
      </c>
      <c r="C485" s="1">
        <v>509</v>
      </c>
      <c r="D485" s="1">
        <v>345</v>
      </c>
      <c r="E485" s="1">
        <v>345</v>
      </c>
      <c r="F485" s="1">
        <v>509</v>
      </c>
      <c r="G485" s="1">
        <v>4</v>
      </c>
      <c r="H485" s="1">
        <v>4</v>
      </c>
      <c r="I485" s="1">
        <v>0.94083899999999998</v>
      </c>
      <c r="J485" s="1">
        <v>91</v>
      </c>
      <c r="K485" s="1">
        <v>-0.247253</v>
      </c>
      <c r="L485" s="1">
        <v>3.7527469999999998</v>
      </c>
      <c r="M485" s="1">
        <f>ABS(H485-G485)</f>
        <v>0</v>
      </c>
      <c r="N485" s="1">
        <f>((G485-H485)^2)</f>
        <v>0</v>
      </c>
      <c r="O485" s="1">
        <f t="shared" si="28"/>
        <v>0.24725300000000017</v>
      </c>
      <c r="P485" s="1">
        <f t="shared" si="29"/>
        <v>6.1134046009000083E-2</v>
      </c>
      <c r="Q485" s="1">
        <v>3.67</v>
      </c>
      <c r="R485" s="1">
        <f t="shared" si="30"/>
        <v>0.33000000000000007</v>
      </c>
      <c r="S485" s="1">
        <f t="shared" si="31"/>
        <v>0.10890000000000005</v>
      </c>
    </row>
    <row r="486" spans="1:19" x14ac:dyDescent="0.2">
      <c r="A486" s="1">
        <v>22681</v>
      </c>
      <c r="B486" s="1" t="s">
        <v>253</v>
      </c>
      <c r="C486" s="1">
        <v>2076</v>
      </c>
      <c r="D486" s="1">
        <v>838</v>
      </c>
      <c r="E486" s="1">
        <v>838</v>
      </c>
      <c r="F486" s="1">
        <v>2076</v>
      </c>
      <c r="G486" s="1">
        <v>4.5</v>
      </c>
      <c r="H486" s="1">
        <v>0.5</v>
      </c>
      <c r="I486" s="1">
        <v>0.94084500000000004</v>
      </c>
      <c r="J486" s="1">
        <v>26</v>
      </c>
      <c r="K486" s="1">
        <v>-7.6923000000000005E-2</v>
      </c>
      <c r="L486" s="1">
        <v>4.4230770000000001</v>
      </c>
      <c r="M486" s="1">
        <f>ABS(H486-G486)</f>
        <v>4</v>
      </c>
      <c r="N486" s="1">
        <f>((G486-H486)^2)</f>
        <v>16</v>
      </c>
      <c r="O486" s="1">
        <f t="shared" si="28"/>
        <v>3.9230770000000001</v>
      </c>
      <c r="P486" s="1">
        <f t="shared" si="29"/>
        <v>15.390533147929002</v>
      </c>
      <c r="Q486" s="1">
        <v>3.67</v>
      </c>
      <c r="R486" s="1">
        <f t="shared" si="30"/>
        <v>3.17</v>
      </c>
      <c r="S486" s="1">
        <f t="shared" si="31"/>
        <v>10.0489</v>
      </c>
    </row>
    <row r="487" spans="1:19" x14ac:dyDescent="0.2">
      <c r="A487" s="1">
        <v>116795</v>
      </c>
      <c r="B487" s="1" t="s">
        <v>68</v>
      </c>
      <c r="C487" s="1">
        <v>1393</v>
      </c>
      <c r="D487" s="1">
        <v>778</v>
      </c>
      <c r="E487" s="1">
        <v>778</v>
      </c>
      <c r="F487" s="1">
        <v>1393</v>
      </c>
      <c r="G487" s="1">
        <v>4</v>
      </c>
      <c r="H487" s="1">
        <v>5</v>
      </c>
      <c r="I487" s="1">
        <v>0.94113800000000003</v>
      </c>
      <c r="J487" s="1">
        <v>150</v>
      </c>
      <c r="K487" s="1">
        <v>0.43333300000000002</v>
      </c>
      <c r="L487" s="1">
        <v>4.4333330000000002</v>
      </c>
      <c r="M487" s="1">
        <f>ABS(H487-G487)</f>
        <v>1</v>
      </c>
      <c r="N487" s="1">
        <f>((G487-H487)^2)</f>
        <v>1</v>
      </c>
      <c r="O487" s="1">
        <f t="shared" si="28"/>
        <v>0.56666699999999981</v>
      </c>
      <c r="P487" s="1">
        <f t="shared" si="29"/>
        <v>0.32111148888899976</v>
      </c>
      <c r="Q487" s="1">
        <v>3.67</v>
      </c>
      <c r="R487" s="1">
        <f t="shared" si="30"/>
        <v>1.33</v>
      </c>
      <c r="S487" s="1">
        <f t="shared" si="31"/>
        <v>1.7689000000000001</v>
      </c>
    </row>
    <row r="488" spans="1:19" x14ac:dyDescent="0.2">
      <c r="A488" s="1">
        <v>151118</v>
      </c>
      <c r="B488" s="1" t="s">
        <v>28</v>
      </c>
      <c r="C488" s="1">
        <v>590</v>
      </c>
      <c r="D488" s="1">
        <v>224</v>
      </c>
      <c r="E488" s="1">
        <v>224</v>
      </c>
      <c r="F488" s="1">
        <v>590</v>
      </c>
      <c r="G488" s="1">
        <v>5</v>
      </c>
      <c r="H488" s="1">
        <v>4</v>
      </c>
      <c r="I488" s="1">
        <v>0.94117600000000001</v>
      </c>
      <c r="J488" s="1">
        <v>129</v>
      </c>
      <c r="K488" s="1">
        <v>-0.31782899999999997</v>
      </c>
      <c r="L488" s="1">
        <v>4.6821710000000003</v>
      </c>
      <c r="M488" s="1">
        <f>ABS(H488-G488)</f>
        <v>1</v>
      </c>
      <c r="N488" s="1">
        <f>((G488-H488)^2)</f>
        <v>1</v>
      </c>
      <c r="O488" s="1">
        <f t="shared" si="28"/>
        <v>0.6821710000000003</v>
      </c>
      <c r="P488" s="1">
        <f t="shared" si="29"/>
        <v>0.4653572732410004</v>
      </c>
      <c r="Q488" s="1">
        <v>3.67</v>
      </c>
      <c r="R488" s="1">
        <f t="shared" si="30"/>
        <v>0.33000000000000007</v>
      </c>
      <c r="S488" s="1">
        <f t="shared" si="31"/>
        <v>0.10890000000000005</v>
      </c>
    </row>
    <row r="489" spans="1:19" x14ac:dyDescent="0.2">
      <c r="A489" s="1">
        <v>220890</v>
      </c>
      <c r="B489" s="1" t="s">
        <v>254</v>
      </c>
      <c r="C489" s="1">
        <v>909</v>
      </c>
      <c r="D489" s="1">
        <v>3101</v>
      </c>
      <c r="E489" s="1">
        <v>909</v>
      </c>
      <c r="F489" s="1">
        <v>3101</v>
      </c>
      <c r="G489" s="1">
        <v>5</v>
      </c>
      <c r="H489" s="1">
        <v>4</v>
      </c>
      <c r="I489" s="1">
        <v>0.94128000000000001</v>
      </c>
      <c r="J489" s="1">
        <v>18</v>
      </c>
      <c r="K489" s="1">
        <v>-0.52777799999999997</v>
      </c>
      <c r="L489" s="1">
        <v>4.4722220000000004</v>
      </c>
      <c r="M489" s="1">
        <f>ABS(H489-G489)</f>
        <v>1</v>
      </c>
      <c r="N489" s="1">
        <f>((G489-H489)^2)</f>
        <v>1</v>
      </c>
      <c r="O489" s="1">
        <f t="shared" si="28"/>
        <v>0.47222200000000036</v>
      </c>
      <c r="P489" s="1">
        <f t="shared" si="29"/>
        <v>0.22299361728400036</v>
      </c>
      <c r="Q489" s="1">
        <v>3.67</v>
      </c>
      <c r="R489" s="1">
        <f t="shared" si="30"/>
        <v>0.33000000000000007</v>
      </c>
      <c r="S489" s="1">
        <f t="shared" si="31"/>
        <v>0.10890000000000005</v>
      </c>
    </row>
    <row r="490" spans="1:19" x14ac:dyDescent="0.2">
      <c r="A490" s="1">
        <v>164167</v>
      </c>
      <c r="B490" s="1" t="s">
        <v>91</v>
      </c>
      <c r="C490" s="1">
        <v>104</v>
      </c>
      <c r="D490" s="1">
        <v>661</v>
      </c>
      <c r="E490" s="1">
        <v>104</v>
      </c>
      <c r="F490" s="1">
        <v>661</v>
      </c>
      <c r="G490" s="1">
        <v>3</v>
      </c>
      <c r="H490" s="1">
        <v>4</v>
      </c>
      <c r="I490" s="1">
        <v>0.94132400000000005</v>
      </c>
      <c r="J490" s="1">
        <v>57</v>
      </c>
      <c r="K490" s="1">
        <v>-0.22806999999999999</v>
      </c>
      <c r="L490" s="1">
        <v>2.7719299999999998</v>
      </c>
      <c r="M490" s="1">
        <f>ABS(H490-G490)</f>
        <v>1</v>
      </c>
      <c r="N490" s="1">
        <f>((G490-H490)^2)</f>
        <v>1</v>
      </c>
      <c r="O490" s="1">
        <f t="shared" si="28"/>
        <v>1.2280700000000002</v>
      </c>
      <c r="P490" s="1">
        <f t="shared" si="29"/>
        <v>1.5081559249000005</v>
      </c>
      <c r="Q490" s="1">
        <v>3.67</v>
      </c>
      <c r="R490" s="1">
        <f t="shared" si="30"/>
        <v>0.33000000000000007</v>
      </c>
      <c r="S490" s="1">
        <f t="shared" si="31"/>
        <v>0.10890000000000005</v>
      </c>
    </row>
    <row r="491" spans="1:19" x14ac:dyDescent="0.2">
      <c r="A491" s="1">
        <v>58805</v>
      </c>
      <c r="B491" s="1" t="s">
        <v>60</v>
      </c>
      <c r="C491" s="1">
        <v>153</v>
      </c>
      <c r="D491" s="1">
        <v>339</v>
      </c>
      <c r="E491" s="1">
        <v>153</v>
      </c>
      <c r="F491" s="1">
        <v>339</v>
      </c>
      <c r="G491" s="1">
        <v>5</v>
      </c>
      <c r="H491" s="1">
        <v>3</v>
      </c>
      <c r="I491" s="1">
        <v>0.94132700000000002</v>
      </c>
      <c r="J491" s="1">
        <v>300</v>
      </c>
      <c r="K491" s="1">
        <v>0.5</v>
      </c>
      <c r="L491" s="1">
        <v>5</v>
      </c>
      <c r="M491" s="1">
        <f>ABS(H491-G491)</f>
        <v>2</v>
      </c>
      <c r="N491" s="1">
        <f>((G491-H491)^2)</f>
        <v>4</v>
      </c>
      <c r="O491" s="1">
        <f t="shared" si="28"/>
        <v>2</v>
      </c>
      <c r="P491" s="1">
        <f t="shared" si="29"/>
        <v>4</v>
      </c>
      <c r="Q491" s="1">
        <v>3.67</v>
      </c>
      <c r="R491" s="1">
        <f t="shared" si="30"/>
        <v>0.66999999999999993</v>
      </c>
      <c r="S491" s="1">
        <f t="shared" si="31"/>
        <v>0.44889999999999991</v>
      </c>
    </row>
    <row r="492" spans="1:19" x14ac:dyDescent="0.2">
      <c r="A492" s="1">
        <v>212776</v>
      </c>
      <c r="B492" s="1" t="s">
        <v>550</v>
      </c>
      <c r="C492" s="1">
        <v>155</v>
      </c>
      <c r="D492" s="1">
        <v>1641</v>
      </c>
      <c r="E492" s="1">
        <v>155</v>
      </c>
      <c r="F492" s="1">
        <v>1641</v>
      </c>
      <c r="G492" s="1">
        <v>4</v>
      </c>
      <c r="H492" s="1">
        <v>5</v>
      </c>
      <c r="I492" s="1">
        <v>0.94136299999999995</v>
      </c>
      <c r="J492" s="1">
        <v>7</v>
      </c>
      <c r="K492" s="1">
        <v>0.92857100000000004</v>
      </c>
      <c r="L492" s="1">
        <v>4.9285709999999998</v>
      </c>
      <c r="M492" s="1">
        <f>ABS(H492-G492)</f>
        <v>1</v>
      </c>
      <c r="N492" s="1">
        <f>((G492-H492)^2)</f>
        <v>1</v>
      </c>
      <c r="O492" s="1">
        <f t="shared" si="28"/>
        <v>7.1429000000000187E-2</v>
      </c>
      <c r="P492" s="1">
        <f t="shared" si="29"/>
        <v>5.102102041000027E-3</v>
      </c>
      <c r="Q492" s="1">
        <v>3.67</v>
      </c>
      <c r="R492" s="1">
        <f t="shared" si="30"/>
        <v>1.33</v>
      </c>
      <c r="S492" s="1">
        <f t="shared" si="31"/>
        <v>1.7689000000000001</v>
      </c>
    </row>
    <row r="493" spans="1:19" x14ac:dyDescent="0.2">
      <c r="A493" s="1">
        <v>7116</v>
      </c>
      <c r="B493" s="1" t="s">
        <v>255</v>
      </c>
      <c r="C493" s="1">
        <v>141</v>
      </c>
      <c r="D493" s="1">
        <v>224</v>
      </c>
      <c r="E493" s="1">
        <v>141</v>
      </c>
      <c r="F493" s="1">
        <v>224</v>
      </c>
      <c r="G493" s="1">
        <v>3</v>
      </c>
      <c r="H493" s="1">
        <v>3</v>
      </c>
      <c r="I493" s="1">
        <v>0.94137800000000005</v>
      </c>
      <c r="J493" s="1">
        <v>73</v>
      </c>
      <c r="K493" s="1">
        <v>-0.10274</v>
      </c>
      <c r="L493" s="1">
        <v>2.8972600000000002</v>
      </c>
      <c r="M493" s="1">
        <f>ABS(H493-G493)</f>
        <v>0</v>
      </c>
      <c r="N493" s="1">
        <f>((G493-H493)^2)</f>
        <v>0</v>
      </c>
      <c r="O493" s="1">
        <f t="shared" si="28"/>
        <v>0.10273999999999983</v>
      </c>
      <c r="P493" s="1">
        <f t="shared" si="29"/>
        <v>1.0555507599999965E-2</v>
      </c>
      <c r="Q493" s="1">
        <v>3.67</v>
      </c>
      <c r="R493" s="1">
        <f t="shared" si="30"/>
        <v>0.66999999999999993</v>
      </c>
      <c r="S493" s="1">
        <f t="shared" si="31"/>
        <v>0.44889999999999991</v>
      </c>
    </row>
    <row r="494" spans="1:19" x14ac:dyDescent="0.2">
      <c r="A494" s="1">
        <v>11337</v>
      </c>
      <c r="B494" s="1" t="s">
        <v>213</v>
      </c>
      <c r="C494" s="1">
        <v>376</v>
      </c>
      <c r="D494" s="1">
        <v>1073</v>
      </c>
      <c r="E494" s="1">
        <v>376</v>
      </c>
      <c r="F494" s="1">
        <v>1073</v>
      </c>
      <c r="G494" s="1">
        <v>3</v>
      </c>
      <c r="H494" s="1">
        <v>3</v>
      </c>
      <c r="I494" s="1">
        <v>0.94137899999999997</v>
      </c>
      <c r="J494" s="1">
        <v>102</v>
      </c>
      <c r="K494" s="1">
        <v>0.47058800000000001</v>
      </c>
      <c r="L494" s="1">
        <v>3.4705879999999998</v>
      </c>
      <c r="M494" s="1">
        <f>ABS(H494-G494)</f>
        <v>0</v>
      </c>
      <c r="N494" s="1">
        <f>((G494-H494)^2)</f>
        <v>0</v>
      </c>
      <c r="O494" s="1">
        <f t="shared" si="28"/>
        <v>0.47058799999999978</v>
      </c>
      <c r="P494" s="1">
        <f t="shared" si="29"/>
        <v>0.22145306574399981</v>
      </c>
      <c r="Q494" s="1">
        <v>3.67</v>
      </c>
      <c r="R494" s="1">
        <f t="shared" si="30"/>
        <v>0.66999999999999993</v>
      </c>
      <c r="S494" s="1">
        <f t="shared" si="31"/>
        <v>0.44889999999999991</v>
      </c>
    </row>
    <row r="495" spans="1:19" x14ac:dyDescent="0.2">
      <c r="A495" s="1">
        <v>172700</v>
      </c>
      <c r="B495" s="1" t="s">
        <v>256</v>
      </c>
      <c r="C495" s="1">
        <v>736</v>
      </c>
      <c r="D495" s="1">
        <v>165</v>
      </c>
      <c r="E495" s="1">
        <v>165</v>
      </c>
      <c r="F495" s="1">
        <v>736</v>
      </c>
      <c r="G495" s="1">
        <v>3</v>
      </c>
      <c r="H495" s="1">
        <v>3</v>
      </c>
      <c r="I495" s="1">
        <v>0.94139099999999998</v>
      </c>
      <c r="J495" s="1">
        <v>298</v>
      </c>
      <c r="K495" s="1">
        <v>0.37248300000000001</v>
      </c>
      <c r="L495" s="1">
        <v>3.3724829999999999</v>
      </c>
      <c r="M495" s="1">
        <f>ABS(H495-G495)</f>
        <v>0</v>
      </c>
      <c r="N495" s="1">
        <f>((G495-H495)^2)</f>
        <v>0</v>
      </c>
      <c r="O495" s="1">
        <f t="shared" si="28"/>
        <v>0.3724829999999999</v>
      </c>
      <c r="P495" s="1">
        <f t="shared" si="29"/>
        <v>0.13874358528899991</v>
      </c>
      <c r="Q495" s="1">
        <v>3.67</v>
      </c>
      <c r="R495" s="1">
        <f t="shared" si="30"/>
        <v>0.66999999999999993</v>
      </c>
      <c r="S495" s="1">
        <f t="shared" si="31"/>
        <v>0.44889999999999991</v>
      </c>
    </row>
    <row r="496" spans="1:19" x14ac:dyDescent="0.2">
      <c r="A496" s="1">
        <v>58805</v>
      </c>
      <c r="B496" s="1" t="s">
        <v>60</v>
      </c>
      <c r="C496" s="1">
        <v>39</v>
      </c>
      <c r="D496" s="1">
        <v>339</v>
      </c>
      <c r="E496" s="1">
        <v>39</v>
      </c>
      <c r="F496" s="1">
        <v>339</v>
      </c>
      <c r="G496" s="1">
        <v>4</v>
      </c>
      <c r="H496" s="1">
        <v>3</v>
      </c>
      <c r="I496" s="1">
        <v>0.94139300000000004</v>
      </c>
      <c r="J496" s="1">
        <v>246</v>
      </c>
      <c r="K496" s="1">
        <v>-4.8779999999999997E-2</v>
      </c>
      <c r="L496" s="1">
        <v>3.9512200000000002</v>
      </c>
      <c r="M496" s="1">
        <f>ABS(H496-G496)</f>
        <v>1</v>
      </c>
      <c r="N496" s="1">
        <f>((G496-H496)^2)</f>
        <v>1</v>
      </c>
      <c r="O496" s="1">
        <f t="shared" si="28"/>
        <v>0.95122000000000018</v>
      </c>
      <c r="P496" s="1">
        <f t="shared" si="29"/>
        <v>0.90481948840000037</v>
      </c>
      <c r="Q496" s="1">
        <v>3.67</v>
      </c>
      <c r="R496" s="1">
        <f t="shared" si="30"/>
        <v>0.66999999999999993</v>
      </c>
      <c r="S496" s="1">
        <f t="shared" si="31"/>
        <v>0.44889999999999991</v>
      </c>
    </row>
    <row r="497" spans="1:19" x14ac:dyDescent="0.2">
      <c r="A497" s="1">
        <v>64567</v>
      </c>
      <c r="B497" s="1" t="s">
        <v>147</v>
      </c>
      <c r="C497" s="1">
        <v>233</v>
      </c>
      <c r="D497" s="1">
        <v>318</v>
      </c>
      <c r="E497" s="1">
        <v>233</v>
      </c>
      <c r="F497" s="1">
        <v>318</v>
      </c>
      <c r="G497" s="1">
        <v>2</v>
      </c>
      <c r="H497" s="1">
        <v>5</v>
      </c>
      <c r="I497" s="1">
        <v>0.94142099999999995</v>
      </c>
      <c r="J497" s="1">
        <v>53</v>
      </c>
      <c r="K497" s="1">
        <v>1.226415</v>
      </c>
      <c r="L497" s="1">
        <v>3.2264149999999998</v>
      </c>
      <c r="M497" s="1">
        <f>ABS(H497-G497)</f>
        <v>3</v>
      </c>
      <c r="N497" s="1">
        <f>((G497-H497)^2)</f>
        <v>9</v>
      </c>
      <c r="O497" s="1">
        <f t="shared" si="28"/>
        <v>1.7735850000000002</v>
      </c>
      <c r="P497" s="1">
        <f t="shared" si="29"/>
        <v>3.1456037522250009</v>
      </c>
      <c r="Q497" s="1">
        <v>3.67</v>
      </c>
      <c r="R497" s="1">
        <f t="shared" si="30"/>
        <v>1.33</v>
      </c>
      <c r="S497" s="1">
        <f t="shared" si="31"/>
        <v>1.7689000000000001</v>
      </c>
    </row>
    <row r="498" spans="1:19" x14ac:dyDescent="0.2">
      <c r="A498" s="1">
        <v>190441</v>
      </c>
      <c r="B498" s="1" t="s">
        <v>257</v>
      </c>
      <c r="C498" s="1">
        <v>1377</v>
      </c>
      <c r="D498" s="1">
        <v>1732</v>
      </c>
      <c r="E498" s="1">
        <v>1377</v>
      </c>
      <c r="F498" s="1">
        <v>1732</v>
      </c>
      <c r="G498" s="1">
        <v>5</v>
      </c>
      <c r="H498" s="1">
        <v>5</v>
      </c>
      <c r="I498" s="1">
        <v>0.94150199999999995</v>
      </c>
      <c r="J498" s="1">
        <v>106</v>
      </c>
      <c r="K498" s="1">
        <v>0.68867900000000004</v>
      </c>
      <c r="L498" s="1">
        <v>5</v>
      </c>
      <c r="M498" s="1">
        <f>ABS(H498-G498)</f>
        <v>0</v>
      </c>
      <c r="N498" s="1">
        <f>((G498-H498)^2)</f>
        <v>0</v>
      </c>
      <c r="O498" s="1">
        <f t="shared" si="28"/>
        <v>0</v>
      </c>
      <c r="P498" s="1">
        <f t="shared" si="29"/>
        <v>0</v>
      </c>
      <c r="Q498" s="1">
        <v>3.67</v>
      </c>
      <c r="R498" s="1">
        <f t="shared" si="30"/>
        <v>1.33</v>
      </c>
      <c r="S498" s="1">
        <f t="shared" si="31"/>
        <v>1.7689000000000001</v>
      </c>
    </row>
    <row r="499" spans="1:19" x14ac:dyDescent="0.2">
      <c r="A499" s="1">
        <v>63928</v>
      </c>
      <c r="B499" s="1" t="s">
        <v>258</v>
      </c>
      <c r="C499" s="1">
        <v>296</v>
      </c>
      <c r="D499" s="1">
        <v>588</v>
      </c>
      <c r="E499" s="1">
        <v>296</v>
      </c>
      <c r="F499" s="1">
        <v>588</v>
      </c>
      <c r="G499" s="1">
        <v>5</v>
      </c>
      <c r="H499" s="1">
        <v>3</v>
      </c>
      <c r="I499" s="1">
        <v>0.94150800000000001</v>
      </c>
      <c r="J499" s="1">
        <v>605</v>
      </c>
      <c r="K499" s="1">
        <v>-0.447934</v>
      </c>
      <c r="L499" s="1">
        <v>4.5520659999999999</v>
      </c>
      <c r="M499" s="1">
        <f>ABS(H499-G499)</f>
        <v>2</v>
      </c>
      <c r="N499" s="1">
        <f>((G499-H499)^2)</f>
        <v>4</v>
      </c>
      <c r="O499" s="1">
        <f t="shared" si="28"/>
        <v>1.5520659999999999</v>
      </c>
      <c r="P499" s="1">
        <f t="shared" si="29"/>
        <v>2.4089088683559998</v>
      </c>
      <c r="Q499" s="1">
        <v>3.67</v>
      </c>
      <c r="R499" s="1">
        <f t="shared" si="30"/>
        <v>0.66999999999999993</v>
      </c>
      <c r="S499" s="1">
        <f t="shared" si="31"/>
        <v>0.44889999999999991</v>
      </c>
    </row>
    <row r="500" spans="1:19" x14ac:dyDescent="0.2">
      <c r="A500" s="1">
        <v>93660</v>
      </c>
      <c r="B500" s="1" t="s">
        <v>17</v>
      </c>
      <c r="C500" s="1">
        <v>292</v>
      </c>
      <c r="D500" s="1">
        <v>315</v>
      </c>
      <c r="E500" s="1">
        <v>292</v>
      </c>
      <c r="F500" s="1">
        <v>315</v>
      </c>
      <c r="G500" s="1">
        <v>5</v>
      </c>
      <c r="H500" s="1">
        <v>4</v>
      </c>
      <c r="I500" s="1">
        <v>0.94152400000000003</v>
      </c>
      <c r="J500" s="1">
        <v>158</v>
      </c>
      <c r="K500" s="1">
        <v>-0.57911400000000002</v>
      </c>
      <c r="L500" s="1">
        <v>4.4208860000000003</v>
      </c>
      <c r="M500" s="1">
        <f>ABS(H500-G500)</f>
        <v>1</v>
      </c>
      <c r="N500" s="1">
        <f>((G500-H500)^2)</f>
        <v>1</v>
      </c>
      <c r="O500" s="1">
        <f t="shared" si="28"/>
        <v>0.42088600000000032</v>
      </c>
      <c r="P500" s="1">
        <f t="shared" si="29"/>
        <v>0.17714502499600027</v>
      </c>
      <c r="Q500" s="1">
        <v>3.67</v>
      </c>
      <c r="R500" s="1">
        <f t="shared" si="30"/>
        <v>0.33000000000000007</v>
      </c>
      <c r="S500" s="1">
        <f t="shared" si="31"/>
        <v>0.10890000000000005</v>
      </c>
    </row>
    <row r="501" spans="1:19" x14ac:dyDescent="0.2">
      <c r="A501" s="1">
        <v>168048</v>
      </c>
      <c r="B501" s="1" t="s">
        <v>259</v>
      </c>
      <c r="C501" s="1">
        <v>1573</v>
      </c>
      <c r="D501" s="1">
        <v>1569</v>
      </c>
      <c r="E501" s="1">
        <v>1569</v>
      </c>
      <c r="F501" s="1">
        <v>1573</v>
      </c>
      <c r="G501" s="1">
        <v>5</v>
      </c>
      <c r="H501" s="1">
        <v>3</v>
      </c>
      <c r="I501" s="1">
        <v>0.94158900000000001</v>
      </c>
      <c r="J501" s="1">
        <v>88</v>
      </c>
      <c r="K501" s="1">
        <v>-0.34659099999999998</v>
      </c>
      <c r="L501" s="1">
        <v>4.6534089999999999</v>
      </c>
      <c r="M501" s="1">
        <f>ABS(H501-G501)</f>
        <v>2</v>
      </c>
      <c r="N501" s="1">
        <f>((G501-H501)^2)</f>
        <v>4</v>
      </c>
      <c r="O501" s="1">
        <f t="shared" si="28"/>
        <v>1.6534089999999999</v>
      </c>
      <c r="P501" s="1">
        <f t="shared" si="29"/>
        <v>2.7337613212809999</v>
      </c>
      <c r="Q501" s="1">
        <v>3.67</v>
      </c>
      <c r="R501" s="1">
        <f t="shared" si="30"/>
        <v>0.66999999999999993</v>
      </c>
      <c r="S501" s="1">
        <f t="shared" si="31"/>
        <v>0.44889999999999991</v>
      </c>
    </row>
    <row r="502" spans="1:19" x14ac:dyDescent="0.2">
      <c r="A502" s="1">
        <v>103646</v>
      </c>
      <c r="B502" s="1" t="s">
        <v>260</v>
      </c>
      <c r="C502" s="1">
        <v>158</v>
      </c>
      <c r="D502" s="1">
        <v>44</v>
      </c>
      <c r="E502" s="1">
        <v>44</v>
      </c>
      <c r="F502" s="1">
        <v>158</v>
      </c>
      <c r="G502" s="1">
        <v>2</v>
      </c>
      <c r="H502" s="1">
        <v>2</v>
      </c>
      <c r="I502" s="1">
        <v>0.94163399999999997</v>
      </c>
      <c r="J502" s="1">
        <v>75</v>
      </c>
      <c r="K502" s="1">
        <v>-0.20666699999999999</v>
      </c>
      <c r="L502" s="1">
        <v>1.7933330000000001</v>
      </c>
      <c r="M502" s="1">
        <f>ABS(H502-G502)</f>
        <v>0</v>
      </c>
      <c r="N502" s="1">
        <f>((G502-H502)^2)</f>
        <v>0</v>
      </c>
      <c r="O502" s="1">
        <f t="shared" si="28"/>
        <v>0.20666699999999993</v>
      </c>
      <c r="P502" s="1">
        <f t="shared" si="29"/>
        <v>4.2711248888999971E-2</v>
      </c>
      <c r="Q502" s="1">
        <v>3.67</v>
      </c>
      <c r="R502" s="1">
        <f t="shared" si="30"/>
        <v>1.67</v>
      </c>
      <c r="S502" s="1">
        <f t="shared" si="31"/>
        <v>2.7888999999999999</v>
      </c>
    </row>
    <row r="503" spans="1:19" x14ac:dyDescent="0.2">
      <c r="A503" s="1">
        <v>172700</v>
      </c>
      <c r="B503" s="1" t="s">
        <v>256</v>
      </c>
      <c r="C503" s="1">
        <v>17</v>
      </c>
      <c r="D503" s="1">
        <v>165</v>
      </c>
      <c r="E503" s="1">
        <v>17</v>
      </c>
      <c r="F503" s="1">
        <v>165</v>
      </c>
      <c r="G503" s="1">
        <v>3</v>
      </c>
      <c r="H503" s="1">
        <v>3</v>
      </c>
      <c r="I503" s="1">
        <v>0.94164899999999996</v>
      </c>
      <c r="J503" s="1">
        <v>113</v>
      </c>
      <c r="K503" s="1">
        <v>-0.80973499999999998</v>
      </c>
      <c r="L503" s="1">
        <v>2.1902650000000001</v>
      </c>
      <c r="M503" s="1">
        <f>ABS(H503-G503)</f>
        <v>0</v>
      </c>
      <c r="N503" s="1">
        <f>((G503-H503)^2)</f>
        <v>0</v>
      </c>
      <c r="O503" s="1">
        <f t="shared" si="28"/>
        <v>0.80973499999999987</v>
      </c>
      <c r="P503" s="1">
        <f t="shared" si="29"/>
        <v>0.65567077022499975</v>
      </c>
      <c r="Q503" s="1">
        <v>3.67</v>
      </c>
      <c r="R503" s="1">
        <f t="shared" si="30"/>
        <v>0.66999999999999993</v>
      </c>
      <c r="S503" s="1">
        <f t="shared" si="31"/>
        <v>0.44889999999999991</v>
      </c>
    </row>
    <row r="504" spans="1:19" x14ac:dyDescent="0.2">
      <c r="A504" s="1">
        <v>34361</v>
      </c>
      <c r="B504" s="1" t="s">
        <v>105</v>
      </c>
      <c r="C504" s="1">
        <v>1912</v>
      </c>
      <c r="D504" s="1">
        <v>1573</v>
      </c>
      <c r="E504" s="1">
        <v>1573</v>
      </c>
      <c r="F504" s="1">
        <v>1912</v>
      </c>
      <c r="G504" s="1">
        <v>5</v>
      </c>
      <c r="H504" s="1">
        <v>4</v>
      </c>
      <c r="I504" s="1">
        <v>0.94170900000000002</v>
      </c>
      <c r="J504" s="1">
        <v>77</v>
      </c>
      <c r="K504" s="1">
        <v>-0.26623400000000003</v>
      </c>
      <c r="L504" s="1">
        <v>4.7337660000000001</v>
      </c>
      <c r="M504" s="1">
        <f>ABS(H504-G504)</f>
        <v>1</v>
      </c>
      <c r="N504" s="1">
        <f>((G504-H504)^2)</f>
        <v>1</v>
      </c>
      <c r="O504" s="1">
        <f t="shared" si="28"/>
        <v>0.73376600000000014</v>
      </c>
      <c r="P504" s="1">
        <f t="shared" si="29"/>
        <v>0.53841254275600026</v>
      </c>
      <c r="Q504" s="1">
        <v>3.67</v>
      </c>
      <c r="R504" s="1">
        <f t="shared" si="30"/>
        <v>0.33000000000000007</v>
      </c>
      <c r="S504" s="1">
        <f t="shared" si="31"/>
        <v>0.10890000000000005</v>
      </c>
    </row>
    <row r="505" spans="1:19" x14ac:dyDescent="0.2">
      <c r="A505" s="1">
        <v>105521</v>
      </c>
      <c r="B505" s="1" t="s">
        <v>99</v>
      </c>
      <c r="C505" s="1">
        <v>648</v>
      </c>
      <c r="D505" s="1">
        <v>608</v>
      </c>
      <c r="E505" s="1">
        <v>608</v>
      </c>
      <c r="F505" s="1">
        <v>648</v>
      </c>
      <c r="G505" s="1">
        <v>5</v>
      </c>
      <c r="H505" s="1">
        <v>3</v>
      </c>
      <c r="I505" s="1">
        <v>0.94184100000000004</v>
      </c>
      <c r="J505" s="1">
        <v>409</v>
      </c>
      <c r="K505" s="1">
        <v>0.64058700000000002</v>
      </c>
      <c r="L505" s="1">
        <v>5</v>
      </c>
      <c r="M505" s="1">
        <f>ABS(H505-G505)</f>
        <v>2</v>
      </c>
      <c r="N505" s="1">
        <f>((G505-H505)^2)</f>
        <v>4</v>
      </c>
      <c r="O505" s="1">
        <f t="shared" si="28"/>
        <v>2</v>
      </c>
      <c r="P505" s="1">
        <f t="shared" si="29"/>
        <v>4</v>
      </c>
      <c r="Q505" s="1">
        <v>3.67</v>
      </c>
      <c r="R505" s="1">
        <f t="shared" si="30"/>
        <v>0.66999999999999993</v>
      </c>
      <c r="S505" s="1">
        <f t="shared" si="31"/>
        <v>0.44889999999999991</v>
      </c>
    </row>
    <row r="506" spans="1:19" x14ac:dyDescent="0.2">
      <c r="A506" s="1">
        <v>27966</v>
      </c>
      <c r="B506" s="1" t="s">
        <v>100</v>
      </c>
      <c r="C506" s="1">
        <v>648</v>
      </c>
      <c r="D506" s="1">
        <v>608</v>
      </c>
      <c r="E506" s="1">
        <v>608</v>
      </c>
      <c r="F506" s="1">
        <v>648</v>
      </c>
      <c r="G506" s="1">
        <v>5</v>
      </c>
      <c r="H506" s="1">
        <v>5</v>
      </c>
      <c r="I506" s="1">
        <v>0.94184100000000004</v>
      </c>
      <c r="J506" s="1">
        <v>409</v>
      </c>
      <c r="K506" s="1">
        <v>0.64058700000000002</v>
      </c>
      <c r="L506" s="1">
        <v>5</v>
      </c>
      <c r="M506" s="1">
        <f>ABS(H506-G506)</f>
        <v>0</v>
      </c>
      <c r="N506" s="1">
        <f>((G506-H506)^2)</f>
        <v>0</v>
      </c>
      <c r="O506" s="1">
        <f t="shared" si="28"/>
        <v>0</v>
      </c>
      <c r="P506" s="1">
        <f t="shared" si="29"/>
        <v>0</v>
      </c>
      <c r="Q506" s="1">
        <v>3.67</v>
      </c>
      <c r="R506" s="1">
        <f t="shared" si="30"/>
        <v>1.33</v>
      </c>
      <c r="S506" s="1">
        <f t="shared" si="31"/>
        <v>1.7689000000000001</v>
      </c>
    </row>
    <row r="507" spans="1:19" x14ac:dyDescent="0.2">
      <c r="A507" s="1">
        <v>11337</v>
      </c>
      <c r="B507" s="1" t="s">
        <v>213</v>
      </c>
      <c r="C507" s="1">
        <v>494</v>
      </c>
      <c r="D507" s="1">
        <v>1073</v>
      </c>
      <c r="E507" s="1">
        <v>494</v>
      </c>
      <c r="F507" s="1">
        <v>1073</v>
      </c>
      <c r="G507" s="1">
        <v>5</v>
      </c>
      <c r="H507" s="1">
        <v>3</v>
      </c>
      <c r="I507" s="1">
        <v>0.941855</v>
      </c>
      <c r="J507" s="1">
        <v>126</v>
      </c>
      <c r="K507" s="1">
        <v>0.238095</v>
      </c>
      <c r="L507" s="1">
        <v>5</v>
      </c>
      <c r="M507" s="1">
        <f>ABS(H507-G507)</f>
        <v>2</v>
      </c>
      <c r="N507" s="1">
        <f>((G507-H507)^2)</f>
        <v>4</v>
      </c>
      <c r="O507" s="1">
        <f t="shared" si="28"/>
        <v>2</v>
      </c>
      <c r="P507" s="1">
        <f t="shared" si="29"/>
        <v>4</v>
      </c>
      <c r="Q507" s="1">
        <v>3.67</v>
      </c>
      <c r="R507" s="1">
        <f t="shared" si="30"/>
        <v>0.66999999999999993</v>
      </c>
      <c r="S507" s="1">
        <f t="shared" si="31"/>
        <v>0.44889999999999991</v>
      </c>
    </row>
    <row r="508" spans="1:19" x14ac:dyDescent="0.2">
      <c r="A508" s="1">
        <v>200285</v>
      </c>
      <c r="B508" s="1" t="s">
        <v>250</v>
      </c>
      <c r="C508" s="1">
        <v>2901</v>
      </c>
      <c r="D508" s="1">
        <v>1485</v>
      </c>
      <c r="E508" s="1">
        <v>1485</v>
      </c>
      <c r="F508" s="1">
        <v>2901</v>
      </c>
      <c r="G508" s="1">
        <v>5</v>
      </c>
      <c r="H508" s="1">
        <v>2</v>
      </c>
      <c r="I508" s="1">
        <v>0.94187100000000001</v>
      </c>
      <c r="J508" s="1">
        <v>19</v>
      </c>
      <c r="K508" s="1">
        <v>5.2631999999999998E-2</v>
      </c>
      <c r="L508" s="1">
        <v>5</v>
      </c>
      <c r="M508" s="1">
        <f>ABS(H508-G508)</f>
        <v>3</v>
      </c>
      <c r="N508" s="1">
        <f>((G508-H508)^2)</f>
        <v>9</v>
      </c>
      <c r="O508" s="1">
        <f t="shared" si="28"/>
        <v>3</v>
      </c>
      <c r="P508" s="1">
        <f t="shared" si="29"/>
        <v>9</v>
      </c>
      <c r="Q508" s="1">
        <v>3.67</v>
      </c>
      <c r="R508" s="1">
        <f t="shared" si="30"/>
        <v>1.67</v>
      </c>
      <c r="S508" s="1">
        <f t="shared" si="31"/>
        <v>2.7888999999999999</v>
      </c>
    </row>
    <row r="509" spans="1:19" x14ac:dyDescent="0.2">
      <c r="A509" s="1">
        <v>159082</v>
      </c>
      <c r="B509" s="1" t="s">
        <v>261</v>
      </c>
      <c r="C509" s="1">
        <v>628</v>
      </c>
      <c r="D509" s="1">
        <v>1353</v>
      </c>
      <c r="E509" s="1">
        <v>628</v>
      </c>
      <c r="F509" s="1">
        <v>1353</v>
      </c>
      <c r="G509" s="1">
        <v>4</v>
      </c>
      <c r="H509" s="1">
        <v>4</v>
      </c>
      <c r="I509" s="1">
        <v>0.94199200000000005</v>
      </c>
      <c r="J509" s="1">
        <v>14</v>
      </c>
      <c r="K509" s="1">
        <v>-0.82142899999999996</v>
      </c>
      <c r="L509" s="1">
        <v>3.1785709999999998</v>
      </c>
      <c r="M509" s="1">
        <f>ABS(H509-G509)</f>
        <v>0</v>
      </c>
      <c r="N509" s="1">
        <f>((G509-H509)^2)</f>
        <v>0</v>
      </c>
      <c r="O509" s="1">
        <f t="shared" si="28"/>
        <v>0.82142900000000019</v>
      </c>
      <c r="P509" s="1">
        <f t="shared" si="29"/>
        <v>0.67474560204100031</v>
      </c>
      <c r="Q509" s="1">
        <v>3.67</v>
      </c>
      <c r="R509" s="1">
        <f t="shared" si="30"/>
        <v>0.33000000000000007</v>
      </c>
      <c r="S509" s="1">
        <f t="shared" si="31"/>
        <v>0.10890000000000005</v>
      </c>
    </row>
    <row r="510" spans="1:19" x14ac:dyDescent="0.2">
      <c r="A510" s="1">
        <v>158926</v>
      </c>
      <c r="B510" s="1" t="s">
        <v>82</v>
      </c>
      <c r="C510" s="1">
        <v>95</v>
      </c>
      <c r="D510" s="1">
        <v>25</v>
      </c>
      <c r="E510" s="1">
        <v>25</v>
      </c>
      <c r="F510" s="1">
        <v>95</v>
      </c>
      <c r="G510" s="1">
        <v>4</v>
      </c>
      <c r="H510" s="1">
        <v>5</v>
      </c>
      <c r="I510" s="1">
        <v>0.94202399999999997</v>
      </c>
      <c r="J510" s="1">
        <v>183</v>
      </c>
      <c r="K510" s="1">
        <v>0.65573800000000004</v>
      </c>
      <c r="L510" s="1">
        <v>4.6557380000000004</v>
      </c>
      <c r="M510" s="1">
        <f>ABS(H510-G510)</f>
        <v>1</v>
      </c>
      <c r="N510" s="1">
        <f>((G510-H510)^2)</f>
        <v>1</v>
      </c>
      <c r="O510" s="1">
        <f t="shared" si="28"/>
        <v>0.34426199999999962</v>
      </c>
      <c r="P510" s="1">
        <f t="shared" si="29"/>
        <v>0.11851632464399973</v>
      </c>
      <c r="Q510" s="1">
        <v>3.67</v>
      </c>
      <c r="R510" s="1">
        <f t="shared" si="30"/>
        <v>1.33</v>
      </c>
      <c r="S510" s="1">
        <f t="shared" si="31"/>
        <v>1.7689000000000001</v>
      </c>
    </row>
    <row r="511" spans="1:19" x14ac:dyDescent="0.2">
      <c r="A511" s="1">
        <v>183317</v>
      </c>
      <c r="B511" s="1" t="s">
        <v>262</v>
      </c>
      <c r="C511" s="1">
        <v>761</v>
      </c>
      <c r="D511" s="1">
        <v>858</v>
      </c>
      <c r="E511" s="1">
        <v>761</v>
      </c>
      <c r="F511" s="1">
        <v>858</v>
      </c>
      <c r="G511" s="1">
        <v>4</v>
      </c>
      <c r="H511" s="1">
        <v>5</v>
      </c>
      <c r="I511" s="1">
        <v>0.94204299999999996</v>
      </c>
      <c r="J511" s="1">
        <v>26</v>
      </c>
      <c r="K511" s="1">
        <v>1.6730769999999999</v>
      </c>
      <c r="L511" s="1">
        <v>5</v>
      </c>
      <c r="M511" s="1">
        <f>ABS(H511-G511)</f>
        <v>1</v>
      </c>
      <c r="N511" s="1">
        <f>((G511-H511)^2)</f>
        <v>1</v>
      </c>
      <c r="O511" s="1">
        <f t="shared" si="28"/>
        <v>0</v>
      </c>
      <c r="P511" s="1">
        <f t="shared" si="29"/>
        <v>0</v>
      </c>
      <c r="Q511" s="1">
        <v>3.67</v>
      </c>
      <c r="R511" s="1">
        <f t="shared" si="30"/>
        <v>1.33</v>
      </c>
      <c r="S511" s="1">
        <f t="shared" si="31"/>
        <v>1.7689000000000001</v>
      </c>
    </row>
    <row r="512" spans="1:19" x14ac:dyDescent="0.2">
      <c r="A512" s="1">
        <v>208662</v>
      </c>
      <c r="B512" s="1" t="s">
        <v>96</v>
      </c>
      <c r="C512" s="1">
        <v>708</v>
      </c>
      <c r="D512" s="1">
        <v>135</v>
      </c>
      <c r="E512" s="1">
        <v>135</v>
      </c>
      <c r="F512" s="1">
        <v>708</v>
      </c>
      <c r="G512" s="1">
        <v>4</v>
      </c>
      <c r="H512" s="1">
        <v>5</v>
      </c>
      <c r="I512" s="1">
        <v>0.94204399999999999</v>
      </c>
      <c r="J512" s="1">
        <v>50</v>
      </c>
      <c r="K512" s="1">
        <v>-0.41</v>
      </c>
      <c r="L512" s="1">
        <v>3.59</v>
      </c>
      <c r="M512" s="1">
        <f>ABS(H512-G512)</f>
        <v>1</v>
      </c>
      <c r="N512" s="1">
        <f>((G512-H512)^2)</f>
        <v>1</v>
      </c>
      <c r="O512" s="1">
        <f t="shared" si="28"/>
        <v>1.4100000000000001</v>
      </c>
      <c r="P512" s="1">
        <f t="shared" si="29"/>
        <v>1.9881000000000004</v>
      </c>
      <c r="Q512" s="1">
        <v>3.67</v>
      </c>
      <c r="R512" s="1">
        <f t="shared" si="30"/>
        <v>1.33</v>
      </c>
      <c r="S512" s="1">
        <f t="shared" si="31"/>
        <v>1.7689000000000001</v>
      </c>
    </row>
    <row r="513" spans="1:19" x14ac:dyDescent="0.2">
      <c r="A513" s="1">
        <v>7144</v>
      </c>
      <c r="B513" s="1" t="s">
        <v>131</v>
      </c>
      <c r="C513" s="1">
        <v>832</v>
      </c>
      <c r="D513" s="1">
        <v>1073</v>
      </c>
      <c r="E513" s="1">
        <v>832</v>
      </c>
      <c r="F513" s="1">
        <v>1073</v>
      </c>
      <c r="G513" s="1">
        <v>4</v>
      </c>
      <c r="H513" s="1">
        <v>4</v>
      </c>
      <c r="I513" s="1">
        <v>0.94209299999999996</v>
      </c>
      <c r="J513" s="1">
        <v>130</v>
      </c>
      <c r="K513" s="1">
        <v>8.4614999999999996E-2</v>
      </c>
      <c r="L513" s="1">
        <v>4.0846150000000003</v>
      </c>
      <c r="M513" s="1">
        <f>ABS(H513-G513)</f>
        <v>0</v>
      </c>
      <c r="N513" s="1">
        <f>((G513-H513)^2)</f>
        <v>0</v>
      </c>
      <c r="O513" s="1">
        <f t="shared" si="28"/>
        <v>8.4615000000000329E-2</v>
      </c>
      <c r="P513" s="1">
        <f t="shared" si="29"/>
        <v>7.1596982250000558E-3</v>
      </c>
      <c r="Q513" s="1">
        <v>3.67</v>
      </c>
      <c r="R513" s="1">
        <f t="shared" si="30"/>
        <v>0.33000000000000007</v>
      </c>
      <c r="S513" s="1">
        <f t="shared" si="31"/>
        <v>0.10890000000000005</v>
      </c>
    </row>
    <row r="514" spans="1:19" x14ac:dyDescent="0.2">
      <c r="A514" s="1">
        <v>25511</v>
      </c>
      <c r="B514" s="1" t="s">
        <v>263</v>
      </c>
      <c r="C514" s="1">
        <v>593</v>
      </c>
      <c r="D514" s="1">
        <v>339</v>
      </c>
      <c r="E514" s="1">
        <v>339</v>
      </c>
      <c r="F514" s="1">
        <v>593</v>
      </c>
      <c r="G514" s="1">
        <v>4</v>
      </c>
      <c r="H514" s="1">
        <v>5</v>
      </c>
      <c r="I514" s="1">
        <v>0.94210099999999997</v>
      </c>
      <c r="J514" s="1">
        <v>298</v>
      </c>
      <c r="K514" s="1">
        <v>-0.68288599999999999</v>
      </c>
      <c r="L514" s="1">
        <v>3.3171140000000001</v>
      </c>
      <c r="M514" s="1">
        <f>ABS(H514-G514)</f>
        <v>1</v>
      </c>
      <c r="N514" s="1">
        <f>((G514-H514)^2)</f>
        <v>1</v>
      </c>
      <c r="O514" s="1">
        <f t="shared" si="28"/>
        <v>1.6828859999999999</v>
      </c>
      <c r="P514" s="1">
        <f t="shared" si="29"/>
        <v>2.8321052889959994</v>
      </c>
      <c r="Q514" s="1">
        <v>3.67</v>
      </c>
      <c r="R514" s="1">
        <f t="shared" si="30"/>
        <v>1.33</v>
      </c>
      <c r="S514" s="1">
        <f t="shared" si="31"/>
        <v>1.7689000000000001</v>
      </c>
    </row>
    <row r="515" spans="1:19" x14ac:dyDescent="0.2">
      <c r="A515" s="1">
        <v>59903</v>
      </c>
      <c r="B515" s="1" t="s">
        <v>264</v>
      </c>
      <c r="C515" s="1">
        <v>588</v>
      </c>
      <c r="D515" s="1">
        <v>153</v>
      </c>
      <c r="E515" s="1">
        <v>153</v>
      </c>
      <c r="F515" s="1">
        <v>588</v>
      </c>
      <c r="G515" s="1">
        <v>3</v>
      </c>
      <c r="H515" s="1">
        <v>3</v>
      </c>
      <c r="I515" s="1">
        <v>0.94221999999999995</v>
      </c>
      <c r="J515" s="1">
        <v>475</v>
      </c>
      <c r="K515" s="1">
        <v>-0.61578900000000003</v>
      </c>
      <c r="L515" s="1">
        <v>2.3842110000000001</v>
      </c>
      <c r="M515" s="1">
        <f>ABS(H515-G515)</f>
        <v>0</v>
      </c>
      <c r="N515" s="1">
        <f>((G515-H515)^2)</f>
        <v>0</v>
      </c>
      <c r="O515" s="1">
        <f t="shared" ref="O515:O578" si="32">ABS(L515-H515)</f>
        <v>0.61578899999999992</v>
      </c>
      <c r="P515" s="1">
        <f t="shared" ref="P515:P578" si="33">(L515-H515)^2</f>
        <v>0.37919609252099989</v>
      </c>
      <c r="Q515" s="1">
        <v>3.67</v>
      </c>
      <c r="R515" s="1">
        <f t="shared" ref="R515:R578" si="34">ABS(Q515-H515)</f>
        <v>0.66999999999999993</v>
      </c>
      <c r="S515" s="1">
        <f t="shared" ref="S515:S578" si="35">(Q515-H515)^2</f>
        <v>0.44889999999999991</v>
      </c>
    </row>
    <row r="516" spans="1:19" x14ac:dyDescent="0.2">
      <c r="A516" s="1">
        <v>168563</v>
      </c>
      <c r="B516" s="1" t="s">
        <v>76</v>
      </c>
      <c r="C516" s="1">
        <v>3623</v>
      </c>
      <c r="D516" s="1">
        <v>2571</v>
      </c>
      <c r="E516" s="1">
        <v>2571</v>
      </c>
      <c r="F516" s="1">
        <v>3623</v>
      </c>
      <c r="G516" s="1">
        <v>3</v>
      </c>
      <c r="H516" s="1">
        <v>4</v>
      </c>
      <c r="I516" s="1">
        <v>0.94225199999999998</v>
      </c>
      <c r="J516" s="1">
        <v>276</v>
      </c>
      <c r="K516" s="1">
        <v>1.3768119999999999</v>
      </c>
      <c r="L516" s="1">
        <v>4.3768120000000001</v>
      </c>
      <c r="M516" s="1">
        <f>ABS(H516-G516)</f>
        <v>1</v>
      </c>
      <c r="N516" s="1">
        <f>((G516-H516)^2)</f>
        <v>1</v>
      </c>
      <c r="O516" s="1">
        <f t="shared" si="32"/>
        <v>0.37681200000000015</v>
      </c>
      <c r="P516" s="1">
        <f t="shared" si="33"/>
        <v>0.1419872833440001</v>
      </c>
      <c r="Q516" s="1">
        <v>3.67</v>
      </c>
      <c r="R516" s="1">
        <f t="shared" si="34"/>
        <v>0.33000000000000007</v>
      </c>
      <c r="S516" s="1">
        <f t="shared" si="35"/>
        <v>0.10890000000000005</v>
      </c>
    </row>
    <row r="517" spans="1:19" x14ac:dyDescent="0.2">
      <c r="A517" s="1">
        <v>41371</v>
      </c>
      <c r="B517" s="1" t="s">
        <v>108</v>
      </c>
      <c r="C517" s="1">
        <v>253</v>
      </c>
      <c r="D517" s="1">
        <v>410</v>
      </c>
      <c r="E517" s="1">
        <v>253</v>
      </c>
      <c r="F517" s="1">
        <v>410</v>
      </c>
      <c r="G517" s="1">
        <v>4</v>
      </c>
      <c r="H517" s="1">
        <v>3</v>
      </c>
      <c r="I517" s="1">
        <v>0.94227499999999997</v>
      </c>
      <c r="J517" s="1">
        <v>207</v>
      </c>
      <c r="K517" s="1">
        <v>-0.52656999999999998</v>
      </c>
      <c r="L517" s="1">
        <v>3.47343</v>
      </c>
      <c r="M517" s="1">
        <f>ABS(H517-G517)</f>
        <v>1</v>
      </c>
      <c r="N517" s="1">
        <f>((G517-H517)^2)</f>
        <v>1</v>
      </c>
      <c r="O517" s="1">
        <f t="shared" si="32"/>
        <v>0.47343000000000002</v>
      </c>
      <c r="P517" s="1">
        <f t="shared" si="33"/>
        <v>0.22413596490000001</v>
      </c>
      <c r="Q517" s="1">
        <v>3.67</v>
      </c>
      <c r="R517" s="1">
        <f t="shared" si="34"/>
        <v>0.66999999999999993</v>
      </c>
      <c r="S517" s="1">
        <f t="shared" si="35"/>
        <v>0.44889999999999991</v>
      </c>
    </row>
    <row r="518" spans="1:19" x14ac:dyDescent="0.2">
      <c r="A518" s="1">
        <v>151354</v>
      </c>
      <c r="B518" s="1" t="s">
        <v>265</v>
      </c>
      <c r="C518" s="1">
        <v>903</v>
      </c>
      <c r="D518" s="1">
        <v>34</v>
      </c>
      <c r="E518" s="1">
        <v>34</v>
      </c>
      <c r="F518" s="1">
        <v>903</v>
      </c>
      <c r="G518" s="1">
        <v>5</v>
      </c>
      <c r="H518" s="1">
        <v>4.5</v>
      </c>
      <c r="I518" s="1">
        <v>0.94238599999999995</v>
      </c>
      <c r="J518" s="1">
        <v>121</v>
      </c>
      <c r="K518" s="1">
        <v>-0.59917399999999998</v>
      </c>
      <c r="L518" s="1">
        <v>4.4008260000000003</v>
      </c>
      <c r="M518" s="1">
        <f>ABS(H518-G518)</f>
        <v>0.5</v>
      </c>
      <c r="N518" s="1">
        <f>((G518-H518)^2)</f>
        <v>0.25</v>
      </c>
      <c r="O518" s="1">
        <f t="shared" si="32"/>
        <v>9.9173999999999651E-2</v>
      </c>
      <c r="P518" s="1">
        <f t="shared" si="33"/>
        <v>9.8354822759999308E-3</v>
      </c>
      <c r="Q518" s="1">
        <v>3.67</v>
      </c>
      <c r="R518" s="1">
        <f t="shared" si="34"/>
        <v>0.83000000000000007</v>
      </c>
      <c r="S518" s="1">
        <f t="shared" si="35"/>
        <v>0.68890000000000007</v>
      </c>
    </row>
    <row r="519" spans="1:19" x14ac:dyDescent="0.2">
      <c r="A519" s="1">
        <v>173976</v>
      </c>
      <c r="B519" s="1" t="s">
        <v>114</v>
      </c>
      <c r="C519" s="1">
        <v>799</v>
      </c>
      <c r="D519" s="1">
        <v>318</v>
      </c>
      <c r="E519" s="1">
        <v>318</v>
      </c>
      <c r="F519" s="1">
        <v>799</v>
      </c>
      <c r="G519" s="1">
        <v>4</v>
      </c>
      <c r="H519" s="1">
        <v>5</v>
      </c>
      <c r="I519" s="1">
        <v>0.94240699999999999</v>
      </c>
      <c r="J519" s="1">
        <v>57</v>
      </c>
      <c r="K519" s="1">
        <v>0.95613999999999999</v>
      </c>
      <c r="L519" s="1">
        <v>4.9561400000000004</v>
      </c>
      <c r="M519" s="1">
        <f>ABS(H519-G519)</f>
        <v>1</v>
      </c>
      <c r="N519" s="1">
        <f>((G519-H519)^2)</f>
        <v>1</v>
      </c>
      <c r="O519" s="1">
        <f t="shared" si="32"/>
        <v>4.3859999999999566E-2</v>
      </c>
      <c r="P519" s="1">
        <f t="shared" si="33"/>
        <v>1.9236995999999619E-3</v>
      </c>
      <c r="Q519" s="1">
        <v>3.67</v>
      </c>
      <c r="R519" s="1">
        <f t="shared" si="34"/>
        <v>1.33</v>
      </c>
      <c r="S519" s="1">
        <f t="shared" si="35"/>
        <v>1.7689000000000001</v>
      </c>
    </row>
    <row r="520" spans="1:19" x14ac:dyDescent="0.2">
      <c r="A520" s="1">
        <v>228542</v>
      </c>
      <c r="B520" s="1" t="s">
        <v>88</v>
      </c>
      <c r="C520" s="1">
        <v>6</v>
      </c>
      <c r="D520" s="1">
        <v>788</v>
      </c>
      <c r="E520" s="1">
        <v>6</v>
      </c>
      <c r="F520" s="1">
        <v>788</v>
      </c>
      <c r="G520" s="1">
        <v>5</v>
      </c>
      <c r="H520" s="1">
        <v>4</v>
      </c>
      <c r="I520" s="1">
        <v>0.94248100000000001</v>
      </c>
      <c r="J520" s="1">
        <v>162</v>
      </c>
      <c r="K520" s="1">
        <v>-0.83642000000000005</v>
      </c>
      <c r="L520" s="1">
        <v>4.1635799999999996</v>
      </c>
      <c r="M520" s="1">
        <f>ABS(H520-G520)</f>
        <v>1</v>
      </c>
      <c r="N520" s="1">
        <f>((G520-H520)^2)</f>
        <v>1</v>
      </c>
      <c r="O520" s="1">
        <f t="shared" si="32"/>
        <v>0.16357999999999961</v>
      </c>
      <c r="P520" s="1">
        <f t="shared" si="33"/>
        <v>2.6758416399999874E-2</v>
      </c>
      <c r="Q520" s="1">
        <v>3.67</v>
      </c>
      <c r="R520" s="1">
        <f t="shared" si="34"/>
        <v>0.33000000000000007</v>
      </c>
      <c r="S520" s="1">
        <f t="shared" si="35"/>
        <v>0.10890000000000005</v>
      </c>
    </row>
    <row r="521" spans="1:19" x14ac:dyDescent="0.2">
      <c r="A521" s="1">
        <v>20784</v>
      </c>
      <c r="B521" s="1" t="s">
        <v>266</v>
      </c>
      <c r="C521" s="1">
        <v>266</v>
      </c>
      <c r="D521" s="1">
        <v>357</v>
      </c>
      <c r="E521" s="1">
        <v>266</v>
      </c>
      <c r="F521" s="1">
        <v>357</v>
      </c>
      <c r="G521" s="1">
        <v>5</v>
      </c>
      <c r="H521" s="1">
        <v>3</v>
      </c>
      <c r="I521" s="1">
        <v>0.9425</v>
      </c>
      <c r="J521" s="1">
        <v>172</v>
      </c>
      <c r="K521" s="1">
        <v>0.25872099999999998</v>
      </c>
      <c r="L521" s="1">
        <v>5</v>
      </c>
      <c r="M521" s="1">
        <f>ABS(H521-G521)</f>
        <v>2</v>
      </c>
      <c r="N521" s="1">
        <f>((G521-H521)^2)</f>
        <v>4</v>
      </c>
      <c r="O521" s="1">
        <f t="shared" si="32"/>
        <v>2</v>
      </c>
      <c r="P521" s="1">
        <f t="shared" si="33"/>
        <v>4</v>
      </c>
      <c r="Q521" s="1">
        <v>3.67</v>
      </c>
      <c r="R521" s="1">
        <f t="shared" si="34"/>
        <v>0.66999999999999993</v>
      </c>
      <c r="S521" s="1">
        <f t="shared" si="35"/>
        <v>0.44889999999999991</v>
      </c>
    </row>
    <row r="522" spans="1:19" x14ac:dyDescent="0.2">
      <c r="A522" s="1">
        <v>95834</v>
      </c>
      <c r="B522" s="1" t="s">
        <v>61</v>
      </c>
      <c r="C522" s="1">
        <v>2628</v>
      </c>
      <c r="D522" s="1">
        <v>2571</v>
      </c>
      <c r="E522" s="1">
        <v>2571</v>
      </c>
      <c r="F522" s="1">
        <v>2628</v>
      </c>
      <c r="G522" s="1">
        <v>4</v>
      </c>
      <c r="H522" s="1">
        <v>2</v>
      </c>
      <c r="I522" s="1">
        <v>0.94253600000000004</v>
      </c>
      <c r="J522" s="1">
        <v>475</v>
      </c>
      <c r="K522" s="1">
        <v>1.1378950000000001</v>
      </c>
      <c r="L522" s="1">
        <v>5</v>
      </c>
      <c r="M522" s="1">
        <f>ABS(H522-G522)</f>
        <v>2</v>
      </c>
      <c r="N522" s="1">
        <f>((G522-H522)^2)</f>
        <v>4</v>
      </c>
      <c r="O522" s="1">
        <f t="shared" si="32"/>
        <v>3</v>
      </c>
      <c r="P522" s="1">
        <f t="shared" si="33"/>
        <v>9</v>
      </c>
      <c r="Q522" s="1">
        <v>3.67</v>
      </c>
      <c r="R522" s="1">
        <f t="shared" si="34"/>
        <v>1.67</v>
      </c>
      <c r="S522" s="1">
        <f t="shared" si="35"/>
        <v>2.7888999999999999</v>
      </c>
    </row>
    <row r="523" spans="1:19" x14ac:dyDescent="0.2">
      <c r="A523" s="1">
        <v>46274</v>
      </c>
      <c r="B523" s="1" t="s">
        <v>267</v>
      </c>
      <c r="C523" s="1">
        <v>593</v>
      </c>
      <c r="D523" s="1">
        <v>434</v>
      </c>
      <c r="E523" s="1">
        <v>434</v>
      </c>
      <c r="F523" s="1">
        <v>593</v>
      </c>
      <c r="G523" s="1">
        <v>4</v>
      </c>
      <c r="H523" s="1">
        <v>3</v>
      </c>
      <c r="I523" s="1">
        <v>0.94256899999999999</v>
      </c>
      <c r="J523" s="1">
        <v>368</v>
      </c>
      <c r="K523" s="1">
        <v>-1.152174</v>
      </c>
      <c r="L523" s="1">
        <v>2.847826</v>
      </c>
      <c r="M523" s="1">
        <f>ABS(H523-G523)</f>
        <v>1</v>
      </c>
      <c r="N523" s="1">
        <f>((G523-H523)^2)</f>
        <v>1</v>
      </c>
      <c r="O523" s="1">
        <f t="shared" si="32"/>
        <v>0.15217400000000003</v>
      </c>
      <c r="P523" s="1">
        <f t="shared" si="33"/>
        <v>2.3156926276000009E-2</v>
      </c>
      <c r="Q523" s="1">
        <v>3.67</v>
      </c>
      <c r="R523" s="1">
        <f t="shared" si="34"/>
        <v>0.66999999999999993</v>
      </c>
      <c r="S523" s="1">
        <f t="shared" si="35"/>
        <v>0.44889999999999991</v>
      </c>
    </row>
    <row r="524" spans="1:19" x14ac:dyDescent="0.2">
      <c r="A524" s="1">
        <v>156261</v>
      </c>
      <c r="B524" s="1" t="s">
        <v>268</v>
      </c>
      <c r="C524" s="1">
        <v>589</v>
      </c>
      <c r="D524" s="1">
        <v>597</v>
      </c>
      <c r="E524" s="1">
        <v>589</v>
      </c>
      <c r="F524" s="1">
        <v>597</v>
      </c>
      <c r="G524" s="1">
        <v>5</v>
      </c>
      <c r="H524" s="1">
        <v>4</v>
      </c>
      <c r="I524" s="1">
        <v>0.94260100000000002</v>
      </c>
      <c r="J524" s="1">
        <v>419</v>
      </c>
      <c r="K524" s="1">
        <v>-0.60859200000000002</v>
      </c>
      <c r="L524" s="1">
        <v>4.3914080000000002</v>
      </c>
      <c r="M524" s="1">
        <f>ABS(H524-G524)</f>
        <v>1</v>
      </c>
      <c r="N524" s="1">
        <f>((G524-H524)^2)</f>
        <v>1</v>
      </c>
      <c r="O524" s="1">
        <f t="shared" si="32"/>
        <v>0.3914080000000002</v>
      </c>
      <c r="P524" s="1">
        <f t="shared" si="33"/>
        <v>0.15320022246400017</v>
      </c>
      <c r="Q524" s="1">
        <v>3.67</v>
      </c>
      <c r="R524" s="1">
        <f t="shared" si="34"/>
        <v>0.33000000000000007</v>
      </c>
      <c r="S524" s="1">
        <f t="shared" si="35"/>
        <v>0.10890000000000005</v>
      </c>
    </row>
    <row r="525" spans="1:19" x14ac:dyDescent="0.2">
      <c r="A525" s="1">
        <v>60960</v>
      </c>
      <c r="B525" s="1" t="s">
        <v>179</v>
      </c>
      <c r="C525" s="1">
        <v>593</v>
      </c>
      <c r="D525" s="1">
        <v>105</v>
      </c>
      <c r="E525" s="1">
        <v>105</v>
      </c>
      <c r="F525" s="1">
        <v>593</v>
      </c>
      <c r="G525" s="1">
        <v>5</v>
      </c>
      <c r="H525" s="1">
        <v>3</v>
      </c>
      <c r="I525" s="1">
        <v>0.94262000000000001</v>
      </c>
      <c r="J525" s="1">
        <v>153</v>
      </c>
      <c r="K525" s="1">
        <v>-0.65359500000000004</v>
      </c>
      <c r="L525" s="1">
        <v>4.3464049999999999</v>
      </c>
      <c r="M525" s="1">
        <f>ABS(H525-G525)</f>
        <v>2</v>
      </c>
      <c r="N525" s="1">
        <f>((G525-H525)^2)</f>
        <v>4</v>
      </c>
      <c r="O525" s="1">
        <f t="shared" si="32"/>
        <v>1.3464049999999999</v>
      </c>
      <c r="P525" s="1">
        <f t="shared" si="33"/>
        <v>1.8128064240249997</v>
      </c>
      <c r="Q525" s="1">
        <v>3.67</v>
      </c>
      <c r="R525" s="1">
        <f t="shared" si="34"/>
        <v>0.66999999999999993</v>
      </c>
      <c r="S525" s="1">
        <f t="shared" si="35"/>
        <v>0.44889999999999991</v>
      </c>
    </row>
    <row r="526" spans="1:19" x14ac:dyDescent="0.2">
      <c r="A526" s="1">
        <v>171759</v>
      </c>
      <c r="B526" s="1" t="s">
        <v>130</v>
      </c>
      <c r="C526" s="1">
        <v>194</v>
      </c>
      <c r="D526" s="1">
        <v>1732</v>
      </c>
      <c r="E526" s="1">
        <v>194</v>
      </c>
      <c r="F526" s="1">
        <v>1732</v>
      </c>
      <c r="G526" s="1">
        <v>4</v>
      </c>
      <c r="H526" s="1">
        <v>3</v>
      </c>
      <c r="I526" s="1">
        <v>0.94268399999999997</v>
      </c>
      <c r="J526" s="1">
        <v>34</v>
      </c>
      <c r="K526" s="1">
        <v>-0.117647</v>
      </c>
      <c r="L526" s="1">
        <v>3.8823530000000002</v>
      </c>
      <c r="M526" s="1">
        <f>ABS(H526-G526)</f>
        <v>1</v>
      </c>
      <c r="N526" s="1">
        <f>((G526-H526)^2)</f>
        <v>1</v>
      </c>
      <c r="O526" s="1">
        <f t="shared" si="32"/>
        <v>0.88235300000000016</v>
      </c>
      <c r="P526" s="1">
        <f t="shared" si="33"/>
        <v>0.77854681660900027</v>
      </c>
      <c r="Q526" s="1">
        <v>3.67</v>
      </c>
      <c r="R526" s="1">
        <f t="shared" si="34"/>
        <v>0.66999999999999993</v>
      </c>
      <c r="S526" s="1">
        <f t="shared" si="35"/>
        <v>0.44889999999999991</v>
      </c>
    </row>
    <row r="527" spans="1:19" x14ac:dyDescent="0.2">
      <c r="A527" s="1">
        <v>34361</v>
      </c>
      <c r="B527" s="1" t="s">
        <v>105</v>
      </c>
      <c r="C527" s="1">
        <v>353</v>
      </c>
      <c r="D527" s="1">
        <v>1573</v>
      </c>
      <c r="E527" s="1">
        <v>353</v>
      </c>
      <c r="F527" s="1">
        <v>1573</v>
      </c>
      <c r="G527" s="1">
        <v>4</v>
      </c>
      <c r="H527" s="1">
        <v>4</v>
      </c>
      <c r="I527" s="1">
        <v>0.94269800000000004</v>
      </c>
      <c r="J527" s="1">
        <v>127</v>
      </c>
      <c r="K527" s="1">
        <v>-0.29921300000000001</v>
      </c>
      <c r="L527" s="1">
        <v>3.700787</v>
      </c>
      <c r="M527" s="1">
        <f>ABS(H527-G527)</f>
        <v>0</v>
      </c>
      <c r="N527" s="1">
        <f>((G527-H527)^2)</f>
        <v>0</v>
      </c>
      <c r="O527" s="1">
        <f t="shared" si="32"/>
        <v>0.29921299999999995</v>
      </c>
      <c r="P527" s="1">
        <f t="shared" si="33"/>
        <v>8.9528419368999967E-2</v>
      </c>
      <c r="Q527" s="1">
        <v>3.67</v>
      </c>
      <c r="R527" s="1">
        <f t="shared" si="34"/>
        <v>0.33000000000000007</v>
      </c>
      <c r="S527" s="1">
        <f t="shared" si="35"/>
        <v>0.10890000000000005</v>
      </c>
    </row>
    <row r="528" spans="1:19" x14ac:dyDescent="0.2">
      <c r="A528" s="1">
        <v>64567</v>
      </c>
      <c r="B528" s="1" t="s">
        <v>147</v>
      </c>
      <c r="C528" s="1">
        <v>168</v>
      </c>
      <c r="D528" s="1">
        <v>318</v>
      </c>
      <c r="E528" s="1">
        <v>168</v>
      </c>
      <c r="F528" s="1">
        <v>318</v>
      </c>
      <c r="G528" s="1">
        <v>3</v>
      </c>
      <c r="H528" s="1">
        <v>5</v>
      </c>
      <c r="I528" s="1">
        <v>0.94269899999999995</v>
      </c>
      <c r="J528" s="1">
        <v>153</v>
      </c>
      <c r="K528" s="1">
        <v>1.3954249999999999</v>
      </c>
      <c r="L528" s="1">
        <v>4.3954250000000004</v>
      </c>
      <c r="M528" s="1">
        <f>ABS(H528-G528)</f>
        <v>2</v>
      </c>
      <c r="N528" s="1">
        <f>((G528-H528)^2)</f>
        <v>4</v>
      </c>
      <c r="O528" s="1">
        <f t="shared" si="32"/>
        <v>0.60457499999999964</v>
      </c>
      <c r="P528" s="1">
        <f t="shared" si="33"/>
        <v>0.36551093062499956</v>
      </c>
      <c r="Q528" s="1">
        <v>3.67</v>
      </c>
      <c r="R528" s="1">
        <f t="shared" si="34"/>
        <v>1.33</v>
      </c>
      <c r="S528" s="1">
        <f t="shared" si="35"/>
        <v>1.7689000000000001</v>
      </c>
    </row>
    <row r="529" spans="1:19" x14ac:dyDescent="0.2">
      <c r="A529" s="1">
        <v>151118</v>
      </c>
      <c r="B529" s="1" t="s">
        <v>28</v>
      </c>
      <c r="C529" s="1">
        <v>31</v>
      </c>
      <c r="D529" s="1">
        <v>224</v>
      </c>
      <c r="E529" s="1">
        <v>31</v>
      </c>
      <c r="F529" s="1">
        <v>224</v>
      </c>
      <c r="G529" s="1">
        <v>4</v>
      </c>
      <c r="H529" s="1">
        <v>4</v>
      </c>
      <c r="I529" s="1">
        <v>0.94270200000000004</v>
      </c>
      <c r="J529" s="1">
        <v>59</v>
      </c>
      <c r="K529" s="1">
        <v>5.9322E-2</v>
      </c>
      <c r="L529" s="1">
        <v>4.0593219999999999</v>
      </c>
      <c r="M529" s="1">
        <f>ABS(H529-G529)</f>
        <v>0</v>
      </c>
      <c r="N529" s="1">
        <f>((G529-H529)^2)</f>
        <v>0</v>
      </c>
      <c r="O529" s="1">
        <f t="shared" si="32"/>
        <v>5.9321999999999875E-2</v>
      </c>
      <c r="P529" s="1">
        <f t="shared" si="33"/>
        <v>3.519099683999985E-3</v>
      </c>
      <c r="Q529" s="1">
        <v>3.67</v>
      </c>
      <c r="R529" s="1">
        <f t="shared" si="34"/>
        <v>0.33000000000000007</v>
      </c>
      <c r="S529" s="1">
        <f t="shared" si="35"/>
        <v>0.10890000000000005</v>
      </c>
    </row>
    <row r="530" spans="1:19" x14ac:dyDescent="0.2">
      <c r="A530" s="1">
        <v>64295</v>
      </c>
      <c r="B530" s="1" t="s">
        <v>166</v>
      </c>
      <c r="C530" s="1">
        <v>648</v>
      </c>
      <c r="D530" s="1">
        <v>3</v>
      </c>
      <c r="E530" s="1">
        <v>3</v>
      </c>
      <c r="F530" s="1">
        <v>648</v>
      </c>
      <c r="G530" s="1">
        <v>5</v>
      </c>
      <c r="H530" s="1">
        <v>3</v>
      </c>
      <c r="I530" s="1">
        <v>0.94270900000000002</v>
      </c>
      <c r="J530" s="1">
        <v>157</v>
      </c>
      <c r="K530" s="1">
        <v>-0.156051</v>
      </c>
      <c r="L530" s="1">
        <v>4.8439490000000003</v>
      </c>
      <c r="M530" s="1">
        <f>ABS(H530-G530)</f>
        <v>2</v>
      </c>
      <c r="N530" s="1">
        <f>((G530-H530)^2)</f>
        <v>4</v>
      </c>
      <c r="O530" s="1">
        <f t="shared" si="32"/>
        <v>1.8439490000000003</v>
      </c>
      <c r="P530" s="1">
        <f t="shared" si="33"/>
        <v>3.4001479146010012</v>
      </c>
      <c r="Q530" s="1">
        <v>3.67</v>
      </c>
      <c r="R530" s="1">
        <f t="shared" si="34"/>
        <v>0.66999999999999993</v>
      </c>
      <c r="S530" s="1">
        <f t="shared" si="35"/>
        <v>0.44889999999999991</v>
      </c>
    </row>
    <row r="531" spans="1:19" x14ac:dyDescent="0.2">
      <c r="A531" s="1">
        <v>173415</v>
      </c>
      <c r="B531" s="1" t="s">
        <v>201</v>
      </c>
      <c r="C531" s="1">
        <v>736</v>
      </c>
      <c r="D531" s="1">
        <v>62</v>
      </c>
      <c r="E531" s="1">
        <v>62</v>
      </c>
      <c r="F531" s="1">
        <v>736</v>
      </c>
      <c r="G531" s="1">
        <v>3</v>
      </c>
      <c r="H531" s="1">
        <v>5</v>
      </c>
      <c r="I531" s="1">
        <v>0.94275699999999996</v>
      </c>
      <c r="J531" s="1">
        <v>271</v>
      </c>
      <c r="K531" s="1">
        <v>0.39483400000000002</v>
      </c>
      <c r="L531" s="1">
        <v>3.3948339999999999</v>
      </c>
      <c r="M531" s="1">
        <f>ABS(H531-G531)</f>
        <v>2</v>
      </c>
      <c r="N531" s="1">
        <f>((G531-H531)^2)</f>
        <v>4</v>
      </c>
      <c r="O531" s="1">
        <f t="shared" si="32"/>
        <v>1.6051660000000001</v>
      </c>
      <c r="P531" s="1">
        <f t="shared" si="33"/>
        <v>2.5765578875560005</v>
      </c>
      <c r="Q531" s="1">
        <v>3.67</v>
      </c>
      <c r="R531" s="1">
        <f t="shared" si="34"/>
        <v>1.33</v>
      </c>
      <c r="S531" s="1">
        <f t="shared" si="35"/>
        <v>1.7689000000000001</v>
      </c>
    </row>
    <row r="532" spans="1:19" x14ac:dyDescent="0.2">
      <c r="A532" s="1">
        <v>139516</v>
      </c>
      <c r="B532" s="1" t="s">
        <v>226</v>
      </c>
      <c r="C532" s="1">
        <v>16</v>
      </c>
      <c r="D532" s="1">
        <v>112</v>
      </c>
      <c r="E532" s="1">
        <v>16</v>
      </c>
      <c r="F532" s="1">
        <v>112</v>
      </c>
      <c r="G532" s="1">
        <v>3</v>
      </c>
      <c r="H532" s="1">
        <v>4</v>
      </c>
      <c r="I532" s="1">
        <v>0.94281300000000001</v>
      </c>
      <c r="J532" s="1">
        <v>61</v>
      </c>
      <c r="K532" s="1">
        <v>-0.39344299999999999</v>
      </c>
      <c r="L532" s="1">
        <v>2.606557</v>
      </c>
      <c r="M532" s="1">
        <f>ABS(H532-G532)</f>
        <v>1</v>
      </c>
      <c r="N532" s="1">
        <f>((G532-H532)^2)</f>
        <v>1</v>
      </c>
      <c r="O532" s="1">
        <f t="shared" si="32"/>
        <v>1.393443</v>
      </c>
      <c r="P532" s="1">
        <f t="shared" si="33"/>
        <v>1.9416833942489999</v>
      </c>
      <c r="Q532" s="1">
        <v>3.67</v>
      </c>
      <c r="R532" s="1">
        <f t="shared" si="34"/>
        <v>0.33000000000000007</v>
      </c>
      <c r="S532" s="1">
        <f t="shared" si="35"/>
        <v>0.10890000000000005</v>
      </c>
    </row>
    <row r="533" spans="1:19" x14ac:dyDescent="0.2">
      <c r="A533" s="1">
        <v>83010</v>
      </c>
      <c r="B533" s="1" t="s">
        <v>153</v>
      </c>
      <c r="C533" s="1">
        <v>316</v>
      </c>
      <c r="D533" s="1">
        <v>356</v>
      </c>
      <c r="E533" s="1">
        <v>316</v>
      </c>
      <c r="F533" s="1">
        <v>356</v>
      </c>
      <c r="G533" s="1">
        <v>4</v>
      </c>
      <c r="H533" s="1">
        <v>3</v>
      </c>
      <c r="I533" s="1">
        <v>0.94290200000000002</v>
      </c>
      <c r="J533" s="1">
        <v>425</v>
      </c>
      <c r="K533" s="1">
        <v>0.60352899999999998</v>
      </c>
      <c r="L533" s="1">
        <v>4.603529</v>
      </c>
      <c r="M533" s="1">
        <f>ABS(H533-G533)</f>
        <v>1</v>
      </c>
      <c r="N533" s="1">
        <f>((G533-H533)^2)</f>
        <v>1</v>
      </c>
      <c r="O533" s="1">
        <f t="shared" si="32"/>
        <v>1.603529</v>
      </c>
      <c r="P533" s="1">
        <f t="shared" si="33"/>
        <v>2.5713052538409999</v>
      </c>
      <c r="Q533" s="1">
        <v>3.67</v>
      </c>
      <c r="R533" s="1">
        <f t="shared" si="34"/>
        <v>0.66999999999999993</v>
      </c>
      <c r="S533" s="1">
        <f t="shared" si="35"/>
        <v>0.44889999999999991</v>
      </c>
    </row>
    <row r="534" spans="1:19" x14ac:dyDescent="0.2">
      <c r="A534" s="1">
        <v>192024</v>
      </c>
      <c r="B534" s="1" t="s">
        <v>15</v>
      </c>
      <c r="C534" s="1">
        <v>141</v>
      </c>
      <c r="D534" s="1">
        <v>1136</v>
      </c>
      <c r="E534" s="1">
        <v>141</v>
      </c>
      <c r="F534" s="1">
        <v>1136</v>
      </c>
      <c r="G534" s="1">
        <v>4</v>
      </c>
      <c r="H534" s="1">
        <v>4</v>
      </c>
      <c r="I534" s="1">
        <v>0.94301199999999996</v>
      </c>
      <c r="J534" s="1">
        <v>136</v>
      </c>
      <c r="K534" s="1">
        <v>0.80147100000000004</v>
      </c>
      <c r="L534" s="1">
        <v>4.8014710000000003</v>
      </c>
      <c r="M534" s="1">
        <f>ABS(H534-G534)</f>
        <v>0</v>
      </c>
      <c r="N534" s="1">
        <f>((G534-H534)^2)</f>
        <v>0</v>
      </c>
      <c r="O534" s="1">
        <f t="shared" si="32"/>
        <v>0.80147100000000027</v>
      </c>
      <c r="P534" s="1">
        <f t="shared" si="33"/>
        <v>0.64235576384100046</v>
      </c>
      <c r="Q534" s="1">
        <v>3.67</v>
      </c>
      <c r="R534" s="1">
        <f t="shared" si="34"/>
        <v>0.33000000000000007</v>
      </c>
      <c r="S534" s="1">
        <f t="shared" si="35"/>
        <v>0.10890000000000005</v>
      </c>
    </row>
    <row r="535" spans="1:19" x14ac:dyDescent="0.2">
      <c r="A535" s="1">
        <v>26004</v>
      </c>
      <c r="B535" s="1" t="s">
        <v>204</v>
      </c>
      <c r="C535" s="1">
        <v>3916</v>
      </c>
      <c r="D535" s="1">
        <v>3987</v>
      </c>
      <c r="E535" s="1">
        <v>3916</v>
      </c>
      <c r="F535" s="1">
        <v>3987</v>
      </c>
      <c r="G535" s="1">
        <v>4</v>
      </c>
      <c r="H535" s="1">
        <v>3</v>
      </c>
      <c r="I535" s="1">
        <v>0.94301500000000005</v>
      </c>
      <c r="J535" s="1">
        <v>15</v>
      </c>
      <c r="K535" s="1">
        <v>-0.36666700000000002</v>
      </c>
      <c r="L535" s="1">
        <v>3.6333329999999999</v>
      </c>
      <c r="M535" s="1">
        <f>ABS(H535-G535)</f>
        <v>1</v>
      </c>
      <c r="N535" s="1">
        <f>((G535-H535)^2)</f>
        <v>1</v>
      </c>
      <c r="O535" s="1">
        <f t="shared" si="32"/>
        <v>0.63333299999999992</v>
      </c>
      <c r="P535" s="1">
        <f t="shared" si="33"/>
        <v>0.40111068888899992</v>
      </c>
      <c r="Q535" s="1">
        <v>3.67</v>
      </c>
      <c r="R535" s="1">
        <f t="shared" si="34"/>
        <v>0.66999999999999993</v>
      </c>
      <c r="S535" s="1">
        <f t="shared" si="35"/>
        <v>0.44889999999999991</v>
      </c>
    </row>
    <row r="536" spans="1:19" x14ac:dyDescent="0.2">
      <c r="A536" s="1">
        <v>213189</v>
      </c>
      <c r="B536" s="1" t="s">
        <v>46</v>
      </c>
      <c r="C536" s="1">
        <v>253</v>
      </c>
      <c r="D536" s="1">
        <v>377</v>
      </c>
      <c r="E536" s="1">
        <v>253</v>
      </c>
      <c r="F536" s="1">
        <v>377</v>
      </c>
      <c r="G536" s="1">
        <v>1</v>
      </c>
      <c r="H536" s="1">
        <v>3</v>
      </c>
      <c r="I536" s="1">
        <v>0.94305799999999995</v>
      </c>
      <c r="J536" s="1">
        <v>338</v>
      </c>
      <c r="K536" s="1">
        <v>1.1834000000000001E-2</v>
      </c>
      <c r="L536" s="1">
        <v>1.0118339999999999</v>
      </c>
      <c r="M536" s="1">
        <f>ABS(H536-G536)</f>
        <v>2</v>
      </c>
      <c r="N536" s="1">
        <f>((G536-H536)^2)</f>
        <v>4</v>
      </c>
      <c r="O536" s="1">
        <f t="shared" si="32"/>
        <v>1.9881660000000001</v>
      </c>
      <c r="P536" s="1">
        <f t="shared" si="33"/>
        <v>3.9528040435560006</v>
      </c>
      <c r="Q536" s="1">
        <v>3.67</v>
      </c>
      <c r="R536" s="1">
        <f t="shared" si="34"/>
        <v>0.66999999999999993</v>
      </c>
      <c r="S536" s="1">
        <f t="shared" si="35"/>
        <v>0.44889999999999991</v>
      </c>
    </row>
    <row r="537" spans="1:19" x14ac:dyDescent="0.2">
      <c r="A537" s="1">
        <v>160111</v>
      </c>
      <c r="B537" s="1" t="s">
        <v>141</v>
      </c>
      <c r="C537" s="1">
        <v>648</v>
      </c>
      <c r="D537" s="1">
        <v>1073</v>
      </c>
      <c r="E537" s="1">
        <v>648</v>
      </c>
      <c r="F537" s="1">
        <v>1073</v>
      </c>
      <c r="G537" s="1">
        <v>3</v>
      </c>
      <c r="H537" s="1">
        <v>4</v>
      </c>
      <c r="I537" s="1">
        <v>0.943075</v>
      </c>
      <c r="J537" s="1">
        <v>349</v>
      </c>
      <c r="K537" s="1">
        <v>0.29799399999999998</v>
      </c>
      <c r="L537" s="1">
        <v>3.2979940000000001</v>
      </c>
      <c r="M537" s="1">
        <f>ABS(H537-G537)</f>
        <v>1</v>
      </c>
      <c r="N537" s="1">
        <f>((G537-H537)^2)</f>
        <v>1</v>
      </c>
      <c r="O537" s="1">
        <f t="shared" si="32"/>
        <v>0.70200599999999991</v>
      </c>
      <c r="P537" s="1">
        <f t="shared" si="33"/>
        <v>0.4928124240359999</v>
      </c>
      <c r="Q537" s="1">
        <v>3.67</v>
      </c>
      <c r="R537" s="1">
        <f t="shared" si="34"/>
        <v>0.33000000000000007</v>
      </c>
      <c r="S537" s="1">
        <f t="shared" si="35"/>
        <v>0.10890000000000005</v>
      </c>
    </row>
    <row r="538" spans="1:19" x14ac:dyDescent="0.2">
      <c r="A538" s="1">
        <v>95273</v>
      </c>
      <c r="B538" s="1" t="s">
        <v>40</v>
      </c>
      <c r="C538" s="1">
        <v>653</v>
      </c>
      <c r="D538" s="1">
        <v>41</v>
      </c>
      <c r="E538" s="1">
        <v>41</v>
      </c>
      <c r="F538" s="1">
        <v>653</v>
      </c>
      <c r="G538" s="1">
        <v>3</v>
      </c>
      <c r="H538" s="1">
        <v>3</v>
      </c>
      <c r="I538" s="1">
        <v>0.94312700000000005</v>
      </c>
      <c r="J538" s="1">
        <v>32</v>
      </c>
      <c r="K538" s="1">
        <v>0.59375</v>
      </c>
      <c r="L538" s="1">
        <v>3.59375</v>
      </c>
      <c r="M538" s="1">
        <f>ABS(H538-G538)</f>
        <v>0</v>
      </c>
      <c r="N538" s="1">
        <f>((G538-H538)^2)</f>
        <v>0</v>
      </c>
      <c r="O538" s="1">
        <f t="shared" si="32"/>
        <v>0.59375</v>
      </c>
      <c r="P538" s="1">
        <f t="shared" si="33"/>
        <v>0.3525390625</v>
      </c>
      <c r="Q538" s="1">
        <v>3.67</v>
      </c>
      <c r="R538" s="1">
        <f t="shared" si="34"/>
        <v>0.66999999999999993</v>
      </c>
      <c r="S538" s="1">
        <f t="shared" si="35"/>
        <v>0.44889999999999991</v>
      </c>
    </row>
    <row r="539" spans="1:19" x14ac:dyDescent="0.2">
      <c r="A539" s="1">
        <v>58805</v>
      </c>
      <c r="B539" s="1" t="s">
        <v>60</v>
      </c>
      <c r="C539" s="1">
        <v>590</v>
      </c>
      <c r="D539" s="1">
        <v>337</v>
      </c>
      <c r="E539" s="1">
        <v>337</v>
      </c>
      <c r="F539" s="1">
        <v>590</v>
      </c>
      <c r="G539" s="1">
        <v>5</v>
      </c>
      <c r="H539" s="1">
        <v>5</v>
      </c>
      <c r="I539" s="1">
        <v>0.94329600000000002</v>
      </c>
      <c r="J539" s="1">
        <v>200</v>
      </c>
      <c r="K539" s="1">
        <v>-5.5E-2</v>
      </c>
      <c r="L539" s="1">
        <v>4.9450000000000003</v>
      </c>
      <c r="M539" s="1">
        <f>ABS(H539-G539)</f>
        <v>0</v>
      </c>
      <c r="N539" s="1">
        <f>((G539-H539)^2)</f>
        <v>0</v>
      </c>
      <c r="O539" s="1">
        <f t="shared" si="32"/>
        <v>5.4999999999999716E-2</v>
      </c>
      <c r="P539" s="1">
        <f t="shared" si="33"/>
        <v>3.0249999999999687E-3</v>
      </c>
      <c r="Q539" s="1">
        <v>3.67</v>
      </c>
      <c r="R539" s="1">
        <f t="shared" si="34"/>
        <v>1.33</v>
      </c>
      <c r="S539" s="1">
        <f t="shared" si="35"/>
        <v>1.7689000000000001</v>
      </c>
    </row>
    <row r="540" spans="1:19" x14ac:dyDescent="0.2">
      <c r="A540" s="1">
        <v>46132</v>
      </c>
      <c r="B540" s="1" t="s">
        <v>269</v>
      </c>
      <c r="C540" s="1">
        <v>2762</v>
      </c>
      <c r="D540" s="1">
        <v>290</v>
      </c>
      <c r="E540" s="1">
        <v>290</v>
      </c>
      <c r="F540" s="1">
        <v>2762</v>
      </c>
      <c r="G540" s="1">
        <v>4</v>
      </c>
      <c r="H540" s="1">
        <v>5</v>
      </c>
      <c r="I540" s="1">
        <v>0.94346699999999994</v>
      </c>
      <c r="J540" s="1">
        <v>42</v>
      </c>
      <c r="K540" s="1">
        <v>9.5238000000000003E-2</v>
      </c>
      <c r="L540" s="1">
        <v>4.0952380000000002</v>
      </c>
      <c r="M540" s="1">
        <f>ABS(H540-G540)</f>
        <v>1</v>
      </c>
      <c r="N540" s="1">
        <f>((G540-H540)^2)</f>
        <v>1</v>
      </c>
      <c r="O540" s="1">
        <f t="shared" si="32"/>
        <v>0.90476199999999984</v>
      </c>
      <c r="P540" s="1">
        <f t="shared" si="33"/>
        <v>0.81859427664399975</v>
      </c>
      <c r="Q540" s="1">
        <v>3.67</v>
      </c>
      <c r="R540" s="1">
        <f t="shared" si="34"/>
        <v>1.33</v>
      </c>
      <c r="S540" s="1">
        <f t="shared" si="35"/>
        <v>1.7689000000000001</v>
      </c>
    </row>
    <row r="541" spans="1:19" x14ac:dyDescent="0.2">
      <c r="A541" s="1">
        <v>193330</v>
      </c>
      <c r="B541" s="1" t="s">
        <v>109</v>
      </c>
      <c r="C541" s="1">
        <v>1</v>
      </c>
      <c r="D541" s="1">
        <v>786</v>
      </c>
      <c r="E541" s="1">
        <v>1</v>
      </c>
      <c r="F541" s="1">
        <v>786</v>
      </c>
      <c r="G541" s="1">
        <v>4</v>
      </c>
      <c r="H541" s="1">
        <v>3</v>
      </c>
      <c r="I541" s="1">
        <v>0.94348299999999996</v>
      </c>
      <c r="J541" s="1">
        <v>243</v>
      </c>
      <c r="K541" s="1">
        <v>-0.93415599999999999</v>
      </c>
      <c r="L541" s="1">
        <v>3.0658439999999998</v>
      </c>
      <c r="M541" s="1">
        <f>ABS(H541-G541)</f>
        <v>1</v>
      </c>
      <c r="N541" s="1">
        <f>((G541-H541)^2)</f>
        <v>1</v>
      </c>
      <c r="O541" s="1">
        <f t="shared" si="32"/>
        <v>6.5843999999999792E-2</v>
      </c>
      <c r="P541" s="1">
        <f t="shared" si="33"/>
        <v>4.3354323359999728E-3</v>
      </c>
      <c r="Q541" s="1">
        <v>3.67</v>
      </c>
      <c r="R541" s="1">
        <f t="shared" si="34"/>
        <v>0.66999999999999993</v>
      </c>
      <c r="S541" s="1">
        <f t="shared" si="35"/>
        <v>0.44889999999999991</v>
      </c>
    </row>
    <row r="542" spans="1:19" x14ac:dyDescent="0.2">
      <c r="A542" s="1">
        <v>213423</v>
      </c>
      <c r="B542" s="1" t="s">
        <v>270</v>
      </c>
      <c r="C542" s="1">
        <v>1210</v>
      </c>
      <c r="D542" s="1">
        <v>1199</v>
      </c>
      <c r="E542" s="1">
        <v>1199</v>
      </c>
      <c r="F542" s="1">
        <v>1210</v>
      </c>
      <c r="G542" s="1">
        <v>5</v>
      </c>
      <c r="H542" s="1">
        <v>3</v>
      </c>
      <c r="I542" s="1">
        <v>0.94354099999999996</v>
      </c>
      <c r="J542" s="1">
        <v>184</v>
      </c>
      <c r="K542" s="1">
        <v>0.14130400000000001</v>
      </c>
      <c r="L542" s="1">
        <v>5</v>
      </c>
      <c r="M542" s="1">
        <f>ABS(H542-G542)</f>
        <v>2</v>
      </c>
      <c r="N542" s="1">
        <f>((G542-H542)^2)</f>
        <v>4</v>
      </c>
      <c r="O542" s="1">
        <f t="shared" si="32"/>
        <v>2</v>
      </c>
      <c r="P542" s="1">
        <f t="shared" si="33"/>
        <v>4</v>
      </c>
      <c r="Q542" s="1">
        <v>3.67</v>
      </c>
      <c r="R542" s="1">
        <f t="shared" si="34"/>
        <v>0.66999999999999993</v>
      </c>
      <c r="S542" s="1">
        <f t="shared" si="35"/>
        <v>0.44889999999999991</v>
      </c>
    </row>
    <row r="543" spans="1:19" x14ac:dyDescent="0.2">
      <c r="A543" s="1">
        <v>84795</v>
      </c>
      <c r="B543" s="1" t="s">
        <v>271</v>
      </c>
      <c r="C543" s="1">
        <v>1964</v>
      </c>
      <c r="D543" s="1">
        <v>260</v>
      </c>
      <c r="E543" s="1">
        <v>260</v>
      </c>
      <c r="F543" s="1">
        <v>1964</v>
      </c>
      <c r="G543" s="1">
        <v>4</v>
      </c>
      <c r="H543" s="1">
        <v>4</v>
      </c>
      <c r="I543" s="1">
        <v>0.94358500000000001</v>
      </c>
      <c r="J543" s="1">
        <v>34</v>
      </c>
      <c r="K543" s="1">
        <v>0.29411799999999999</v>
      </c>
      <c r="L543" s="1">
        <v>4.2941180000000001</v>
      </c>
      <c r="M543" s="1">
        <f>ABS(H543-G543)</f>
        <v>0</v>
      </c>
      <c r="N543" s="1">
        <f>((G543-H543)^2)</f>
        <v>0</v>
      </c>
      <c r="O543" s="1">
        <f t="shared" si="32"/>
        <v>0.2941180000000001</v>
      </c>
      <c r="P543" s="1">
        <f t="shared" si="33"/>
        <v>8.6505397924000055E-2</v>
      </c>
      <c r="Q543" s="1">
        <v>3.67</v>
      </c>
      <c r="R543" s="1">
        <f t="shared" si="34"/>
        <v>0.33000000000000007</v>
      </c>
      <c r="S543" s="1">
        <f t="shared" si="35"/>
        <v>0.10890000000000005</v>
      </c>
    </row>
    <row r="544" spans="1:19" x14ac:dyDescent="0.2">
      <c r="A544" s="1">
        <v>160916</v>
      </c>
      <c r="B544" s="1" t="s">
        <v>272</v>
      </c>
      <c r="C544" s="1">
        <v>1721</v>
      </c>
      <c r="D544" s="1">
        <v>3265</v>
      </c>
      <c r="E544" s="1">
        <v>1721</v>
      </c>
      <c r="F544" s="1">
        <v>3265</v>
      </c>
      <c r="G544" s="1">
        <v>2</v>
      </c>
      <c r="H544" s="1">
        <v>3</v>
      </c>
      <c r="I544" s="1">
        <v>0.94361600000000001</v>
      </c>
      <c r="J544" s="1">
        <v>29</v>
      </c>
      <c r="K544" s="1">
        <v>0.62068999999999996</v>
      </c>
      <c r="L544" s="1">
        <v>2.6206900000000002</v>
      </c>
      <c r="M544" s="1">
        <f>ABS(H544-G544)</f>
        <v>1</v>
      </c>
      <c r="N544" s="1">
        <f>((G544-H544)^2)</f>
        <v>1</v>
      </c>
      <c r="O544" s="1">
        <f t="shared" si="32"/>
        <v>0.37930999999999981</v>
      </c>
      <c r="P544" s="1">
        <f t="shared" si="33"/>
        <v>0.14387607609999986</v>
      </c>
      <c r="Q544" s="1">
        <v>3.67</v>
      </c>
      <c r="R544" s="1">
        <f t="shared" si="34"/>
        <v>0.66999999999999993</v>
      </c>
      <c r="S544" s="1">
        <f t="shared" si="35"/>
        <v>0.44889999999999991</v>
      </c>
    </row>
    <row r="545" spans="1:19" x14ac:dyDescent="0.2">
      <c r="A545" s="1">
        <v>118300</v>
      </c>
      <c r="B545" s="1" t="s">
        <v>39</v>
      </c>
      <c r="C545" s="1">
        <v>21</v>
      </c>
      <c r="D545" s="1">
        <v>34</v>
      </c>
      <c r="E545" s="1">
        <v>21</v>
      </c>
      <c r="F545" s="1">
        <v>34</v>
      </c>
      <c r="G545" s="1">
        <v>3</v>
      </c>
      <c r="H545" s="1">
        <v>1</v>
      </c>
      <c r="I545" s="1">
        <v>0.94370200000000004</v>
      </c>
      <c r="J545" s="1">
        <v>237</v>
      </c>
      <c r="K545" s="1">
        <v>1.6878000000000001E-2</v>
      </c>
      <c r="L545" s="1">
        <v>3.0168780000000002</v>
      </c>
      <c r="M545" s="1">
        <f>ABS(H545-G545)</f>
        <v>2</v>
      </c>
      <c r="N545" s="1">
        <f>((G545-H545)^2)</f>
        <v>4</v>
      </c>
      <c r="O545" s="1">
        <f t="shared" si="32"/>
        <v>2.0168780000000002</v>
      </c>
      <c r="P545" s="1">
        <f t="shared" si="33"/>
        <v>4.0677968668840006</v>
      </c>
      <c r="Q545" s="1">
        <v>3.67</v>
      </c>
      <c r="R545" s="1">
        <f t="shared" si="34"/>
        <v>2.67</v>
      </c>
      <c r="S545" s="1">
        <f t="shared" si="35"/>
        <v>7.1288999999999998</v>
      </c>
    </row>
    <row r="546" spans="1:19" x14ac:dyDescent="0.2">
      <c r="A546" s="1">
        <v>160233</v>
      </c>
      <c r="B546" s="1" t="s">
        <v>273</v>
      </c>
      <c r="C546" s="1">
        <v>141</v>
      </c>
      <c r="D546" s="1">
        <v>5</v>
      </c>
      <c r="E546" s="1">
        <v>5</v>
      </c>
      <c r="F546" s="1">
        <v>141</v>
      </c>
      <c r="G546" s="1">
        <v>3</v>
      </c>
      <c r="H546" s="1">
        <v>3</v>
      </c>
      <c r="I546" s="1">
        <v>0.94374000000000002</v>
      </c>
      <c r="J546" s="1">
        <v>152</v>
      </c>
      <c r="K546" s="1">
        <v>-0.53947400000000001</v>
      </c>
      <c r="L546" s="1">
        <v>2.4605260000000002</v>
      </c>
      <c r="M546" s="1">
        <f>ABS(H546-G546)</f>
        <v>0</v>
      </c>
      <c r="N546" s="1">
        <f>((G546-H546)^2)</f>
        <v>0</v>
      </c>
      <c r="O546" s="1">
        <f t="shared" si="32"/>
        <v>0.53947399999999979</v>
      </c>
      <c r="P546" s="1">
        <f t="shared" si="33"/>
        <v>0.29103219667599978</v>
      </c>
      <c r="Q546" s="1">
        <v>3.67</v>
      </c>
      <c r="R546" s="1">
        <f t="shared" si="34"/>
        <v>0.66999999999999993</v>
      </c>
      <c r="S546" s="1">
        <f t="shared" si="35"/>
        <v>0.44889999999999991</v>
      </c>
    </row>
    <row r="547" spans="1:19" x14ac:dyDescent="0.2">
      <c r="A547" s="1">
        <v>1570</v>
      </c>
      <c r="B547" s="1" t="s">
        <v>53</v>
      </c>
      <c r="C547" s="1">
        <v>141</v>
      </c>
      <c r="D547" s="1">
        <v>5</v>
      </c>
      <c r="E547" s="1">
        <v>5</v>
      </c>
      <c r="F547" s="1">
        <v>141</v>
      </c>
      <c r="G547" s="1">
        <v>2</v>
      </c>
      <c r="H547" s="1">
        <v>2</v>
      </c>
      <c r="I547" s="1">
        <v>0.94374000000000002</v>
      </c>
      <c r="J547" s="1">
        <v>152</v>
      </c>
      <c r="K547" s="1">
        <v>-0.53947400000000001</v>
      </c>
      <c r="L547" s="1">
        <v>1.460526</v>
      </c>
      <c r="M547" s="1">
        <f>ABS(H547-G547)</f>
        <v>0</v>
      </c>
      <c r="N547" s="1">
        <f>((G547-H547)^2)</f>
        <v>0</v>
      </c>
      <c r="O547" s="1">
        <f t="shared" si="32"/>
        <v>0.53947400000000001</v>
      </c>
      <c r="P547" s="1">
        <f t="shared" si="33"/>
        <v>0.291032196676</v>
      </c>
      <c r="Q547" s="1">
        <v>3.67</v>
      </c>
      <c r="R547" s="1">
        <f t="shared" si="34"/>
        <v>1.67</v>
      </c>
      <c r="S547" s="1">
        <f t="shared" si="35"/>
        <v>2.7888999999999999</v>
      </c>
    </row>
    <row r="548" spans="1:19" x14ac:dyDescent="0.2">
      <c r="A548" s="1">
        <v>57249</v>
      </c>
      <c r="B548" s="1" t="s">
        <v>32</v>
      </c>
      <c r="C548" s="1">
        <v>434</v>
      </c>
      <c r="D548" s="1">
        <v>329</v>
      </c>
      <c r="E548" s="1">
        <v>329</v>
      </c>
      <c r="F548" s="1">
        <v>434</v>
      </c>
      <c r="G548" s="1">
        <v>4</v>
      </c>
      <c r="H548" s="1">
        <v>4</v>
      </c>
      <c r="I548" s="1">
        <v>0.94376599999999999</v>
      </c>
      <c r="J548" s="1">
        <v>275</v>
      </c>
      <c r="K548" s="1">
        <v>0.163636</v>
      </c>
      <c r="L548" s="1">
        <v>4.1636360000000003</v>
      </c>
      <c r="M548" s="1">
        <f>ABS(H548-G548)</f>
        <v>0</v>
      </c>
      <c r="N548" s="1">
        <f>((G548-H548)^2)</f>
        <v>0</v>
      </c>
      <c r="O548" s="1">
        <f t="shared" si="32"/>
        <v>0.16363600000000034</v>
      </c>
      <c r="P548" s="1">
        <f t="shared" si="33"/>
        <v>2.6776740496000109E-2</v>
      </c>
      <c r="Q548" s="1">
        <v>3.67</v>
      </c>
      <c r="R548" s="1">
        <f t="shared" si="34"/>
        <v>0.33000000000000007</v>
      </c>
      <c r="S548" s="1">
        <f t="shared" si="35"/>
        <v>0.10890000000000005</v>
      </c>
    </row>
    <row r="549" spans="1:19" x14ac:dyDescent="0.2">
      <c r="A549" s="1">
        <v>301</v>
      </c>
      <c r="B549" s="1" t="s">
        <v>234</v>
      </c>
      <c r="C549" s="1">
        <v>2012</v>
      </c>
      <c r="D549" s="1">
        <v>2046</v>
      </c>
      <c r="E549" s="1">
        <v>2012</v>
      </c>
      <c r="F549" s="1">
        <v>2046</v>
      </c>
      <c r="G549" s="1">
        <v>5</v>
      </c>
      <c r="H549" s="1">
        <v>4</v>
      </c>
      <c r="I549" s="1">
        <v>0.94384900000000005</v>
      </c>
      <c r="J549" s="1">
        <v>56</v>
      </c>
      <c r="K549" s="1">
        <v>-0.151786</v>
      </c>
      <c r="L549" s="1">
        <v>4.8482139999999996</v>
      </c>
      <c r="M549" s="1">
        <f>ABS(H549-G549)</f>
        <v>1</v>
      </c>
      <c r="N549" s="1">
        <f>((G549-H549)^2)</f>
        <v>1</v>
      </c>
      <c r="O549" s="1">
        <f t="shared" si="32"/>
        <v>0.84821399999999958</v>
      </c>
      <c r="P549" s="1">
        <f t="shared" si="33"/>
        <v>0.71946698979599932</v>
      </c>
      <c r="Q549" s="1">
        <v>3.67</v>
      </c>
      <c r="R549" s="1">
        <f t="shared" si="34"/>
        <v>0.33000000000000007</v>
      </c>
      <c r="S549" s="1">
        <f t="shared" si="35"/>
        <v>0.10890000000000005</v>
      </c>
    </row>
    <row r="550" spans="1:19" x14ac:dyDescent="0.2">
      <c r="A550" s="1">
        <v>193365</v>
      </c>
      <c r="B550" s="1" t="s">
        <v>274</v>
      </c>
      <c r="C550" s="1">
        <v>1968</v>
      </c>
      <c r="D550" s="1">
        <v>2908</v>
      </c>
      <c r="E550" s="1">
        <v>1968</v>
      </c>
      <c r="F550" s="1">
        <v>2908</v>
      </c>
      <c r="G550" s="1">
        <v>4</v>
      </c>
      <c r="H550" s="1">
        <v>4</v>
      </c>
      <c r="I550" s="1">
        <v>0.94386300000000001</v>
      </c>
      <c r="J550" s="1">
        <v>58</v>
      </c>
      <c r="K550" s="1">
        <v>4.3103000000000002E-2</v>
      </c>
      <c r="L550" s="1">
        <v>4.0431030000000003</v>
      </c>
      <c r="M550" s="1">
        <f>ABS(H550-G550)</f>
        <v>0</v>
      </c>
      <c r="N550" s="1">
        <f>((G550-H550)^2)</f>
        <v>0</v>
      </c>
      <c r="O550" s="1">
        <f t="shared" si="32"/>
        <v>4.3103000000000335E-2</v>
      </c>
      <c r="P550" s="1">
        <f t="shared" si="33"/>
        <v>1.8578686090000289E-3</v>
      </c>
      <c r="Q550" s="1">
        <v>3.67</v>
      </c>
      <c r="R550" s="1">
        <f t="shared" si="34"/>
        <v>0.33000000000000007</v>
      </c>
      <c r="S550" s="1">
        <f t="shared" si="35"/>
        <v>0.10890000000000005</v>
      </c>
    </row>
    <row r="551" spans="1:19" x14ac:dyDescent="0.2">
      <c r="A551" s="1">
        <v>94214</v>
      </c>
      <c r="B551" s="1" t="s">
        <v>275</v>
      </c>
      <c r="C551" s="1">
        <v>3984</v>
      </c>
      <c r="D551" s="1">
        <v>1214</v>
      </c>
      <c r="E551" s="1">
        <v>1214</v>
      </c>
      <c r="F551" s="1">
        <v>3984</v>
      </c>
      <c r="G551" s="1">
        <v>3</v>
      </c>
      <c r="H551" s="1">
        <v>4</v>
      </c>
      <c r="I551" s="1">
        <v>0.94386499999999995</v>
      </c>
      <c r="J551" s="1">
        <v>51</v>
      </c>
      <c r="K551" s="1">
        <v>0.42156900000000003</v>
      </c>
      <c r="L551" s="1">
        <v>3.4215689999999999</v>
      </c>
      <c r="M551" s="1">
        <f>ABS(H551-G551)</f>
        <v>1</v>
      </c>
      <c r="N551" s="1">
        <f>((G551-H551)^2)</f>
        <v>1</v>
      </c>
      <c r="O551" s="1">
        <f t="shared" si="32"/>
        <v>0.57843100000000014</v>
      </c>
      <c r="P551" s="1">
        <f t="shared" si="33"/>
        <v>0.33458242176100017</v>
      </c>
      <c r="Q551" s="1">
        <v>3.67</v>
      </c>
      <c r="R551" s="1">
        <f t="shared" si="34"/>
        <v>0.33000000000000007</v>
      </c>
      <c r="S551" s="1">
        <f t="shared" si="35"/>
        <v>0.10890000000000005</v>
      </c>
    </row>
    <row r="552" spans="1:19" x14ac:dyDescent="0.2">
      <c r="A552" s="1">
        <v>58805</v>
      </c>
      <c r="B552" s="1" t="s">
        <v>60</v>
      </c>
      <c r="C552" s="1">
        <v>165</v>
      </c>
      <c r="D552" s="1">
        <v>337</v>
      </c>
      <c r="E552" s="1">
        <v>165</v>
      </c>
      <c r="F552" s="1">
        <v>337</v>
      </c>
      <c r="G552" s="1">
        <v>5</v>
      </c>
      <c r="H552" s="1">
        <v>5</v>
      </c>
      <c r="I552" s="1">
        <v>0.94402299999999995</v>
      </c>
      <c r="J552" s="1">
        <v>123</v>
      </c>
      <c r="K552" s="1">
        <v>0.47560999999999998</v>
      </c>
      <c r="L552" s="1">
        <v>5</v>
      </c>
      <c r="M552" s="1">
        <f>ABS(H552-G552)</f>
        <v>0</v>
      </c>
      <c r="N552" s="1">
        <f>((G552-H552)^2)</f>
        <v>0</v>
      </c>
      <c r="O552" s="1">
        <f t="shared" si="32"/>
        <v>0</v>
      </c>
      <c r="P552" s="1">
        <f t="shared" si="33"/>
        <v>0</v>
      </c>
      <c r="Q552" s="1">
        <v>3.67</v>
      </c>
      <c r="R552" s="1">
        <f t="shared" si="34"/>
        <v>1.33</v>
      </c>
      <c r="S552" s="1">
        <f t="shared" si="35"/>
        <v>1.7689000000000001</v>
      </c>
    </row>
    <row r="553" spans="1:19" x14ac:dyDescent="0.2">
      <c r="A553" s="1">
        <v>151118</v>
      </c>
      <c r="B553" s="1" t="s">
        <v>28</v>
      </c>
      <c r="C553" s="1">
        <v>165</v>
      </c>
      <c r="D553" s="1">
        <v>224</v>
      </c>
      <c r="E553" s="1">
        <v>165</v>
      </c>
      <c r="F553" s="1">
        <v>224</v>
      </c>
      <c r="G553" s="1">
        <v>5</v>
      </c>
      <c r="H553" s="1">
        <v>4</v>
      </c>
      <c r="I553" s="1">
        <v>0.94403300000000001</v>
      </c>
      <c r="J553" s="1">
        <v>84</v>
      </c>
      <c r="K553" s="1">
        <v>5.9524000000000001E-2</v>
      </c>
      <c r="L553" s="1">
        <v>5</v>
      </c>
      <c r="M553" s="1">
        <f>ABS(H553-G553)</f>
        <v>1</v>
      </c>
      <c r="N553" s="1">
        <f>((G553-H553)^2)</f>
        <v>1</v>
      </c>
      <c r="O553" s="1">
        <f t="shared" si="32"/>
        <v>1</v>
      </c>
      <c r="P553" s="1">
        <f t="shared" si="33"/>
        <v>1</v>
      </c>
      <c r="Q553" s="1">
        <v>3.67</v>
      </c>
      <c r="R553" s="1">
        <f t="shared" si="34"/>
        <v>0.33000000000000007</v>
      </c>
      <c r="S553" s="1">
        <f t="shared" si="35"/>
        <v>0.10890000000000005</v>
      </c>
    </row>
    <row r="554" spans="1:19" x14ac:dyDescent="0.2">
      <c r="A554" s="1">
        <v>189840</v>
      </c>
      <c r="B554" s="1" t="s">
        <v>276</v>
      </c>
      <c r="C554" s="1">
        <v>588</v>
      </c>
      <c r="D554" s="1">
        <v>317</v>
      </c>
      <c r="E554" s="1">
        <v>317</v>
      </c>
      <c r="F554" s="1">
        <v>588</v>
      </c>
      <c r="G554" s="1">
        <v>3</v>
      </c>
      <c r="H554" s="1">
        <v>3</v>
      </c>
      <c r="I554" s="1">
        <v>0.94403400000000004</v>
      </c>
      <c r="J554" s="1">
        <v>243</v>
      </c>
      <c r="K554" s="1">
        <v>-0.58436200000000005</v>
      </c>
      <c r="L554" s="1">
        <v>2.415638</v>
      </c>
      <c r="M554" s="1">
        <f>ABS(H554-G554)</f>
        <v>0</v>
      </c>
      <c r="N554" s="1">
        <f>((G554-H554)^2)</f>
        <v>0</v>
      </c>
      <c r="O554" s="1">
        <f t="shared" si="32"/>
        <v>0.58436200000000005</v>
      </c>
      <c r="P554" s="1">
        <f t="shared" si="33"/>
        <v>0.34147894704400006</v>
      </c>
      <c r="Q554" s="1">
        <v>3.67</v>
      </c>
      <c r="R554" s="1">
        <f t="shared" si="34"/>
        <v>0.66999999999999993</v>
      </c>
      <c r="S554" s="1">
        <f t="shared" si="35"/>
        <v>0.44889999999999991</v>
      </c>
    </row>
    <row r="555" spans="1:19" x14ac:dyDescent="0.2">
      <c r="A555" s="1">
        <v>214138</v>
      </c>
      <c r="B555" s="1" t="s">
        <v>12</v>
      </c>
      <c r="C555" s="1">
        <v>222</v>
      </c>
      <c r="D555" s="1">
        <v>340</v>
      </c>
      <c r="E555" s="1">
        <v>222</v>
      </c>
      <c r="F555" s="1">
        <v>340</v>
      </c>
      <c r="G555" s="1">
        <v>5</v>
      </c>
      <c r="H555" s="1">
        <v>2</v>
      </c>
      <c r="I555" s="1">
        <v>0.94403599999999999</v>
      </c>
      <c r="J555" s="1">
        <v>12</v>
      </c>
      <c r="K555" s="1">
        <v>0.29166700000000001</v>
      </c>
      <c r="L555" s="1">
        <v>5</v>
      </c>
      <c r="M555" s="1">
        <f>ABS(H555-G555)</f>
        <v>3</v>
      </c>
      <c r="N555" s="1">
        <f>((G555-H555)^2)</f>
        <v>9</v>
      </c>
      <c r="O555" s="1">
        <f t="shared" si="32"/>
        <v>3</v>
      </c>
      <c r="P555" s="1">
        <f t="shared" si="33"/>
        <v>9</v>
      </c>
      <c r="Q555" s="1">
        <v>3.67</v>
      </c>
      <c r="R555" s="1">
        <f t="shared" si="34"/>
        <v>1.67</v>
      </c>
      <c r="S555" s="1">
        <f t="shared" si="35"/>
        <v>2.7888999999999999</v>
      </c>
    </row>
    <row r="556" spans="1:19" x14ac:dyDescent="0.2">
      <c r="A556" s="1">
        <v>11337</v>
      </c>
      <c r="B556" s="1" t="s">
        <v>213</v>
      </c>
      <c r="C556" s="1">
        <v>5</v>
      </c>
      <c r="D556" s="1">
        <v>1073</v>
      </c>
      <c r="E556" s="1">
        <v>5</v>
      </c>
      <c r="F556" s="1">
        <v>1073</v>
      </c>
      <c r="G556" s="1">
        <v>3</v>
      </c>
      <c r="H556" s="1">
        <v>3</v>
      </c>
      <c r="I556" s="1">
        <v>0.94419699999999995</v>
      </c>
      <c r="J556" s="1">
        <v>142</v>
      </c>
      <c r="K556" s="1">
        <v>0.57746500000000001</v>
      </c>
      <c r="L556" s="1">
        <v>3.5774650000000001</v>
      </c>
      <c r="M556" s="1">
        <f>ABS(H556-G556)</f>
        <v>0</v>
      </c>
      <c r="N556" s="1">
        <f>((G556-H556)^2)</f>
        <v>0</v>
      </c>
      <c r="O556" s="1">
        <f t="shared" si="32"/>
        <v>0.57746500000000012</v>
      </c>
      <c r="P556" s="1">
        <f t="shared" si="33"/>
        <v>0.33346582622500015</v>
      </c>
      <c r="Q556" s="1">
        <v>3.67</v>
      </c>
      <c r="R556" s="1">
        <f t="shared" si="34"/>
        <v>0.66999999999999993</v>
      </c>
      <c r="S556" s="1">
        <f t="shared" si="35"/>
        <v>0.44889999999999991</v>
      </c>
    </row>
    <row r="557" spans="1:19" x14ac:dyDescent="0.2">
      <c r="A557" s="1">
        <v>207584</v>
      </c>
      <c r="B557" s="1" t="s">
        <v>277</v>
      </c>
      <c r="C557" s="1">
        <v>924</v>
      </c>
      <c r="D557" s="1">
        <v>1748</v>
      </c>
      <c r="E557" s="1">
        <v>924</v>
      </c>
      <c r="F557" s="1">
        <v>1748</v>
      </c>
      <c r="G557" s="1">
        <v>4</v>
      </c>
      <c r="H557" s="1">
        <v>4</v>
      </c>
      <c r="I557" s="1">
        <v>0.94427000000000005</v>
      </c>
      <c r="J557" s="1">
        <v>147</v>
      </c>
      <c r="K557" s="1">
        <v>-0.21768699999999999</v>
      </c>
      <c r="L557" s="1">
        <v>3.7823129999999998</v>
      </c>
      <c r="M557" s="1">
        <f>ABS(H557-G557)</f>
        <v>0</v>
      </c>
      <c r="N557" s="1">
        <f>((G557-H557)^2)</f>
        <v>0</v>
      </c>
      <c r="O557" s="1">
        <f t="shared" si="32"/>
        <v>0.21768700000000019</v>
      </c>
      <c r="P557" s="1">
        <f t="shared" si="33"/>
        <v>4.7387629969000082E-2</v>
      </c>
      <c r="Q557" s="1">
        <v>3.67</v>
      </c>
      <c r="R557" s="1">
        <f t="shared" si="34"/>
        <v>0.33000000000000007</v>
      </c>
      <c r="S557" s="1">
        <f t="shared" si="35"/>
        <v>0.10890000000000005</v>
      </c>
    </row>
    <row r="558" spans="1:19" x14ac:dyDescent="0.2">
      <c r="A558" s="1">
        <v>112038</v>
      </c>
      <c r="B558" s="1" t="s">
        <v>278</v>
      </c>
      <c r="C558" s="1">
        <v>356</v>
      </c>
      <c r="D558" s="1">
        <v>223</v>
      </c>
      <c r="E558" s="1">
        <v>223</v>
      </c>
      <c r="F558" s="1">
        <v>356</v>
      </c>
      <c r="G558" s="1">
        <v>3</v>
      </c>
      <c r="H558" s="1">
        <v>4</v>
      </c>
      <c r="I558" s="1">
        <v>0.94432199999999999</v>
      </c>
      <c r="J558" s="1">
        <v>304</v>
      </c>
      <c r="K558" s="1">
        <v>3.2889999999999998E-3</v>
      </c>
      <c r="L558" s="1">
        <v>3.0032890000000001</v>
      </c>
      <c r="M558" s="1">
        <f>ABS(H558-G558)</f>
        <v>1</v>
      </c>
      <c r="N558" s="1">
        <f>((G558-H558)^2)</f>
        <v>1</v>
      </c>
      <c r="O558" s="1">
        <f t="shared" si="32"/>
        <v>0.9967109999999999</v>
      </c>
      <c r="P558" s="1">
        <f t="shared" si="33"/>
        <v>0.99343281752099977</v>
      </c>
      <c r="Q558" s="1">
        <v>3.67</v>
      </c>
      <c r="R558" s="1">
        <f t="shared" si="34"/>
        <v>0.33000000000000007</v>
      </c>
      <c r="S558" s="1">
        <f t="shared" si="35"/>
        <v>0.10890000000000005</v>
      </c>
    </row>
    <row r="559" spans="1:19" x14ac:dyDescent="0.2">
      <c r="A559" s="1">
        <v>64567</v>
      </c>
      <c r="B559" s="1" t="s">
        <v>147</v>
      </c>
      <c r="C559" s="1">
        <v>39</v>
      </c>
      <c r="D559" s="1">
        <v>318</v>
      </c>
      <c r="E559" s="1">
        <v>39</v>
      </c>
      <c r="F559" s="1">
        <v>318</v>
      </c>
      <c r="G559" s="1">
        <v>4</v>
      </c>
      <c r="H559" s="1">
        <v>5</v>
      </c>
      <c r="I559" s="1">
        <v>0.94437000000000004</v>
      </c>
      <c r="J559" s="1">
        <v>334</v>
      </c>
      <c r="K559" s="1">
        <v>1.1751499999999999</v>
      </c>
      <c r="L559" s="1">
        <v>5</v>
      </c>
      <c r="M559" s="1">
        <f>ABS(H559-G559)</f>
        <v>1</v>
      </c>
      <c r="N559" s="1">
        <f>((G559-H559)^2)</f>
        <v>1</v>
      </c>
      <c r="O559" s="1">
        <f t="shared" si="32"/>
        <v>0</v>
      </c>
      <c r="P559" s="1">
        <f t="shared" si="33"/>
        <v>0</v>
      </c>
      <c r="Q559" s="1">
        <v>3.67</v>
      </c>
      <c r="R559" s="1">
        <f t="shared" si="34"/>
        <v>1.33</v>
      </c>
      <c r="S559" s="1">
        <f t="shared" si="35"/>
        <v>1.7689000000000001</v>
      </c>
    </row>
    <row r="560" spans="1:19" x14ac:dyDescent="0.2">
      <c r="A560" s="1">
        <v>118133</v>
      </c>
      <c r="B560" s="1" t="s">
        <v>171</v>
      </c>
      <c r="C560" s="1">
        <v>317</v>
      </c>
      <c r="D560" s="1">
        <v>266</v>
      </c>
      <c r="E560" s="1">
        <v>266</v>
      </c>
      <c r="F560" s="1">
        <v>317</v>
      </c>
      <c r="G560" s="1">
        <v>3</v>
      </c>
      <c r="H560" s="1">
        <v>3</v>
      </c>
      <c r="I560" s="1">
        <v>0.94445999999999997</v>
      </c>
      <c r="J560" s="1">
        <v>109</v>
      </c>
      <c r="K560" s="1">
        <v>0.42660599999999999</v>
      </c>
      <c r="L560" s="1">
        <v>3.426606</v>
      </c>
      <c r="M560" s="1">
        <f>ABS(H560-G560)</f>
        <v>0</v>
      </c>
      <c r="N560" s="1">
        <f>((G560-H560)^2)</f>
        <v>0</v>
      </c>
      <c r="O560" s="1">
        <f t="shared" si="32"/>
        <v>0.42660600000000004</v>
      </c>
      <c r="P560" s="1">
        <f t="shared" si="33"/>
        <v>0.18199267923600004</v>
      </c>
      <c r="Q560" s="1">
        <v>3.67</v>
      </c>
      <c r="R560" s="1">
        <f t="shared" si="34"/>
        <v>0.66999999999999993</v>
      </c>
      <c r="S560" s="1">
        <f t="shared" si="35"/>
        <v>0.44889999999999991</v>
      </c>
    </row>
    <row r="561" spans="1:19" x14ac:dyDescent="0.2">
      <c r="A561" s="1">
        <v>1570</v>
      </c>
      <c r="B561" s="1" t="s">
        <v>53</v>
      </c>
      <c r="C561" s="1">
        <v>648</v>
      </c>
      <c r="D561" s="1">
        <v>5</v>
      </c>
      <c r="E561" s="1">
        <v>5</v>
      </c>
      <c r="F561" s="1">
        <v>648</v>
      </c>
      <c r="G561" s="1">
        <v>2</v>
      </c>
      <c r="H561" s="1">
        <v>2</v>
      </c>
      <c r="I561" s="1">
        <v>0.94446300000000005</v>
      </c>
      <c r="J561" s="1">
        <v>158</v>
      </c>
      <c r="K561" s="1">
        <v>-0.382911</v>
      </c>
      <c r="L561" s="1">
        <v>1.617089</v>
      </c>
      <c r="M561" s="1">
        <f>ABS(H561-G561)</f>
        <v>0</v>
      </c>
      <c r="N561" s="1">
        <f>((G561-H561)^2)</f>
        <v>0</v>
      </c>
      <c r="O561" s="1">
        <f t="shared" si="32"/>
        <v>0.382911</v>
      </c>
      <c r="P561" s="1">
        <f t="shared" si="33"/>
        <v>0.146620833921</v>
      </c>
      <c r="Q561" s="1">
        <v>3.67</v>
      </c>
      <c r="R561" s="1">
        <f t="shared" si="34"/>
        <v>1.67</v>
      </c>
      <c r="S561" s="1">
        <f t="shared" si="35"/>
        <v>2.7888999999999999</v>
      </c>
    </row>
    <row r="562" spans="1:19" x14ac:dyDescent="0.2">
      <c r="A562" s="1">
        <v>118133</v>
      </c>
      <c r="B562" s="1" t="s">
        <v>171</v>
      </c>
      <c r="C562" s="1">
        <v>593</v>
      </c>
      <c r="D562" s="1">
        <v>266</v>
      </c>
      <c r="E562" s="1">
        <v>266</v>
      </c>
      <c r="F562" s="1">
        <v>593</v>
      </c>
      <c r="G562" s="1">
        <v>4</v>
      </c>
      <c r="H562" s="1">
        <v>3</v>
      </c>
      <c r="I562" s="1">
        <v>0.94449300000000003</v>
      </c>
      <c r="J562" s="1">
        <v>194</v>
      </c>
      <c r="K562" s="1">
        <v>-0.82732000000000006</v>
      </c>
      <c r="L562" s="1">
        <v>3.1726800000000002</v>
      </c>
      <c r="M562" s="1">
        <f>ABS(H562-G562)</f>
        <v>1</v>
      </c>
      <c r="N562" s="1">
        <f>((G562-H562)^2)</f>
        <v>1</v>
      </c>
      <c r="O562" s="1">
        <f t="shared" si="32"/>
        <v>0.17268000000000017</v>
      </c>
      <c r="P562" s="1">
        <f t="shared" si="33"/>
        <v>2.9818382400000058E-2</v>
      </c>
      <c r="Q562" s="1">
        <v>3.67</v>
      </c>
      <c r="R562" s="1">
        <f t="shared" si="34"/>
        <v>0.66999999999999993</v>
      </c>
      <c r="S562" s="1">
        <f t="shared" si="35"/>
        <v>0.44889999999999991</v>
      </c>
    </row>
    <row r="563" spans="1:19" x14ac:dyDescent="0.2">
      <c r="A563" s="1">
        <v>57928</v>
      </c>
      <c r="B563" s="1" t="s">
        <v>154</v>
      </c>
      <c r="C563" s="1">
        <v>1370</v>
      </c>
      <c r="D563" s="1">
        <v>185</v>
      </c>
      <c r="E563" s="1">
        <v>185</v>
      </c>
      <c r="F563" s="1">
        <v>1370</v>
      </c>
      <c r="G563" s="1">
        <v>5</v>
      </c>
      <c r="H563" s="1">
        <v>5</v>
      </c>
      <c r="I563" s="1">
        <v>0.94449700000000003</v>
      </c>
      <c r="J563" s="1">
        <v>104</v>
      </c>
      <c r="K563" s="1">
        <v>-0.581731</v>
      </c>
      <c r="L563" s="1">
        <v>4.4182689999999996</v>
      </c>
      <c r="M563" s="1">
        <f>ABS(H563-G563)</f>
        <v>0</v>
      </c>
      <c r="N563" s="1">
        <f>((G563-H563)^2)</f>
        <v>0</v>
      </c>
      <c r="O563" s="1">
        <f t="shared" si="32"/>
        <v>0.58173100000000044</v>
      </c>
      <c r="P563" s="1">
        <f t="shared" si="33"/>
        <v>0.33841095636100049</v>
      </c>
      <c r="Q563" s="1">
        <v>3.67</v>
      </c>
      <c r="R563" s="1">
        <f t="shared" si="34"/>
        <v>1.33</v>
      </c>
      <c r="S563" s="1">
        <f t="shared" si="35"/>
        <v>1.7689000000000001</v>
      </c>
    </row>
    <row r="564" spans="1:19" x14ac:dyDescent="0.2">
      <c r="A564" s="1">
        <v>64567</v>
      </c>
      <c r="B564" s="1" t="s">
        <v>147</v>
      </c>
      <c r="C564" s="1">
        <v>132</v>
      </c>
      <c r="D564" s="1">
        <v>318</v>
      </c>
      <c r="E564" s="1">
        <v>132</v>
      </c>
      <c r="F564" s="1">
        <v>318</v>
      </c>
      <c r="G564" s="1">
        <v>3</v>
      </c>
      <c r="H564" s="1">
        <v>5</v>
      </c>
      <c r="I564" s="1">
        <v>0.944546</v>
      </c>
      <c r="J564" s="1">
        <v>32</v>
      </c>
      <c r="K564" s="1">
        <v>1.75</v>
      </c>
      <c r="L564" s="1">
        <v>4.75</v>
      </c>
      <c r="M564" s="1">
        <f>ABS(H564-G564)</f>
        <v>2</v>
      </c>
      <c r="N564" s="1">
        <f>((G564-H564)^2)</f>
        <v>4</v>
      </c>
      <c r="O564" s="1">
        <f t="shared" si="32"/>
        <v>0.25</v>
      </c>
      <c r="P564" s="1">
        <f t="shared" si="33"/>
        <v>6.25E-2</v>
      </c>
      <c r="Q564" s="1">
        <v>3.67</v>
      </c>
      <c r="R564" s="1">
        <f t="shared" si="34"/>
        <v>1.33</v>
      </c>
      <c r="S564" s="1">
        <f t="shared" si="35"/>
        <v>1.7689000000000001</v>
      </c>
    </row>
    <row r="565" spans="1:19" x14ac:dyDescent="0.2">
      <c r="A565" s="1">
        <v>132844</v>
      </c>
      <c r="B565" s="1" t="s">
        <v>164</v>
      </c>
      <c r="C565" s="1">
        <v>1544</v>
      </c>
      <c r="D565" s="1">
        <v>260</v>
      </c>
      <c r="E565" s="1">
        <v>260</v>
      </c>
      <c r="F565" s="1">
        <v>1544</v>
      </c>
      <c r="G565" s="1">
        <v>5</v>
      </c>
      <c r="H565" s="1">
        <v>5</v>
      </c>
      <c r="I565" s="1">
        <v>0.9446</v>
      </c>
      <c r="J565" s="1">
        <v>204</v>
      </c>
      <c r="K565" s="1">
        <v>1.2598039999999999</v>
      </c>
      <c r="L565" s="1">
        <v>5</v>
      </c>
      <c r="M565" s="1">
        <f>ABS(H565-G565)</f>
        <v>0</v>
      </c>
      <c r="N565" s="1">
        <f>((G565-H565)^2)</f>
        <v>0</v>
      </c>
      <c r="O565" s="1">
        <f t="shared" si="32"/>
        <v>0</v>
      </c>
      <c r="P565" s="1">
        <f t="shared" si="33"/>
        <v>0</v>
      </c>
      <c r="Q565" s="1">
        <v>3.67</v>
      </c>
      <c r="R565" s="1">
        <f t="shared" si="34"/>
        <v>1.33</v>
      </c>
      <c r="S565" s="1">
        <f t="shared" si="35"/>
        <v>1.7689000000000001</v>
      </c>
    </row>
    <row r="566" spans="1:19" x14ac:dyDescent="0.2">
      <c r="A566" s="1">
        <v>228542</v>
      </c>
      <c r="B566" s="1" t="s">
        <v>88</v>
      </c>
      <c r="C566" s="1">
        <v>5</v>
      </c>
      <c r="D566" s="1">
        <v>788</v>
      </c>
      <c r="E566" s="1">
        <v>5</v>
      </c>
      <c r="F566" s="1">
        <v>788</v>
      </c>
      <c r="G566" s="1">
        <v>3</v>
      </c>
      <c r="H566" s="1">
        <v>4</v>
      </c>
      <c r="I566" s="1">
        <v>0.94462400000000002</v>
      </c>
      <c r="J566" s="1">
        <v>121</v>
      </c>
      <c r="K566" s="1">
        <v>-6.6115999999999994E-2</v>
      </c>
      <c r="L566" s="1">
        <v>2.9338839999999999</v>
      </c>
      <c r="M566" s="1">
        <f>ABS(H566-G566)</f>
        <v>1</v>
      </c>
      <c r="N566" s="1">
        <f>((G566-H566)^2)</f>
        <v>1</v>
      </c>
      <c r="O566" s="1">
        <f t="shared" si="32"/>
        <v>1.0661160000000001</v>
      </c>
      <c r="P566" s="1">
        <f t="shared" si="33"/>
        <v>1.1366033254560002</v>
      </c>
      <c r="Q566" s="1">
        <v>3.67</v>
      </c>
      <c r="R566" s="1">
        <f t="shared" si="34"/>
        <v>0.33000000000000007</v>
      </c>
      <c r="S566" s="1">
        <f t="shared" si="35"/>
        <v>0.10890000000000005</v>
      </c>
    </row>
    <row r="567" spans="1:19" x14ac:dyDescent="0.2">
      <c r="A567" s="1">
        <v>15508</v>
      </c>
      <c r="B567" s="1" t="s">
        <v>279</v>
      </c>
      <c r="C567" s="1">
        <v>1285</v>
      </c>
      <c r="D567" s="1">
        <v>1291</v>
      </c>
      <c r="E567" s="1">
        <v>1285</v>
      </c>
      <c r="F567" s="1">
        <v>1291</v>
      </c>
      <c r="G567" s="1">
        <v>4</v>
      </c>
      <c r="H567" s="1">
        <v>4</v>
      </c>
      <c r="I567" s="1">
        <v>0.94464499999999996</v>
      </c>
      <c r="J567" s="1">
        <v>124</v>
      </c>
      <c r="K567" s="1">
        <v>5.2419E-2</v>
      </c>
      <c r="L567" s="1">
        <v>4.0524190000000004</v>
      </c>
      <c r="M567" s="1">
        <f>ABS(H567-G567)</f>
        <v>0</v>
      </c>
      <c r="N567" s="1">
        <f>((G567-H567)^2)</f>
        <v>0</v>
      </c>
      <c r="O567" s="1">
        <f t="shared" si="32"/>
        <v>5.2419000000000437E-2</v>
      </c>
      <c r="P567" s="1">
        <f t="shared" si="33"/>
        <v>2.747751561000046E-3</v>
      </c>
      <c r="Q567" s="1">
        <v>3.67</v>
      </c>
      <c r="R567" s="1">
        <f t="shared" si="34"/>
        <v>0.33000000000000007</v>
      </c>
      <c r="S567" s="1">
        <f t="shared" si="35"/>
        <v>0.10890000000000005</v>
      </c>
    </row>
    <row r="568" spans="1:19" x14ac:dyDescent="0.2">
      <c r="A568" s="1">
        <v>217016</v>
      </c>
      <c r="B568" s="1" t="s">
        <v>280</v>
      </c>
      <c r="C568" s="1">
        <v>733</v>
      </c>
      <c r="D568" s="1">
        <v>708</v>
      </c>
      <c r="E568" s="1">
        <v>708</v>
      </c>
      <c r="F568" s="1">
        <v>733</v>
      </c>
      <c r="G568" s="1">
        <v>4</v>
      </c>
      <c r="H568" s="1">
        <v>3</v>
      </c>
      <c r="I568" s="1">
        <v>0.94467999999999996</v>
      </c>
      <c r="J568" s="1">
        <v>164</v>
      </c>
      <c r="K568" s="1">
        <v>-0.28048800000000002</v>
      </c>
      <c r="L568" s="1">
        <v>3.7195119999999999</v>
      </c>
      <c r="M568" s="1">
        <f>ABS(H568-G568)</f>
        <v>1</v>
      </c>
      <c r="N568" s="1">
        <f>((G568-H568)^2)</f>
        <v>1</v>
      </c>
      <c r="O568" s="1">
        <f t="shared" si="32"/>
        <v>0.71951199999999993</v>
      </c>
      <c r="P568" s="1">
        <f t="shared" si="33"/>
        <v>0.51769751814399989</v>
      </c>
      <c r="Q568" s="1">
        <v>3.67</v>
      </c>
      <c r="R568" s="1">
        <f t="shared" si="34"/>
        <v>0.66999999999999993</v>
      </c>
      <c r="S568" s="1">
        <f t="shared" si="35"/>
        <v>0.44889999999999991</v>
      </c>
    </row>
    <row r="569" spans="1:19" x14ac:dyDescent="0.2">
      <c r="A569" s="1">
        <v>144451</v>
      </c>
      <c r="B569" s="1" t="s">
        <v>281</v>
      </c>
      <c r="C569" s="1">
        <v>1405</v>
      </c>
      <c r="D569" s="1">
        <v>1378</v>
      </c>
      <c r="E569" s="1">
        <v>1378</v>
      </c>
      <c r="F569" s="1">
        <v>1405</v>
      </c>
      <c r="G569" s="1">
        <v>3</v>
      </c>
      <c r="H569" s="1">
        <v>1</v>
      </c>
      <c r="I569" s="1">
        <v>0.94474400000000003</v>
      </c>
      <c r="J569" s="1">
        <v>37</v>
      </c>
      <c r="K569" s="1">
        <v>-4.0541000000000001E-2</v>
      </c>
      <c r="L569" s="1">
        <v>2.9594589999999998</v>
      </c>
      <c r="M569" s="1">
        <f>ABS(H569-G569)</f>
        <v>2</v>
      </c>
      <c r="N569" s="1">
        <f>((G569-H569)^2)</f>
        <v>4</v>
      </c>
      <c r="O569" s="1">
        <f t="shared" si="32"/>
        <v>1.9594589999999998</v>
      </c>
      <c r="P569" s="1">
        <f t="shared" si="33"/>
        <v>3.8394795726809994</v>
      </c>
      <c r="Q569" s="1">
        <v>3.67</v>
      </c>
      <c r="R569" s="1">
        <f t="shared" si="34"/>
        <v>2.67</v>
      </c>
      <c r="S569" s="1">
        <f t="shared" si="35"/>
        <v>7.1288999999999998</v>
      </c>
    </row>
    <row r="570" spans="1:19" x14ac:dyDescent="0.2">
      <c r="A570" s="1">
        <v>6365</v>
      </c>
      <c r="B570" s="1" t="s">
        <v>282</v>
      </c>
      <c r="C570" s="1">
        <v>5816</v>
      </c>
      <c r="D570" s="1">
        <v>16</v>
      </c>
      <c r="E570" s="1">
        <v>16</v>
      </c>
      <c r="F570" s="1">
        <v>5816</v>
      </c>
      <c r="G570" s="1">
        <v>4</v>
      </c>
      <c r="H570" s="1">
        <v>4.5</v>
      </c>
      <c r="I570" s="1">
        <v>0.94479400000000002</v>
      </c>
      <c r="J570" s="1">
        <v>62</v>
      </c>
      <c r="K570" s="1">
        <v>0.24193500000000001</v>
      </c>
      <c r="L570" s="1">
        <v>4.2419349999999998</v>
      </c>
      <c r="M570" s="1">
        <f>ABS(H570-G570)</f>
        <v>0.5</v>
      </c>
      <c r="N570" s="1">
        <f>((G570-H570)^2)</f>
        <v>0.25</v>
      </c>
      <c r="O570" s="1">
        <f t="shared" si="32"/>
        <v>0.25806500000000021</v>
      </c>
      <c r="P570" s="1">
        <f t="shared" si="33"/>
        <v>6.659754422500011E-2</v>
      </c>
      <c r="Q570" s="1">
        <v>3.67</v>
      </c>
      <c r="R570" s="1">
        <f t="shared" si="34"/>
        <v>0.83000000000000007</v>
      </c>
      <c r="S570" s="1">
        <f t="shared" si="35"/>
        <v>0.68890000000000007</v>
      </c>
    </row>
    <row r="571" spans="1:19" x14ac:dyDescent="0.2">
      <c r="A571" s="1">
        <v>120524</v>
      </c>
      <c r="B571" s="1" t="s">
        <v>218</v>
      </c>
      <c r="C571" s="1">
        <v>432</v>
      </c>
      <c r="D571" s="1">
        <v>589</v>
      </c>
      <c r="E571" s="1">
        <v>432</v>
      </c>
      <c r="F571" s="1">
        <v>589</v>
      </c>
      <c r="G571" s="1">
        <v>3</v>
      </c>
      <c r="H571" s="1">
        <v>5</v>
      </c>
      <c r="I571" s="1">
        <v>0.94479800000000003</v>
      </c>
      <c r="J571" s="1">
        <v>161</v>
      </c>
      <c r="K571" s="1">
        <v>1.214286</v>
      </c>
      <c r="L571" s="1">
        <v>4.2142860000000004</v>
      </c>
      <c r="M571" s="1">
        <f>ABS(H571-G571)</f>
        <v>2</v>
      </c>
      <c r="N571" s="1">
        <f>((G571-H571)^2)</f>
        <v>4</v>
      </c>
      <c r="O571" s="1">
        <f t="shared" si="32"/>
        <v>0.78571399999999958</v>
      </c>
      <c r="P571" s="1">
        <f t="shared" si="33"/>
        <v>0.61734648979599938</v>
      </c>
      <c r="Q571" s="1">
        <v>3.67</v>
      </c>
      <c r="R571" s="1">
        <f t="shared" si="34"/>
        <v>1.33</v>
      </c>
      <c r="S571" s="1">
        <f t="shared" si="35"/>
        <v>1.7689000000000001</v>
      </c>
    </row>
    <row r="572" spans="1:19" x14ac:dyDescent="0.2">
      <c r="A572" s="1">
        <v>34360</v>
      </c>
      <c r="B572" s="1" t="s">
        <v>283</v>
      </c>
      <c r="C572" s="1">
        <v>1923</v>
      </c>
      <c r="D572" s="1">
        <v>147</v>
      </c>
      <c r="E572" s="1">
        <v>147</v>
      </c>
      <c r="F572" s="1">
        <v>1923</v>
      </c>
      <c r="G572" s="1">
        <v>5</v>
      </c>
      <c r="H572" s="1">
        <v>4.5</v>
      </c>
      <c r="I572" s="1">
        <v>0.94488399999999995</v>
      </c>
      <c r="J572" s="1">
        <v>32</v>
      </c>
      <c r="K572" s="1">
        <v>0</v>
      </c>
      <c r="L572" s="1">
        <v>5</v>
      </c>
      <c r="M572" s="1">
        <f>ABS(H572-G572)</f>
        <v>0.5</v>
      </c>
      <c r="N572" s="1">
        <f>((G572-H572)^2)</f>
        <v>0.25</v>
      </c>
      <c r="O572" s="1">
        <f t="shared" si="32"/>
        <v>0.5</v>
      </c>
      <c r="P572" s="1">
        <f t="shared" si="33"/>
        <v>0.25</v>
      </c>
      <c r="Q572" s="1">
        <v>3.67</v>
      </c>
      <c r="R572" s="1">
        <f t="shared" si="34"/>
        <v>0.83000000000000007</v>
      </c>
      <c r="S572" s="1">
        <f t="shared" si="35"/>
        <v>0.68890000000000007</v>
      </c>
    </row>
    <row r="573" spans="1:19" x14ac:dyDescent="0.2">
      <c r="A573" s="1">
        <v>64567</v>
      </c>
      <c r="B573" s="1" t="s">
        <v>147</v>
      </c>
      <c r="C573" s="1">
        <v>159</v>
      </c>
      <c r="D573" s="1">
        <v>151</v>
      </c>
      <c r="E573" s="1">
        <v>151</v>
      </c>
      <c r="F573" s="1">
        <v>159</v>
      </c>
      <c r="G573" s="1">
        <v>4</v>
      </c>
      <c r="H573" s="1">
        <v>5</v>
      </c>
      <c r="I573" s="1">
        <v>0.94498000000000004</v>
      </c>
      <c r="J573" s="1">
        <v>20</v>
      </c>
      <c r="K573" s="1">
        <v>-0.15</v>
      </c>
      <c r="L573" s="1">
        <v>3.85</v>
      </c>
      <c r="M573" s="1">
        <f>ABS(H573-G573)</f>
        <v>1</v>
      </c>
      <c r="N573" s="1">
        <f>((G573-H573)^2)</f>
        <v>1</v>
      </c>
      <c r="O573" s="1">
        <f t="shared" si="32"/>
        <v>1.1499999999999999</v>
      </c>
      <c r="P573" s="1">
        <f t="shared" si="33"/>
        <v>1.3224999999999998</v>
      </c>
      <c r="Q573" s="1">
        <v>3.67</v>
      </c>
      <c r="R573" s="1">
        <f t="shared" si="34"/>
        <v>1.33</v>
      </c>
      <c r="S573" s="1">
        <f t="shared" si="35"/>
        <v>1.7689000000000001</v>
      </c>
    </row>
    <row r="574" spans="1:19" x14ac:dyDescent="0.2">
      <c r="A574" s="1">
        <v>64295</v>
      </c>
      <c r="B574" s="1" t="s">
        <v>166</v>
      </c>
      <c r="C574" s="1">
        <v>780</v>
      </c>
      <c r="D574" s="1">
        <v>3</v>
      </c>
      <c r="E574" s="1">
        <v>3</v>
      </c>
      <c r="F574" s="1">
        <v>780</v>
      </c>
      <c r="G574" s="1">
        <v>3</v>
      </c>
      <c r="H574" s="1">
        <v>3</v>
      </c>
      <c r="I574" s="1">
        <v>0.94502200000000003</v>
      </c>
      <c r="J574" s="1">
        <v>197</v>
      </c>
      <c r="K574" s="1">
        <v>-0.370558</v>
      </c>
      <c r="L574" s="1">
        <v>2.6294420000000001</v>
      </c>
      <c r="M574" s="1">
        <f>ABS(H574-G574)</f>
        <v>0</v>
      </c>
      <c r="N574" s="1">
        <f>((G574-H574)^2)</f>
        <v>0</v>
      </c>
      <c r="O574" s="1">
        <f t="shared" si="32"/>
        <v>0.37055799999999994</v>
      </c>
      <c r="P574" s="1">
        <f t="shared" si="33"/>
        <v>0.13731323136399995</v>
      </c>
      <c r="Q574" s="1">
        <v>3.67</v>
      </c>
      <c r="R574" s="1">
        <f t="shared" si="34"/>
        <v>0.66999999999999993</v>
      </c>
      <c r="S574" s="1">
        <f t="shared" si="35"/>
        <v>0.44889999999999991</v>
      </c>
    </row>
    <row r="575" spans="1:19" x14ac:dyDescent="0.2">
      <c r="A575" s="1">
        <v>93945</v>
      </c>
      <c r="B575" s="1" t="s">
        <v>78</v>
      </c>
      <c r="C575" s="1">
        <v>361</v>
      </c>
      <c r="D575" s="1">
        <v>382</v>
      </c>
      <c r="E575" s="1">
        <v>361</v>
      </c>
      <c r="F575" s="1">
        <v>382</v>
      </c>
      <c r="G575" s="1">
        <v>4</v>
      </c>
      <c r="H575" s="1">
        <v>3</v>
      </c>
      <c r="I575" s="1">
        <v>0.945025</v>
      </c>
      <c r="J575" s="1">
        <v>24</v>
      </c>
      <c r="K575" s="1">
        <v>0</v>
      </c>
      <c r="L575" s="1">
        <v>4</v>
      </c>
      <c r="M575" s="1">
        <f>ABS(H575-G575)</f>
        <v>1</v>
      </c>
      <c r="N575" s="1">
        <f>((G575-H575)^2)</f>
        <v>1</v>
      </c>
      <c r="O575" s="1">
        <f t="shared" si="32"/>
        <v>1</v>
      </c>
      <c r="P575" s="1">
        <f t="shared" si="33"/>
        <v>1</v>
      </c>
      <c r="Q575" s="1">
        <v>3.67</v>
      </c>
      <c r="R575" s="1">
        <f t="shared" si="34"/>
        <v>0.66999999999999993</v>
      </c>
      <c r="S575" s="1">
        <f t="shared" si="35"/>
        <v>0.44889999999999991</v>
      </c>
    </row>
    <row r="576" spans="1:19" x14ac:dyDescent="0.2">
      <c r="A576" s="1">
        <v>164167</v>
      </c>
      <c r="B576" s="1" t="s">
        <v>91</v>
      </c>
      <c r="C576" s="1">
        <v>52</v>
      </c>
      <c r="D576" s="1">
        <v>661</v>
      </c>
      <c r="E576" s="1">
        <v>52</v>
      </c>
      <c r="F576" s="1">
        <v>661</v>
      </c>
      <c r="G576" s="1">
        <v>3</v>
      </c>
      <c r="H576" s="1">
        <v>4</v>
      </c>
      <c r="I576" s="1">
        <v>0.94505899999999998</v>
      </c>
      <c r="J576" s="1">
        <v>44</v>
      </c>
      <c r="K576" s="1">
        <v>-0.125</v>
      </c>
      <c r="L576" s="1">
        <v>2.875</v>
      </c>
      <c r="M576" s="1">
        <f>ABS(H576-G576)</f>
        <v>1</v>
      </c>
      <c r="N576" s="1">
        <f>((G576-H576)^2)</f>
        <v>1</v>
      </c>
      <c r="O576" s="1">
        <f t="shared" si="32"/>
        <v>1.125</v>
      </c>
      <c r="P576" s="1">
        <f t="shared" si="33"/>
        <v>1.265625</v>
      </c>
      <c r="Q576" s="1">
        <v>3.67</v>
      </c>
      <c r="R576" s="1">
        <f t="shared" si="34"/>
        <v>0.33000000000000007</v>
      </c>
      <c r="S576" s="1">
        <f t="shared" si="35"/>
        <v>0.10890000000000005</v>
      </c>
    </row>
    <row r="577" spans="1:19" x14ac:dyDescent="0.2">
      <c r="A577" s="1">
        <v>227420</v>
      </c>
      <c r="B577" s="1" t="s">
        <v>284</v>
      </c>
      <c r="C577" s="1">
        <v>4246</v>
      </c>
      <c r="D577" s="1">
        <v>919</v>
      </c>
      <c r="E577" s="1">
        <v>919</v>
      </c>
      <c r="F577" s="1">
        <v>4246</v>
      </c>
      <c r="G577" s="1">
        <v>3</v>
      </c>
      <c r="H577" s="1">
        <v>5</v>
      </c>
      <c r="I577" s="1">
        <v>0.94515099999999996</v>
      </c>
      <c r="J577" s="1">
        <v>95</v>
      </c>
      <c r="K577" s="1">
        <v>0.40526299999999998</v>
      </c>
      <c r="L577" s="1">
        <v>3.4052630000000002</v>
      </c>
      <c r="M577" s="1">
        <f>ABS(H577-G577)</f>
        <v>2</v>
      </c>
      <c r="N577" s="1">
        <f>((G577-H577)^2)</f>
        <v>4</v>
      </c>
      <c r="O577" s="1">
        <f t="shared" si="32"/>
        <v>1.5947369999999998</v>
      </c>
      <c r="P577" s="1">
        <f t="shared" si="33"/>
        <v>2.5431860991689996</v>
      </c>
      <c r="Q577" s="1">
        <v>3.67</v>
      </c>
      <c r="R577" s="1">
        <f t="shared" si="34"/>
        <v>1.33</v>
      </c>
      <c r="S577" s="1">
        <f t="shared" si="35"/>
        <v>1.7689000000000001</v>
      </c>
    </row>
    <row r="578" spans="1:19" x14ac:dyDescent="0.2">
      <c r="A578" s="1">
        <v>27265</v>
      </c>
      <c r="B578" s="1" t="s">
        <v>123</v>
      </c>
      <c r="C578" s="1">
        <v>21</v>
      </c>
      <c r="D578" s="1">
        <v>413</v>
      </c>
      <c r="E578" s="1">
        <v>21</v>
      </c>
      <c r="F578" s="1">
        <v>413</v>
      </c>
      <c r="G578" s="1">
        <v>4</v>
      </c>
      <c r="H578" s="1">
        <v>3</v>
      </c>
      <c r="I578" s="1">
        <v>0.94515199999999999</v>
      </c>
      <c r="J578" s="1">
        <v>59</v>
      </c>
      <c r="K578" s="1">
        <v>-0.94067800000000001</v>
      </c>
      <c r="L578" s="1">
        <v>3.0593219999999999</v>
      </c>
      <c r="M578" s="1">
        <f>ABS(H578-G578)</f>
        <v>1</v>
      </c>
      <c r="N578" s="1">
        <f>((G578-H578)^2)</f>
        <v>1</v>
      </c>
      <c r="O578" s="1">
        <f t="shared" si="32"/>
        <v>5.9321999999999875E-2</v>
      </c>
      <c r="P578" s="1">
        <f t="shared" si="33"/>
        <v>3.519099683999985E-3</v>
      </c>
      <c r="Q578" s="1">
        <v>3.67</v>
      </c>
      <c r="R578" s="1">
        <f t="shared" si="34"/>
        <v>0.66999999999999993</v>
      </c>
      <c r="S578" s="1">
        <f t="shared" si="35"/>
        <v>0.44889999999999991</v>
      </c>
    </row>
    <row r="579" spans="1:19" x14ac:dyDescent="0.2">
      <c r="A579" s="1">
        <v>45671</v>
      </c>
      <c r="B579" s="1" t="s">
        <v>551</v>
      </c>
      <c r="C579" s="1">
        <v>7259</v>
      </c>
      <c r="D579" s="1">
        <v>778</v>
      </c>
      <c r="E579" s="1">
        <v>778</v>
      </c>
      <c r="F579" s="1">
        <v>7259</v>
      </c>
      <c r="G579" s="1">
        <v>1</v>
      </c>
      <c r="H579" s="1">
        <v>4</v>
      </c>
      <c r="I579" s="1">
        <v>0.94526200000000005</v>
      </c>
      <c r="J579" s="1">
        <v>4</v>
      </c>
      <c r="K579" s="1">
        <v>2</v>
      </c>
      <c r="L579" s="1">
        <v>3</v>
      </c>
      <c r="M579" s="1">
        <f>ABS(H579-G579)</f>
        <v>3</v>
      </c>
      <c r="N579" s="1">
        <f>((G579-H579)^2)</f>
        <v>9</v>
      </c>
      <c r="O579" s="1">
        <f t="shared" ref="O579:O642" si="36">ABS(L579-H579)</f>
        <v>1</v>
      </c>
      <c r="P579" s="1">
        <f t="shared" ref="P579:P642" si="37">(L579-H579)^2</f>
        <v>1</v>
      </c>
      <c r="Q579" s="1">
        <v>3.67</v>
      </c>
      <c r="R579" s="1">
        <f t="shared" ref="R579:R642" si="38">ABS(Q579-H579)</f>
        <v>0.33000000000000007</v>
      </c>
      <c r="S579" s="1">
        <f t="shared" ref="S579:S642" si="39">(Q579-H579)^2</f>
        <v>0.10890000000000005</v>
      </c>
    </row>
    <row r="580" spans="1:19" x14ac:dyDescent="0.2">
      <c r="A580" s="1">
        <v>115511</v>
      </c>
      <c r="B580" s="1" t="s">
        <v>244</v>
      </c>
      <c r="C580" s="1">
        <v>69</v>
      </c>
      <c r="D580" s="1">
        <v>1210</v>
      </c>
      <c r="E580" s="1">
        <v>69</v>
      </c>
      <c r="F580" s="1">
        <v>1210</v>
      </c>
      <c r="G580" s="1">
        <v>1</v>
      </c>
      <c r="H580" s="1">
        <v>3</v>
      </c>
      <c r="I580" s="1">
        <v>0.94528299999999998</v>
      </c>
      <c r="J580" s="1">
        <v>55</v>
      </c>
      <c r="K580" s="1">
        <v>0.854545</v>
      </c>
      <c r="L580" s="1">
        <v>1.8545450000000001</v>
      </c>
      <c r="M580" s="1">
        <f>ABS(H580-G580)</f>
        <v>2</v>
      </c>
      <c r="N580" s="1">
        <f>((G580-H580)^2)</f>
        <v>4</v>
      </c>
      <c r="O580" s="1">
        <f t="shared" si="36"/>
        <v>1.1454549999999999</v>
      </c>
      <c r="P580" s="1">
        <f t="shared" si="37"/>
        <v>1.3120671570249998</v>
      </c>
      <c r="Q580" s="1">
        <v>3.67</v>
      </c>
      <c r="R580" s="1">
        <f t="shared" si="38"/>
        <v>0.66999999999999993</v>
      </c>
      <c r="S580" s="1">
        <f t="shared" si="39"/>
        <v>0.44889999999999991</v>
      </c>
    </row>
    <row r="581" spans="1:19" x14ac:dyDescent="0.2">
      <c r="A581" s="1">
        <v>132844</v>
      </c>
      <c r="B581" s="1" t="s">
        <v>164</v>
      </c>
      <c r="C581" s="1">
        <v>611</v>
      </c>
      <c r="D581" s="1">
        <v>260</v>
      </c>
      <c r="E581" s="1">
        <v>260</v>
      </c>
      <c r="F581" s="1">
        <v>611</v>
      </c>
      <c r="G581" s="1">
        <v>3</v>
      </c>
      <c r="H581" s="1">
        <v>5</v>
      </c>
      <c r="I581" s="1">
        <v>0.94542700000000002</v>
      </c>
      <c r="J581" s="1">
        <v>25</v>
      </c>
      <c r="K581" s="1">
        <v>2.08</v>
      </c>
      <c r="L581" s="1">
        <v>5</v>
      </c>
      <c r="M581" s="1">
        <f>ABS(H581-G581)</f>
        <v>2</v>
      </c>
      <c r="N581" s="1">
        <f>((G581-H581)^2)</f>
        <v>4</v>
      </c>
      <c r="O581" s="1">
        <f t="shared" si="36"/>
        <v>0</v>
      </c>
      <c r="P581" s="1">
        <f t="shared" si="37"/>
        <v>0</v>
      </c>
      <c r="Q581" s="1">
        <v>3.67</v>
      </c>
      <c r="R581" s="1">
        <f t="shared" si="38"/>
        <v>1.33</v>
      </c>
      <c r="S581" s="1">
        <f t="shared" si="39"/>
        <v>1.7689000000000001</v>
      </c>
    </row>
    <row r="582" spans="1:19" x14ac:dyDescent="0.2">
      <c r="A582" s="1">
        <v>57249</v>
      </c>
      <c r="B582" s="1" t="s">
        <v>32</v>
      </c>
      <c r="C582" s="1">
        <v>110</v>
      </c>
      <c r="D582" s="1">
        <v>329</v>
      </c>
      <c r="E582" s="1">
        <v>110</v>
      </c>
      <c r="F582" s="1">
        <v>329</v>
      </c>
      <c r="G582" s="1">
        <v>4</v>
      </c>
      <c r="H582" s="1">
        <v>4</v>
      </c>
      <c r="I582" s="1">
        <v>0.94542999999999999</v>
      </c>
      <c r="J582" s="1">
        <v>318</v>
      </c>
      <c r="K582" s="1">
        <v>-0.85377400000000003</v>
      </c>
      <c r="L582" s="1">
        <v>3.146226</v>
      </c>
      <c r="M582" s="1">
        <f>ABS(H582-G582)</f>
        <v>0</v>
      </c>
      <c r="N582" s="1">
        <f>((G582-H582)^2)</f>
        <v>0</v>
      </c>
      <c r="O582" s="1">
        <f t="shared" si="36"/>
        <v>0.85377400000000003</v>
      </c>
      <c r="P582" s="1">
        <f t="shared" si="37"/>
        <v>0.72893004307600007</v>
      </c>
      <c r="Q582" s="1">
        <v>3.67</v>
      </c>
      <c r="R582" s="1">
        <f t="shared" si="38"/>
        <v>0.33000000000000007</v>
      </c>
      <c r="S582" s="1">
        <f t="shared" si="39"/>
        <v>0.10890000000000005</v>
      </c>
    </row>
    <row r="583" spans="1:19" x14ac:dyDescent="0.2">
      <c r="A583" s="1">
        <v>103646</v>
      </c>
      <c r="B583" s="1" t="s">
        <v>260</v>
      </c>
      <c r="C583" s="1">
        <v>95</v>
      </c>
      <c r="D583" s="1">
        <v>44</v>
      </c>
      <c r="E583" s="1">
        <v>44</v>
      </c>
      <c r="F583" s="1">
        <v>95</v>
      </c>
      <c r="G583" s="1">
        <v>1</v>
      </c>
      <c r="H583" s="1">
        <v>2</v>
      </c>
      <c r="I583" s="1">
        <v>0.94548699999999997</v>
      </c>
      <c r="J583" s="1">
        <v>114</v>
      </c>
      <c r="K583" s="1">
        <v>-0.47368399999999999</v>
      </c>
      <c r="L583" s="1">
        <v>0.52631600000000001</v>
      </c>
      <c r="M583" s="1">
        <f>ABS(H583-G583)</f>
        <v>1</v>
      </c>
      <c r="N583" s="1">
        <f>((G583-H583)^2)</f>
        <v>1</v>
      </c>
      <c r="O583" s="1">
        <f t="shared" si="36"/>
        <v>1.473684</v>
      </c>
      <c r="P583" s="1">
        <f t="shared" si="37"/>
        <v>2.171744531856</v>
      </c>
      <c r="Q583" s="1">
        <v>3.67</v>
      </c>
      <c r="R583" s="1">
        <f t="shared" si="38"/>
        <v>1.67</v>
      </c>
      <c r="S583" s="1">
        <f t="shared" si="39"/>
        <v>2.7888999999999999</v>
      </c>
    </row>
    <row r="584" spans="1:19" x14ac:dyDescent="0.2">
      <c r="A584" s="1">
        <v>137241</v>
      </c>
      <c r="B584" s="1" t="s">
        <v>285</v>
      </c>
      <c r="C584" s="1">
        <v>1645</v>
      </c>
      <c r="D584" s="1">
        <v>1269</v>
      </c>
      <c r="E584" s="1">
        <v>1269</v>
      </c>
      <c r="F584" s="1">
        <v>1645</v>
      </c>
      <c r="G584" s="1">
        <v>2</v>
      </c>
      <c r="H584" s="1">
        <v>4</v>
      </c>
      <c r="I584" s="1">
        <v>0.94552000000000003</v>
      </c>
      <c r="J584" s="1">
        <v>28</v>
      </c>
      <c r="K584" s="1">
        <v>0.96428599999999998</v>
      </c>
      <c r="L584" s="1">
        <v>2.964286</v>
      </c>
      <c r="M584" s="1">
        <f>ABS(H584-G584)</f>
        <v>2</v>
      </c>
      <c r="N584" s="1">
        <f>((G584-H584)^2)</f>
        <v>4</v>
      </c>
      <c r="O584" s="1">
        <f t="shared" si="36"/>
        <v>1.035714</v>
      </c>
      <c r="P584" s="1">
        <f t="shared" si="37"/>
        <v>1.0727034897959999</v>
      </c>
      <c r="Q584" s="1">
        <v>3.67</v>
      </c>
      <c r="R584" s="1">
        <f t="shared" si="38"/>
        <v>0.33000000000000007</v>
      </c>
      <c r="S584" s="1">
        <f t="shared" si="39"/>
        <v>0.10890000000000005</v>
      </c>
    </row>
    <row r="585" spans="1:19" x14ac:dyDescent="0.2">
      <c r="A585" s="1">
        <v>2037</v>
      </c>
      <c r="B585" s="1" t="s">
        <v>552</v>
      </c>
      <c r="C585" s="1">
        <v>1869</v>
      </c>
      <c r="D585" s="1">
        <v>1259</v>
      </c>
      <c r="E585" s="1">
        <v>1259</v>
      </c>
      <c r="F585" s="1">
        <v>1869</v>
      </c>
      <c r="G585" s="1">
        <v>1</v>
      </c>
      <c r="H585" s="1">
        <v>3</v>
      </c>
      <c r="I585" s="1">
        <v>0.94565100000000002</v>
      </c>
      <c r="J585" s="1">
        <v>6</v>
      </c>
      <c r="K585" s="1">
        <v>2</v>
      </c>
      <c r="L585" s="1">
        <v>3</v>
      </c>
      <c r="M585" s="1">
        <f>ABS(H585-G585)</f>
        <v>2</v>
      </c>
      <c r="N585" s="1">
        <f>((G585-H585)^2)</f>
        <v>4</v>
      </c>
      <c r="O585" s="1">
        <f t="shared" si="36"/>
        <v>0</v>
      </c>
      <c r="P585" s="1">
        <f t="shared" si="37"/>
        <v>0</v>
      </c>
      <c r="Q585" s="1">
        <v>3.67</v>
      </c>
      <c r="R585" s="1">
        <f t="shared" si="38"/>
        <v>0.66999999999999993</v>
      </c>
      <c r="S585" s="1">
        <f t="shared" si="39"/>
        <v>0.44889999999999991</v>
      </c>
    </row>
    <row r="586" spans="1:19" x14ac:dyDescent="0.2">
      <c r="A586" s="1">
        <v>151783</v>
      </c>
      <c r="B586" s="1" t="s">
        <v>286</v>
      </c>
      <c r="C586" s="1">
        <v>2335</v>
      </c>
      <c r="D586" s="1">
        <v>719</v>
      </c>
      <c r="E586" s="1">
        <v>719</v>
      </c>
      <c r="F586" s="1">
        <v>2335</v>
      </c>
      <c r="G586" s="1">
        <v>5</v>
      </c>
      <c r="H586" s="1">
        <v>3</v>
      </c>
      <c r="I586" s="1">
        <v>0.94566799999999995</v>
      </c>
      <c r="J586" s="1">
        <v>33</v>
      </c>
      <c r="K586" s="1">
        <v>-0.242424</v>
      </c>
      <c r="L586" s="1">
        <v>4.7575760000000002</v>
      </c>
      <c r="M586" s="1">
        <f>ABS(H586-G586)</f>
        <v>2</v>
      </c>
      <c r="N586" s="1">
        <f>((G586-H586)^2)</f>
        <v>4</v>
      </c>
      <c r="O586" s="1">
        <f t="shared" si="36"/>
        <v>1.7575760000000002</v>
      </c>
      <c r="P586" s="1">
        <f t="shared" si="37"/>
        <v>3.0890733957760008</v>
      </c>
      <c r="Q586" s="1">
        <v>3.67</v>
      </c>
      <c r="R586" s="1">
        <f t="shared" si="38"/>
        <v>0.66999999999999993</v>
      </c>
      <c r="S586" s="1">
        <f t="shared" si="39"/>
        <v>0.44889999999999991</v>
      </c>
    </row>
    <row r="587" spans="1:19" x14ac:dyDescent="0.2">
      <c r="A587" s="1">
        <v>190186</v>
      </c>
      <c r="B587" s="1" t="s">
        <v>287</v>
      </c>
      <c r="C587" s="1">
        <v>213</v>
      </c>
      <c r="D587" s="1">
        <v>497</v>
      </c>
      <c r="E587" s="1">
        <v>213</v>
      </c>
      <c r="F587" s="1">
        <v>497</v>
      </c>
      <c r="G587" s="1">
        <v>4</v>
      </c>
      <c r="H587" s="1">
        <v>4</v>
      </c>
      <c r="I587" s="1">
        <v>0.94567999999999997</v>
      </c>
      <c r="J587" s="1">
        <v>15</v>
      </c>
      <c r="K587" s="1">
        <v>-0.2</v>
      </c>
      <c r="L587" s="1">
        <v>3.8</v>
      </c>
      <c r="M587" s="1">
        <f>ABS(H587-G587)</f>
        <v>0</v>
      </c>
      <c r="N587" s="1">
        <f>((G587-H587)^2)</f>
        <v>0</v>
      </c>
      <c r="O587" s="1">
        <f t="shared" si="36"/>
        <v>0.20000000000000018</v>
      </c>
      <c r="P587" s="1">
        <f t="shared" si="37"/>
        <v>4.000000000000007E-2</v>
      </c>
      <c r="Q587" s="1">
        <v>3.67</v>
      </c>
      <c r="R587" s="1">
        <f t="shared" si="38"/>
        <v>0.33000000000000007</v>
      </c>
      <c r="S587" s="1">
        <f t="shared" si="39"/>
        <v>0.10890000000000005</v>
      </c>
    </row>
    <row r="588" spans="1:19" x14ac:dyDescent="0.2">
      <c r="A588" s="1">
        <v>232845</v>
      </c>
      <c r="B588" s="1" t="s">
        <v>51</v>
      </c>
      <c r="C588" s="1">
        <v>1191</v>
      </c>
      <c r="D588" s="1">
        <v>3697</v>
      </c>
      <c r="E588" s="1">
        <v>1191</v>
      </c>
      <c r="F588" s="1">
        <v>3697</v>
      </c>
      <c r="G588" s="1">
        <v>1</v>
      </c>
      <c r="H588" s="1">
        <v>1</v>
      </c>
      <c r="I588" s="1">
        <v>0.94581400000000004</v>
      </c>
      <c r="J588" s="1">
        <v>5</v>
      </c>
      <c r="K588" s="1">
        <v>0.8</v>
      </c>
      <c r="L588" s="1">
        <v>1.8</v>
      </c>
      <c r="M588" s="1">
        <f>ABS(H588-G588)</f>
        <v>0</v>
      </c>
      <c r="N588" s="1">
        <f>((G588-H588)^2)</f>
        <v>0</v>
      </c>
      <c r="O588" s="1">
        <f t="shared" si="36"/>
        <v>0.8</v>
      </c>
      <c r="P588" s="1">
        <f t="shared" si="37"/>
        <v>0.64000000000000012</v>
      </c>
      <c r="Q588" s="1">
        <v>3.67</v>
      </c>
      <c r="R588" s="1">
        <f t="shared" si="38"/>
        <v>2.67</v>
      </c>
      <c r="S588" s="1">
        <f t="shared" si="39"/>
        <v>7.1288999999999998</v>
      </c>
    </row>
    <row r="589" spans="1:19" x14ac:dyDescent="0.2">
      <c r="A589" s="1">
        <v>105521</v>
      </c>
      <c r="B589" s="1" t="s">
        <v>99</v>
      </c>
      <c r="C589" s="1">
        <v>141</v>
      </c>
      <c r="D589" s="1">
        <v>608</v>
      </c>
      <c r="E589" s="1">
        <v>141</v>
      </c>
      <c r="F589" s="1">
        <v>608</v>
      </c>
      <c r="G589" s="1">
        <v>3</v>
      </c>
      <c r="H589" s="1">
        <v>3</v>
      </c>
      <c r="I589" s="1">
        <v>0.94581800000000005</v>
      </c>
      <c r="J589" s="1">
        <v>271</v>
      </c>
      <c r="K589" s="1">
        <v>0.603321</v>
      </c>
      <c r="L589" s="1">
        <v>3.6033210000000002</v>
      </c>
      <c r="M589" s="1">
        <f>ABS(H589-G589)</f>
        <v>0</v>
      </c>
      <c r="N589" s="1">
        <f>((G589-H589)^2)</f>
        <v>0</v>
      </c>
      <c r="O589" s="1">
        <f t="shared" si="36"/>
        <v>0.60332100000000022</v>
      </c>
      <c r="P589" s="1">
        <f t="shared" si="37"/>
        <v>0.36399622904100026</v>
      </c>
      <c r="Q589" s="1">
        <v>3.67</v>
      </c>
      <c r="R589" s="1">
        <f t="shared" si="38"/>
        <v>0.66999999999999993</v>
      </c>
      <c r="S589" s="1">
        <f t="shared" si="39"/>
        <v>0.44889999999999991</v>
      </c>
    </row>
    <row r="590" spans="1:19" x14ac:dyDescent="0.2">
      <c r="A590" s="1">
        <v>27966</v>
      </c>
      <c r="B590" s="1" t="s">
        <v>100</v>
      </c>
      <c r="C590" s="1">
        <v>141</v>
      </c>
      <c r="D590" s="1">
        <v>608</v>
      </c>
      <c r="E590" s="1">
        <v>141</v>
      </c>
      <c r="F590" s="1">
        <v>608</v>
      </c>
      <c r="G590" s="1">
        <v>3</v>
      </c>
      <c r="H590" s="1">
        <v>5</v>
      </c>
      <c r="I590" s="1">
        <v>0.94581800000000005</v>
      </c>
      <c r="J590" s="1">
        <v>271</v>
      </c>
      <c r="K590" s="1">
        <v>0.603321</v>
      </c>
      <c r="L590" s="1">
        <v>3.6033210000000002</v>
      </c>
      <c r="M590" s="1">
        <f>ABS(H590-G590)</f>
        <v>2</v>
      </c>
      <c r="N590" s="1">
        <f>((G590-H590)^2)</f>
        <v>4</v>
      </c>
      <c r="O590" s="1">
        <f t="shared" si="36"/>
        <v>1.3966789999999998</v>
      </c>
      <c r="P590" s="1">
        <f t="shared" si="37"/>
        <v>1.9507122290409995</v>
      </c>
      <c r="Q590" s="1">
        <v>3.67</v>
      </c>
      <c r="R590" s="1">
        <f t="shared" si="38"/>
        <v>1.33</v>
      </c>
      <c r="S590" s="1">
        <f t="shared" si="39"/>
        <v>1.7689000000000001</v>
      </c>
    </row>
    <row r="591" spans="1:19" x14ac:dyDescent="0.2">
      <c r="A591" s="1">
        <v>58805</v>
      </c>
      <c r="B591" s="1" t="s">
        <v>60</v>
      </c>
      <c r="C591" s="1">
        <v>410</v>
      </c>
      <c r="D591" s="1">
        <v>339</v>
      </c>
      <c r="E591" s="1">
        <v>339</v>
      </c>
      <c r="F591" s="1">
        <v>410</v>
      </c>
      <c r="G591" s="1">
        <v>4</v>
      </c>
      <c r="H591" s="1">
        <v>3</v>
      </c>
      <c r="I591" s="1">
        <v>0.945878</v>
      </c>
      <c r="J591" s="1">
        <v>175</v>
      </c>
      <c r="K591" s="1">
        <v>0.42857099999999998</v>
      </c>
      <c r="L591" s="1">
        <v>4.4285709999999998</v>
      </c>
      <c r="M591" s="1">
        <f>ABS(H591-G591)</f>
        <v>1</v>
      </c>
      <c r="N591" s="1">
        <f>((G591-H591)^2)</f>
        <v>1</v>
      </c>
      <c r="O591" s="1">
        <f t="shared" si="36"/>
        <v>1.4285709999999998</v>
      </c>
      <c r="P591" s="1">
        <f t="shared" si="37"/>
        <v>2.0408151020409995</v>
      </c>
      <c r="Q591" s="1">
        <v>3.67</v>
      </c>
      <c r="R591" s="1">
        <f t="shared" si="38"/>
        <v>0.66999999999999993</v>
      </c>
      <c r="S591" s="1">
        <f t="shared" si="39"/>
        <v>0.44889999999999991</v>
      </c>
    </row>
    <row r="592" spans="1:19" x14ac:dyDescent="0.2">
      <c r="A592" s="1">
        <v>52787</v>
      </c>
      <c r="B592" s="1" t="s">
        <v>202</v>
      </c>
      <c r="C592" s="1">
        <v>253</v>
      </c>
      <c r="D592" s="1">
        <v>300</v>
      </c>
      <c r="E592" s="1">
        <v>253</v>
      </c>
      <c r="F592" s="1">
        <v>300</v>
      </c>
      <c r="G592" s="1">
        <v>4</v>
      </c>
      <c r="H592" s="1">
        <v>4</v>
      </c>
      <c r="I592" s="1">
        <v>0.94588700000000003</v>
      </c>
      <c r="J592" s="1">
        <v>174</v>
      </c>
      <c r="K592" s="1">
        <v>0.281609</v>
      </c>
      <c r="L592" s="1">
        <v>4.2816090000000004</v>
      </c>
      <c r="M592" s="1">
        <f>ABS(H592-G592)</f>
        <v>0</v>
      </c>
      <c r="N592" s="1">
        <f>((G592-H592)^2)</f>
        <v>0</v>
      </c>
      <c r="O592" s="1">
        <f t="shared" si="36"/>
        <v>0.28160900000000044</v>
      </c>
      <c r="P592" s="1">
        <f t="shared" si="37"/>
        <v>7.9303628881000246E-2</v>
      </c>
      <c r="Q592" s="1">
        <v>3.67</v>
      </c>
      <c r="R592" s="1">
        <f t="shared" si="38"/>
        <v>0.33000000000000007</v>
      </c>
      <c r="S592" s="1">
        <f t="shared" si="39"/>
        <v>0.10890000000000005</v>
      </c>
    </row>
    <row r="593" spans="1:19" x14ac:dyDescent="0.2">
      <c r="A593" s="1">
        <v>1570</v>
      </c>
      <c r="B593" s="1" t="s">
        <v>53</v>
      </c>
      <c r="C593" s="1">
        <v>62</v>
      </c>
      <c r="D593" s="1">
        <v>5</v>
      </c>
      <c r="E593" s="1">
        <v>5</v>
      </c>
      <c r="F593" s="1">
        <v>62</v>
      </c>
      <c r="G593" s="1">
        <v>3</v>
      </c>
      <c r="H593" s="1">
        <v>2</v>
      </c>
      <c r="I593" s="1">
        <v>0.94589800000000002</v>
      </c>
      <c r="J593" s="1">
        <v>154</v>
      </c>
      <c r="K593" s="1">
        <v>-0.60389599999999999</v>
      </c>
      <c r="L593" s="1">
        <v>2.3961039999999998</v>
      </c>
      <c r="M593" s="1">
        <f>ABS(H593-G593)</f>
        <v>1</v>
      </c>
      <c r="N593" s="1">
        <f>((G593-H593)^2)</f>
        <v>1</v>
      </c>
      <c r="O593" s="1">
        <f t="shared" si="36"/>
        <v>0.39610399999999979</v>
      </c>
      <c r="P593" s="1">
        <f t="shared" si="37"/>
        <v>0.15689837881599983</v>
      </c>
      <c r="Q593" s="1">
        <v>3.67</v>
      </c>
      <c r="R593" s="1">
        <f t="shared" si="38"/>
        <v>1.67</v>
      </c>
      <c r="S593" s="1">
        <f t="shared" si="39"/>
        <v>2.7888999999999999</v>
      </c>
    </row>
    <row r="594" spans="1:19" x14ac:dyDescent="0.2">
      <c r="A594" s="1">
        <v>116678</v>
      </c>
      <c r="B594" s="1" t="s">
        <v>288</v>
      </c>
      <c r="C594" s="1">
        <v>58</v>
      </c>
      <c r="D594" s="1">
        <v>110</v>
      </c>
      <c r="E594" s="1">
        <v>58</v>
      </c>
      <c r="F594" s="1">
        <v>110</v>
      </c>
      <c r="G594" s="1">
        <v>4</v>
      </c>
      <c r="H594" s="1">
        <v>5</v>
      </c>
      <c r="I594" s="1">
        <v>0.94594500000000004</v>
      </c>
      <c r="J594" s="1">
        <v>120</v>
      </c>
      <c r="K594" s="1">
        <v>-0.13333300000000001</v>
      </c>
      <c r="L594" s="1">
        <v>3.8666670000000001</v>
      </c>
      <c r="M594" s="1">
        <f>ABS(H594-G594)</f>
        <v>1</v>
      </c>
      <c r="N594" s="1">
        <f>((G594-H594)^2)</f>
        <v>1</v>
      </c>
      <c r="O594" s="1">
        <f t="shared" si="36"/>
        <v>1.1333329999999999</v>
      </c>
      <c r="P594" s="1">
        <f t="shared" si="37"/>
        <v>1.2844436888889998</v>
      </c>
      <c r="Q594" s="1">
        <v>3.67</v>
      </c>
      <c r="R594" s="1">
        <f t="shared" si="38"/>
        <v>1.33</v>
      </c>
      <c r="S594" s="1">
        <f t="shared" si="39"/>
        <v>1.7689000000000001</v>
      </c>
    </row>
    <row r="595" spans="1:19" x14ac:dyDescent="0.2">
      <c r="A595" s="1">
        <v>155622</v>
      </c>
      <c r="B595" s="1" t="s">
        <v>35</v>
      </c>
      <c r="C595" s="1">
        <v>25</v>
      </c>
      <c r="D595" s="1">
        <v>288</v>
      </c>
      <c r="E595" s="1">
        <v>25</v>
      </c>
      <c r="F595" s="1">
        <v>288</v>
      </c>
      <c r="G595" s="1">
        <v>4</v>
      </c>
      <c r="H595" s="1">
        <v>3</v>
      </c>
      <c r="I595" s="1">
        <v>0.94603199999999998</v>
      </c>
      <c r="J595" s="1">
        <v>157</v>
      </c>
      <c r="K595" s="1">
        <v>-0.42356700000000003</v>
      </c>
      <c r="L595" s="1">
        <v>3.5764330000000002</v>
      </c>
      <c r="M595" s="1">
        <f>ABS(H595-G595)</f>
        <v>1</v>
      </c>
      <c r="N595" s="1">
        <f>((G595-H595)^2)</f>
        <v>1</v>
      </c>
      <c r="O595" s="1">
        <f t="shared" si="36"/>
        <v>0.5764330000000002</v>
      </c>
      <c r="P595" s="1">
        <f t="shared" si="37"/>
        <v>0.33227500348900024</v>
      </c>
      <c r="Q595" s="1">
        <v>3.67</v>
      </c>
      <c r="R595" s="1">
        <f t="shared" si="38"/>
        <v>0.66999999999999993</v>
      </c>
      <c r="S595" s="1">
        <f t="shared" si="39"/>
        <v>0.44889999999999991</v>
      </c>
    </row>
    <row r="596" spans="1:19" x14ac:dyDescent="0.2">
      <c r="A596" s="1">
        <v>57249</v>
      </c>
      <c r="B596" s="1" t="s">
        <v>32</v>
      </c>
      <c r="C596" s="1">
        <v>592</v>
      </c>
      <c r="D596" s="1">
        <v>329</v>
      </c>
      <c r="E596" s="1">
        <v>329</v>
      </c>
      <c r="F596" s="1">
        <v>592</v>
      </c>
      <c r="G596" s="1">
        <v>4</v>
      </c>
      <c r="H596" s="1">
        <v>4</v>
      </c>
      <c r="I596" s="1">
        <v>0.94605300000000003</v>
      </c>
      <c r="J596" s="1">
        <v>402</v>
      </c>
      <c r="K596" s="1">
        <v>-3.8557000000000001E-2</v>
      </c>
      <c r="L596" s="1">
        <v>3.961443</v>
      </c>
      <c r="M596" s="1">
        <f>ABS(H596-G596)</f>
        <v>0</v>
      </c>
      <c r="N596" s="1">
        <f>((G596-H596)^2)</f>
        <v>0</v>
      </c>
      <c r="O596" s="1">
        <f t="shared" si="36"/>
        <v>3.8556999999999952E-2</v>
      </c>
      <c r="P596" s="1">
        <f t="shared" si="37"/>
        <v>1.4866422489999962E-3</v>
      </c>
      <c r="Q596" s="1">
        <v>3.67</v>
      </c>
      <c r="R596" s="1">
        <f t="shared" si="38"/>
        <v>0.33000000000000007</v>
      </c>
      <c r="S596" s="1">
        <f t="shared" si="39"/>
        <v>0.10890000000000005</v>
      </c>
    </row>
    <row r="597" spans="1:19" x14ac:dyDescent="0.2">
      <c r="A597" s="1">
        <v>65479</v>
      </c>
      <c r="B597" s="1" t="s">
        <v>289</v>
      </c>
      <c r="C597" s="1">
        <v>1135</v>
      </c>
      <c r="D597" s="1">
        <v>2059</v>
      </c>
      <c r="E597" s="1">
        <v>1135</v>
      </c>
      <c r="F597" s="1">
        <v>2059</v>
      </c>
      <c r="G597" s="1">
        <v>1</v>
      </c>
      <c r="H597" s="1">
        <v>0.5</v>
      </c>
      <c r="I597" s="1">
        <v>0.94606699999999999</v>
      </c>
      <c r="J597" s="1">
        <v>13</v>
      </c>
      <c r="K597" s="1">
        <v>-0.269231</v>
      </c>
      <c r="L597" s="1">
        <v>0.730769</v>
      </c>
      <c r="M597" s="1">
        <f>ABS(H597-G597)</f>
        <v>0.5</v>
      </c>
      <c r="N597" s="1">
        <f>((G597-H597)^2)</f>
        <v>0.25</v>
      </c>
      <c r="O597" s="1">
        <f t="shared" si="36"/>
        <v>0.230769</v>
      </c>
      <c r="P597" s="1">
        <f t="shared" si="37"/>
        <v>5.3254331361000003E-2</v>
      </c>
      <c r="Q597" s="1">
        <v>3.67</v>
      </c>
      <c r="R597" s="1">
        <f t="shared" si="38"/>
        <v>3.17</v>
      </c>
      <c r="S597" s="1">
        <f t="shared" si="39"/>
        <v>10.0489</v>
      </c>
    </row>
    <row r="598" spans="1:19" x14ac:dyDescent="0.2">
      <c r="A598" s="1">
        <v>45576</v>
      </c>
      <c r="B598" s="1" t="s">
        <v>290</v>
      </c>
      <c r="C598" s="1">
        <v>440</v>
      </c>
      <c r="D598" s="1">
        <v>43</v>
      </c>
      <c r="E598" s="1">
        <v>43</v>
      </c>
      <c r="F598" s="1">
        <v>440</v>
      </c>
      <c r="G598" s="1">
        <v>2</v>
      </c>
      <c r="H598" s="1">
        <v>3</v>
      </c>
      <c r="I598" s="1">
        <v>0.94612700000000005</v>
      </c>
      <c r="J598" s="1">
        <v>15</v>
      </c>
      <c r="K598" s="1">
        <v>-0.16666700000000001</v>
      </c>
      <c r="L598" s="1">
        <v>1.8333330000000001</v>
      </c>
      <c r="M598" s="1">
        <f>ABS(H598-G598)</f>
        <v>1</v>
      </c>
      <c r="N598" s="1">
        <f>((G598-H598)^2)</f>
        <v>1</v>
      </c>
      <c r="O598" s="1">
        <f t="shared" si="36"/>
        <v>1.1666669999999999</v>
      </c>
      <c r="P598" s="1">
        <f t="shared" si="37"/>
        <v>1.3611118888889997</v>
      </c>
      <c r="Q598" s="1">
        <v>3.67</v>
      </c>
      <c r="R598" s="1">
        <f t="shared" si="38"/>
        <v>0.66999999999999993</v>
      </c>
      <c r="S598" s="1">
        <f t="shared" si="39"/>
        <v>0.44889999999999991</v>
      </c>
    </row>
    <row r="599" spans="1:19" x14ac:dyDescent="0.2">
      <c r="A599" s="1">
        <v>64567</v>
      </c>
      <c r="B599" s="1" t="s">
        <v>147</v>
      </c>
      <c r="C599" s="1">
        <v>249</v>
      </c>
      <c r="D599" s="1">
        <v>151</v>
      </c>
      <c r="E599" s="1">
        <v>151</v>
      </c>
      <c r="F599" s="1">
        <v>249</v>
      </c>
      <c r="G599" s="1">
        <v>5</v>
      </c>
      <c r="H599" s="1">
        <v>5</v>
      </c>
      <c r="I599" s="1">
        <v>0.94616999999999996</v>
      </c>
      <c r="J599" s="1">
        <v>65</v>
      </c>
      <c r="K599" s="1">
        <v>-0.269231</v>
      </c>
      <c r="L599" s="1">
        <v>4.7307689999999996</v>
      </c>
      <c r="M599" s="1">
        <f>ABS(H599-G599)</f>
        <v>0</v>
      </c>
      <c r="N599" s="1">
        <f>((G599-H599)^2)</f>
        <v>0</v>
      </c>
      <c r="O599" s="1">
        <f t="shared" si="36"/>
        <v>0.26923100000000044</v>
      </c>
      <c r="P599" s="1">
        <f t="shared" si="37"/>
        <v>7.2485331361000244E-2</v>
      </c>
      <c r="Q599" s="1">
        <v>3.67</v>
      </c>
      <c r="R599" s="1">
        <f t="shared" si="38"/>
        <v>1.33</v>
      </c>
      <c r="S599" s="1">
        <f t="shared" si="39"/>
        <v>1.7689000000000001</v>
      </c>
    </row>
    <row r="600" spans="1:19" x14ac:dyDescent="0.2">
      <c r="A600" s="1">
        <v>199657</v>
      </c>
      <c r="B600" s="1" t="s">
        <v>43</v>
      </c>
      <c r="C600" s="1">
        <v>2011</v>
      </c>
      <c r="D600" s="1">
        <v>2683</v>
      </c>
      <c r="E600" s="1">
        <v>2011</v>
      </c>
      <c r="F600" s="1">
        <v>2683</v>
      </c>
      <c r="G600" s="1">
        <v>4</v>
      </c>
      <c r="H600" s="1">
        <v>5</v>
      </c>
      <c r="I600" s="1">
        <v>0.94617399999999996</v>
      </c>
      <c r="J600" s="1">
        <v>190</v>
      </c>
      <c r="K600" s="1">
        <v>-0.23947399999999999</v>
      </c>
      <c r="L600" s="1">
        <v>3.760526</v>
      </c>
      <c r="M600" s="1">
        <f>ABS(H600-G600)</f>
        <v>1</v>
      </c>
      <c r="N600" s="1">
        <f>((G600-H600)^2)</f>
        <v>1</v>
      </c>
      <c r="O600" s="1">
        <f t="shared" si="36"/>
        <v>1.239474</v>
      </c>
      <c r="P600" s="1">
        <f t="shared" si="37"/>
        <v>1.5362957966759998</v>
      </c>
      <c r="Q600" s="1">
        <v>3.67</v>
      </c>
      <c r="R600" s="1">
        <f t="shared" si="38"/>
        <v>1.33</v>
      </c>
      <c r="S600" s="1">
        <f t="shared" si="39"/>
        <v>1.7689000000000001</v>
      </c>
    </row>
    <row r="601" spans="1:19" x14ac:dyDescent="0.2">
      <c r="A601" s="1">
        <v>157920</v>
      </c>
      <c r="B601" s="1" t="s">
        <v>193</v>
      </c>
      <c r="C601" s="1">
        <v>253</v>
      </c>
      <c r="D601" s="1">
        <v>367</v>
      </c>
      <c r="E601" s="1">
        <v>253</v>
      </c>
      <c r="F601" s="1">
        <v>367</v>
      </c>
      <c r="G601" s="1">
        <v>3</v>
      </c>
      <c r="H601" s="1">
        <v>3</v>
      </c>
      <c r="I601" s="1">
        <v>0.94619200000000003</v>
      </c>
      <c r="J601" s="1">
        <v>317</v>
      </c>
      <c r="K601" s="1">
        <v>-0.32965299999999997</v>
      </c>
      <c r="L601" s="1">
        <v>2.670347</v>
      </c>
      <c r="M601" s="1">
        <f>ABS(H601-G601)</f>
        <v>0</v>
      </c>
      <c r="N601" s="1">
        <f>((G601-H601)^2)</f>
        <v>0</v>
      </c>
      <c r="O601" s="1">
        <f t="shared" si="36"/>
        <v>0.32965299999999997</v>
      </c>
      <c r="P601" s="1">
        <f t="shared" si="37"/>
        <v>0.10867110040899998</v>
      </c>
      <c r="Q601" s="1">
        <v>3.67</v>
      </c>
      <c r="R601" s="1">
        <f t="shared" si="38"/>
        <v>0.66999999999999993</v>
      </c>
      <c r="S601" s="1">
        <f t="shared" si="39"/>
        <v>0.44889999999999991</v>
      </c>
    </row>
    <row r="602" spans="1:19" x14ac:dyDescent="0.2">
      <c r="A602" s="1">
        <v>58805</v>
      </c>
      <c r="B602" s="1" t="s">
        <v>60</v>
      </c>
      <c r="C602" s="1">
        <v>592</v>
      </c>
      <c r="D602" s="1">
        <v>339</v>
      </c>
      <c r="E602" s="1">
        <v>339</v>
      </c>
      <c r="F602" s="1">
        <v>592</v>
      </c>
      <c r="G602" s="1">
        <v>5</v>
      </c>
      <c r="H602" s="1">
        <v>3</v>
      </c>
      <c r="I602" s="1">
        <v>0.94625599999999999</v>
      </c>
      <c r="J602" s="1">
        <v>327</v>
      </c>
      <c r="K602" s="1">
        <v>0.13302800000000001</v>
      </c>
      <c r="L602" s="1">
        <v>5</v>
      </c>
      <c r="M602" s="1">
        <f>ABS(H602-G602)</f>
        <v>2</v>
      </c>
      <c r="N602" s="1">
        <f>((G602-H602)^2)</f>
        <v>4</v>
      </c>
      <c r="O602" s="1">
        <f t="shared" si="36"/>
        <v>2</v>
      </c>
      <c r="P602" s="1">
        <f t="shared" si="37"/>
        <v>4</v>
      </c>
      <c r="Q602" s="1">
        <v>3.67</v>
      </c>
      <c r="R602" s="1">
        <f t="shared" si="38"/>
        <v>0.66999999999999993</v>
      </c>
      <c r="S602" s="1">
        <f t="shared" si="39"/>
        <v>0.44889999999999991</v>
      </c>
    </row>
    <row r="603" spans="1:19" x14ac:dyDescent="0.2">
      <c r="A603" s="1">
        <v>215485</v>
      </c>
      <c r="B603" s="1" t="s">
        <v>79</v>
      </c>
      <c r="C603" s="1">
        <v>150</v>
      </c>
      <c r="D603" s="1">
        <v>153</v>
      </c>
      <c r="E603" s="1">
        <v>150</v>
      </c>
      <c r="F603" s="1">
        <v>153</v>
      </c>
      <c r="G603" s="1">
        <v>5</v>
      </c>
      <c r="H603" s="1">
        <v>3</v>
      </c>
      <c r="I603" s="1">
        <v>0.94629099999999999</v>
      </c>
      <c r="J603" s="1">
        <v>531</v>
      </c>
      <c r="K603" s="1">
        <v>-1.019774</v>
      </c>
      <c r="L603" s="1">
        <v>3.980226</v>
      </c>
      <c r="M603" s="1">
        <f>ABS(H603-G603)</f>
        <v>2</v>
      </c>
      <c r="N603" s="1">
        <f>((G603-H603)^2)</f>
        <v>4</v>
      </c>
      <c r="O603" s="1">
        <f t="shared" si="36"/>
        <v>0.98022600000000004</v>
      </c>
      <c r="P603" s="1">
        <f t="shared" si="37"/>
        <v>0.96084301107600012</v>
      </c>
      <c r="Q603" s="1">
        <v>3.67</v>
      </c>
      <c r="R603" s="1">
        <f t="shared" si="38"/>
        <v>0.66999999999999993</v>
      </c>
      <c r="S603" s="1">
        <f t="shared" si="39"/>
        <v>0.44889999999999991</v>
      </c>
    </row>
    <row r="604" spans="1:19" x14ac:dyDescent="0.2">
      <c r="A604" s="1">
        <v>93660</v>
      </c>
      <c r="B604" s="1" t="s">
        <v>17</v>
      </c>
      <c r="C604" s="1">
        <v>420</v>
      </c>
      <c r="D604" s="1">
        <v>315</v>
      </c>
      <c r="E604" s="1">
        <v>315</v>
      </c>
      <c r="F604" s="1">
        <v>420</v>
      </c>
      <c r="G604" s="1">
        <v>4</v>
      </c>
      <c r="H604" s="1">
        <v>4</v>
      </c>
      <c r="I604" s="1">
        <v>0.94633</v>
      </c>
      <c r="J604" s="1">
        <v>134</v>
      </c>
      <c r="K604" s="1">
        <v>0.23134299999999999</v>
      </c>
      <c r="L604" s="1">
        <v>4.2313429999999999</v>
      </c>
      <c r="M604" s="1">
        <f>ABS(H604-G604)</f>
        <v>0</v>
      </c>
      <c r="N604" s="1">
        <f>((G604-H604)^2)</f>
        <v>0</v>
      </c>
      <c r="O604" s="1">
        <f t="shared" si="36"/>
        <v>0.23134299999999985</v>
      </c>
      <c r="P604" s="1">
        <f t="shared" si="37"/>
        <v>5.3519583648999933E-2</v>
      </c>
      <c r="Q604" s="1">
        <v>3.67</v>
      </c>
      <c r="R604" s="1">
        <f t="shared" si="38"/>
        <v>0.33000000000000007</v>
      </c>
      <c r="S604" s="1">
        <f t="shared" si="39"/>
        <v>0.10890000000000005</v>
      </c>
    </row>
    <row r="605" spans="1:19" x14ac:dyDescent="0.2">
      <c r="A605" s="1">
        <v>2994</v>
      </c>
      <c r="B605" s="1" t="s">
        <v>168</v>
      </c>
      <c r="C605" s="1">
        <v>2808</v>
      </c>
      <c r="D605" s="1">
        <v>173</v>
      </c>
      <c r="E605" s="1">
        <v>173</v>
      </c>
      <c r="F605" s="1">
        <v>2808</v>
      </c>
      <c r="G605" s="1">
        <v>1</v>
      </c>
      <c r="H605" s="1">
        <v>2</v>
      </c>
      <c r="I605" s="1">
        <v>0.94637000000000004</v>
      </c>
      <c r="J605" s="1">
        <v>45</v>
      </c>
      <c r="K605" s="1">
        <v>-3.3333000000000002E-2</v>
      </c>
      <c r="L605" s="1">
        <v>0.96666700000000005</v>
      </c>
      <c r="M605" s="1">
        <f>ABS(H605-G605)</f>
        <v>1</v>
      </c>
      <c r="N605" s="1">
        <f>((G605-H605)^2)</f>
        <v>1</v>
      </c>
      <c r="O605" s="1">
        <f t="shared" si="36"/>
        <v>1.0333329999999998</v>
      </c>
      <c r="P605" s="1">
        <f t="shared" si="37"/>
        <v>1.0677770888889997</v>
      </c>
      <c r="Q605" s="1">
        <v>3.67</v>
      </c>
      <c r="R605" s="1">
        <f t="shared" si="38"/>
        <v>1.67</v>
      </c>
      <c r="S605" s="1">
        <f t="shared" si="39"/>
        <v>2.7888999999999999</v>
      </c>
    </row>
    <row r="606" spans="1:19" x14ac:dyDescent="0.2">
      <c r="A606" s="1">
        <v>2683</v>
      </c>
      <c r="B606" s="1" t="s">
        <v>243</v>
      </c>
      <c r="C606" s="1">
        <v>1393</v>
      </c>
      <c r="D606" s="1">
        <v>1136</v>
      </c>
      <c r="E606" s="1">
        <v>1136</v>
      </c>
      <c r="F606" s="1">
        <v>1393</v>
      </c>
      <c r="G606" s="1">
        <v>3</v>
      </c>
      <c r="H606" s="1">
        <v>2</v>
      </c>
      <c r="I606" s="1">
        <v>0.94641500000000001</v>
      </c>
      <c r="J606" s="1">
        <v>192</v>
      </c>
      <c r="K606" s="1">
        <v>0.63020799999999999</v>
      </c>
      <c r="L606" s="1">
        <v>3.6302080000000001</v>
      </c>
      <c r="M606" s="1">
        <f>ABS(H606-G606)</f>
        <v>1</v>
      </c>
      <c r="N606" s="1">
        <f>((G606-H606)^2)</f>
        <v>1</v>
      </c>
      <c r="O606" s="1">
        <f t="shared" si="36"/>
        <v>1.6302080000000001</v>
      </c>
      <c r="P606" s="1">
        <f t="shared" si="37"/>
        <v>2.6575781232640003</v>
      </c>
      <c r="Q606" s="1">
        <v>3.67</v>
      </c>
      <c r="R606" s="1">
        <f t="shared" si="38"/>
        <v>1.67</v>
      </c>
      <c r="S606" s="1">
        <f t="shared" si="39"/>
        <v>2.7888999999999999</v>
      </c>
    </row>
    <row r="607" spans="1:19" x14ac:dyDescent="0.2">
      <c r="A607" s="1">
        <v>78177</v>
      </c>
      <c r="B607" s="1" t="s">
        <v>291</v>
      </c>
      <c r="C607" s="1">
        <v>1974</v>
      </c>
      <c r="D607" s="1">
        <v>1061</v>
      </c>
      <c r="E607" s="1">
        <v>1061</v>
      </c>
      <c r="F607" s="1">
        <v>1974</v>
      </c>
      <c r="G607" s="1">
        <v>4</v>
      </c>
      <c r="H607" s="1">
        <v>3</v>
      </c>
      <c r="I607" s="1">
        <v>0.94644899999999998</v>
      </c>
      <c r="J607" s="1">
        <v>14</v>
      </c>
      <c r="K607" s="1">
        <v>0.75</v>
      </c>
      <c r="L607" s="1">
        <v>4.75</v>
      </c>
      <c r="M607" s="1">
        <f>ABS(H607-G607)</f>
        <v>1</v>
      </c>
      <c r="N607" s="1">
        <f>((G607-H607)^2)</f>
        <v>1</v>
      </c>
      <c r="O607" s="1">
        <f t="shared" si="36"/>
        <v>1.75</v>
      </c>
      <c r="P607" s="1">
        <f t="shared" si="37"/>
        <v>3.0625</v>
      </c>
      <c r="Q607" s="1">
        <v>3.67</v>
      </c>
      <c r="R607" s="1">
        <f t="shared" si="38"/>
        <v>0.66999999999999993</v>
      </c>
      <c r="S607" s="1">
        <f t="shared" si="39"/>
        <v>0.44889999999999991</v>
      </c>
    </row>
    <row r="608" spans="1:19" x14ac:dyDescent="0.2">
      <c r="A608" s="1">
        <v>184387</v>
      </c>
      <c r="B608" s="1" t="s">
        <v>13</v>
      </c>
      <c r="C608" s="1">
        <v>920</v>
      </c>
      <c r="D608" s="1">
        <v>1196</v>
      </c>
      <c r="E608" s="1">
        <v>920</v>
      </c>
      <c r="F608" s="1">
        <v>1196</v>
      </c>
      <c r="G608" s="1">
        <v>5</v>
      </c>
      <c r="H608" s="1">
        <v>5</v>
      </c>
      <c r="I608" s="1">
        <v>0.94651099999999999</v>
      </c>
      <c r="J608" s="1">
        <v>182</v>
      </c>
      <c r="K608" s="1">
        <v>0.34615400000000002</v>
      </c>
      <c r="L608" s="1">
        <v>5</v>
      </c>
      <c r="M608" s="1">
        <f>ABS(H608-G608)</f>
        <v>0</v>
      </c>
      <c r="N608" s="1">
        <f>((G608-H608)^2)</f>
        <v>0</v>
      </c>
      <c r="O608" s="1">
        <f t="shared" si="36"/>
        <v>0</v>
      </c>
      <c r="P608" s="1">
        <f t="shared" si="37"/>
        <v>0</v>
      </c>
      <c r="Q608" s="1">
        <v>3.67</v>
      </c>
      <c r="R608" s="1">
        <f t="shared" si="38"/>
        <v>1.33</v>
      </c>
      <c r="S608" s="1">
        <f t="shared" si="39"/>
        <v>1.7689000000000001</v>
      </c>
    </row>
    <row r="609" spans="1:19" x14ac:dyDescent="0.2">
      <c r="A609" s="1">
        <v>83010</v>
      </c>
      <c r="B609" s="1" t="s">
        <v>153</v>
      </c>
      <c r="C609" s="1">
        <v>329</v>
      </c>
      <c r="D609" s="1">
        <v>356</v>
      </c>
      <c r="E609" s="1">
        <v>329</v>
      </c>
      <c r="F609" s="1">
        <v>356</v>
      </c>
      <c r="G609" s="1">
        <v>3</v>
      </c>
      <c r="H609" s="1">
        <v>3</v>
      </c>
      <c r="I609" s="1">
        <v>0.94655699999999998</v>
      </c>
      <c r="J609" s="1">
        <v>415</v>
      </c>
      <c r="K609" s="1">
        <v>0.70843400000000001</v>
      </c>
      <c r="L609" s="1">
        <v>3.708434</v>
      </c>
      <c r="M609" s="1">
        <f>ABS(H609-G609)</f>
        <v>0</v>
      </c>
      <c r="N609" s="1">
        <f>((G609-H609)^2)</f>
        <v>0</v>
      </c>
      <c r="O609" s="1">
        <f t="shared" si="36"/>
        <v>0.70843400000000001</v>
      </c>
      <c r="P609" s="1">
        <f t="shared" si="37"/>
        <v>0.501878732356</v>
      </c>
      <c r="Q609" s="1">
        <v>3.67</v>
      </c>
      <c r="R609" s="1">
        <f t="shared" si="38"/>
        <v>0.66999999999999993</v>
      </c>
      <c r="S609" s="1">
        <f t="shared" si="39"/>
        <v>0.44889999999999991</v>
      </c>
    </row>
    <row r="610" spans="1:19" x14ac:dyDescent="0.2">
      <c r="A610" s="1">
        <v>116571</v>
      </c>
      <c r="B610" s="1" t="s">
        <v>132</v>
      </c>
      <c r="C610" s="1">
        <v>1527</v>
      </c>
      <c r="D610" s="1">
        <v>2012</v>
      </c>
      <c r="E610" s="1">
        <v>1527</v>
      </c>
      <c r="F610" s="1">
        <v>2012</v>
      </c>
      <c r="G610" s="1">
        <v>4</v>
      </c>
      <c r="H610" s="1">
        <v>5</v>
      </c>
      <c r="I610" s="1">
        <v>0.94662900000000005</v>
      </c>
      <c r="J610" s="1">
        <v>243</v>
      </c>
      <c r="K610" s="1">
        <v>-0.52880700000000003</v>
      </c>
      <c r="L610" s="1">
        <v>3.471193</v>
      </c>
      <c r="M610" s="1">
        <f>ABS(H610-G610)</f>
        <v>1</v>
      </c>
      <c r="N610" s="1">
        <f>((G610-H610)^2)</f>
        <v>1</v>
      </c>
      <c r="O610" s="1">
        <f t="shared" si="36"/>
        <v>1.528807</v>
      </c>
      <c r="P610" s="1">
        <f t="shared" si="37"/>
        <v>2.337250843249</v>
      </c>
      <c r="Q610" s="1">
        <v>3.67</v>
      </c>
      <c r="R610" s="1">
        <f t="shared" si="38"/>
        <v>1.33</v>
      </c>
      <c r="S610" s="1">
        <f t="shared" si="39"/>
        <v>1.7689000000000001</v>
      </c>
    </row>
    <row r="611" spans="1:19" x14ac:dyDescent="0.2">
      <c r="A611" s="1">
        <v>58805</v>
      </c>
      <c r="B611" s="1" t="s">
        <v>60</v>
      </c>
      <c r="C611" s="1">
        <v>349</v>
      </c>
      <c r="D611" s="1">
        <v>337</v>
      </c>
      <c r="E611" s="1">
        <v>337</v>
      </c>
      <c r="F611" s="1">
        <v>349</v>
      </c>
      <c r="G611" s="1">
        <v>5</v>
      </c>
      <c r="H611" s="1">
        <v>5</v>
      </c>
      <c r="I611" s="1">
        <v>0.94671400000000006</v>
      </c>
      <c r="J611" s="1">
        <v>146</v>
      </c>
      <c r="K611" s="1">
        <v>0.12328799999999999</v>
      </c>
      <c r="L611" s="1">
        <v>5</v>
      </c>
      <c r="M611" s="1">
        <f>ABS(H611-G611)</f>
        <v>0</v>
      </c>
      <c r="N611" s="1">
        <f>((G611-H611)^2)</f>
        <v>0</v>
      </c>
      <c r="O611" s="1">
        <f t="shared" si="36"/>
        <v>0</v>
      </c>
      <c r="P611" s="1">
        <f t="shared" si="37"/>
        <v>0</v>
      </c>
      <c r="Q611" s="1">
        <v>3.67</v>
      </c>
      <c r="R611" s="1">
        <f t="shared" si="38"/>
        <v>1.33</v>
      </c>
      <c r="S611" s="1">
        <f t="shared" si="39"/>
        <v>1.7689000000000001</v>
      </c>
    </row>
    <row r="612" spans="1:19" x14ac:dyDescent="0.2">
      <c r="A612" s="1">
        <v>27966</v>
      </c>
      <c r="B612" s="1" t="s">
        <v>100</v>
      </c>
      <c r="C612" s="1">
        <v>141</v>
      </c>
      <c r="D612" s="1">
        <v>6</v>
      </c>
      <c r="E612" s="1">
        <v>6</v>
      </c>
      <c r="F612" s="1">
        <v>141</v>
      </c>
      <c r="G612" s="1">
        <v>3</v>
      </c>
      <c r="H612" s="1">
        <v>4</v>
      </c>
      <c r="I612" s="1">
        <v>0.94676000000000005</v>
      </c>
      <c r="J612" s="1">
        <v>164</v>
      </c>
      <c r="K612" s="1">
        <v>0.31707299999999999</v>
      </c>
      <c r="L612" s="1">
        <v>3.3170730000000002</v>
      </c>
      <c r="M612" s="1">
        <f>ABS(H612-G612)</f>
        <v>1</v>
      </c>
      <c r="N612" s="1">
        <f>((G612-H612)^2)</f>
        <v>1</v>
      </c>
      <c r="O612" s="1">
        <f t="shared" si="36"/>
        <v>0.68292699999999984</v>
      </c>
      <c r="P612" s="1">
        <f t="shared" si="37"/>
        <v>0.46638928732899976</v>
      </c>
      <c r="Q612" s="1">
        <v>3.67</v>
      </c>
      <c r="R612" s="1">
        <f t="shared" si="38"/>
        <v>0.33000000000000007</v>
      </c>
      <c r="S612" s="1">
        <f t="shared" si="39"/>
        <v>0.10890000000000005</v>
      </c>
    </row>
    <row r="613" spans="1:19" x14ac:dyDescent="0.2">
      <c r="A613" s="1">
        <v>200288</v>
      </c>
      <c r="B613" s="1" t="s">
        <v>292</v>
      </c>
      <c r="C613" s="1">
        <v>1097</v>
      </c>
      <c r="D613" s="1">
        <v>924</v>
      </c>
      <c r="E613" s="1">
        <v>924</v>
      </c>
      <c r="F613" s="1">
        <v>1097</v>
      </c>
      <c r="G613" s="1">
        <v>5</v>
      </c>
      <c r="H613" s="1">
        <v>5</v>
      </c>
      <c r="I613" s="1">
        <v>0.946793</v>
      </c>
      <c r="J613" s="1">
        <v>289</v>
      </c>
      <c r="K613" s="1">
        <v>0.209343</v>
      </c>
      <c r="L613" s="1">
        <v>5</v>
      </c>
      <c r="M613" s="1">
        <f>ABS(H613-G613)</f>
        <v>0</v>
      </c>
      <c r="N613" s="1">
        <f>((G613-H613)^2)</f>
        <v>0</v>
      </c>
      <c r="O613" s="1">
        <f t="shared" si="36"/>
        <v>0</v>
      </c>
      <c r="P613" s="1">
        <f t="shared" si="37"/>
        <v>0</v>
      </c>
      <c r="Q613" s="1">
        <v>3.67</v>
      </c>
      <c r="R613" s="1">
        <f t="shared" si="38"/>
        <v>1.33</v>
      </c>
      <c r="S613" s="1">
        <f t="shared" si="39"/>
        <v>1.7689000000000001</v>
      </c>
    </row>
    <row r="614" spans="1:19" x14ac:dyDescent="0.2">
      <c r="A614" s="1">
        <v>43650</v>
      </c>
      <c r="B614" s="1" t="s">
        <v>225</v>
      </c>
      <c r="C614" s="1">
        <v>924</v>
      </c>
      <c r="D614" s="1">
        <v>1097</v>
      </c>
      <c r="E614" s="1">
        <v>924</v>
      </c>
      <c r="F614" s="1">
        <v>1097</v>
      </c>
      <c r="G614" s="1">
        <v>5</v>
      </c>
      <c r="H614" s="1">
        <v>5</v>
      </c>
      <c r="I614" s="1">
        <v>0.946793</v>
      </c>
      <c r="J614" s="1">
        <v>289</v>
      </c>
      <c r="K614" s="1">
        <v>-0.209343</v>
      </c>
      <c r="L614" s="1">
        <v>4.7906570000000004</v>
      </c>
      <c r="M614" s="1">
        <f>ABS(H614-G614)</f>
        <v>0</v>
      </c>
      <c r="N614" s="1">
        <f>((G614-H614)^2)</f>
        <v>0</v>
      </c>
      <c r="O614" s="1">
        <f t="shared" si="36"/>
        <v>0.20934299999999961</v>
      </c>
      <c r="P614" s="1">
        <f t="shared" si="37"/>
        <v>4.382449164899984E-2</v>
      </c>
      <c r="Q614" s="1">
        <v>3.67</v>
      </c>
      <c r="R614" s="1">
        <f t="shared" si="38"/>
        <v>1.33</v>
      </c>
      <c r="S614" s="1">
        <f t="shared" si="39"/>
        <v>1.7689000000000001</v>
      </c>
    </row>
    <row r="615" spans="1:19" x14ac:dyDescent="0.2">
      <c r="A615" s="1">
        <v>231566</v>
      </c>
      <c r="B615" s="1" t="s">
        <v>293</v>
      </c>
      <c r="C615" s="1">
        <v>1210</v>
      </c>
      <c r="D615" s="1">
        <v>1923</v>
      </c>
      <c r="E615" s="1">
        <v>1210</v>
      </c>
      <c r="F615" s="1">
        <v>1923</v>
      </c>
      <c r="G615" s="1">
        <v>5</v>
      </c>
      <c r="H615" s="1">
        <v>5</v>
      </c>
      <c r="I615" s="1">
        <v>0.94691499999999995</v>
      </c>
      <c r="J615" s="1">
        <v>289</v>
      </c>
      <c r="K615" s="1">
        <v>-0.33737</v>
      </c>
      <c r="L615" s="1">
        <v>4.6626300000000001</v>
      </c>
      <c r="M615" s="1">
        <f>ABS(H615-G615)</f>
        <v>0</v>
      </c>
      <c r="N615" s="1">
        <f>((G615-H615)^2)</f>
        <v>0</v>
      </c>
      <c r="O615" s="1">
        <f t="shared" si="36"/>
        <v>0.33736999999999995</v>
      </c>
      <c r="P615" s="1">
        <f t="shared" si="37"/>
        <v>0.11381851689999996</v>
      </c>
      <c r="Q615" s="1">
        <v>3.67</v>
      </c>
      <c r="R615" s="1">
        <f t="shared" si="38"/>
        <v>1.33</v>
      </c>
      <c r="S615" s="1">
        <f t="shared" si="39"/>
        <v>1.7689000000000001</v>
      </c>
    </row>
    <row r="616" spans="1:19" x14ac:dyDescent="0.2">
      <c r="A616" s="1">
        <v>122489</v>
      </c>
      <c r="B616" s="1" t="s">
        <v>294</v>
      </c>
      <c r="C616" s="1">
        <v>25</v>
      </c>
      <c r="D616" s="1">
        <v>6</v>
      </c>
      <c r="E616" s="1">
        <v>6</v>
      </c>
      <c r="F616" s="1">
        <v>25</v>
      </c>
      <c r="G616" s="1">
        <v>3</v>
      </c>
      <c r="H616" s="1">
        <v>3</v>
      </c>
      <c r="I616" s="1">
        <v>0.94692600000000005</v>
      </c>
      <c r="J616" s="1">
        <v>186</v>
      </c>
      <c r="K616" s="1">
        <v>-4.0322999999999998E-2</v>
      </c>
      <c r="L616" s="1">
        <v>2.9596770000000001</v>
      </c>
      <c r="M616" s="1">
        <f>ABS(H616-G616)</f>
        <v>0</v>
      </c>
      <c r="N616" s="1">
        <f>((G616-H616)^2)</f>
        <v>0</v>
      </c>
      <c r="O616" s="1">
        <f t="shared" si="36"/>
        <v>4.0322999999999887E-2</v>
      </c>
      <c r="P616" s="1">
        <f t="shared" si="37"/>
        <v>1.6259443289999909E-3</v>
      </c>
      <c r="Q616" s="1">
        <v>3.67</v>
      </c>
      <c r="R616" s="1">
        <f t="shared" si="38"/>
        <v>0.66999999999999993</v>
      </c>
      <c r="S616" s="1">
        <f t="shared" si="39"/>
        <v>0.44889999999999991</v>
      </c>
    </row>
    <row r="617" spans="1:19" x14ac:dyDescent="0.2">
      <c r="A617" s="1">
        <v>118425</v>
      </c>
      <c r="B617" s="1" t="s">
        <v>183</v>
      </c>
      <c r="C617" s="1">
        <v>25</v>
      </c>
      <c r="D617" s="1">
        <v>6</v>
      </c>
      <c r="E617" s="1">
        <v>6</v>
      </c>
      <c r="F617" s="1">
        <v>25</v>
      </c>
      <c r="G617" s="1">
        <v>5</v>
      </c>
      <c r="H617" s="1">
        <v>3</v>
      </c>
      <c r="I617" s="1">
        <v>0.94692600000000005</v>
      </c>
      <c r="J617" s="1">
        <v>186</v>
      </c>
      <c r="K617" s="1">
        <v>-4.0322999999999998E-2</v>
      </c>
      <c r="L617" s="1">
        <v>4.9596770000000001</v>
      </c>
      <c r="M617" s="1">
        <f>ABS(H617-G617)</f>
        <v>2</v>
      </c>
      <c r="N617" s="1">
        <f>((G617-H617)^2)</f>
        <v>4</v>
      </c>
      <c r="O617" s="1">
        <f t="shared" si="36"/>
        <v>1.9596770000000001</v>
      </c>
      <c r="P617" s="1">
        <f t="shared" si="37"/>
        <v>3.8403339443290005</v>
      </c>
      <c r="Q617" s="1">
        <v>3.67</v>
      </c>
      <c r="R617" s="1">
        <f t="shared" si="38"/>
        <v>0.66999999999999993</v>
      </c>
      <c r="S617" s="1">
        <f t="shared" si="39"/>
        <v>0.44889999999999991</v>
      </c>
    </row>
    <row r="618" spans="1:19" x14ac:dyDescent="0.2">
      <c r="A618" s="1">
        <v>214138</v>
      </c>
      <c r="B618" s="1" t="s">
        <v>12</v>
      </c>
      <c r="C618" s="1">
        <v>435</v>
      </c>
      <c r="D618" s="1">
        <v>340</v>
      </c>
      <c r="E618" s="1">
        <v>340</v>
      </c>
      <c r="F618" s="1">
        <v>435</v>
      </c>
      <c r="G618" s="1">
        <v>2</v>
      </c>
      <c r="H618" s="1">
        <v>2</v>
      </c>
      <c r="I618" s="1">
        <v>0.94693899999999998</v>
      </c>
      <c r="J618" s="1">
        <v>11</v>
      </c>
      <c r="K618" s="1">
        <v>0.95454499999999998</v>
      </c>
      <c r="L618" s="1">
        <v>2.954545</v>
      </c>
      <c r="M618" s="1">
        <f>ABS(H618-G618)</f>
        <v>0</v>
      </c>
      <c r="N618" s="1">
        <f>((G618-H618)^2)</f>
        <v>0</v>
      </c>
      <c r="O618" s="1">
        <f t="shared" si="36"/>
        <v>0.95454499999999998</v>
      </c>
      <c r="P618" s="1">
        <f t="shared" si="37"/>
        <v>0.91115615702499997</v>
      </c>
      <c r="Q618" s="1">
        <v>3.67</v>
      </c>
      <c r="R618" s="1">
        <f t="shared" si="38"/>
        <v>1.67</v>
      </c>
      <c r="S618" s="1">
        <f t="shared" si="39"/>
        <v>2.7888999999999999</v>
      </c>
    </row>
    <row r="619" spans="1:19" x14ac:dyDescent="0.2">
      <c r="A619" s="1">
        <v>124060</v>
      </c>
      <c r="B619" s="1" t="s">
        <v>295</v>
      </c>
      <c r="C619" s="1">
        <v>1304</v>
      </c>
      <c r="D619" s="1">
        <v>2924</v>
      </c>
      <c r="E619" s="1">
        <v>1304</v>
      </c>
      <c r="F619" s="1">
        <v>2924</v>
      </c>
      <c r="G619" s="1">
        <v>4</v>
      </c>
      <c r="H619" s="1">
        <v>5</v>
      </c>
      <c r="I619" s="1">
        <v>0.94694800000000001</v>
      </c>
      <c r="J619" s="1">
        <v>15</v>
      </c>
      <c r="K619" s="1">
        <v>-0.13333300000000001</v>
      </c>
      <c r="L619" s="1">
        <v>3.8666670000000001</v>
      </c>
      <c r="M619" s="1">
        <f>ABS(H619-G619)</f>
        <v>1</v>
      </c>
      <c r="N619" s="1">
        <f>((G619-H619)^2)</f>
        <v>1</v>
      </c>
      <c r="O619" s="1">
        <f t="shared" si="36"/>
        <v>1.1333329999999999</v>
      </c>
      <c r="P619" s="1">
        <f t="shared" si="37"/>
        <v>1.2844436888889998</v>
      </c>
      <c r="Q619" s="1">
        <v>3.67</v>
      </c>
      <c r="R619" s="1">
        <f t="shared" si="38"/>
        <v>1.33</v>
      </c>
      <c r="S619" s="1">
        <f t="shared" si="39"/>
        <v>1.7689000000000001</v>
      </c>
    </row>
    <row r="620" spans="1:19" x14ac:dyDescent="0.2">
      <c r="A620" s="1">
        <v>205484</v>
      </c>
      <c r="B620" s="1" t="s">
        <v>30</v>
      </c>
      <c r="C620" s="1">
        <v>2140</v>
      </c>
      <c r="D620" s="1">
        <v>317</v>
      </c>
      <c r="E620" s="1">
        <v>317</v>
      </c>
      <c r="F620" s="1">
        <v>2140</v>
      </c>
      <c r="G620" s="1">
        <v>4</v>
      </c>
      <c r="H620" s="1">
        <v>3</v>
      </c>
      <c r="I620" s="1">
        <v>0.94696400000000003</v>
      </c>
      <c r="J620" s="1">
        <v>39</v>
      </c>
      <c r="K620" s="1">
        <v>-0.83333299999999999</v>
      </c>
      <c r="L620" s="1">
        <v>3.1666669999999999</v>
      </c>
      <c r="M620" s="1">
        <f>ABS(H620-G620)</f>
        <v>1</v>
      </c>
      <c r="N620" s="1">
        <f>((G620-H620)^2)</f>
        <v>1</v>
      </c>
      <c r="O620" s="1">
        <f t="shared" si="36"/>
        <v>0.1666669999999999</v>
      </c>
      <c r="P620" s="1">
        <f t="shared" si="37"/>
        <v>2.7777888888999965E-2</v>
      </c>
      <c r="Q620" s="1">
        <v>3.67</v>
      </c>
      <c r="R620" s="1">
        <f t="shared" si="38"/>
        <v>0.66999999999999993</v>
      </c>
      <c r="S620" s="1">
        <f t="shared" si="39"/>
        <v>0.44889999999999991</v>
      </c>
    </row>
    <row r="621" spans="1:19" x14ac:dyDescent="0.2">
      <c r="A621" s="1">
        <v>57249</v>
      </c>
      <c r="B621" s="1" t="s">
        <v>32</v>
      </c>
      <c r="C621" s="1">
        <v>153</v>
      </c>
      <c r="D621" s="1">
        <v>329</v>
      </c>
      <c r="E621" s="1">
        <v>153</v>
      </c>
      <c r="F621" s="1">
        <v>329</v>
      </c>
      <c r="G621" s="1">
        <v>4</v>
      </c>
      <c r="H621" s="1">
        <v>4</v>
      </c>
      <c r="I621" s="1">
        <v>0.94703599999999999</v>
      </c>
      <c r="J621" s="1">
        <v>386</v>
      </c>
      <c r="K621" s="1">
        <v>0.31347199999999997</v>
      </c>
      <c r="L621" s="1">
        <v>4.313472</v>
      </c>
      <c r="M621" s="1">
        <f>ABS(H621-G621)</f>
        <v>0</v>
      </c>
      <c r="N621" s="1">
        <f>((G621-H621)^2)</f>
        <v>0</v>
      </c>
      <c r="O621" s="1">
        <f t="shared" si="36"/>
        <v>0.31347199999999997</v>
      </c>
      <c r="P621" s="1">
        <f t="shared" si="37"/>
        <v>9.826469478399999E-2</v>
      </c>
      <c r="Q621" s="1">
        <v>3.67</v>
      </c>
      <c r="R621" s="1">
        <f t="shared" si="38"/>
        <v>0.33000000000000007</v>
      </c>
      <c r="S621" s="1">
        <f t="shared" si="39"/>
        <v>0.10890000000000005</v>
      </c>
    </row>
    <row r="622" spans="1:19" x14ac:dyDescent="0.2">
      <c r="A622" s="1">
        <v>46881</v>
      </c>
      <c r="B622" s="1" t="s">
        <v>236</v>
      </c>
      <c r="C622" s="1">
        <v>780</v>
      </c>
      <c r="D622" s="1">
        <v>595</v>
      </c>
      <c r="E622" s="1">
        <v>595</v>
      </c>
      <c r="F622" s="1">
        <v>780</v>
      </c>
      <c r="G622" s="1">
        <v>4</v>
      </c>
      <c r="H622" s="1">
        <v>4</v>
      </c>
      <c r="I622" s="1">
        <v>0.94708199999999998</v>
      </c>
      <c r="J622" s="1">
        <v>323</v>
      </c>
      <c r="K622" s="1">
        <v>0.117647</v>
      </c>
      <c r="L622" s="1">
        <v>4.1176469999999998</v>
      </c>
      <c r="M622" s="1">
        <f>ABS(H622-G622)</f>
        <v>0</v>
      </c>
      <c r="N622" s="1">
        <f>((G622-H622)^2)</f>
        <v>0</v>
      </c>
      <c r="O622" s="1">
        <f t="shared" si="36"/>
        <v>0.11764699999999984</v>
      </c>
      <c r="P622" s="1">
        <f t="shared" si="37"/>
        <v>1.384081660899996E-2</v>
      </c>
      <c r="Q622" s="1">
        <v>3.67</v>
      </c>
      <c r="R622" s="1">
        <f t="shared" si="38"/>
        <v>0.33000000000000007</v>
      </c>
      <c r="S622" s="1">
        <f t="shared" si="39"/>
        <v>0.10890000000000005</v>
      </c>
    </row>
    <row r="623" spans="1:19" x14ac:dyDescent="0.2">
      <c r="A623" s="1">
        <v>84147</v>
      </c>
      <c r="B623" s="1" t="s">
        <v>119</v>
      </c>
      <c r="C623" s="1">
        <v>595</v>
      </c>
      <c r="D623" s="1">
        <v>780</v>
      </c>
      <c r="E623" s="1">
        <v>595</v>
      </c>
      <c r="F623" s="1">
        <v>780</v>
      </c>
      <c r="G623" s="1">
        <v>4</v>
      </c>
      <c r="H623" s="1">
        <v>4</v>
      </c>
      <c r="I623" s="1">
        <v>0.94708199999999998</v>
      </c>
      <c r="J623" s="1">
        <v>323</v>
      </c>
      <c r="K623" s="1">
        <v>-0.117647</v>
      </c>
      <c r="L623" s="1">
        <v>3.8823530000000002</v>
      </c>
      <c r="M623" s="1">
        <f>ABS(H623-G623)</f>
        <v>0</v>
      </c>
      <c r="N623" s="1">
        <f>((G623-H623)^2)</f>
        <v>0</v>
      </c>
      <c r="O623" s="1">
        <f t="shared" si="36"/>
        <v>0.11764699999999984</v>
      </c>
      <c r="P623" s="1">
        <f t="shared" si="37"/>
        <v>1.384081660899996E-2</v>
      </c>
      <c r="Q623" s="1">
        <v>3.67</v>
      </c>
      <c r="R623" s="1">
        <f t="shared" si="38"/>
        <v>0.33000000000000007</v>
      </c>
      <c r="S623" s="1">
        <f t="shared" si="39"/>
        <v>0.10890000000000005</v>
      </c>
    </row>
    <row r="624" spans="1:19" x14ac:dyDescent="0.2">
      <c r="A624" s="1">
        <v>1570</v>
      </c>
      <c r="B624" s="1" t="s">
        <v>53</v>
      </c>
      <c r="C624" s="1">
        <v>95</v>
      </c>
      <c r="D624" s="1">
        <v>5</v>
      </c>
      <c r="E624" s="1">
        <v>5</v>
      </c>
      <c r="F624" s="1">
        <v>95</v>
      </c>
      <c r="G624" s="1">
        <v>2</v>
      </c>
      <c r="H624" s="1">
        <v>2</v>
      </c>
      <c r="I624" s="1">
        <v>0.94714100000000001</v>
      </c>
      <c r="J624" s="1">
        <v>143</v>
      </c>
      <c r="K624" s="1">
        <v>-0.18181800000000001</v>
      </c>
      <c r="L624" s="1">
        <v>1.818182</v>
      </c>
      <c r="M624" s="1">
        <f>ABS(H624-G624)</f>
        <v>0</v>
      </c>
      <c r="N624" s="1">
        <f>((G624-H624)^2)</f>
        <v>0</v>
      </c>
      <c r="O624" s="1">
        <f t="shared" si="36"/>
        <v>0.18181800000000004</v>
      </c>
      <c r="P624" s="1">
        <f t="shared" si="37"/>
        <v>3.3057785124000011E-2</v>
      </c>
      <c r="Q624" s="1">
        <v>3.67</v>
      </c>
      <c r="R624" s="1">
        <f t="shared" si="38"/>
        <v>1.67</v>
      </c>
      <c r="S624" s="1">
        <f t="shared" si="39"/>
        <v>2.7888999999999999</v>
      </c>
    </row>
    <row r="625" spans="1:19" x14ac:dyDescent="0.2">
      <c r="A625" s="1">
        <v>58805</v>
      </c>
      <c r="B625" s="1" t="s">
        <v>60</v>
      </c>
      <c r="C625" s="1">
        <v>435</v>
      </c>
      <c r="D625" s="1">
        <v>339</v>
      </c>
      <c r="E625" s="1">
        <v>339</v>
      </c>
      <c r="F625" s="1">
        <v>435</v>
      </c>
      <c r="G625" s="1">
        <v>4</v>
      </c>
      <c r="H625" s="1">
        <v>3</v>
      </c>
      <c r="I625" s="1">
        <v>0.94715300000000002</v>
      </c>
      <c r="J625" s="1">
        <v>121</v>
      </c>
      <c r="K625" s="1">
        <v>0.78925599999999996</v>
      </c>
      <c r="L625" s="1">
        <v>4.789256</v>
      </c>
      <c r="M625" s="1">
        <f>ABS(H625-G625)</f>
        <v>1</v>
      </c>
      <c r="N625" s="1">
        <f>((G625-H625)^2)</f>
        <v>1</v>
      </c>
      <c r="O625" s="1">
        <f t="shared" si="36"/>
        <v>1.789256</v>
      </c>
      <c r="P625" s="1">
        <f t="shared" si="37"/>
        <v>3.2014370335360001</v>
      </c>
      <c r="Q625" s="1">
        <v>3.67</v>
      </c>
      <c r="R625" s="1">
        <f t="shared" si="38"/>
        <v>0.66999999999999993</v>
      </c>
      <c r="S625" s="1">
        <f t="shared" si="39"/>
        <v>0.44889999999999991</v>
      </c>
    </row>
    <row r="626" spans="1:19" x14ac:dyDescent="0.2">
      <c r="A626" s="1">
        <v>3155</v>
      </c>
      <c r="B626" s="1" t="s">
        <v>296</v>
      </c>
      <c r="C626" s="1">
        <v>593</v>
      </c>
      <c r="D626" s="1">
        <v>329</v>
      </c>
      <c r="E626" s="1">
        <v>329</v>
      </c>
      <c r="F626" s="1">
        <v>593</v>
      </c>
      <c r="G626" s="1">
        <v>5</v>
      </c>
      <c r="H626" s="1">
        <v>5</v>
      </c>
      <c r="I626" s="1">
        <v>0.94720400000000005</v>
      </c>
      <c r="J626" s="1">
        <v>313</v>
      </c>
      <c r="K626" s="1">
        <v>-1.01278</v>
      </c>
      <c r="L626" s="1">
        <v>3.9872200000000002</v>
      </c>
      <c r="M626" s="1">
        <f>ABS(H626-G626)</f>
        <v>0</v>
      </c>
      <c r="N626" s="1">
        <f>((G626-H626)^2)</f>
        <v>0</v>
      </c>
      <c r="O626" s="1">
        <f t="shared" si="36"/>
        <v>1.0127799999999998</v>
      </c>
      <c r="P626" s="1">
        <f t="shared" si="37"/>
        <v>1.0257233283999996</v>
      </c>
      <c r="Q626" s="1">
        <v>3.67</v>
      </c>
      <c r="R626" s="1">
        <f t="shared" si="38"/>
        <v>1.33</v>
      </c>
      <c r="S626" s="1">
        <f t="shared" si="39"/>
        <v>1.7689000000000001</v>
      </c>
    </row>
    <row r="627" spans="1:19" x14ac:dyDescent="0.2">
      <c r="A627" s="1">
        <v>149099</v>
      </c>
      <c r="B627" s="1" t="s">
        <v>112</v>
      </c>
      <c r="C627" s="1">
        <v>47</v>
      </c>
      <c r="D627" s="1">
        <v>509</v>
      </c>
      <c r="E627" s="1">
        <v>47</v>
      </c>
      <c r="F627" s="1">
        <v>509</v>
      </c>
      <c r="G627" s="1">
        <v>5</v>
      </c>
      <c r="H627" s="1">
        <v>5</v>
      </c>
      <c r="I627" s="1">
        <v>0.94725599999999999</v>
      </c>
      <c r="J627" s="1">
        <v>212</v>
      </c>
      <c r="K627" s="1">
        <v>-0.32311299999999998</v>
      </c>
      <c r="L627" s="1">
        <v>4.6768869999999998</v>
      </c>
      <c r="M627" s="1">
        <f>ABS(H627-G627)</f>
        <v>0</v>
      </c>
      <c r="N627" s="1">
        <f>((G627-H627)^2)</f>
        <v>0</v>
      </c>
      <c r="O627" s="1">
        <f t="shared" si="36"/>
        <v>0.32311300000000021</v>
      </c>
      <c r="P627" s="1">
        <f t="shared" si="37"/>
        <v>0.10440201076900013</v>
      </c>
      <c r="Q627" s="1">
        <v>3.67</v>
      </c>
      <c r="R627" s="1">
        <f t="shared" si="38"/>
        <v>1.33</v>
      </c>
      <c r="S627" s="1">
        <f t="shared" si="39"/>
        <v>1.7689000000000001</v>
      </c>
    </row>
    <row r="628" spans="1:19" x14ac:dyDescent="0.2">
      <c r="A628" s="1">
        <v>102461</v>
      </c>
      <c r="B628" s="1" t="s">
        <v>297</v>
      </c>
      <c r="C628" s="1">
        <v>1061</v>
      </c>
      <c r="D628" s="1">
        <v>1047</v>
      </c>
      <c r="E628" s="1">
        <v>1047</v>
      </c>
      <c r="F628" s="1">
        <v>1061</v>
      </c>
      <c r="G628" s="1">
        <v>4</v>
      </c>
      <c r="H628" s="1">
        <v>3</v>
      </c>
      <c r="I628" s="1">
        <v>0.94729699999999994</v>
      </c>
      <c r="J628" s="1">
        <v>56</v>
      </c>
      <c r="K628" s="1">
        <v>-0.46428599999999998</v>
      </c>
      <c r="L628" s="1">
        <v>3.535714</v>
      </c>
      <c r="M628" s="1">
        <f>ABS(H628-G628)</f>
        <v>1</v>
      </c>
      <c r="N628" s="1">
        <f>((G628-H628)^2)</f>
        <v>1</v>
      </c>
      <c r="O628" s="1">
        <f t="shared" si="36"/>
        <v>0.53571400000000002</v>
      </c>
      <c r="P628" s="1">
        <f t="shared" si="37"/>
        <v>0.28698948979600003</v>
      </c>
      <c r="Q628" s="1">
        <v>3.67</v>
      </c>
      <c r="R628" s="1">
        <f t="shared" si="38"/>
        <v>0.66999999999999993</v>
      </c>
      <c r="S628" s="1">
        <f t="shared" si="39"/>
        <v>0.44889999999999991</v>
      </c>
    </row>
    <row r="629" spans="1:19" x14ac:dyDescent="0.2">
      <c r="A629" s="1">
        <v>8735</v>
      </c>
      <c r="B629" s="1" t="s">
        <v>298</v>
      </c>
      <c r="C629" s="1">
        <v>266</v>
      </c>
      <c r="D629" s="1">
        <v>356</v>
      </c>
      <c r="E629" s="1">
        <v>266</v>
      </c>
      <c r="F629" s="1">
        <v>356</v>
      </c>
      <c r="G629" s="1">
        <v>1</v>
      </c>
      <c r="H629" s="1">
        <v>4</v>
      </c>
      <c r="I629" s="1">
        <v>0.94732400000000005</v>
      </c>
      <c r="J629" s="1">
        <v>225</v>
      </c>
      <c r="K629" s="1">
        <v>0.57999999999999996</v>
      </c>
      <c r="L629" s="1">
        <v>1.58</v>
      </c>
      <c r="M629" s="1">
        <f>ABS(H629-G629)</f>
        <v>3</v>
      </c>
      <c r="N629" s="1">
        <f>((G629-H629)^2)</f>
        <v>9</v>
      </c>
      <c r="O629" s="1">
        <f t="shared" si="36"/>
        <v>2.42</v>
      </c>
      <c r="P629" s="1">
        <f t="shared" si="37"/>
        <v>5.8563999999999998</v>
      </c>
      <c r="Q629" s="1">
        <v>3.67</v>
      </c>
      <c r="R629" s="1">
        <f t="shared" si="38"/>
        <v>0.33000000000000007</v>
      </c>
      <c r="S629" s="1">
        <f t="shared" si="39"/>
        <v>0.10890000000000005</v>
      </c>
    </row>
    <row r="630" spans="1:19" x14ac:dyDescent="0.2">
      <c r="A630" s="1">
        <v>34361</v>
      </c>
      <c r="B630" s="1" t="s">
        <v>105</v>
      </c>
      <c r="C630" s="1">
        <v>1580</v>
      </c>
      <c r="D630" s="1">
        <v>1573</v>
      </c>
      <c r="E630" s="1">
        <v>1573</v>
      </c>
      <c r="F630" s="1">
        <v>1580</v>
      </c>
      <c r="G630" s="1">
        <v>2</v>
      </c>
      <c r="H630" s="1">
        <v>4</v>
      </c>
      <c r="I630" s="1">
        <v>0.94738699999999998</v>
      </c>
      <c r="J630" s="1">
        <v>305</v>
      </c>
      <c r="K630" s="1">
        <v>-0.20163900000000001</v>
      </c>
      <c r="L630" s="1">
        <v>1.7983610000000001</v>
      </c>
      <c r="M630" s="1">
        <f>ABS(H630-G630)</f>
        <v>2</v>
      </c>
      <c r="N630" s="1">
        <f>((G630-H630)^2)</f>
        <v>4</v>
      </c>
      <c r="O630" s="1">
        <f t="shared" si="36"/>
        <v>2.2016390000000001</v>
      </c>
      <c r="P630" s="1">
        <f t="shared" si="37"/>
        <v>4.8472142863210008</v>
      </c>
      <c r="Q630" s="1">
        <v>3.67</v>
      </c>
      <c r="R630" s="1">
        <f t="shared" si="38"/>
        <v>0.33000000000000007</v>
      </c>
      <c r="S630" s="1">
        <f t="shared" si="39"/>
        <v>0.10890000000000005</v>
      </c>
    </row>
    <row r="631" spans="1:19" x14ac:dyDescent="0.2">
      <c r="A631" s="1">
        <v>3362</v>
      </c>
      <c r="B631" s="1" t="s">
        <v>553</v>
      </c>
      <c r="C631" s="1">
        <v>3033</v>
      </c>
      <c r="D631" s="1">
        <v>14</v>
      </c>
      <c r="E631" s="1">
        <v>14</v>
      </c>
      <c r="F631" s="1">
        <v>3033</v>
      </c>
      <c r="G631" s="1">
        <v>2</v>
      </c>
      <c r="H631" s="1">
        <v>2</v>
      </c>
      <c r="I631" s="1">
        <v>0.94742099999999996</v>
      </c>
      <c r="J631" s="1">
        <v>8</v>
      </c>
      <c r="K631" s="1">
        <v>6.25E-2</v>
      </c>
      <c r="L631" s="1">
        <v>2.0625</v>
      </c>
      <c r="M631" s="1">
        <f>ABS(H631-G631)</f>
        <v>0</v>
      </c>
      <c r="N631" s="1">
        <f>((G631-H631)^2)</f>
        <v>0</v>
      </c>
      <c r="O631" s="1">
        <f t="shared" si="36"/>
        <v>6.25E-2</v>
      </c>
      <c r="P631" s="1">
        <f t="shared" si="37"/>
        <v>3.90625E-3</v>
      </c>
      <c r="Q631" s="1">
        <v>3.67</v>
      </c>
      <c r="R631" s="1">
        <f t="shared" si="38"/>
        <v>1.67</v>
      </c>
      <c r="S631" s="1">
        <f t="shared" si="39"/>
        <v>2.7888999999999999</v>
      </c>
    </row>
    <row r="632" spans="1:19" x14ac:dyDescent="0.2">
      <c r="A632" s="1">
        <v>104253</v>
      </c>
      <c r="B632" s="1" t="s">
        <v>251</v>
      </c>
      <c r="C632" s="1">
        <v>153</v>
      </c>
      <c r="D632" s="1">
        <v>364</v>
      </c>
      <c r="E632" s="1">
        <v>153</v>
      </c>
      <c r="F632" s="1">
        <v>364</v>
      </c>
      <c r="G632" s="1">
        <v>2</v>
      </c>
      <c r="H632" s="1">
        <v>5</v>
      </c>
      <c r="I632" s="1">
        <v>0.94753600000000004</v>
      </c>
      <c r="J632" s="1">
        <v>381</v>
      </c>
      <c r="K632" s="1">
        <v>0.75328099999999998</v>
      </c>
      <c r="L632" s="1">
        <v>2.7532809999999999</v>
      </c>
      <c r="M632" s="1">
        <f>ABS(H632-G632)</f>
        <v>3</v>
      </c>
      <c r="N632" s="1">
        <f>((G632-H632)^2)</f>
        <v>9</v>
      </c>
      <c r="O632" s="1">
        <f t="shared" si="36"/>
        <v>2.2467190000000001</v>
      </c>
      <c r="P632" s="1">
        <f t="shared" si="37"/>
        <v>5.0477462649610008</v>
      </c>
      <c r="Q632" s="1">
        <v>3.67</v>
      </c>
      <c r="R632" s="1">
        <f t="shared" si="38"/>
        <v>1.33</v>
      </c>
      <c r="S632" s="1">
        <f t="shared" si="39"/>
        <v>1.7689000000000001</v>
      </c>
    </row>
    <row r="633" spans="1:19" x14ac:dyDescent="0.2">
      <c r="A633" s="1">
        <v>101599</v>
      </c>
      <c r="B633" s="1" t="s">
        <v>299</v>
      </c>
      <c r="C633" s="1">
        <v>1345</v>
      </c>
      <c r="D633" s="1">
        <v>253</v>
      </c>
      <c r="E633" s="1">
        <v>253</v>
      </c>
      <c r="F633" s="1">
        <v>1345</v>
      </c>
      <c r="G633" s="1">
        <v>4</v>
      </c>
      <c r="H633" s="1">
        <v>5</v>
      </c>
      <c r="I633" s="1">
        <v>0.94758600000000004</v>
      </c>
      <c r="J633" s="1">
        <v>85</v>
      </c>
      <c r="K633" s="1">
        <v>0.147059</v>
      </c>
      <c r="L633" s="1">
        <v>4.1470589999999996</v>
      </c>
      <c r="M633" s="1">
        <f>ABS(H633-G633)</f>
        <v>1</v>
      </c>
      <c r="N633" s="1">
        <f>((G633-H633)^2)</f>
        <v>1</v>
      </c>
      <c r="O633" s="1">
        <f t="shared" si="36"/>
        <v>0.85294100000000039</v>
      </c>
      <c r="P633" s="1">
        <f t="shared" si="37"/>
        <v>0.72750834948100063</v>
      </c>
      <c r="Q633" s="1">
        <v>3.67</v>
      </c>
      <c r="R633" s="1">
        <f t="shared" si="38"/>
        <v>1.33</v>
      </c>
      <c r="S633" s="1">
        <f t="shared" si="39"/>
        <v>1.7689000000000001</v>
      </c>
    </row>
    <row r="634" spans="1:19" x14ac:dyDescent="0.2">
      <c r="A634" s="1">
        <v>215039</v>
      </c>
      <c r="B634" s="1" t="s">
        <v>146</v>
      </c>
      <c r="C634" s="1">
        <v>14</v>
      </c>
      <c r="D634" s="1">
        <v>1</v>
      </c>
      <c r="E634" s="1">
        <v>1</v>
      </c>
      <c r="F634" s="1">
        <v>14</v>
      </c>
      <c r="G634" s="1">
        <v>5</v>
      </c>
      <c r="H634" s="1">
        <v>3</v>
      </c>
      <c r="I634" s="1">
        <v>0.947627</v>
      </c>
      <c r="J634" s="1">
        <v>81</v>
      </c>
      <c r="K634" s="1">
        <v>0.45678999999999997</v>
      </c>
      <c r="L634" s="1">
        <v>5</v>
      </c>
      <c r="M634" s="1">
        <f>ABS(H634-G634)</f>
        <v>2</v>
      </c>
      <c r="N634" s="1">
        <f>((G634-H634)^2)</f>
        <v>4</v>
      </c>
      <c r="O634" s="1">
        <f t="shared" si="36"/>
        <v>2</v>
      </c>
      <c r="P634" s="1">
        <f t="shared" si="37"/>
        <v>4</v>
      </c>
      <c r="Q634" s="1">
        <v>3.67</v>
      </c>
      <c r="R634" s="1">
        <f t="shared" si="38"/>
        <v>0.66999999999999993</v>
      </c>
      <c r="S634" s="1">
        <f t="shared" si="39"/>
        <v>0.44889999999999991</v>
      </c>
    </row>
    <row r="635" spans="1:19" x14ac:dyDescent="0.2">
      <c r="A635" s="1">
        <v>166102</v>
      </c>
      <c r="B635" s="1" t="s">
        <v>300</v>
      </c>
      <c r="C635" s="1">
        <v>3793</v>
      </c>
      <c r="D635" s="1">
        <v>2683</v>
      </c>
      <c r="E635" s="1">
        <v>2683</v>
      </c>
      <c r="F635" s="1">
        <v>3793</v>
      </c>
      <c r="G635" s="1">
        <v>4</v>
      </c>
      <c r="H635" s="1">
        <v>3</v>
      </c>
      <c r="I635" s="1">
        <v>0.94770200000000004</v>
      </c>
      <c r="J635" s="1">
        <v>239</v>
      </c>
      <c r="K635" s="1">
        <v>-0.324268</v>
      </c>
      <c r="L635" s="1">
        <v>3.675732</v>
      </c>
      <c r="M635" s="1">
        <f>ABS(H635-G635)</f>
        <v>1</v>
      </c>
      <c r="N635" s="1">
        <f>((G635-H635)^2)</f>
        <v>1</v>
      </c>
      <c r="O635" s="1">
        <f t="shared" si="36"/>
        <v>0.675732</v>
      </c>
      <c r="P635" s="1">
        <f t="shared" si="37"/>
        <v>0.456613735824</v>
      </c>
      <c r="Q635" s="1">
        <v>3.67</v>
      </c>
      <c r="R635" s="1">
        <f t="shared" si="38"/>
        <v>0.66999999999999993</v>
      </c>
      <c r="S635" s="1">
        <f t="shared" si="39"/>
        <v>0.44889999999999991</v>
      </c>
    </row>
    <row r="636" spans="1:19" x14ac:dyDescent="0.2">
      <c r="A636" s="1">
        <v>199657</v>
      </c>
      <c r="B636" s="1" t="s">
        <v>43</v>
      </c>
      <c r="C636" s="1">
        <v>2423</v>
      </c>
      <c r="D636" s="1">
        <v>2683</v>
      </c>
      <c r="E636" s="1">
        <v>2423</v>
      </c>
      <c r="F636" s="1">
        <v>2683</v>
      </c>
      <c r="G636" s="1">
        <v>4</v>
      </c>
      <c r="H636" s="1">
        <v>5</v>
      </c>
      <c r="I636" s="1">
        <v>0.94771000000000005</v>
      </c>
      <c r="J636" s="1">
        <v>52</v>
      </c>
      <c r="K636" s="1">
        <v>-0.163462</v>
      </c>
      <c r="L636" s="1">
        <v>3.836538</v>
      </c>
      <c r="M636" s="1">
        <f>ABS(H636-G636)</f>
        <v>1</v>
      </c>
      <c r="N636" s="1">
        <f>((G636-H636)^2)</f>
        <v>1</v>
      </c>
      <c r="O636" s="1">
        <f t="shared" si="36"/>
        <v>1.163462</v>
      </c>
      <c r="P636" s="1">
        <f t="shared" si="37"/>
        <v>1.353643825444</v>
      </c>
      <c r="Q636" s="1">
        <v>3.67</v>
      </c>
      <c r="R636" s="1">
        <f t="shared" si="38"/>
        <v>1.33</v>
      </c>
      <c r="S636" s="1">
        <f t="shared" si="39"/>
        <v>1.7689000000000001</v>
      </c>
    </row>
    <row r="637" spans="1:19" x14ac:dyDescent="0.2">
      <c r="A637" s="1">
        <v>93660</v>
      </c>
      <c r="B637" s="1" t="s">
        <v>17</v>
      </c>
      <c r="C637" s="1">
        <v>434</v>
      </c>
      <c r="D637" s="1">
        <v>315</v>
      </c>
      <c r="E637" s="1">
        <v>315</v>
      </c>
      <c r="F637" s="1">
        <v>434</v>
      </c>
      <c r="G637" s="1">
        <v>4</v>
      </c>
      <c r="H637" s="1">
        <v>4</v>
      </c>
      <c r="I637" s="1">
        <v>0.94798099999999996</v>
      </c>
      <c r="J637" s="1">
        <v>156</v>
      </c>
      <c r="K637" s="1">
        <v>-0.211538</v>
      </c>
      <c r="L637" s="1">
        <v>3.788462</v>
      </c>
      <c r="M637" s="1">
        <f>ABS(H637-G637)</f>
        <v>0</v>
      </c>
      <c r="N637" s="1">
        <f>((G637-H637)^2)</f>
        <v>0</v>
      </c>
      <c r="O637" s="1">
        <f t="shared" si="36"/>
        <v>0.211538</v>
      </c>
      <c r="P637" s="1">
        <f t="shared" si="37"/>
        <v>4.4748325444000002E-2</v>
      </c>
      <c r="Q637" s="1">
        <v>3.67</v>
      </c>
      <c r="R637" s="1">
        <f t="shared" si="38"/>
        <v>0.33000000000000007</v>
      </c>
      <c r="S637" s="1">
        <f t="shared" si="39"/>
        <v>0.10890000000000005</v>
      </c>
    </row>
    <row r="638" spans="1:19" x14ac:dyDescent="0.2">
      <c r="A638" s="1">
        <v>35455</v>
      </c>
      <c r="B638" s="1" t="s">
        <v>301</v>
      </c>
      <c r="C638" s="1">
        <v>3114</v>
      </c>
      <c r="D638" s="1">
        <v>2987</v>
      </c>
      <c r="E638" s="1">
        <v>2987</v>
      </c>
      <c r="F638" s="1">
        <v>3114</v>
      </c>
      <c r="G638" s="1">
        <v>5</v>
      </c>
      <c r="H638" s="1">
        <v>4</v>
      </c>
      <c r="I638" s="1">
        <v>0.94807699999999995</v>
      </c>
      <c r="J638" s="1">
        <v>218</v>
      </c>
      <c r="K638" s="1">
        <v>-0.224771</v>
      </c>
      <c r="L638" s="1">
        <v>4.7752290000000004</v>
      </c>
      <c r="M638" s="1">
        <f>ABS(H638-G638)</f>
        <v>1</v>
      </c>
      <c r="N638" s="1">
        <f>((G638-H638)^2)</f>
        <v>1</v>
      </c>
      <c r="O638" s="1">
        <f t="shared" si="36"/>
        <v>0.77522900000000039</v>
      </c>
      <c r="P638" s="1">
        <f t="shared" si="37"/>
        <v>0.60098000244100058</v>
      </c>
      <c r="Q638" s="1">
        <v>3.67</v>
      </c>
      <c r="R638" s="1">
        <f t="shared" si="38"/>
        <v>0.33000000000000007</v>
      </c>
      <c r="S638" s="1">
        <f t="shared" si="39"/>
        <v>0.10890000000000005</v>
      </c>
    </row>
    <row r="639" spans="1:19" x14ac:dyDescent="0.2">
      <c r="A639" s="1">
        <v>187496</v>
      </c>
      <c r="B639" s="1" t="s">
        <v>117</v>
      </c>
      <c r="C639" s="1">
        <v>153</v>
      </c>
      <c r="D639" s="1">
        <v>185</v>
      </c>
      <c r="E639" s="1">
        <v>153</v>
      </c>
      <c r="F639" s="1">
        <v>185</v>
      </c>
      <c r="G639" s="1">
        <v>5</v>
      </c>
      <c r="H639" s="1">
        <v>4</v>
      </c>
      <c r="I639" s="1">
        <v>0.94814500000000002</v>
      </c>
      <c r="J639" s="1">
        <v>309</v>
      </c>
      <c r="K639" s="1">
        <v>6.6342999999999999E-2</v>
      </c>
      <c r="L639" s="1">
        <v>5</v>
      </c>
      <c r="M639" s="1">
        <f>ABS(H639-G639)</f>
        <v>1</v>
      </c>
      <c r="N639" s="1">
        <f>((G639-H639)^2)</f>
        <v>1</v>
      </c>
      <c r="O639" s="1">
        <f t="shared" si="36"/>
        <v>1</v>
      </c>
      <c r="P639" s="1">
        <f t="shared" si="37"/>
        <v>1</v>
      </c>
      <c r="Q639" s="1">
        <v>3.67</v>
      </c>
      <c r="R639" s="1">
        <f t="shared" si="38"/>
        <v>0.33000000000000007</v>
      </c>
      <c r="S639" s="1">
        <f t="shared" si="39"/>
        <v>0.10890000000000005</v>
      </c>
    </row>
    <row r="640" spans="1:19" x14ac:dyDescent="0.2">
      <c r="A640" s="1">
        <v>45093</v>
      </c>
      <c r="B640" s="1" t="s">
        <v>302</v>
      </c>
      <c r="C640" s="1">
        <v>2571</v>
      </c>
      <c r="D640" s="1">
        <v>1366</v>
      </c>
      <c r="E640" s="1">
        <v>1366</v>
      </c>
      <c r="F640" s="1">
        <v>2571</v>
      </c>
      <c r="G640" s="1">
        <v>5</v>
      </c>
      <c r="H640" s="1">
        <v>4</v>
      </c>
      <c r="I640" s="1">
        <v>0.94822300000000004</v>
      </c>
      <c r="J640" s="1">
        <v>22</v>
      </c>
      <c r="K640" s="1">
        <v>-0.68181800000000004</v>
      </c>
      <c r="L640" s="1">
        <v>4.3181820000000002</v>
      </c>
      <c r="M640" s="1">
        <f>ABS(H640-G640)</f>
        <v>1</v>
      </c>
      <c r="N640" s="1">
        <f>((G640-H640)^2)</f>
        <v>1</v>
      </c>
      <c r="O640" s="1">
        <f t="shared" si="36"/>
        <v>0.31818200000000019</v>
      </c>
      <c r="P640" s="1">
        <f t="shared" si="37"/>
        <v>0.10123978512400011</v>
      </c>
      <c r="Q640" s="1">
        <v>3.67</v>
      </c>
      <c r="R640" s="1">
        <f t="shared" si="38"/>
        <v>0.33000000000000007</v>
      </c>
      <c r="S640" s="1">
        <f t="shared" si="39"/>
        <v>0.10890000000000005</v>
      </c>
    </row>
    <row r="641" spans="1:19" x14ac:dyDescent="0.2">
      <c r="A641" s="1">
        <v>27966</v>
      </c>
      <c r="B641" s="1" t="s">
        <v>100</v>
      </c>
      <c r="C641" s="1">
        <v>736</v>
      </c>
      <c r="D641" s="1">
        <v>6</v>
      </c>
      <c r="E641" s="1">
        <v>6</v>
      </c>
      <c r="F641" s="1">
        <v>736</v>
      </c>
      <c r="G641" s="1">
        <v>4</v>
      </c>
      <c r="H641" s="1">
        <v>4</v>
      </c>
      <c r="I641" s="1">
        <v>0.948237</v>
      </c>
      <c r="J641" s="1">
        <v>242</v>
      </c>
      <c r="K641" s="1">
        <v>0.68388400000000005</v>
      </c>
      <c r="L641" s="1">
        <v>4.6838839999999999</v>
      </c>
      <c r="M641" s="1">
        <f>ABS(H641-G641)</f>
        <v>0</v>
      </c>
      <c r="N641" s="1">
        <f>((G641-H641)^2)</f>
        <v>0</v>
      </c>
      <c r="O641" s="1">
        <f t="shared" si="36"/>
        <v>0.68388399999999994</v>
      </c>
      <c r="P641" s="1">
        <f t="shared" si="37"/>
        <v>0.4676973254559999</v>
      </c>
      <c r="Q641" s="1">
        <v>3.67</v>
      </c>
      <c r="R641" s="1">
        <f t="shared" si="38"/>
        <v>0.33000000000000007</v>
      </c>
      <c r="S641" s="1">
        <f t="shared" si="39"/>
        <v>0.10890000000000005</v>
      </c>
    </row>
    <row r="642" spans="1:19" x14ac:dyDescent="0.2">
      <c r="A642" s="1">
        <v>8735</v>
      </c>
      <c r="B642" s="1" t="s">
        <v>298</v>
      </c>
      <c r="C642" s="1">
        <v>1333</v>
      </c>
      <c r="D642" s="1">
        <v>356</v>
      </c>
      <c r="E642" s="1">
        <v>356</v>
      </c>
      <c r="F642" s="1">
        <v>1333</v>
      </c>
      <c r="G642" s="1">
        <v>5</v>
      </c>
      <c r="H642" s="1">
        <v>4</v>
      </c>
      <c r="I642" s="1">
        <v>0.94823999999999997</v>
      </c>
      <c r="J642" s="1">
        <v>167</v>
      </c>
      <c r="K642" s="1">
        <v>0.18562899999999999</v>
      </c>
      <c r="L642" s="1">
        <v>5</v>
      </c>
      <c r="M642" s="1">
        <f>ABS(H642-G642)</f>
        <v>1</v>
      </c>
      <c r="N642" s="1">
        <f>((G642-H642)^2)</f>
        <v>1</v>
      </c>
      <c r="O642" s="1">
        <f t="shared" si="36"/>
        <v>1</v>
      </c>
      <c r="P642" s="1">
        <f t="shared" si="37"/>
        <v>1</v>
      </c>
      <c r="Q642" s="1">
        <v>3.67</v>
      </c>
      <c r="R642" s="1">
        <f t="shared" si="38"/>
        <v>0.33000000000000007</v>
      </c>
      <c r="S642" s="1">
        <f t="shared" si="39"/>
        <v>0.10890000000000005</v>
      </c>
    </row>
    <row r="643" spans="1:19" x14ac:dyDescent="0.2">
      <c r="A643" s="1">
        <v>207584</v>
      </c>
      <c r="B643" s="1" t="s">
        <v>277</v>
      </c>
      <c r="C643" s="1">
        <v>1240</v>
      </c>
      <c r="D643" s="1">
        <v>1748</v>
      </c>
      <c r="E643" s="1">
        <v>1240</v>
      </c>
      <c r="F643" s="1">
        <v>1748</v>
      </c>
      <c r="G643" s="1">
        <v>3</v>
      </c>
      <c r="H643" s="1">
        <v>4</v>
      </c>
      <c r="I643" s="1">
        <v>0.94828900000000005</v>
      </c>
      <c r="J643" s="1">
        <v>149</v>
      </c>
      <c r="K643" s="1">
        <v>-0.32885900000000001</v>
      </c>
      <c r="L643" s="1">
        <v>2.671141</v>
      </c>
      <c r="M643" s="1">
        <f>ABS(H643-G643)</f>
        <v>1</v>
      </c>
      <c r="N643" s="1">
        <f>((G643-H643)^2)</f>
        <v>1</v>
      </c>
      <c r="O643" s="1">
        <f t="shared" ref="O643:O706" si="40">ABS(L643-H643)</f>
        <v>1.328859</v>
      </c>
      <c r="P643" s="1">
        <f t="shared" ref="P643:P706" si="41">(L643-H643)^2</f>
        <v>1.7658662418810001</v>
      </c>
      <c r="Q643" s="1">
        <v>3.67</v>
      </c>
      <c r="R643" s="1">
        <f t="shared" ref="R643:R706" si="42">ABS(Q643-H643)</f>
        <v>0.33000000000000007</v>
      </c>
      <c r="S643" s="1">
        <f t="shared" ref="S643:S706" si="43">(Q643-H643)^2</f>
        <v>0.10890000000000005</v>
      </c>
    </row>
    <row r="644" spans="1:19" x14ac:dyDescent="0.2">
      <c r="A644" s="1">
        <v>46274</v>
      </c>
      <c r="B644" s="1" t="s">
        <v>267</v>
      </c>
      <c r="C644" s="1">
        <v>316</v>
      </c>
      <c r="D644" s="1">
        <v>434</v>
      </c>
      <c r="E644" s="1">
        <v>316</v>
      </c>
      <c r="F644" s="1">
        <v>434</v>
      </c>
      <c r="G644" s="1">
        <v>3</v>
      </c>
      <c r="H644" s="1">
        <v>3</v>
      </c>
      <c r="I644" s="1">
        <v>0.94833000000000001</v>
      </c>
      <c r="J644" s="1">
        <v>373</v>
      </c>
      <c r="K644" s="1">
        <v>-0.174263</v>
      </c>
      <c r="L644" s="1">
        <v>2.8257370000000002</v>
      </c>
      <c r="M644" s="1">
        <f>ABS(H644-G644)</f>
        <v>0</v>
      </c>
      <c r="N644" s="1">
        <f>((G644-H644)^2)</f>
        <v>0</v>
      </c>
      <c r="O644" s="1">
        <f t="shared" si="40"/>
        <v>0.17426299999999983</v>
      </c>
      <c r="P644" s="1">
        <f t="shared" si="41"/>
        <v>3.0367593168999941E-2</v>
      </c>
      <c r="Q644" s="1">
        <v>3.67</v>
      </c>
      <c r="R644" s="1">
        <f t="shared" si="42"/>
        <v>0.66999999999999993</v>
      </c>
      <c r="S644" s="1">
        <f t="shared" si="43"/>
        <v>0.44889999999999991</v>
      </c>
    </row>
    <row r="645" spans="1:19" x14ac:dyDescent="0.2">
      <c r="A645" s="1">
        <v>205484</v>
      </c>
      <c r="B645" s="1" t="s">
        <v>30</v>
      </c>
      <c r="C645" s="1">
        <v>367</v>
      </c>
      <c r="D645" s="1">
        <v>317</v>
      </c>
      <c r="E645" s="1">
        <v>317</v>
      </c>
      <c r="F645" s="1">
        <v>367</v>
      </c>
      <c r="G645" s="1">
        <v>4</v>
      </c>
      <c r="H645" s="1">
        <v>3</v>
      </c>
      <c r="I645" s="1">
        <v>0.94844099999999998</v>
      </c>
      <c r="J645" s="1">
        <v>198</v>
      </c>
      <c r="K645" s="1">
        <v>-0.18939400000000001</v>
      </c>
      <c r="L645" s="1">
        <v>3.8106059999999999</v>
      </c>
      <c r="M645" s="1">
        <f>ABS(H645-G645)</f>
        <v>1</v>
      </c>
      <c r="N645" s="1">
        <f>((G645-H645)^2)</f>
        <v>1</v>
      </c>
      <c r="O645" s="1">
        <f t="shared" si="40"/>
        <v>0.81060599999999994</v>
      </c>
      <c r="P645" s="1">
        <f t="shared" si="41"/>
        <v>0.65708208723599992</v>
      </c>
      <c r="Q645" s="1">
        <v>3.67</v>
      </c>
      <c r="R645" s="1">
        <f t="shared" si="42"/>
        <v>0.66999999999999993</v>
      </c>
      <c r="S645" s="1">
        <f t="shared" si="43"/>
        <v>0.44889999999999991</v>
      </c>
    </row>
    <row r="646" spans="1:19" x14ac:dyDescent="0.2">
      <c r="A646" s="1">
        <v>51578</v>
      </c>
      <c r="B646" s="1" t="s">
        <v>303</v>
      </c>
      <c r="C646" s="1">
        <v>1954</v>
      </c>
      <c r="D646" s="1">
        <v>1200</v>
      </c>
      <c r="E646" s="1">
        <v>1200</v>
      </c>
      <c r="F646" s="1">
        <v>1954</v>
      </c>
      <c r="G646" s="1">
        <v>2</v>
      </c>
      <c r="H646" s="1">
        <v>4</v>
      </c>
      <c r="I646" s="1">
        <v>0.94845699999999999</v>
      </c>
      <c r="J646" s="1">
        <v>187</v>
      </c>
      <c r="K646" s="1">
        <v>0.22994700000000001</v>
      </c>
      <c r="L646" s="1">
        <v>2.2299470000000001</v>
      </c>
      <c r="M646" s="1">
        <f>ABS(H646-G646)</f>
        <v>2</v>
      </c>
      <c r="N646" s="1">
        <f>((G646-H646)^2)</f>
        <v>4</v>
      </c>
      <c r="O646" s="1">
        <f t="shared" si="40"/>
        <v>1.7700529999999999</v>
      </c>
      <c r="P646" s="1">
        <f t="shared" si="41"/>
        <v>3.1330876228089997</v>
      </c>
      <c r="Q646" s="1">
        <v>3.67</v>
      </c>
      <c r="R646" s="1">
        <f t="shared" si="42"/>
        <v>0.33000000000000007</v>
      </c>
      <c r="S646" s="1">
        <f t="shared" si="43"/>
        <v>0.10890000000000005</v>
      </c>
    </row>
    <row r="647" spans="1:19" x14ac:dyDescent="0.2">
      <c r="A647" s="1">
        <v>215485</v>
      </c>
      <c r="B647" s="1" t="s">
        <v>79</v>
      </c>
      <c r="C647" s="1">
        <v>592</v>
      </c>
      <c r="D647" s="1">
        <v>153</v>
      </c>
      <c r="E647" s="1">
        <v>153</v>
      </c>
      <c r="F647" s="1">
        <v>592</v>
      </c>
      <c r="G647" s="1">
        <v>3</v>
      </c>
      <c r="H647" s="1">
        <v>3</v>
      </c>
      <c r="I647" s="1">
        <v>0.948573</v>
      </c>
      <c r="J647" s="1">
        <v>646</v>
      </c>
      <c r="K647" s="1">
        <v>-0.48916399999999999</v>
      </c>
      <c r="L647" s="1">
        <v>2.5108359999999998</v>
      </c>
      <c r="M647" s="1">
        <f>ABS(H647-G647)</f>
        <v>0</v>
      </c>
      <c r="N647" s="1">
        <f>((G647-H647)^2)</f>
        <v>0</v>
      </c>
      <c r="O647" s="1">
        <f t="shared" si="40"/>
        <v>0.48916400000000015</v>
      </c>
      <c r="P647" s="1">
        <f t="shared" si="41"/>
        <v>0.23928141889600016</v>
      </c>
      <c r="Q647" s="1">
        <v>3.67</v>
      </c>
      <c r="R647" s="1">
        <f t="shared" si="42"/>
        <v>0.66999999999999993</v>
      </c>
      <c r="S647" s="1">
        <f t="shared" si="43"/>
        <v>0.44889999999999991</v>
      </c>
    </row>
    <row r="648" spans="1:19" x14ac:dyDescent="0.2">
      <c r="A648" s="1">
        <v>59903</v>
      </c>
      <c r="B648" s="1" t="s">
        <v>264</v>
      </c>
      <c r="C648" s="1">
        <v>349</v>
      </c>
      <c r="D648" s="1">
        <v>153</v>
      </c>
      <c r="E648" s="1">
        <v>153</v>
      </c>
      <c r="F648" s="1">
        <v>349</v>
      </c>
      <c r="G648" s="1">
        <v>4</v>
      </c>
      <c r="H648" s="1">
        <v>3</v>
      </c>
      <c r="I648" s="1">
        <v>0.94859400000000005</v>
      </c>
      <c r="J648" s="1">
        <v>418</v>
      </c>
      <c r="K648" s="1">
        <v>-0.72727299999999995</v>
      </c>
      <c r="L648" s="1">
        <v>3.2727270000000002</v>
      </c>
      <c r="M648" s="1">
        <f>ABS(H648-G648)</f>
        <v>1</v>
      </c>
      <c r="N648" s="1">
        <f>((G648-H648)^2)</f>
        <v>1</v>
      </c>
      <c r="O648" s="1">
        <f t="shared" si="40"/>
        <v>0.27272700000000016</v>
      </c>
      <c r="P648" s="1">
        <f t="shared" si="41"/>
        <v>7.4380016529000087E-2</v>
      </c>
      <c r="Q648" s="1">
        <v>3.67</v>
      </c>
      <c r="R648" s="1">
        <f t="shared" si="42"/>
        <v>0.66999999999999993</v>
      </c>
      <c r="S648" s="1">
        <f t="shared" si="43"/>
        <v>0.44889999999999991</v>
      </c>
    </row>
    <row r="649" spans="1:19" x14ac:dyDescent="0.2">
      <c r="A649" s="1">
        <v>4522</v>
      </c>
      <c r="B649" s="1" t="s">
        <v>215</v>
      </c>
      <c r="C649" s="1">
        <v>260</v>
      </c>
      <c r="D649" s="1">
        <v>17</v>
      </c>
      <c r="E649" s="1">
        <v>17</v>
      </c>
      <c r="F649" s="1">
        <v>260</v>
      </c>
      <c r="G649" s="1">
        <v>5</v>
      </c>
      <c r="H649" s="1">
        <v>5</v>
      </c>
      <c r="I649" s="1">
        <v>0.94863200000000003</v>
      </c>
      <c r="J649" s="1">
        <v>208</v>
      </c>
      <c r="K649" s="1">
        <v>-0.300481</v>
      </c>
      <c r="L649" s="1">
        <v>4.6995189999999996</v>
      </c>
      <c r="M649" s="1">
        <f>ABS(H649-G649)</f>
        <v>0</v>
      </c>
      <c r="N649" s="1">
        <f>((G649-H649)^2)</f>
        <v>0</v>
      </c>
      <c r="O649" s="1">
        <f t="shared" si="40"/>
        <v>0.30048100000000044</v>
      </c>
      <c r="P649" s="1">
        <f t="shared" si="41"/>
        <v>9.0288831361000271E-2</v>
      </c>
      <c r="Q649" s="1">
        <v>3.67</v>
      </c>
      <c r="R649" s="1">
        <f t="shared" si="42"/>
        <v>1.33</v>
      </c>
      <c r="S649" s="1">
        <f t="shared" si="43"/>
        <v>1.7689000000000001</v>
      </c>
    </row>
    <row r="650" spans="1:19" x14ac:dyDescent="0.2">
      <c r="A650" s="1">
        <v>168563</v>
      </c>
      <c r="B650" s="1" t="s">
        <v>76</v>
      </c>
      <c r="C650" s="1">
        <v>3827</v>
      </c>
      <c r="D650" s="1">
        <v>2571</v>
      </c>
      <c r="E650" s="1">
        <v>2571</v>
      </c>
      <c r="F650" s="1">
        <v>3827</v>
      </c>
      <c r="G650" s="1">
        <v>4</v>
      </c>
      <c r="H650" s="1">
        <v>4</v>
      </c>
      <c r="I650" s="1">
        <v>0.948658</v>
      </c>
      <c r="J650" s="1">
        <v>79</v>
      </c>
      <c r="K650" s="1">
        <v>1</v>
      </c>
      <c r="L650" s="1">
        <v>5</v>
      </c>
      <c r="M650" s="1">
        <f>ABS(H650-G650)</f>
        <v>0</v>
      </c>
      <c r="N650" s="1">
        <f>((G650-H650)^2)</f>
        <v>0</v>
      </c>
      <c r="O650" s="1">
        <f t="shared" si="40"/>
        <v>1</v>
      </c>
      <c r="P650" s="1">
        <f t="shared" si="41"/>
        <v>1</v>
      </c>
      <c r="Q650" s="1">
        <v>3.67</v>
      </c>
      <c r="R650" s="1">
        <f t="shared" si="42"/>
        <v>0.33000000000000007</v>
      </c>
      <c r="S650" s="1">
        <f t="shared" si="43"/>
        <v>0.10890000000000005</v>
      </c>
    </row>
    <row r="651" spans="1:19" x14ac:dyDescent="0.2">
      <c r="A651" s="1">
        <v>2683</v>
      </c>
      <c r="B651" s="1" t="s">
        <v>243</v>
      </c>
      <c r="C651" s="1">
        <v>266</v>
      </c>
      <c r="D651" s="1">
        <v>1136</v>
      </c>
      <c r="E651" s="1">
        <v>266</v>
      </c>
      <c r="F651" s="1">
        <v>1136</v>
      </c>
      <c r="G651" s="1">
        <v>4</v>
      </c>
      <c r="H651" s="1">
        <v>2</v>
      </c>
      <c r="I651" s="1">
        <v>0.94873200000000002</v>
      </c>
      <c r="J651" s="1">
        <v>77</v>
      </c>
      <c r="K651" s="1">
        <v>0.71428599999999998</v>
      </c>
      <c r="L651" s="1">
        <v>4.7142860000000004</v>
      </c>
      <c r="M651" s="1">
        <f>ABS(H651-G651)</f>
        <v>2</v>
      </c>
      <c r="N651" s="1">
        <f>((G651-H651)^2)</f>
        <v>4</v>
      </c>
      <c r="O651" s="1">
        <f t="shared" si="40"/>
        <v>2.7142860000000004</v>
      </c>
      <c r="P651" s="1">
        <f t="shared" si="41"/>
        <v>7.3673484897960027</v>
      </c>
      <c r="Q651" s="1">
        <v>3.67</v>
      </c>
      <c r="R651" s="1">
        <f t="shared" si="42"/>
        <v>1.67</v>
      </c>
      <c r="S651" s="1">
        <f t="shared" si="43"/>
        <v>2.7888999999999999</v>
      </c>
    </row>
    <row r="652" spans="1:19" x14ac:dyDescent="0.2">
      <c r="A652" s="1">
        <v>67313</v>
      </c>
      <c r="B652" s="1" t="s">
        <v>18</v>
      </c>
      <c r="C652" s="1">
        <v>852</v>
      </c>
      <c r="D652" s="1">
        <v>66</v>
      </c>
      <c r="E652" s="1">
        <v>66</v>
      </c>
      <c r="F652" s="1">
        <v>852</v>
      </c>
      <c r="G652" s="1">
        <v>4</v>
      </c>
      <c r="H652" s="1">
        <v>2</v>
      </c>
      <c r="I652" s="1">
        <v>0.948824</v>
      </c>
      <c r="J652" s="1">
        <v>6</v>
      </c>
      <c r="K652" s="1">
        <v>-0.83333299999999999</v>
      </c>
      <c r="L652" s="1">
        <v>3.1666669999999999</v>
      </c>
      <c r="M652" s="1">
        <f>ABS(H652-G652)</f>
        <v>2</v>
      </c>
      <c r="N652" s="1">
        <f>((G652-H652)^2)</f>
        <v>4</v>
      </c>
      <c r="O652" s="1">
        <f t="shared" si="40"/>
        <v>1.1666669999999999</v>
      </c>
      <c r="P652" s="1">
        <f t="shared" si="41"/>
        <v>1.3611118888889997</v>
      </c>
      <c r="Q652" s="1">
        <v>3.67</v>
      </c>
      <c r="R652" s="1">
        <f t="shared" si="42"/>
        <v>1.67</v>
      </c>
      <c r="S652" s="1">
        <f t="shared" si="43"/>
        <v>2.7888999999999999</v>
      </c>
    </row>
    <row r="653" spans="1:19" x14ac:dyDescent="0.2">
      <c r="A653" s="1">
        <v>82619</v>
      </c>
      <c r="B653" s="1" t="s">
        <v>304</v>
      </c>
      <c r="C653" s="1">
        <v>246</v>
      </c>
      <c r="D653" s="1">
        <v>110</v>
      </c>
      <c r="E653" s="1">
        <v>110</v>
      </c>
      <c r="F653" s="1">
        <v>246</v>
      </c>
      <c r="G653" s="1">
        <v>4</v>
      </c>
      <c r="H653" s="1">
        <v>3</v>
      </c>
      <c r="I653" s="1">
        <v>0.94883799999999996</v>
      </c>
      <c r="J653" s="1">
        <v>104</v>
      </c>
      <c r="K653" s="1">
        <v>0.13461500000000001</v>
      </c>
      <c r="L653" s="1">
        <v>4.1346150000000002</v>
      </c>
      <c r="M653" s="1">
        <f>ABS(H653-G653)</f>
        <v>1</v>
      </c>
      <c r="N653" s="1">
        <f>((G653-H653)^2)</f>
        <v>1</v>
      </c>
      <c r="O653" s="1">
        <f t="shared" si="40"/>
        <v>1.1346150000000002</v>
      </c>
      <c r="P653" s="1">
        <f t="shared" si="41"/>
        <v>1.2873511982250003</v>
      </c>
      <c r="Q653" s="1">
        <v>3.67</v>
      </c>
      <c r="R653" s="1">
        <f t="shared" si="42"/>
        <v>0.66999999999999993</v>
      </c>
      <c r="S653" s="1">
        <f t="shared" si="43"/>
        <v>0.44889999999999991</v>
      </c>
    </row>
    <row r="654" spans="1:19" x14ac:dyDescent="0.2">
      <c r="A654" s="1">
        <v>154784</v>
      </c>
      <c r="B654" s="1" t="s">
        <v>305</v>
      </c>
      <c r="C654" s="1">
        <v>208</v>
      </c>
      <c r="D654" s="1">
        <v>292</v>
      </c>
      <c r="E654" s="1">
        <v>208</v>
      </c>
      <c r="F654" s="1">
        <v>292</v>
      </c>
      <c r="G654" s="1">
        <v>4</v>
      </c>
      <c r="H654" s="1">
        <v>5</v>
      </c>
      <c r="I654" s="1">
        <v>0.94884000000000002</v>
      </c>
      <c r="J654" s="1">
        <v>336</v>
      </c>
      <c r="K654" s="1">
        <v>0.48214299999999999</v>
      </c>
      <c r="L654" s="1">
        <v>4.4821429999999998</v>
      </c>
      <c r="M654" s="1">
        <f>ABS(H654-G654)</f>
        <v>1</v>
      </c>
      <c r="N654" s="1">
        <f>((G654-H654)^2)</f>
        <v>1</v>
      </c>
      <c r="O654" s="1">
        <f t="shared" si="40"/>
        <v>0.51785700000000023</v>
      </c>
      <c r="P654" s="1">
        <f t="shared" si="41"/>
        <v>0.26817587244900026</v>
      </c>
      <c r="Q654" s="1">
        <v>3.67</v>
      </c>
      <c r="R654" s="1">
        <f t="shared" si="42"/>
        <v>1.33</v>
      </c>
      <c r="S654" s="1">
        <f t="shared" si="43"/>
        <v>1.7689000000000001</v>
      </c>
    </row>
    <row r="655" spans="1:19" x14ac:dyDescent="0.2">
      <c r="A655" s="1">
        <v>94951</v>
      </c>
      <c r="B655" s="1" t="s">
        <v>306</v>
      </c>
      <c r="C655" s="1">
        <v>198</v>
      </c>
      <c r="D655" s="1">
        <v>1923</v>
      </c>
      <c r="E655" s="1">
        <v>198</v>
      </c>
      <c r="F655" s="1">
        <v>1923</v>
      </c>
      <c r="G655" s="1">
        <v>4</v>
      </c>
      <c r="H655" s="1">
        <v>4</v>
      </c>
      <c r="I655" s="1">
        <v>0.94891700000000001</v>
      </c>
      <c r="J655" s="1">
        <v>61</v>
      </c>
      <c r="K655" s="1">
        <v>0.36065599999999998</v>
      </c>
      <c r="L655" s="1">
        <v>4.3606559999999996</v>
      </c>
      <c r="M655" s="1">
        <f>ABS(H655-G655)</f>
        <v>0</v>
      </c>
      <c r="N655" s="1">
        <f>((G655-H655)^2)</f>
        <v>0</v>
      </c>
      <c r="O655" s="1">
        <f t="shared" si="40"/>
        <v>0.36065599999999964</v>
      </c>
      <c r="P655" s="1">
        <f t="shared" si="41"/>
        <v>0.13007275033599974</v>
      </c>
      <c r="Q655" s="1">
        <v>3.67</v>
      </c>
      <c r="R655" s="1">
        <f t="shared" si="42"/>
        <v>0.33000000000000007</v>
      </c>
      <c r="S655" s="1">
        <f t="shared" si="43"/>
        <v>0.10890000000000005</v>
      </c>
    </row>
    <row r="656" spans="1:19" x14ac:dyDescent="0.2">
      <c r="A656" s="1">
        <v>41371</v>
      </c>
      <c r="B656" s="1" t="s">
        <v>108</v>
      </c>
      <c r="C656" s="1">
        <v>457</v>
      </c>
      <c r="D656" s="1">
        <v>410</v>
      </c>
      <c r="E656" s="1">
        <v>410</v>
      </c>
      <c r="F656" s="1">
        <v>457</v>
      </c>
      <c r="G656" s="1">
        <v>4</v>
      </c>
      <c r="H656" s="1">
        <v>3</v>
      </c>
      <c r="I656" s="1">
        <v>0.94894900000000004</v>
      </c>
      <c r="J656" s="1">
        <v>287</v>
      </c>
      <c r="K656" s="1">
        <v>-1.0087109999999999</v>
      </c>
      <c r="L656" s="1">
        <v>2.9912890000000001</v>
      </c>
      <c r="M656" s="1">
        <f>ABS(H656-G656)</f>
        <v>1</v>
      </c>
      <c r="N656" s="1">
        <f>((G656-H656)^2)</f>
        <v>1</v>
      </c>
      <c r="O656" s="1">
        <f t="shared" si="40"/>
        <v>8.7109999999999133E-3</v>
      </c>
      <c r="P656" s="1">
        <f t="shared" si="41"/>
        <v>7.5881520999998488E-5</v>
      </c>
      <c r="Q656" s="1">
        <v>3.67</v>
      </c>
      <c r="R656" s="1">
        <f t="shared" si="42"/>
        <v>0.66999999999999993</v>
      </c>
      <c r="S656" s="1">
        <f t="shared" si="43"/>
        <v>0.44889999999999991</v>
      </c>
    </row>
    <row r="657" spans="1:19" x14ac:dyDescent="0.2">
      <c r="A657" s="1">
        <v>215039</v>
      </c>
      <c r="B657" s="1" t="s">
        <v>146</v>
      </c>
      <c r="C657" s="1">
        <v>62</v>
      </c>
      <c r="D657" s="1">
        <v>1</v>
      </c>
      <c r="E657" s="1">
        <v>1</v>
      </c>
      <c r="F657" s="1">
        <v>62</v>
      </c>
      <c r="G657" s="1">
        <v>4</v>
      </c>
      <c r="H657" s="1">
        <v>3</v>
      </c>
      <c r="I657" s="1">
        <v>0.949021</v>
      </c>
      <c r="J657" s="1">
        <v>309</v>
      </c>
      <c r="K657" s="1">
        <v>0.197411</v>
      </c>
      <c r="L657" s="1">
        <v>4.1974109999999998</v>
      </c>
      <c r="M657" s="1">
        <f>ABS(H657-G657)</f>
        <v>1</v>
      </c>
      <c r="N657" s="1">
        <f>((G657-H657)^2)</f>
        <v>1</v>
      </c>
      <c r="O657" s="1">
        <f t="shared" si="40"/>
        <v>1.1974109999999998</v>
      </c>
      <c r="P657" s="1">
        <f t="shared" si="41"/>
        <v>1.4337931029209994</v>
      </c>
      <c r="Q657" s="1">
        <v>3.67</v>
      </c>
      <c r="R657" s="1">
        <f t="shared" si="42"/>
        <v>0.66999999999999993</v>
      </c>
      <c r="S657" s="1">
        <f t="shared" si="43"/>
        <v>0.44889999999999991</v>
      </c>
    </row>
    <row r="658" spans="1:19" x14ac:dyDescent="0.2">
      <c r="A658" s="1">
        <v>173415</v>
      </c>
      <c r="B658" s="1" t="s">
        <v>201</v>
      </c>
      <c r="C658" s="1">
        <v>1</v>
      </c>
      <c r="D658" s="1">
        <v>62</v>
      </c>
      <c r="E658" s="1">
        <v>1</v>
      </c>
      <c r="F658" s="1">
        <v>62</v>
      </c>
      <c r="G658" s="1">
        <v>3</v>
      </c>
      <c r="H658" s="1">
        <v>5</v>
      </c>
      <c r="I658" s="1">
        <v>0.949021</v>
      </c>
      <c r="J658" s="1">
        <v>309</v>
      </c>
      <c r="K658" s="1">
        <v>-0.197411</v>
      </c>
      <c r="L658" s="1">
        <v>2.8025890000000002</v>
      </c>
      <c r="M658" s="1">
        <f>ABS(H658-G658)</f>
        <v>2</v>
      </c>
      <c r="N658" s="1">
        <f>((G658-H658)^2)</f>
        <v>4</v>
      </c>
      <c r="O658" s="1">
        <f t="shared" si="40"/>
        <v>2.1974109999999998</v>
      </c>
      <c r="P658" s="1">
        <f t="shared" si="41"/>
        <v>4.8286151029209989</v>
      </c>
      <c r="Q658" s="1">
        <v>3.67</v>
      </c>
      <c r="R658" s="1">
        <f t="shared" si="42"/>
        <v>1.33</v>
      </c>
      <c r="S658" s="1">
        <f t="shared" si="43"/>
        <v>1.7689000000000001</v>
      </c>
    </row>
    <row r="659" spans="1:19" x14ac:dyDescent="0.2">
      <c r="A659" s="1">
        <v>147759</v>
      </c>
      <c r="B659" s="1" t="s">
        <v>307</v>
      </c>
      <c r="C659" s="1">
        <v>586</v>
      </c>
      <c r="D659" s="1">
        <v>527</v>
      </c>
      <c r="E659" s="1">
        <v>527</v>
      </c>
      <c r="F659" s="1">
        <v>586</v>
      </c>
      <c r="G659" s="1">
        <v>3</v>
      </c>
      <c r="H659" s="1">
        <v>3</v>
      </c>
      <c r="I659" s="1">
        <v>0.94903999999999999</v>
      </c>
      <c r="J659" s="1">
        <v>322</v>
      </c>
      <c r="K659" s="1">
        <v>1.381988</v>
      </c>
      <c r="L659" s="1">
        <v>4.3819879999999998</v>
      </c>
      <c r="M659" s="1">
        <f>ABS(H659-G659)</f>
        <v>0</v>
      </c>
      <c r="N659" s="1">
        <f>((G659-H659)^2)</f>
        <v>0</v>
      </c>
      <c r="O659" s="1">
        <f t="shared" si="40"/>
        <v>1.3819879999999998</v>
      </c>
      <c r="P659" s="1">
        <f t="shared" si="41"/>
        <v>1.9098908321439994</v>
      </c>
      <c r="Q659" s="1">
        <v>3.67</v>
      </c>
      <c r="R659" s="1">
        <f t="shared" si="42"/>
        <v>0.66999999999999993</v>
      </c>
      <c r="S659" s="1">
        <f t="shared" si="43"/>
        <v>0.44889999999999991</v>
      </c>
    </row>
    <row r="660" spans="1:19" x14ac:dyDescent="0.2">
      <c r="A660" s="1">
        <v>174727</v>
      </c>
      <c r="B660" s="1" t="s">
        <v>31</v>
      </c>
      <c r="C660" s="1">
        <v>2722</v>
      </c>
      <c r="D660" s="1">
        <v>2881</v>
      </c>
      <c r="E660" s="1">
        <v>2722</v>
      </c>
      <c r="F660" s="1">
        <v>2881</v>
      </c>
      <c r="G660" s="1">
        <v>4</v>
      </c>
      <c r="H660" s="1">
        <v>4</v>
      </c>
      <c r="I660" s="1">
        <v>0.94905200000000001</v>
      </c>
      <c r="J660" s="1">
        <v>41</v>
      </c>
      <c r="K660" s="1">
        <v>0.32926800000000001</v>
      </c>
      <c r="L660" s="1">
        <v>4.3292679999999999</v>
      </c>
      <c r="M660" s="1">
        <f>ABS(H660-G660)</f>
        <v>0</v>
      </c>
      <c r="N660" s="1">
        <f>((G660-H660)^2)</f>
        <v>0</v>
      </c>
      <c r="O660" s="1">
        <f t="shared" si="40"/>
        <v>0.32926799999999989</v>
      </c>
      <c r="P660" s="1">
        <f t="shared" si="41"/>
        <v>0.10841741582399993</v>
      </c>
      <c r="Q660" s="1">
        <v>3.67</v>
      </c>
      <c r="R660" s="1">
        <f t="shared" si="42"/>
        <v>0.33000000000000007</v>
      </c>
      <c r="S660" s="1">
        <f t="shared" si="43"/>
        <v>0.10890000000000005</v>
      </c>
    </row>
    <row r="661" spans="1:19" x14ac:dyDescent="0.2">
      <c r="A661" s="1">
        <v>211472</v>
      </c>
      <c r="B661" s="1" t="s">
        <v>308</v>
      </c>
      <c r="C661" s="1">
        <v>2081</v>
      </c>
      <c r="D661" s="1">
        <v>1035</v>
      </c>
      <c r="E661" s="1">
        <v>1035</v>
      </c>
      <c r="F661" s="1">
        <v>2081</v>
      </c>
      <c r="G661" s="1">
        <v>2</v>
      </c>
      <c r="H661" s="1">
        <v>2.5</v>
      </c>
      <c r="I661" s="1">
        <v>0.94908800000000004</v>
      </c>
      <c r="J661" s="1">
        <v>104</v>
      </c>
      <c r="K661" s="1">
        <v>0.28365400000000002</v>
      </c>
      <c r="L661" s="1">
        <v>2.2836539999999999</v>
      </c>
      <c r="M661" s="1">
        <f>ABS(H661-G661)</f>
        <v>0.5</v>
      </c>
      <c r="N661" s="1">
        <f>((G661-H661)^2)</f>
        <v>0.25</v>
      </c>
      <c r="O661" s="1">
        <f t="shared" si="40"/>
        <v>0.21634600000000015</v>
      </c>
      <c r="P661" s="1">
        <f t="shared" si="41"/>
        <v>4.6805591716000065E-2</v>
      </c>
      <c r="Q661" s="1">
        <v>3.67</v>
      </c>
      <c r="R661" s="1">
        <f t="shared" si="42"/>
        <v>1.17</v>
      </c>
      <c r="S661" s="1">
        <f t="shared" si="43"/>
        <v>1.3688999999999998</v>
      </c>
    </row>
    <row r="662" spans="1:19" x14ac:dyDescent="0.2">
      <c r="A662" s="1">
        <v>15508</v>
      </c>
      <c r="B662" s="1" t="s">
        <v>279</v>
      </c>
      <c r="C662" s="1">
        <v>141</v>
      </c>
      <c r="D662" s="1">
        <v>1291</v>
      </c>
      <c r="E662" s="1">
        <v>141</v>
      </c>
      <c r="F662" s="1">
        <v>1291</v>
      </c>
      <c r="G662" s="1">
        <v>4</v>
      </c>
      <c r="H662" s="1">
        <v>4</v>
      </c>
      <c r="I662" s="1">
        <v>0.94912099999999999</v>
      </c>
      <c r="J662" s="1">
        <v>128</v>
      </c>
      <c r="K662" s="1">
        <v>0.52343799999999996</v>
      </c>
      <c r="L662" s="1">
        <v>4.5234379999999996</v>
      </c>
      <c r="M662" s="1">
        <f>ABS(H662-G662)</f>
        <v>0</v>
      </c>
      <c r="N662" s="1">
        <f>((G662-H662)^2)</f>
        <v>0</v>
      </c>
      <c r="O662" s="1">
        <f t="shared" si="40"/>
        <v>0.52343799999999963</v>
      </c>
      <c r="P662" s="1">
        <f t="shared" si="41"/>
        <v>0.27398733984399959</v>
      </c>
      <c r="Q662" s="1">
        <v>3.67</v>
      </c>
      <c r="R662" s="1">
        <f t="shared" si="42"/>
        <v>0.33000000000000007</v>
      </c>
      <c r="S662" s="1">
        <f t="shared" si="43"/>
        <v>0.10890000000000005</v>
      </c>
    </row>
    <row r="663" spans="1:19" x14ac:dyDescent="0.2">
      <c r="A663" s="1">
        <v>183229</v>
      </c>
      <c r="B663" s="1" t="s">
        <v>206</v>
      </c>
      <c r="C663" s="1">
        <v>353</v>
      </c>
      <c r="D663" s="1">
        <v>145</v>
      </c>
      <c r="E663" s="1">
        <v>145</v>
      </c>
      <c r="F663" s="1">
        <v>353</v>
      </c>
      <c r="G663" s="1">
        <v>4</v>
      </c>
      <c r="H663" s="1">
        <v>5</v>
      </c>
      <c r="I663" s="1">
        <v>0.949152</v>
      </c>
      <c r="J663" s="1">
        <v>82</v>
      </c>
      <c r="K663" s="1">
        <v>-0.36585400000000001</v>
      </c>
      <c r="L663" s="1">
        <v>3.6341459999999999</v>
      </c>
      <c r="M663" s="1">
        <f>ABS(H663-G663)</f>
        <v>1</v>
      </c>
      <c r="N663" s="1">
        <f>((G663-H663)^2)</f>
        <v>1</v>
      </c>
      <c r="O663" s="1">
        <f t="shared" si="40"/>
        <v>1.3658540000000001</v>
      </c>
      <c r="P663" s="1">
        <f t="shared" si="41"/>
        <v>1.8655571493160004</v>
      </c>
      <c r="Q663" s="1">
        <v>3.67</v>
      </c>
      <c r="R663" s="1">
        <f t="shared" si="42"/>
        <v>1.33</v>
      </c>
      <c r="S663" s="1">
        <f t="shared" si="43"/>
        <v>1.7689000000000001</v>
      </c>
    </row>
    <row r="664" spans="1:19" x14ac:dyDescent="0.2">
      <c r="A664" s="1">
        <v>195572</v>
      </c>
      <c r="B664" s="1" t="s">
        <v>237</v>
      </c>
      <c r="C664" s="1">
        <v>736</v>
      </c>
      <c r="D664" s="1">
        <v>799</v>
      </c>
      <c r="E664" s="1">
        <v>736</v>
      </c>
      <c r="F664" s="1">
        <v>799</v>
      </c>
      <c r="G664" s="1">
        <v>3</v>
      </c>
      <c r="H664" s="1">
        <v>3</v>
      </c>
      <c r="I664" s="1">
        <v>0.94915499999999997</v>
      </c>
      <c r="J664" s="1">
        <v>84</v>
      </c>
      <c r="K664" s="1">
        <v>0.15476200000000001</v>
      </c>
      <c r="L664" s="1">
        <v>3.1547619999999998</v>
      </c>
      <c r="M664" s="1">
        <f>ABS(H664-G664)</f>
        <v>0</v>
      </c>
      <c r="N664" s="1">
        <f>((G664-H664)^2)</f>
        <v>0</v>
      </c>
      <c r="O664" s="1">
        <f t="shared" si="40"/>
        <v>0.15476199999999984</v>
      </c>
      <c r="P664" s="1">
        <f t="shared" si="41"/>
        <v>2.3951276643999951E-2</v>
      </c>
      <c r="Q664" s="1">
        <v>3.67</v>
      </c>
      <c r="R664" s="1">
        <f t="shared" si="42"/>
        <v>0.66999999999999993</v>
      </c>
      <c r="S664" s="1">
        <f t="shared" si="43"/>
        <v>0.44889999999999991</v>
      </c>
    </row>
    <row r="665" spans="1:19" x14ac:dyDescent="0.2">
      <c r="A665" s="1">
        <v>105521</v>
      </c>
      <c r="B665" s="1" t="s">
        <v>99</v>
      </c>
      <c r="C665" s="1">
        <v>62</v>
      </c>
      <c r="D665" s="1">
        <v>608</v>
      </c>
      <c r="E665" s="1">
        <v>62</v>
      </c>
      <c r="F665" s="1">
        <v>608</v>
      </c>
      <c r="G665" s="1">
        <v>4</v>
      </c>
      <c r="H665" s="1">
        <v>3</v>
      </c>
      <c r="I665" s="1">
        <v>0.94916</v>
      </c>
      <c r="J665" s="1">
        <v>219</v>
      </c>
      <c r="K665" s="1">
        <v>0.57305899999999999</v>
      </c>
      <c r="L665" s="1">
        <v>4.5730589999999998</v>
      </c>
      <c r="M665" s="1">
        <f>ABS(H665-G665)</f>
        <v>1</v>
      </c>
      <c r="N665" s="1">
        <f>((G665-H665)^2)</f>
        <v>1</v>
      </c>
      <c r="O665" s="1">
        <f t="shared" si="40"/>
        <v>1.5730589999999998</v>
      </c>
      <c r="P665" s="1">
        <f t="shared" si="41"/>
        <v>2.4745146174809993</v>
      </c>
      <c r="Q665" s="1">
        <v>3.67</v>
      </c>
      <c r="R665" s="1">
        <f t="shared" si="42"/>
        <v>0.66999999999999993</v>
      </c>
      <c r="S665" s="1">
        <f t="shared" si="43"/>
        <v>0.44889999999999991</v>
      </c>
    </row>
    <row r="666" spans="1:19" x14ac:dyDescent="0.2">
      <c r="A666" s="1">
        <v>27966</v>
      </c>
      <c r="B666" s="1" t="s">
        <v>100</v>
      </c>
      <c r="C666" s="1">
        <v>62</v>
      </c>
      <c r="D666" s="1">
        <v>608</v>
      </c>
      <c r="E666" s="1">
        <v>62</v>
      </c>
      <c r="F666" s="1">
        <v>608</v>
      </c>
      <c r="G666" s="1">
        <v>3</v>
      </c>
      <c r="H666" s="1">
        <v>5</v>
      </c>
      <c r="I666" s="1">
        <v>0.94916</v>
      </c>
      <c r="J666" s="1">
        <v>219</v>
      </c>
      <c r="K666" s="1">
        <v>0.57305899999999999</v>
      </c>
      <c r="L666" s="1">
        <v>3.5730590000000002</v>
      </c>
      <c r="M666" s="1">
        <f>ABS(H666-G666)</f>
        <v>2</v>
      </c>
      <c r="N666" s="1">
        <f>((G666-H666)^2)</f>
        <v>4</v>
      </c>
      <c r="O666" s="1">
        <f t="shared" si="40"/>
        <v>1.4269409999999998</v>
      </c>
      <c r="P666" s="1">
        <f t="shared" si="41"/>
        <v>2.0361606174809994</v>
      </c>
      <c r="Q666" s="1">
        <v>3.67</v>
      </c>
      <c r="R666" s="1">
        <f t="shared" si="42"/>
        <v>1.33</v>
      </c>
      <c r="S666" s="1">
        <f t="shared" si="43"/>
        <v>1.7689000000000001</v>
      </c>
    </row>
    <row r="667" spans="1:19" x14ac:dyDescent="0.2">
      <c r="A667" s="1">
        <v>115075</v>
      </c>
      <c r="B667" s="1" t="s">
        <v>309</v>
      </c>
      <c r="C667" s="1">
        <v>47</v>
      </c>
      <c r="D667" s="1">
        <v>1721</v>
      </c>
      <c r="E667" s="1">
        <v>47</v>
      </c>
      <c r="F667" s="1">
        <v>1721</v>
      </c>
      <c r="G667" s="1">
        <v>3</v>
      </c>
      <c r="H667" s="1">
        <v>3.5</v>
      </c>
      <c r="I667" s="1">
        <v>0.94917300000000004</v>
      </c>
      <c r="J667" s="1">
        <v>312</v>
      </c>
      <c r="K667" s="1">
        <v>-0.82532099999999997</v>
      </c>
      <c r="L667" s="1">
        <v>2.1746789999999998</v>
      </c>
      <c r="M667" s="1">
        <f>ABS(H667-G667)</f>
        <v>0.5</v>
      </c>
      <c r="N667" s="1">
        <f>((G667-H667)^2)</f>
        <v>0.25</v>
      </c>
      <c r="O667" s="1">
        <f t="shared" si="40"/>
        <v>1.3253210000000002</v>
      </c>
      <c r="P667" s="1">
        <f t="shared" si="41"/>
        <v>1.7564757530410005</v>
      </c>
      <c r="Q667" s="1">
        <v>3.67</v>
      </c>
      <c r="R667" s="1">
        <f t="shared" si="42"/>
        <v>0.16999999999999993</v>
      </c>
      <c r="S667" s="1">
        <f t="shared" si="43"/>
        <v>2.8899999999999974E-2</v>
      </c>
    </row>
    <row r="668" spans="1:19" x14ac:dyDescent="0.2">
      <c r="A668" s="1">
        <v>172700</v>
      </c>
      <c r="B668" s="1" t="s">
        <v>256</v>
      </c>
      <c r="C668" s="1">
        <v>780</v>
      </c>
      <c r="D668" s="1">
        <v>165</v>
      </c>
      <c r="E668" s="1">
        <v>165</v>
      </c>
      <c r="F668" s="1">
        <v>780</v>
      </c>
      <c r="G668" s="1">
        <v>3</v>
      </c>
      <c r="H668" s="1">
        <v>3</v>
      </c>
      <c r="I668" s="1">
        <v>0.949187</v>
      </c>
      <c r="J668" s="1">
        <v>418</v>
      </c>
      <c r="K668" s="1">
        <v>8.3730000000000002E-3</v>
      </c>
      <c r="L668" s="1">
        <v>3.0083730000000002</v>
      </c>
      <c r="M668" s="1">
        <f>ABS(H668-G668)</f>
        <v>0</v>
      </c>
      <c r="N668" s="1">
        <f>((G668-H668)^2)</f>
        <v>0</v>
      </c>
      <c r="O668" s="1">
        <f t="shared" si="40"/>
        <v>8.3730000000001858E-3</v>
      </c>
      <c r="P668" s="1">
        <f t="shared" si="41"/>
        <v>7.0107129000003115E-5</v>
      </c>
      <c r="Q668" s="1">
        <v>3.67</v>
      </c>
      <c r="R668" s="1">
        <f t="shared" si="42"/>
        <v>0.66999999999999993</v>
      </c>
      <c r="S668" s="1">
        <f t="shared" si="43"/>
        <v>0.44889999999999991</v>
      </c>
    </row>
    <row r="669" spans="1:19" x14ac:dyDescent="0.2">
      <c r="A669" s="1">
        <v>185185</v>
      </c>
      <c r="B669" s="1" t="s">
        <v>189</v>
      </c>
      <c r="C669" s="1">
        <v>2089</v>
      </c>
      <c r="D669" s="1">
        <v>586</v>
      </c>
      <c r="E669" s="1">
        <v>586</v>
      </c>
      <c r="F669" s="1">
        <v>2089</v>
      </c>
      <c r="G669" s="1">
        <v>4</v>
      </c>
      <c r="H669" s="1">
        <v>4</v>
      </c>
      <c r="I669" s="1">
        <v>0.94922700000000004</v>
      </c>
      <c r="J669" s="1">
        <v>31</v>
      </c>
      <c r="K669" s="1">
        <v>-0.17741899999999999</v>
      </c>
      <c r="L669" s="1">
        <v>3.822581</v>
      </c>
      <c r="M669" s="1">
        <f>ABS(H669-G669)</f>
        <v>0</v>
      </c>
      <c r="N669" s="1">
        <f>((G669-H669)^2)</f>
        <v>0</v>
      </c>
      <c r="O669" s="1">
        <f t="shared" si="40"/>
        <v>0.17741899999999999</v>
      </c>
      <c r="P669" s="1">
        <f t="shared" si="41"/>
        <v>3.1477501560999994E-2</v>
      </c>
      <c r="Q669" s="1">
        <v>3.67</v>
      </c>
      <c r="R669" s="1">
        <f t="shared" si="42"/>
        <v>0.33000000000000007</v>
      </c>
      <c r="S669" s="1">
        <f t="shared" si="43"/>
        <v>0.10890000000000005</v>
      </c>
    </row>
    <row r="670" spans="1:19" x14ac:dyDescent="0.2">
      <c r="A670" s="1">
        <v>151118</v>
      </c>
      <c r="B670" s="1" t="s">
        <v>28</v>
      </c>
      <c r="C670" s="1">
        <v>153</v>
      </c>
      <c r="D670" s="1">
        <v>224</v>
      </c>
      <c r="E670" s="1">
        <v>153</v>
      </c>
      <c r="F670" s="1">
        <v>224</v>
      </c>
      <c r="G670" s="1">
        <v>5</v>
      </c>
      <c r="H670" s="1">
        <v>4</v>
      </c>
      <c r="I670" s="1">
        <v>0.94923500000000005</v>
      </c>
      <c r="J670" s="1">
        <v>98</v>
      </c>
      <c r="K670" s="1">
        <v>0.408163</v>
      </c>
      <c r="L670" s="1">
        <v>5</v>
      </c>
      <c r="M670" s="1">
        <f>ABS(H670-G670)</f>
        <v>1</v>
      </c>
      <c r="N670" s="1">
        <f>((G670-H670)^2)</f>
        <v>1</v>
      </c>
      <c r="O670" s="1">
        <f t="shared" si="40"/>
        <v>1</v>
      </c>
      <c r="P670" s="1">
        <f t="shared" si="41"/>
        <v>1</v>
      </c>
      <c r="Q670" s="1">
        <v>3.67</v>
      </c>
      <c r="R670" s="1">
        <f t="shared" si="42"/>
        <v>0.33000000000000007</v>
      </c>
      <c r="S670" s="1">
        <f t="shared" si="43"/>
        <v>0.10890000000000005</v>
      </c>
    </row>
    <row r="671" spans="1:19" x14ac:dyDescent="0.2">
      <c r="A671" s="1">
        <v>98656</v>
      </c>
      <c r="B671" s="1" t="s">
        <v>310</v>
      </c>
      <c r="C671" s="1">
        <v>377</v>
      </c>
      <c r="D671" s="1">
        <v>367</v>
      </c>
      <c r="E671" s="1">
        <v>367</v>
      </c>
      <c r="F671" s="1">
        <v>377</v>
      </c>
      <c r="G671" s="1">
        <v>4</v>
      </c>
      <c r="H671" s="1">
        <v>4</v>
      </c>
      <c r="I671" s="1">
        <v>0.949299</v>
      </c>
      <c r="J671" s="1">
        <v>475</v>
      </c>
      <c r="K671" s="1">
        <v>-0.30631599999999998</v>
      </c>
      <c r="L671" s="1">
        <v>3.6936840000000002</v>
      </c>
      <c r="M671" s="1">
        <f>ABS(H671-G671)</f>
        <v>0</v>
      </c>
      <c r="N671" s="1">
        <f>((G671-H671)^2)</f>
        <v>0</v>
      </c>
      <c r="O671" s="1">
        <f t="shared" si="40"/>
        <v>0.30631599999999981</v>
      </c>
      <c r="P671" s="1">
        <f t="shared" si="41"/>
        <v>9.3829491855999883E-2</v>
      </c>
      <c r="Q671" s="1">
        <v>3.67</v>
      </c>
      <c r="R671" s="1">
        <f t="shared" si="42"/>
        <v>0.33000000000000007</v>
      </c>
      <c r="S671" s="1">
        <f t="shared" si="43"/>
        <v>0.10890000000000005</v>
      </c>
    </row>
    <row r="672" spans="1:19" x14ac:dyDescent="0.2">
      <c r="A672" s="1">
        <v>222466</v>
      </c>
      <c r="B672" s="1" t="s">
        <v>311</v>
      </c>
      <c r="C672" s="1">
        <v>296</v>
      </c>
      <c r="D672" s="1">
        <v>1207</v>
      </c>
      <c r="E672" s="1">
        <v>296</v>
      </c>
      <c r="F672" s="1">
        <v>1207</v>
      </c>
      <c r="G672" s="1">
        <v>5</v>
      </c>
      <c r="H672" s="1">
        <v>5</v>
      </c>
      <c r="I672" s="1">
        <v>0.94936100000000001</v>
      </c>
      <c r="J672" s="1">
        <v>174</v>
      </c>
      <c r="K672" s="1">
        <v>-4.5976999999999997E-2</v>
      </c>
      <c r="L672" s="1">
        <v>4.9540230000000003</v>
      </c>
      <c r="M672" s="1">
        <f>ABS(H672-G672)</f>
        <v>0</v>
      </c>
      <c r="N672" s="1">
        <f>((G672-H672)^2)</f>
        <v>0</v>
      </c>
      <c r="O672" s="1">
        <f t="shared" si="40"/>
        <v>4.5976999999999713E-2</v>
      </c>
      <c r="P672" s="1">
        <f t="shared" si="41"/>
        <v>2.1138845289999735E-3</v>
      </c>
      <c r="Q672" s="1">
        <v>3.67</v>
      </c>
      <c r="R672" s="1">
        <f t="shared" si="42"/>
        <v>1.33</v>
      </c>
      <c r="S672" s="1">
        <f t="shared" si="43"/>
        <v>1.7689000000000001</v>
      </c>
    </row>
    <row r="673" spans="1:19" x14ac:dyDescent="0.2">
      <c r="A673" s="1">
        <v>94492</v>
      </c>
      <c r="B673" s="1" t="s">
        <v>178</v>
      </c>
      <c r="C673" s="1">
        <v>141</v>
      </c>
      <c r="D673" s="1">
        <v>376</v>
      </c>
      <c r="E673" s="1">
        <v>141</v>
      </c>
      <c r="F673" s="1">
        <v>376</v>
      </c>
      <c r="G673" s="1">
        <v>4</v>
      </c>
      <c r="H673" s="1">
        <v>5</v>
      </c>
      <c r="I673" s="1">
        <v>0.94938900000000004</v>
      </c>
      <c r="J673" s="1">
        <v>118</v>
      </c>
      <c r="K673" s="1">
        <v>-0.23305100000000001</v>
      </c>
      <c r="L673" s="1">
        <v>3.7669489999999999</v>
      </c>
      <c r="M673" s="1">
        <f>ABS(H673-G673)</f>
        <v>1</v>
      </c>
      <c r="N673" s="1">
        <f>((G673-H673)^2)</f>
        <v>1</v>
      </c>
      <c r="O673" s="1">
        <f t="shared" si="40"/>
        <v>1.2330510000000001</v>
      </c>
      <c r="P673" s="1">
        <f t="shared" si="41"/>
        <v>1.5204147686010003</v>
      </c>
      <c r="Q673" s="1">
        <v>3.67</v>
      </c>
      <c r="R673" s="1">
        <f t="shared" si="42"/>
        <v>1.33</v>
      </c>
      <c r="S673" s="1">
        <f t="shared" si="43"/>
        <v>1.7689000000000001</v>
      </c>
    </row>
    <row r="674" spans="1:19" x14ac:dyDescent="0.2">
      <c r="A674" s="1">
        <v>227</v>
      </c>
      <c r="B674" s="1" t="s">
        <v>121</v>
      </c>
      <c r="C674" s="1">
        <v>431</v>
      </c>
      <c r="D674" s="1">
        <v>316</v>
      </c>
      <c r="E674" s="1">
        <v>316</v>
      </c>
      <c r="F674" s="1">
        <v>431</v>
      </c>
      <c r="G674" s="1">
        <v>3</v>
      </c>
      <c r="H674" s="1">
        <v>3</v>
      </c>
      <c r="I674" s="1">
        <v>0.94944799999999996</v>
      </c>
      <c r="J674" s="1">
        <v>74</v>
      </c>
      <c r="K674" s="1">
        <v>-0.5</v>
      </c>
      <c r="L674" s="1">
        <v>2.5</v>
      </c>
      <c r="M674" s="1">
        <f>ABS(H674-G674)</f>
        <v>0</v>
      </c>
      <c r="N674" s="1">
        <f>((G674-H674)^2)</f>
        <v>0</v>
      </c>
      <c r="O674" s="1">
        <f t="shared" si="40"/>
        <v>0.5</v>
      </c>
      <c r="P674" s="1">
        <f t="shared" si="41"/>
        <v>0.25</v>
      </c>
      <c r="Q674" s="1">
        <v>3.67</v>
      </c>
      <c r="R674" s="1">
        <f t="shared" si="42"/>
        <v>0.66999999999999993</v>
      </c>
      <c r="S674" s="1">
        <f t="shared" si="43"/>
        <v>0.44889999999999991</v>
      </c>
    </row>
    <row r="675" spans="1:19" x14ac:dyDescent="0.2">
      <c r="A675" s="1">
        <v>199657</v>
      </c>
      <c r="B675" s="1" t="s">
        <v>43</v>
      </c>
      <c r="C675" s="1">
        <v>1378</v>
      </c>
      <c r="D675" s="1">
        <v>2683</v>
      </c>
      <c r="E675" s="1">
        <v>1378</v>
      </c>
      <c r="F675" s="1">
        <v>2683</v>
      </c>
      <c r="G675" s="1">
        <v>5</v>
      </c>
      <c r="H675" s="1">
        <v>5</v>
      </c>
      <c r="I675" s="1">
        <v>0.94947000000000004</v>
      </c>
      <c r="J675" s="1">
        <v>51</v>
      </c>
      <c r="K675" s="1">
        <v>-0.25490200000000002</v>
      </c>
      <c r="L675" s="1">
        <v>4.7450979999999996</v>
      </c>
      <c r="M675" s="1">
        <f>ABS(H675-G675)</f>
        <v>0</v>
      </c>
      <c r="N675" s="1">
        <f>((G675-H675)^2)</f>
        <v>0</v>
      </c>
      <c r="O675" s="1">
        <f t="shared" si="40"/>
        <v>0.25490200000000041</v>
      </c>
      <c r="P675" s="1">
        <f t="shared" si="41"/>
        <v>6.4975029604000201E-2</v>
      </c>
      <c r="Q675" s="1">
        <v>3.67</v>
      </c>
      <c r="R675" s="1">
        <f t="shared" si="42"/>
        <v>1.33</v>
      </c>
      <c r="S675" s="1">
        <f t="shared" si="43"/>
        <v>1.7689000000000001</v>
      </c>
    </row>
    <row r="676" spans="1:19" x14ac:dyDescent="0.2">
      <c r="A676" s="1">
        <v>1979</v>
      </c>
      <c r="B676" s="1" t="s">
        <v>312</v>
      </c>
      <c r="C676" s="1">
        <v>14</v>
      </c>
      <c r="D676" s="1">
        <v>858</v>
      </c>
      <c r="E676" s="1">
        <v>14</v>
      </c>
      <c r="F676" s="1">
        <v>858</v>
      </c>
      <c r="G676" s="1">
        <v>4</v>
      </c>
      <c r="H676" s="1">
        <v>5</v>
      </c>
      <c r="I676" s="1">
        <v>0.94949099999999997</v>
      </c>
      <c r="J676" s="1">
        <v>62</v>
      </c>
      <c r="K676" s="1">
        <v>1.2177420000000001</v>
      </c>
      <c r="L676" s="1">
        <v>5</v>
      </c>
      <c r="M676" s="1">
        <f>ABS(H676-G676)</f>
        <v>1</v>
      </c>
      <c r="N676" s="1">
        <f>((G676-H676)^2)</f>
        <v>1</v>
      </c>
      <c r="O676" s="1">
        <f t="shared" si="40"/>
        <v>0</v>
      </c>
      <c r="P676" s="1">
        <f t="shared" si="41"/>
        <v>0</v>
      </c>
      <c r="Q676" s="1">
        <v>3.67</v>
      </c>
      <c r="R676" s="1">
        <f t="shared" si="42"/>
        <v>1.33</v>
      </c>
      <c r="S676" s="1">
        <f t="shared" si="43"/>
        <v>1.7689000000000001</v>
      </c>
    </row>
    <row r="677" spans="1:19" x14ac:dyDescent="0.2">
      <c r="A677" s="1">
        <v>84147</v>
      </c>
      <c r="B677" s="1" t="s">
        <v>119</v>
      </c>
      <c r="C677" s="1">
        <v>329</v>
      </c>
      <c r="D677" s="1">
        <v>780</v>
      </c>
      <c r="E677" s="1">
        <v>329</v>
      </c>
      <c r="F677" s="1">
        <v>780</v>
      </c>
      <c r="G677" s="1">
        <v>5</v>
      </c>
      <c r="H677" s="1">
        <v>4</v>
      </c>
      <c r="I677" s="1">
        <v>0.94955800000000001</v>
      </c>
      <c r="J677" s="1">
        <v>254</v>
      </c>
      <c r="K677" s="1">
        <v>7.2834999999999997E-2</v>
      </c>
      <c r="L677" s="1">
        <v>5</v>
      </c>
      <c r="M677" s="1">
        <f>ABS(H677-G677)</f>
        <v>1</v>
      </c>
      <c r="N677" s="1">
        <f>((G677-H677)^2)</f>
        <v>1</v>
      </c>
      <c r="O677" s="1">
        <f t="shared" si="40"/>
        <v>1</v>
      </c>
      <c r="P677" s="1">
        <f t="shared" si="41"/>
        <v>1</v>
      </c>
      <c r="Q677" s="1">
        <v>3.67</v>
      </c>
      <c r="R677" s="1">
        <f t="shared" si="42"/>
        <v>0.33000000000000007</v>
      </c>
      <c r="S677" s="1">
        <f t="shared" si="43"/>
        <v>0.10890000000000005</v>
      </c>
    </row>
    <row r="678" spans="1:19" x14ac:dyDescent="0.2">
      <c r="A678" s="1">
        <v>208662</v>
      </c>
      <c r="B678" s="1" t="s">
        <v>96</v>
      </c>
      <c r="C678" s="1">
        <v>786</v>
      </c>
      <c r="D678" s="1">
        <v>135</v>
      </c>
      <c r="E678" s="1">
        <v>135</v>
      </c>
      <c r="F678" s="1">
        <v>786</v>
      </c>
      <c r="G678" s="1">
        <v>5</v>
      </c>
      <c r="H678" s="1">
        <v>5</v>
      </c>
      <c r="I678" s="1">
        <v>0.94955800000000001</v>
      </c>
      <c r="J678" s="1">
        <v>59</v>
      </c>
      <c r="K678" s="1">
        <v>-0.432203</v>
      </c>
      <c r="L678" s="1">
        <v>4.5677969999999997</v>
      </c>
      <c r="M678" s="1">
        <f>ABS(H678-G678)</f>
        <v>0</v>
      </c>
      <c r="N678" s="1">
        <f>((G678-H678)^2)</f>
        <v>0</v>
      </c>
      <c r="O678" s="1">
        <f t="shared" si="40"/>
        <v>0.43220300000000034</v>
      </c>
      <c r="P678" s="1">
        <f t="shared" si="41"/>
        <v>0.1867994332090003</v>
      </c>
      <c r="Q678" s="1">
        <v>3.67</v>
      </c>
      <c r="R678" s="1">
        <f t="shared" si="42"/>
        <v>1.33</v>
      </c>
      <c r="S678" s="1">
        <f t="shared" si="43"/>
        <v>1.7689000000000001</v>
      </c>
    </row>
    <row r="679" spans="1:19" x14ac:dyDescent="0.2">
      <c r="A679" s="1">
        <v>165336</v>
      </c>
      <c r="B679" s="1" t="s">
        <v>56</v>
      </c>
      <c r="C679" s="1">
        <v>4947</v>
      </c>
      <c r="D679" s="1">
        <v>1210</v>
      </c>
      <c r="E679" s="1">
        <v>1210</v>
      </c>
      <c r="F679" s="1">
        <v>4947</v>
      </c>
      <c r="G679" s="1">
        <v>4</v>
      </c>
      <c r="H679" s="1">
        <v>5</v>
      </c>
      <c r="I679" s="1">
        <v>0.94964199999999999</v>
      </c>
      <c r="J679" s="1">
        <v>8</v>
      </c>
      <c r="K679" s="1">
        <v>1.5625</v>
      </c>
      <c r="L679" s="1">
        <v>5</v>
      </c>
      <c r="M679" s="1">
        <f>ABS(H679-G679)</f>
        <v>1</v>
      </c>
      <c r="N679" s="1">
        <f>((G679-H679)^2)</f>
        <v>1</v>
      </c>
      <c r="O679" s="1">
        <f t="shared" si="40"/>
        <v>0</v>
      </c>
      <c r="P679" s="1">
        <f t="shared" si="41"/>
        <v>0</v>
      </c>
      <c r="Q679" s="1">
        <v>3.67</v>
      </c>
      <c r="R679" s="1">
        <f t="shared" si="42"/>
        <v>1.33</v>
      </c>
      <c r="S679" s="1">
        <f t="shared" si="43"/>
        <v>1.7689000000000001</v>
      </c>
    </row>
    <row r="680" spans="1:19" x14ac:dyDescent="0.2">
      <c r="A680" s="1">
        <v>223696</v>
      </c>
      <c r="B680" s="1" t="s">
        <v>313</v>
      </c>
      <c r="C680" s="1">
        <v>1199</v>
      </c>
      <c r="D680" s="1">
        <v>589</v>
      </c>
      <c r="E680" s="1">
        <v>589</v>
      </c>
      <c r="F680" s="1">
        <v>1199</v>
      </c>
      <c r="G680" s="1">
        <v>5</v>
      </c>
      <c r="H680" s="1">
        <v>5</v>
      </c>
      <c r="I680" s="1">
        <v>0.94964599999999999</v>
      </c>
      <c r="J680" s="1">
        <v>207</v>
      </c>
      <c r="K680" s="1">
        <v>-0.142512</v>
      </c>
      <c r="L680" s="1">
        <v>4.857488</v>
      </c>
      <c r="M680" s="1">
        <f>ABS(H680-G680)</f>
        <v>0</v>
      </c>
      <c r="N680" s="1">
        <f>((G680-H680)^2)</f>
        <v>0</v>
      </c>
      <c r="O680" s="1">
        <f t="shared" si="40"/>
        <v>0.14251199999999997</v>
      </c>
      <c r="P680" s="1">
        <f t="shared" si="41"/>
        <v>2.0309670143999991E-2</v>
      </c>
      <c r="Q680" s="1">
        <v>3.67</v>
      </c>
      <c r="R680" s="1">
        <f t="shared" si="42"/>
        <v>1.33</v>
      </c>
      <c r="S680" s="1">
        <f t="shared" si="43"/>
        <v>1.7689000000000001</v>
      </c>
    </row>
    <row r="681" spans="1:19" x14ac:dyDescent="0.2">
      <c r="A681" s="1">
        <v>213423</v>
      </c>
      <c r="B681" s="1" t="s">
        <v>270</v>
      </c>
      <c r="C681" s="1">
        <v>589</v>
      </c>
      <c r="D681" s="1">
        <v>1199</v>
      </c>
      <c r="E681" s="1">
        <v>589</v>
      </c>
      <c r="F681" s="1">
        <v>1199</v>
      </c>
      <c r="G681" s="1">
        <v>5</v>
      </c>
      <c r="H681" s="1">
        <v>3</v>
      </c>
      <c r="I681" s="1">
        <v>0.94964599999999999</v>
      </c>
      <c r="J681" s="1">
        <v>207</v>
      </c>
      <c r="K681" s="1">
        <v>0.142512</v>
      </c>
      <c r="L681" s="1">
        <v>5</v>
      </c>
      <c r="M681" s="1">
        <f>ABS(H681-G681)</f>
        <v>2</v>
      </c>
      <c r="N681" s="1">
        <f>((G681-H681)^2)</f>
        <v>4</v>
      </c>
      <c r="O681" s="1">
        <f t="shared" si="40"/>
        <v>2</v>
      </c>
      <c r="P681" s="1">
        <f t="shared" si="41"/>
        <v>4</v>
      </c>
      <c r="Q681" s="1">
        <v>3.67</v>
      </c>
      <c r="R681" s="1">
        <f t="shared" si="42"/>
        <v>0.66999999999999993</v>
      </c>
      <c r="S681" s="1">
        <f t="shared" si="43"/>
        <v>0.44889999999999991</v>
      </c>
    </row>
    <row r="682" spans="1:19" x14ac:dyDescent="0.2">
      <c r="A682" s="1">
        <v>102986</v>
      </c>
      <c r="B682" s="1" t="s">
        <v>72</v>
      </c>
      <c r="C682" s="1">
        <v>489</v>
      </c>
      <c r="D682" s="1">
        <v>135</v>
      </c>
      <c r="E682" s="1">
        <v>135</v>
      </c>
      <c r="F682" s="1">
        <v>489</v>
      </c>
      <c r="G682" s="1">
        <v>3</v>
      </c>
      <c r="H682" s="1">
        <v>3</v>
      </c>
      <c r="I682" s="1">
        <v>0.94979199999999997</v>
      </c>
      <c r="J682" s="1">
        <v>8</v>
      </c>
      <c r="K682" s="1">
        <v>1</v>
      </c>
      <c r="L682" s="1">
        <v>4</v>
      </c>
      <c r="M682" s="1">
        <f>ABS(H682-G682)</f>
        <v>0</v>
      </c>
      <c r="N682" s="1">
        <f>((G682-H682)^2)</f>
        <v>0</v>
      </c>
      <c r="O682" s="1">
        <f t="shared" si="40"/>
        <v>1</v>
      </c>
      <c r="P682" s="1">
        <f t="shared" si="41"/>
        <v>1</v>
      </c>
      <c r="Q682" s="1">
        <v>3.67</v>
      </c>
      <c r="R682" s="1">
        <f t="shared" si="42"/>
        <v>0.66999999999999993</v>
      </c>
      <c r="S682" s="1">
        <f t="shared" si="43"/>
        <v>0.44889999999999991</v>
      </c>
    </row>
    <row r="683" spans="1:19" x14ac:dyDescent="0.2">
      <c r="A683" s="1">
        <v>3155</v>
      </c>
      <c r="B683" s="1" t="s">
        <v>296</v>
      </c>
      <c r="C683" s="1">
        <v>595</v>
      </c>
      <c r="D683" s="1">
        <v>329</v>
      </c>
      <c r="E683" s="1">
        <v>329</v>
      </c>
      <c r="F683" s="1">
        <v>595</v>
      </c>
      <c r="G683" s="1">
        <v>3</v>
      </c>
      <c r="H683" s="1">
        <v>5</v>
      </c>
      <c r="I683" s="1">
        <v>0.94984999999999997</v>
      </c>
      <c r="J683" s="1">
        <v>322</v>
      </c>
      <c r="K683" s="1">
        <v>-0.34472000000000003</v>
      </c>
      <c r="L683" s="1">
        <v>2.6552799999999999</v>
      </c>
      <c r="M683" s="1">
        <f>ABS(H683-G683)</f>
        <v>2</v>
      </c>
      <c r="N683" s="1">
        <f>((G683-H683)^2)</f>
        <v>4</v>
      </c>
      <c r="O683" s="1">
        <f t="shared" si="40"/>
        <v>2.3447200000000001</v>
      </c>
      <c r="P683" s="1">
        <f t="shared" si="41"/>
        <v>5.4977118784000005</v>
      </c>
      <c r="Q683" s="1">
        <v>3.67</v>
      </c>
      <c r="R683" s="1">
        <f t="shared" si="42"/>
        <v>1.33</v>
      </c>
      <c r="S683" s="1">
        <f t="shared" si="43"/>
        <v>1.7689000000000001</v>
      </c>
    </row>
    <row r="684" spans="1:19" x14ac:dyDescent="0.2">
      <c r="A684" s="1">
        <v>58805</v>
      </c>
      <c r="B684" s="1" t="s">
        <v>60</v>
      </c>
      <c r="C684" s="1">
        <v>410</v>
      </c>
      <c r="D684" s="1">
        <v>337</v>
      </c>
      <c r="E684" s="1">
        <v>337</v>
      </c>
      <c r="F684" s="1">
        <v>410</v>
      </c>
      <c r="G684" s="1">
        <v>4</v>
      </c>
      <c r="H684" s="1">
        <v>5</v>
      </c>
      <c r="I684" s="1">
        <v>0.94992200000000004</v>
      </c>
      <c r="J684" s="1">
        <v>111</v>
      </c>
      <c r="K684" s="1">
        <v>0.69369400000000003</v>
      </c>
      <c r="L684" s="1">
        <v>4.6936939999999998</v>
      </c>
      <c r="M684" s="1">
        <f>ABS(H684-G684)</f>
        <v>1</v>
      </c>
      <c r="N684" s="1">
        <f>((G684-H684)^2)</f>
        <v>1</v>
      </c>
      <c r="O684" s="1">
        <f t="shared" si="40"/>
        <v>0.30630600000000019</v>
      </c>
      <c r="P684" s="1">
        <f t="shared" si="41"/>
        <v>9.3823365636000119E-2</v>
      </c>
      <c r="Q684" s="1">
        <v>3.67</v>
      </c>
      <c r="R684" s="1">
        <f t="shared" si="42"/>
        <v>1.33</v>
      </c>
      <c r="S684" s="1">
        <f t="shared" si="43"/>
        <v>1.7689000000000001</v>
      </c>
    </row>
    <row r="685" spans="1:19" x14ac:dyDescent="0.2">
      <c r="A685" s="1">
        <v>206235</v>
      </c>
      <c r="B685" s="1" t="s">
        <v>314</v>
      </c>
      <c r="C685" s="1">
        <v>514</v>
      </c>
      <c r="D685" s="1">
        <v>1210</v>
      </c>
      <c r="E685" s="1">
        <v>514</v>
      </c>
      <c r="F685" s="1">
        <v>1210</v>
      </c>
      <c r="G685" s="1">
        <v>4</v>
      </c>
      <c r="H685" s="1">
        <v>5</v>
      </c>
      <c r="I685" s="1">
        <v>0.94992799999999999</v>
      </c>
      <c r="J685" s="1">
        <v>42</v>
      </c>
      <c r="K685" s="1">
        <v>0.58333299999999999</v>
      </c>
      <c r="L685" s="1">
        <v>4.5833329999999997</v>
      </c>
      <c r="M685" s="1">
        <f>ABS(H685-G685)</f>
        <v>1</v>
      </c>
      <c r="N685" s="1">
        <f>((G685-H685)^2)</f>
        <v>1</v>
      </c>
      <c r="O685" s="1">
        <f t="shared" si="40"/>
        <v>0.41666700000000034</v>
      </c>
      <c r="P685" s="1">
        <f t="shared" si="41"/>
        <v>0.1736113888890003</v>
      </c>
      <c r="Q685" s="1">
        <v>3.67</v>
      </c>
      <c r="R685" s="1">
        <f t="shared" si="42"/>
        <v>1.33</v>
      </c>
      <c r="S685" s="1">
        <f t="shared" si="43"/>
        <v>1.7689000000000001</v>
      </c>
    </row>
    <row r="686" spans="1:19" x14ac:dyDescent="0.2">
      <c r="A686" s="1">
        <v>64868</v>
      </c>
      <c r="B686" s="1" t="s">
        <v>315</v>
      </c>
      <c r="C686" s="1">
        <v>151</v>
      </c>
      <c r="D686" s="1">
        <v>260</v>
      </c>
      <c r="E686" s="1">
        <v>151</v>
      </c>
      <c r="F686" s="1">
        <v>260</v>
      </c>
      <c r="G686" s="1">
        <v>5</v>
      </c>
      <c r="H686" s="1">
        <v>3</v>
      </c>
      <c r="I686" s="1">
        <v>0.95002500000000001</v>
      </c>
      <c r="J686" s="1">
        <v>126</v>
      </c>
      <c r="K686" s="1">
        <v>0.76587300000000003</v>
      </c>
      <c r="L686" s="1">
        <v>5</v>
      </c>
      <c r="M686" s="1">
        <f>ABS(H686-G686)</f>
        <v>2</v>
      </c>
      <c r="N686" s="1">
        <f>((G686-H686)^2)</f>
        <v>4</v>
      </c>
      <c r="O686" s="1">
        <f t="shared" si="40"/>
        <v>2</v>
      </c>
      <c r="P686" s="1">
        <f t="shared" si="41"/>
        <v>4</v>
      </c>
      <c r="Q686" s="1">
        <v>3.67</v>
      </c>
      <c r="R686" s="1">
        <f t="shared" si="42"/>
        <v>0.66999999999999993</v>
      </c>
      <c r="S686" s="1">
        <f t="shared" si="43"/>
        <v>0.44889999999999991</v>
      </c>
    </row>
    <row r="687" spans="1:19" x14ac:dyDescent="0.2">
      <c r="A687" s="1">
        <v>64567</v>
      </c>
      <c r="B687" s="1" t="s">
        <v>147</v>
      </c>
      <c r="C687" s="1">
        <v>260</v>
      </c>
      <c r="D687" s="1">
        <v>151</v>
      </c>
      <c r="E687" s="1">
        <v>151</v>
      </c>
      <c r="F687" s="1">
        <v>260</v>
      </c>
      <c r="G687" s="1">
        <v>4</v>
      </c>
      <c r="H687" s="1">
        <v>5</v>
      </c>
      <c r="I687" s="1">
        <v>0.95002500000000001</v>
      </c>
      <c r="J687" s="1">
        <v>126</v>
      </c>
      <c r="K687" s="1">
        <v>-0.76587300000000003</v>
      </c>
      <c r="L687" s="1">
        <v>3.234127</v>
      </c>
      <c r="M687" s="1">
        <f>ABS(H687-G687)</f>
        <v>1</v>
      </c>
      <c r="N687" s="1">
        <f>((G687-H687)^2)</f>
        <v>1</v>
      </c>
      <c r="O687" s="1">
        <f t="shared" si="40"/>
        <v>1.765873</v>
      </c>
      <c r="P687" s="1">
        <f t="shared" si="41"/>
        <v>3.1183074521290002</v>
      </c>
      <c r="Q687" s="1">
        <v>3.67</v>
      </c>
      <c r="R687" s="1">
        <f t="shared" si="42"/>
        <v>1.33</v>
      </c>
      <c r="S687" s="1">
        <f t="shared" si="43"/>
        <v>1.7689000000000001</v>
      </c>
    </row>
    <row r="688" spans="1:19" x14ac:dyDescent="0.2">
      <c r="A688" s="1">
        <v>133015</v>
      </c>
      <c r="B688" s="1" t="s">
        <v>316</v>
      </c>
      <c r="C688" s="1">
        <v>2694</v>
      </c>
      <c r="D688" s="1">
        <v>3082</v>
      </c>
      <c r="E688" s="1">
        <v>2694</v>
      </c>
      <c r="F688" s="1">
        <v>3082</v>
      </c>
      <c r="G688" s="1">
        <v>2.5</v>
      </c>
      <c r="H688" s="1">
        <v>2</v>
      </c>
      <c r="I688" s="1">
        <v>0.95006599999999997</v>
      </c>
      <c r="J688" s="1">
        <v>33</v>
      </c>
      <c r="K688" s="1">
        <v>0.33333299999999999</v>
      </c>
      <c r="L688" s="1">
        <v>2.8333330000000001</v>
      </c>
      <c r="M688" s="1">
        <f>ABS(H688-G688)</f>
        <v>0.5</v>
      </c>
      <c r="N688" s="1">
        <f>((G688-H688)^2)</f>
        <v>0.25</v>
      </c>
      <c r="O688" s="1">
        <f t="shared" si="40"/>
        <v>0.8333330000000001</v>
      </c>
      <c r="P688" s="1">
        <f t="shared" si="41"/>
        <v>0.69444388888900022</v>
      </c>
      <c r="Q688" s="1">
        <v>3.67</v>
      </c>
      <c r="R688" s="1">
        <f t="shared" si="42"/>
        <v>1.67</v>
      </c>
      <c r="S688" s="1">
        <f t="shared" si="43"/>
        <v>2.7888999999999999</v>
      </c>
    </row>
    <row r="689" spans="1:19" x14ac:dyDescent="0.2">
      <c r="A689" s="1">
        <v>125641</v>
      </c>
      <c r="B689" s="1" t="s">
        <v>317</v>
      </c>
      <c r="C689" s="1">
        <v>1918</v>
      </c>
      <c r="D689" s="1">
        <v>318</v>
      </c>
      <c r="E689" s="1">
        <v>318</v>
      </c>
      <c r="F689" s="1">
        <v>1918</v>
      </c>
      <c r="G689" s="1">
        <v>3</v>
      </c>
      <c r="H689" s="1">
        <v>5</v>
      </c>
      <c r="I689" s="1">
        <v>0.95009900000000003</v>
      </c>
      <c r="J689" s="1">
        <v>121</v>
      </c>
      <c r="K689" s="1">
        <v>1.3760330000000001</v>
      </c>
      <c r="L689" s="1">
        <v>4.3760329999999996</v>
      </c>
      <c r="M689" s="1">
        <f>ABS(H689-G689)</f>
        <v>2</v>
      </c>
      <c r="N689" s="1">
        <f>((G689-H689)^2)</f>
        <v>4</v>
      </c>
      <c r="O689" s="1">
        <f t="shared" si="40"/>
        <v>0.62396700000000038</v>
      </c>
      <c r="P689" s="1">
        <f t="shared" si="41"/>
        <v>0.38933481708900047</v>
      </c>
      <c r="Q689" s="1">
        <v>3.67</v>
      </c>
      <c r="R689" s="1">
        <f t="shared" si="42"/>
        <v>1.33</v>
      </c>
      <c r="S689" s="1">
        <f t="shared" si="43"/>
        <v>1.7689000000000001</v>
      </c>
    </row>
    <row r="690" spans="1:19" x14ac:dyDescent="0.2">
      <c r="A690" s="1">
        <v>138298</v>
      </c>
      <c r="B690" s="1" t="s">
        <v>135</v>
      </c>
      <c r="C690" s="1">
        <v>588</v>
      </c>
      <c r="D690" s="1">
        <v>316</v>
      </c>
      <c r="E690" s="1">
        <v>316</v>
      </c>
      <c r="F690" s="1">
        <v>588</v>
      </c>
      <c r="G690" s="1">
        <v>3</v>
      </c>
      <c r="H690" s="1">
        <v>3</v>
      </c>
      <c r="I690" s="1">
        <v>0.95019399999999998</v>
      </c>
      <c r="J690" s="1">
        <v>432</v>
      </c>
      <c r="K690" s="1">
        <v>-0.31018499999999999</v>
      </c>
      <c r="L690" s="1">
        <v>2.6898149999999998</v>
      </c>
      <c r="M690" s="1">
        <f>ABS(H690-G690)</f>
        <v>0</v>
      </c>
      <c r="N690" s="1">
        <f>((G690-H690)^2)</f>
        <v>0</v>
      </c>
      <c r="O690" s="1">
        <f t="shared" si="40"/>
        <v>0.31018500000000016</v>
      </c>
      <c r="P690" s="1">
        <f t="shared" si="41"/>
        <v>9.6214734225000098E-2</v>
      </c>
      <c r="Q690" s="1">
        <v>3.67</v>
      </c>
      <c r="R690" s="1">
        <f t="shared" si="42"/>
        <v>0.66999999999999993</v>
      </c>
      <c r="S690" s="1">
        <f t="shared" si="43"/>
        <v>0.44889999999999991</v>
      </c>
    </row>
    <row r="691" spans="1:19" x14ac:dyDescent="0.2">
      <c r="A691" s="1">
        <v>186785</v>
      </c>
      <c r="B691" s="1" t="s">
        <v>98</v>
      </c>
      <c r="C691" s="1">
        <v>105</v>
      </c>
      <c r="D691" s="1">
        <v>345</v>
      </c>
      <c r="E691" s="1">
        <v>105</v>
      </c>
      <c r="F691" s="1">
        <v>345</v>
      </c>
      <c r="G691" s="1">
        <v>3</v>
      </c>
      <c r="H691" s="1">
        <v>4</v>
      </c>
      <c r="I691" s="1">
        <v>0.95019900000000002</v>
      </c>
      <c r="J691" s="1">
        <v>39</v>
      </c>
      <c r="K691" s="1">
        <v>0.205128</v>
      </c>
      <c r="L691" s="1">
        <v>3.2051280000000002</v>
      </c>
      <c r="M691" s="1">
        <f>ABS(H691-G691)</f>
        <v>1</v>
      </c>
      <c r="N691" s="1">
        <f>((G691-H691)^2)</f>
        <v>1</v>
      </c>
      <c r="O691" s="1">
        <f t="shared" si="40"/>
        <v>0.7948719999999998</v>
      </c>
      <c r="P691" s="1">
        <f t="shared" si="41"/>
        <v>0.63182149638399965</v>
      </c>
      <c r="Q691" s="1">
        <v>3.67</v>
      </c>
      <c r="R691" s="1">
        <f t="shared" si="42"/>
        <v>0.33000000000000007</v>
      </c>
      <c r="S691" s="1">
        <f t="shared" si="43"/>
        <v>0.10890000000000005</v>
      </c>
    </row>
    <row r="692" spans="1:19" x14ac:dyDescent="0.2">
      <c r="A692" s="1">
        <v>226957</v>
      </c>
      <c r="B692" s="1" t="s">
        <v>318</v>
      </c>
      <c r="C692" s="1">
        <v>1120</v>
      </c>
      <c r="D692" s="1">
        <v>1580</v>
      </c>
      <c r="E692" s="1">
        <v>1120</v>
      </c>
      <c r="F692" s="1">
        <v>1580</v>
      </c>
      <c r="G692" s="1">
        <v>4</v>
      </c>
      <c r="H692" s="1">
        <v>3</v>
      </c>
      <c r="I692" s="1">
        <v>0.950206</v>
      </c>
      <c r="J692" s="1">
        <v>113</v>
      </c>
      <c r="K692" s="1">
        <v>-8.4071000000000007E-2</v>
      </c>
      <c r="L692" s="1">
        <v>3.9159290000000002</v>
      </c>
      <c r="M692" s="1">
        <f>ABS(H692-G692)</f>
        <v>1</v>
      </c>
      <c r="N692" s="1">
        <f>((G692-H692)^2)</f>
        <v>1</v>
      </c>
      <c r="O692" s="1">
        <f t="shared" si="40"/>
        <v>0.91592900000000022</v>
      </c>
      <c r="P692" s="1">
        <f t="shared" si="41"/>
        <v>0.83892593304100038</v>
      </c>
      <c r="Q692" s="1">
        <v>3.67</v>
      </c>
      <c r="R692" s="1">
        <f t="shared" si="42"/>
        <v>0.66999999999999993</v>
      </c>
      <c r="S692" s="1">
        <f t="shared" si="43"/>
        <v>0.44889999999999991</v>
      </c>
    </row>
    <row r="693" spans="1:19" x14ac:dyDescent="0.2">
      <c r="A693" s="1">
        <v>707</v>
      </c>
      <c r="B693" s="1" t="s">
        <v>319</v>
      </c>
      <c r="C693" s="1">
        <v>253</v>
      </c>
      <c r="D693" s="1">
        <v>10</v>
      </c>
      <c r="E693" s="1">
        <v>10</v>
      </c>
      <c r="F693" s="1">
        <v>253</v>
      </c>
      <c r="G693" s="1">
        <v>3</v>
      </c>
      <c r="H693" s="1">
        <v>3</v>
      </c>
      <c r="I693" s="1">
        <v>0.95029300000000005</v>
      </c>
      <c r="J693" s="1">
        <v>286</v>
      </c>
      <c r="K693" s="1">
        <v>-0.106643</v>
      </c>
      <c r="L693" s="1">
        <v>2.893357</v>
      </c>
      <c r="M693" s="1">
        <f>ABS(H693-G693)</f>
        <v>0</v>
      </c>
      <c r="N693" s="1">
        <f>((G693-H693)^2)</f>
        <v>0</v>
      </c>
      <c r="O693" s="1">
        <f t="shared" si="40"/>
        <v>0.10664300000000004</v>
      </c>
      <c r="P693" s="1">
        <f t="shared" si="41"/>
        <v>1.1372729449000009E-2</v>
      </c>
      <c r="Q693" s="1">
        <v>3.67</v>
      </c>
      <c r="R693" s="1">
        <f t="shared" si="42"/>
        <v>0.66999999999999993</v>
      </c>
      <c r="S693" s="1">
        <f t="shared" si="43"/>
        <v>0.44889999999999991</v>
      </c>
    </row>
    <row r="694" spans="1:19" x14ac:dyDescent="0.2">
      <c r="A694" s="1">
        <v>119755</v>
      </c>
      <c r="B694" s="1" t="s">
        <v>191</v>
      </c>
      <c r="C694" s="1">
        <v>494</v>
      </c>
      <c r="D694" s="1">
        <v>653</v>
      </c>
      <c r="E694" s="1">
        <v>494</v>
      </c>
      <c r="F694" s="1">
        <v>653</v>
      </c>
      <c r="G694" s="1">
        <v>4</v>
      </c>
      <c r="H694" s="1">
        <v>4</v>
      </c>
      <c r="I694" s="1">
        <v>0.95030599999999998</v>
      </c>
      <c r="J694" s="1">
        <v>95</v>
      </c>
      <c r="K694" s="1">
        <v>-0.15789500000000001</v>
      </c>
      <c r="L694" s="1">
        <v>3.8421050000000001</v>
      </c>
      <c r="M694" s="1">
        <f>ABS(H694-G694)</f>
        <v>0</v>
      </c>
      <c r="N694" s="1">
        <f>((G694-H694)^2)</f>
        <v>0</v>
      </c>
      <c r="O694" s="1">
        <f t="shared" si="40"/>
        <v>0.1578949999999999</v>
      </c>
      <c r="P694" s="1">
        <f t="shared" si="41"/>
        <v>2.4930831024999968E-2</v>
      </c>
      <c r="Q694" s="1">
        <v>3.67</v>
      </c>
      <c r="R694" s="1">
        <f t="shared" si="42"/>
        <v>0.33000000000000007</v>
      </c>
      <c r="S694" s="1">
        <f t="shared" si="43"/>
        <v>0.10890000000000005</v>
      </c>
    </row>
    <row r="695" spans="1:19" x14ac:dyDescent="0.2">
      <c r="A695" s="1">
        <v>4760</v>
      </c>
      <c r="B695" s="1" t="s">
        <v>320</v>
      </c>
      <c r="C695" s="1">
        <v>440</v>
      </c>
      <c r="D695" s="1">
        <v>25</v>
      </c>
      <c r="E695" s="1">
        <v>25</v>
      </c>
      <c r="F695" s="1">
        <v>440</v>
      </c>
      <c r="G695" s="1">
        <v>3</v>
      </c>
      <c r="H695" s="1">
        <v>3</v>
      </c>
      <c r="I695" s="1">
        <v>0.95031500000000002</v>
      </c>
      <c r="J695" s="1">
        <v>140</v>
      </c>
      <c r="K695" s="1">
        <v>0.11071400000000001</v>
      </c>
      <c r="L695" s="1">
        <v>3.1107140000000002</v>
      </c>
      <c r="M695" s="1">
        <f>ABS(H695-G695)</f>
        <v>0</v>
      </c>
      <c r="N695" s="1">
        <f>((G695-H695)^2)</f>
        <v>0</v>
      </c>
      <c r="O695" s="1">
        <f t="shared" si="40"/>
        <v>0.1107140000000002</v>
      </c>
      <c r="P695" s="1">
        <f t="shared" si="41"/>
        <v>1.2257589796000045E-2</v>
      </c>
      <c r="Q695" s="1">
        <v>3.67</v>
      </c>
      <c r="R695" s="1">
        <f t="shared" si="42"/>
        <v>0.66999999999999993</v>
      </c>
      <c r="S695" s="1">
        <f t="shared" si="43"/>
        <v>0.44889999999999991</v>
      </c>
    </row>
    <row r="696" spans="1:19" x14ac:dyDescent="0.2">
      <c r="A696" s="1">
        <v>116371</v>
      </c>
      <c r="B696" s="1" t="s">
        <v>321</v>
      </c>
      <c r="C696" s="1">
        <v>5</v>
      </c>
      <c r="D696" s="1">
        <v>494</v>
      </c>
      <c r="E696" s="1">
        <v>5</v>
      </c>
      <c r="F696" s="1">
        <v>494</v>
      </c>
      <c r="G696" s="1">
        <v>3</v>
      </c>
      <c r="H696" s="1">
        <v>4</v>
      </c>
      <c r="I696" s="1">
        <v>0.95039499999999999</v>
      </c>
      <c r="J696" s="1">
        <v>91</v>
      </c>
      <c r="K696" s="1">
        <v>0.35714299999999999</v>
      </c>
      <c r="L696" s="1">
        <v>3.3571430000000002</v>
      </c>
      <c r="M696" s="1">
        <f>ABS(H696-G696)</f>
        <v>1</v>
      </c>
      <c r="N696" s="1">
        <f>((G696-H696)^2)</f>
        <v>1</v>
      </c>
      <c r="O696" s="1">
        <f t="shared" si="40"/>
        <v>0.64285699999999979</v>
      </c>
      <c r="P696" s="1">
        <f t="shared" si="41"/>
        <v>0.41326512244899971</v>
      </c>
      <c r="Q696" s="1">
        <v>3.67</v>
      </c>
      <c r="R696" s="1">
        <f t="shared" si="42"/>
        <v>0.33000000000000007</v>
      </c>
      <c r="S696" s="1">
        <f t="shared" si="43"/>
        <v>0.10890000000000005</v>
      </c>
    </row>
    <row r="697" spans="1:19" x14ac:dyDescent="0.2">
      <c r="A697" s="1">
        <v>5419</v>
      </c>
      <c r="B697" s="1" t="s">
        <v>125</v>
      </c>
      <c r="C697" s="1">
        <v>104</v>
      </c>
      <c r="D697" s="1">
        <v>1210</v>
      </c>
      <c r="E697" s="1">
        <v>104</v>
      </c>
      <c r="F697" s="1">
        <v>1210</v>
      </c>
      <c r="G697" s="1">
        <v>3</v>
      </c>
      <c r="H697" s="1">
        <v>5</v>
      </c>
      <c r="I697" s="1">
        <v>0.95049600000000001</v>
      </c>
      <c r="J697" s="1">
        <v>203</v>
      </c>
      <c r="K697" s="1">
        <v>0.83990100000000001</v>
      </c>
      <c r="L697" s="1">
        <v>3.8399009999999998</v>
      </c>
      <c r="M697" s="1">
        <f>ABS(H697-G697)</f>
        <v>2</v>
      </c>
      <c r="N697" s="1">
        <f>((G697-H697)^2)</f>
        <v>4</v>
      </c>
      <c r="O697" s="1">
        <f t="shared" si="40"/>
        <v>1.1600990000000002</v>
      </c>
      <c r="P697" s="1">
        <f t="shared" si="41"/>
        <v>1.3458296898010005</v>
      </c>
      <c r="Q697" s="1">
        <v>3.67</v>
      </c>
      <c r="R697" s="1">
        <f t="shared" si="42"/>
        <v>1.33</v>
      </c>
      <c r="S697" s="1">
        <f t="shared" si="43"/>
        <v>1.7689000000000001</v>
      </c>
    </row>
    <row r="698" spans="1:19" x14ac:dyDescent="0.2">
      <c r="A698" s="1">
        <v>198327</v>
      </c>
      <c r="B698" s="1" t="s">
        <v>37</v>
      </c>
      <c r="C698" s="1">
        <v>277</v>
      </c>
      <c r="D698" s="1">
        <v>736</v>
      </c>
      <c r="E698" s="1">
        <v>277</v>
      </c>
      <c r="F698" s="1">
        <v>736</v>
      </c>
      <c r="G698" s="1">
        <v>4</v>
      </c>
      <c r="H698" s="1">
        <v>5</v>
      </c>
      <c r="I698" s="1">
        <v>0.95061300000000004</v>
      </c>
      <c r="J698" s="1">
        <v>84</v>
      </c>
      <c r="K698" s="1">
        <v>-4.1667000000000003E-2</v>
      </c>
      <c r="L698" s="1">
        <v>3.9583330000000001</v>
      </c>
      <c r="M698" s="1">
        <f>ABS(H698-G698)</f>
        <v>1</v>
      </c>
      <c r="N698" s="1">
        <f>((G698-H698)^2)</f>
        <v>1</v>
      </c>
      <c r="O698" s="1">
        <f t="shared" si="40"/>
        <v>1.0416669999999999</v>
      </c>
      <c r="P698" s="1">
        <f t="shared" si="41"/>
        <v>1.0850701388889998</v>
      </c>
      <c r="Q698" s="1">
        <v>3.67</v>
      </c>
      <c r="R698" s="1">
        <f t="shared" si="42"/>
        <v>1.33</v>
      </c>
      <c r="S698" s="1">
        <f t="shared" si="43"/>
        <v>1.7689000000000001</v>
      </c>
    </row>
    <row r="699" spans="1:19" x14ac:dyDescent="0.2">
      <c r="A699" s="1">
        <v>148171</v>
      </c>
      <c r="B699" s="1" t="s">
        <v>322</v>
      </c>
      <c r="C699" s="1">
        <v>288</v>
      </c>
      <c r="D699" s="1">
        <v>47</v>
      </c>
      <c r="E699" s="1">
        <v>47</v>
      </c>
      <c r="F699" s="1">
        <v>288</v>
      </c>
      <c r="G699" s="1">
        <v>5</v>
      </c>
      <c r="H699" s="1">
        <v>4</v>
      </c>
      <c r="I699" s="1">
        <v>0.95065100000000002</v>
      </c>
      <c r="J699" s="1">
        <v>332</v>
      </c>
      <c r="K699" s="1">
        <v>0.78463899999999998</v>
      </c>
      <c r="L699" s="1">
        <v>5</v>
      </c>
      <c r="M699" s="1">
        <f>ABS(H699-G699)</f>
        <v>1</v>
      </c>
      <c r="N699" s="1">
        <f>((G699-H699)^2)</f>
        <v>1</v>
      </c>
      <c r="O699" s="1">
        <f t="shared" si="40"/>
        <v>1</v>
      </c>
      <c r="P699" s="1">
        <f t="shared" si="41"/>
        <v>1</v>
      </c>
      <c r="Q699" s="1">
        <v>3.67</v>
      </c>
      <c r="R699" s="1">
        <f t="shared" si="42"/>
        <v>0.33000000000000007</v>
      </c>
      <c r="S699" s="1">
        <f t="shared" si="43"/>
        <v>0.10890000000000005</v>
      </c>
    </row>
    <row r="700" spans="1:19" x14ac:dyDescent="0.2">
      <c r="A700" s="1">
        <v>206829</v>
      </c>
      <c r="B700" s="1" t="s">
        <v>323</v>
      </c>
      <c r="C700" s="1">
        <v>553</v>
      </c>
      <c r="D700" s="1">
        <v>527</v>
      </c>
      <c r="E700" s="1">
        <v>527</v>
      </c>
      <c r="F700" s="1">
        <v>553</v>
      </c>
      <c r="G700" s="1">
        <v>3</v>
      </c>
      <c r="H700" s="1">
        <v>5</v>
      </c>
      <c r="I700" s="1">
        <v>0.95066099999999998</v>
      </c>
      <c r="J700" s="1">
        <v>183</v>
      </c>
      <c r="K700" s="1">
        <v>0.74316899999999997</v>
      </c>
      <c r="L700" s="1">
        <v>3.743169</v>
      </c>
      <c r="M700" s="1">
        <f>ABS(H700-G700)</f>
        <v>2</v>
      </c>
      <c r="N700" s="1">
        <f>((G700-H700)^2)</f>
        <v>4</v>
      </c>
      <c r="O700" s="1">
        <f t="shared" si="40"/>
        <v>1.256831</v>
      </c>
      <c r="P700" s="1">
        <f t="shared" si="41"/>
        <v>1.5796241625610001</v>
      </c>
      <c r="Q700" s="1">
        <v>3.67</v>
      </c>
      <c r="R700" s="1">
        <f t="shared" si="42"/>
        <v>1.33</v>
      </c>
      <c r="S700" s="1">
        <f t="shared" si="43"/>
        <v>1.7689000000000001</v>
      </c>
    </row>
    <row r="701" spans="1:19" x14ac:dyDescent="0.2">
      <c r="A701" s="1">
        <v>183198</v>
      </c>
      <c r="B701" s="1" t="s">
        <v>324</v>
      </c>
      <c r="C701" s="1">
        <v>356</v>
      </c>
      <c r="D701" s="1">
        <v>260</v>
      </c>
      <c r="E701" s="1">
        <v>260</v>
      </c>
      <c r="F701" s="1">
        <v>356</v>
      </c>
      <c r="G701" s="1">
        <v>5</v>
      </c>
      <c r="H701" s="1">
        <v>5</v>
      </c>
      <c r="I701" s="1">
        <v>0.95067699999999999</v>
      </c>
      <c r="J701" s="1">
        <v>666</v>
      </c>
      <c r="K701" s="1">
        <v>0.19519500000000001</v>
      </c>
      <c r="L701" s="1">
        <v>5</v>
      </c>
      <c r="M701" s="1">
        <f>ABS(H701-G701)</f>
        <v>0</v>
      </c>
      <c r="N701" s="1">
        <f>((G701-H701)^2)</f>
        <v>0</v>
      </c>
      <c r="O701" s="1">
        <f t="shared" si="40"/>
        <v>0</v>
      </c>
      <c r="P701" s="1">
        <f t="shared" si="41"/>
        <v>0</v>
      </c>
      <c r="Q701" s="1">
        <v>3.67</v>
      </c>
      <c r="R701" s="1">
        <f t="shared" si="42"/>
        <v>1.33</v>
      </c>
      <c r="S701" s="1">
        <f t="shared" si="43"/>
        <v>1.7689000000000001</v>
      </c>
    </row>
    <row r="702" spans="1:19" x14ac:dyDescent="0.2">
      <c r="A702" s="1">
        <v>231566</v>
      </c>
      <c r="B702" s="1" t="s">
        <v>293</v>
      </c>
      <c r="C702" s="1">
        <v>2003</v>
      </c>
      <c r="D702" s="1">
        <v>1923</v>
      </c>
      <c r="E702" s="1">
        <v>1923</v>
      </c>
      <c r="F702" s="1">
        <v>2003</v>
      </c>
      <c r="G702" s="1">
        <v>3</v>
      </c>
      <c r="H702" s="1">
        <v>5</v>
      </c>
      <c r="I702" s="1">
        <v>0.95074899999999996</v>
      </c>
      <c r="J702" s="1">
        <v>139</v>
      </c>
      <c r="K702" s="1">
        <v>0.33093499999999998</v>
      </c>
      <c r="L702" s="1">
        <v>3.3309350000000002</v>
      </c>
      <c r="M702" s="1">
        <f>ABS(H702-G702)</f>
        <v>2</v>
      </c>
      <c r="N702" s="1">
        <f>((G702-H702)^2)</f>
        <v>4</v>
      </c>
      <c r="O702" s="1">
        <f t="shared" si="40"/>
        <v>1.6690649999999998</v>
      </c>
      <c r="P702" s="1">
        <f t="shared" si="41"/>
        <v>2.7857779742249993</v>
      </c>
      <c r="Q702" s="1">
        <v>3.67</v>
      </c>
      <c r="R702" s="1">
        <f t="shared" si="42"/>
        <v>1.33</v>
      </c>
      <c r="S702" s="1">
        <f t="shared" si="43"/>
        <v>1.7689000000000001</v>
      </c>
    </row>
    <row r="703" spans="1:19" x14ac:dyDescent="0.2">
      <c r="A703" s="1">
        <v>231697</v>
      </c>
      <c r="B703" s="1" t="s">
        <v>325</v>
      </c>
      <c r="C703" s="1">
        <v>2006</v>
      </c>
      <c r="D703" s="1">
        <v>2278</v>
      </c>
      <c r="E703" s="1">
        <v>2006</v>
      </c>
      <c r="F703" s="1">
        <v>2278</v>
      </c>
      <c r="G703" s="1">
        <v>3</v>
      </c>
      <c r="H703" s="1">
        <v>2</v>
      </c>
      <c r="I703" s="1">
        <v>0.95079100000000005</v>
      </c>
      <c r="J703" s="1">
        <v>89</v>
      </c>
      <c r="K703" s="1">
        <v>7.3034000000000002E-2</v>
      </c>
      <c r="L703" s="1">
        <v>3.0730339999999998</v>
      </c>
      <c r="M703" s="1">
        <f>ABS(H703-G703)</f>
        <v>1</v>
      </c>
      <c r="N703" s="1">
        <f>((G703-H703)^2)</f>
        <v>1</v>
      </c>
      <c r="O703" s="1">
        <f t="shared" si="40"/>
        <v>1.0730339999999998</v>
      </c>
      <c r="P703" s="1">
        <f t="shared" si="41"/>
        <v>1.1514019651559997</v>
      </c>
      <c r="Q703" s="1">
        <v>3.67</v>
      </c>
      <c r="R703" s="1">
        <f t="shared" si="42"/>
        <v>1.67</v>
      </c>
      <c r="S703" s="1">
        <f t="shared" si="43"/>
        <v>2.7888999999999999</v>
      </c>
    </row>
    <row r="704" spans="1:19" x14ac:dyDescent="0.2">
      <c r="A704" s="1">
        <v>94951</v>
      </c>
      <c r="B704" s="1" t="s">
        <v>306</v>
      </c>
      <c r="C704" s="1">
        <v>3081</v>
      </c>
      <c r="D704" s="1">
        <v>1923</v>
      </c>
      <c r="E704" s="1">
        <v>1923</v>
      </c>
      <c r="F704" s="1">
        <v>3081</v>
      </c>
      <c r="G704" s="1">
        <v>4</v>
      </c>
      <c r="H704" s="1">
        <v>4</v>
      </c>
      <c r="I704" s="1">
        <v>0.95083099999999998</v>
      </c>
      <c r="J704" s="1">
        <v>123</v>
      </c>
      <c r="K704" s="1">
        <v>0</v>
      </c>
      <c r="L704" s="1">
        <v>4</v>
      </c>
      <c r="M704" s="1">
        <f>ABS(H704-G704)</f>
        <v>0</v>
      </c>
      <c r="N704" s="1">
        <f>((G704-H704)^2)</f>
        <v>0</v>
      </c>
      <c r="O704" s="1">
        <f t="shared" si="40"/>
        <v>0</v>
      </c>
      <c r="P704" s="1">
        <f t="shared" si="41"/>
        <v>0</v>
      </c>
      <c r="Q704" s="1">
        <v>3.67</v>
      </c>
      <c r="R704" s="1">
        <f t="shared" si="42"/>
        <v>0.33000000000000007</v>
      </c>
      <c r="S704" s="1">
        <f t="shared" si="43"/>
        <v>0.10890000000000005</v>
      </c>
    </row>
    <row r="705" spans="1:19" x14ac:dyDescent="0.2">
      <c r="A705" s="1">
        <v>1570</v>
      </c>
      <c r="B705" s="1" t="s">
        <v>53</v>
      </c>
      <c r="C705" s="1">
        <v>1</v>
      </c>
      <c r="D705" s="1">
        <v>5</v>
      </c>
      <c r="E705" s="1">
        <v>1</v>
      </c>
      <c r="F705" s="1">
        <v>5</v>
      </c>
      <c r="G705" s="1">
        <v>3</v>
      </c>
      <c r="H705" s="1">
        <v>2</v>
      </c>
      <c r="I705" s="1">
        <v>0.95090699999999995</v>
      </c>
      <c r="J705" s="1">
        <v>174</v>
      </c>
      <c r="K705" s="1">
        <v>-0.77873599999999998</v>
      </c>
      <c r="L705" s="1">
        <v>2.2212640000000001</v>
      </c>
      <c r="M705" s="1">
        <f>ABS(H705-G705)</f>
        <v>1</v>
      </c>
      <c r="N705" s="1">
        <f>((G705-H705)^2)</f>
        <v>1</v>
      </c>
      <c r="O705" s="1">
        <f t="shared" si="40"/>
        <v>0.22126400000000013</v>
      </c>
      <c r="P705" s="1">
        <f t="shared" si="41"/>
        <v>4.8957757696000054E-2</v>
      </c>
      <c r="Q705" s="1">
        <v>3.67</v>
      </c>
      <c r="R705" s="1">
        <f t="shared" si="42"/>
        <v>1.67</v>
      </c>
      <c r="S705" s="1">
        <f t="shared" si="43"/>
        <v>2.7888999999999999</v>
      </c>
    </row>
    <row r="706" spans="1:19" x14ac:dyDescent="0.2">
      <c r="A706" s="1">
        <v>5005</v>
      </c>
      <c r="B706" s="1" t="s">
        <v>326</v>
      </c>
      <c r="C706" s="1">
        <v>529</v>
      </c>
      <c r="D706" s="1">
        <v>1732</v>
      </c>
      <c r="E706" s="1">
        <v>529</v>
      </c>
      <c r="F706" s="1">
        <v>1732</v>
      </c>
      <c r="G706" s="1">
        <v>2.5</v>
      </c>
      <c r="H706" s="1">
        <v>2</v>
      </c>
      <c r="I706" s="1">
        <v>0.95090699999999995</v>
      </c>
      <c r="J706" s="1">
        <v>60</v>
      </c>
      <c r="K706" s="1">
        <v>0.31666699999999998</v>
      </c>
      <c r="L706" s="1">
        <v>2.8166669999999998</v>
      </c>
      <c r="M706" s="1">
        <f>ABS(H706-G706)</f>
        <v>0.5</v>
      </c>
      <c r="N706" s="1">
        <f>((G706-H706)^2)</f>
        <v>0.25</v>
      </c>
      <c r="O706" s="1">
        <f t="shared" si="40"/>
        <v>0.81666699999999981</v>
      </c>
      <c r="P706" s="1">
        <f t="shared" si="41"/>
        <v>0.66694498888899967</v>
      </c>
      <c r="Q706" s="1">
        <v>3.67</v>
      </c>
      <c r="R706" s="1">
        <f t="shared" si="42"/>
        <v>1.67</v>
      </c>
      <c r="S706" s="1">
        <f t="shared" si="43"/>
        <v>2.7888999999999999</v>
      </c>
    </row>
    <row r="707" spans="1:19" x14ac:dyDescent="0.2">
      <c r="A707" s="1">
        <v>48064</v>
      </c>
      <c r="B707" s="1" t="s">
        <v>327</v>
      </c>
      <c r="C707" s="1">
        <v>480</v>
      </c>
      <c r="D707" s="1">
        <v>36</v>
      </c>
      <c r="E707" s="1">
        <v>36</v>
      </c>
      <c r="F707" s="1">
        <v>480</v>
      </c>
      <c r="G707" s="1">
        <v>3</v>
      </c>
      <c r="H707" s="1">
        <v>5</v>
      </c>
      <c r="I707" s="1">
        <v>0.951048</v>
      </c>
      <c r="J707" s="1">
        <v>218</v>
      </c>
      <c r="K707" s="1">
        <v>0.34174300000000002</v>
      </c>
      <c r="L707" s="1">
        <v>3.3417430000000001</v>
      </c>
      <c r="M707" s="1">
        <f>ABS(H707-G707)</f>
        <v>2</v>
      </c>
      <c r="N707" s="1">
        <f>((G707-H707)^2)</f>
        <v>4</v>
      </c>
      <c r="O707" s="1">
        <f t="shared" ref="O707:O770" si="44">ABS(L707-H707)</f>
        <v>1.6582569999999999</v>
      </c>
      <c r="P707" s="1">
        <f t="shared" ref="P707:P770" si="45">(L707-H707)^2</f>
        <v>2.7498162780489994</v>
      </c>
      <c r="Q707" s="1">
        <v>3.67</v>
      </c>
      <c r="R707" s="1">
        <f t="shared" ref="R707:R770" si="46">ABS(Q707-H707)</f>
        <v>1.33</v>
      </c>
      <c r="S707" s="1">
        <f t="shared" ref="S707:S770" si="47">(Q707-H707)^2</f>
        <v>1.7689000000000001</v>
      </c>
    </row>
    <row r="708" spans="1:19" x14ac:dyDescent="0.2">
      <c r="A708" s="1">
        <v>154079</v>
      </c>
      <c r="B708" s="1" t="s">
        <v>328</v>
      </c>
      <c r="C708" s="1">
        <v>2126</v>
      </c>
      <c r="D708" s="1">
        <v>3285</v>
      </c>
      <c r="E708" s="1">
        <v>2126</v>
      </c>
      <c r="F708" s="1">
        <v>3285</v>
      </c>
      <c r="G708" s="1">
        <v>0.5</v>
      </c>
      <c r="H708" s="1">
        <v>4</v>
      </c>
      <c r="I708" s="1">
        <v>0.95110799999999995</v>
      </c>
      <c r="J708" s="1">
        <v>20</v>
      </c>
      <c r="K708" s="1">
        <v>0.4</v>
      </c>
      <c r="L708" s="1">
        <v>0.9</v>
      </c>
      <c r="M708" s="1">
        <f>ABS(H708-G708)</f>
        <v>3.5</v>
      </c>
      <c r="N708" s="1">
        <f>((G708-H708)^2)</f>
        <v>12.25</v>
      </c>
      <c r="O708" s="1">
        <f t="shared" si="44"/>
        <v>3.1</v>
      </c>
      <c r="P708" s="1">
        <f t="shared" si="45"/>
        <v>9.6100000000000012</v>
      </c>
      <c r="Q708" s="1">
        <v>3.67</v>
      </c>
      <c r="R708" s="1">
        <f t="shared" si="46"/>
        <v>0.33000000000000007</v>
      </c>
      <c r="S708" s="1">
        <f t="shared" si="47"/>
        <v>0.10890000000000005</v>
      </c>
    </row>
    <row r="709" spans="1:19" x14ac:dyDescent="0.2">
      <c r="A709" s="1">
        <v>58805</v>
      </c>
      <c r="B709" s="1" t="s">
        <v>60</v>
      </c>
      <c r="C709" s="1">
        <v>110</v>
      </c>
      <c r="D709" s="1">
        <v>337</v>
      </c>
      <c r="E709" s="1">
        <v>110</v>
      </c>
      <c r="F709" s="1">
        <v>337</v>
      </c>
      <c r="G709" s="1">
        <v>5</v>
      </c>
      <c r="H709" s="1">
        <v>5</v>
      </c>
      <c r="I709" s="1">
        <v>0.95113199999999998</v>
      </c>
      <c r="J709" s="1">
        <v>236</v>
      </c>
      <c r="K709" s="1">
        <v>-0.28601700000000002</v>
      </c>
      <c r="L709" s="1">
        <v>4.7139829999999998</v>
      </c>
      <c r="M709" s="1">
        <f>ABS(H709-G709)</f>
        <v>0</v>
      </c>
      <c r="N709" s="1">
        <f>((G709-H709)^2)</f>
        <v>0</v>
      </c>
      <c r="O709" s="1">
        <f t="shared" si="44"/>
        <v>0.28601700000000019</v>
      </c>
      <c r="P709" s="1">
        <f t="shared" si="45"/>
        <v>8.1805724289000112E-2</v>
      </c>
      <c r="Q709" s="1">
        <v>3.67</v>
      </c>
      <c r="R709" s="1">
        <f t="shared" si="46"/>
        <v>1.33</v>
      </c>
      <c r="S709" s="1">
        <f t="shared" si="47"/>
        <v>1.7689000000000001</v>
      </c>
    </row>
    <row r="710" spans="1:19" x14ac:dyDescent="0.2">
      <c r="A710" s="1">
        <v>151122</v>
      </c>
      <c r="B710" s="1" t="s">
        <v>211</v>
      </c>
      <c r="C710" s="1">
        <v>648</v>
      </c>
      <c r="D710" s="1">
        <v>36</v>
      </c>
      <c r="E710" s="1">
        <v>36</v>
      </c>
      <c r="F710" s="1">
        <v>648</v>
      </c>
      <c r="G710" s="1">
        <v>3</v>
      </c>
      <c r="H710" s="1">
        <v>3</v>
      </c>
      <c r="I710" s="1">
        <v>0.95114900000000002</v>
      </c>
      <c r="J710" s="1">
        <v>226</v>
      </c>
      <c r="K710" s="1">
        <v>0.63274300000000006</v>
      </c>
      <c r="L710" s="1">
        <v>3.6327430000000001</v>
      </c>
      <c r="M710" s="1">
        <f>ABS(H710-G710)</f>
        <v>0</v>
      </c>
      <c r="N710" s="1">
        <f>((G710-H710)^2)</f>
        <v>0</v>
      </c>
      <c r="O710" s="1">
        <f t="shared" si="44"/>
        <v>0.63274300000000006</v>
      </c>
      <c r="P710" s="1">
        <f t="shared" si="45"/>
        <v>0.40036370404900007</v>
      </c>
      <c r="Q710" s="1">
        <v>3.67</v>
      </c>
      <c r="R710" s="1">
        <f t="shared" si="46"/>
        <v>0.66999999999999993</v>
      </c>
      <c r="S710" s="1">
        <f t="shared" si="47"/>
        <v>0.44889999999999991</v>
      </c>
    </row>
    <row r="711" spans="1:19" x14ac:dyDescent="0.2">
      <c r="A711" s="1">
        <v>89612</v>
      </c>
      <c r="B711" s="1" t="s">
        <v>329</v>
      </c>
      <c r="C711" s="1">
        <v>539</v>
      </c>
      <c r="D711" s="1">
        <v>22</v>
      </c>
      <c r="E711" s="1">
        <v>22</v>
      </c>
      <c r="F711" s="1">
        <v>539</v>
      </c>
      <c r="G711" s="1">
        <v>4</v>
      </c>
      <c r="H711" s="1">
        <v>4</v>
      </c>
      <c r="I711" s="1">
        <v>0.951152</v>
      </c>
      <c r="J711" s="1">
        <v>101</v>
      </c>
      <c r="K711" s="1">
        <v>-0.13861399999999999</v>
      </c>
      <c r="L711" s="1">
        <v>3.861386</v>
      </c>
      <c r="M711" s="1">
        <f>ABS(H711-G711)</f>
        <v>0</v>
      </c>
      <c r="N711" s="1">
        <f>((G711-H711)^2)</f>
        <v>0</v>
      </c>
      <c r="O711" s="1">
        <f t="shared" si="44"/>
        <v>0.13861400000000001</v>
      </c>
      <c r="P711" s="1">
        <f t="shared" si="45"/>
        <v>1.9213840996000004E-2</v>
      </c>
      <c r="Q711" s="1">
        <v>3.67</v>
      </c>
      <c r="R711" s="1">
        <f t="shared" si="46"/>
        <v>0.33000000000000007</v>
      </c>
      <c r="S711" s="1">
        <f t="shared" si="47"/>
        <v>0.10890000000000005</v>
      </c>
    </row>
    <row r="712" spans="1:19" x14ac:dyDescent="0.2">
      <c r="A712" s="1">
        <v>93660</v>
      </c>
      <c r="B712" s="1" t="s">
        <v>17</v>
      </c>
      <c r="C712" s="1">
        <v>168</v>
      </c>
      <c r="D712" s="1">
        <v>315</v>
      </c>
      <c r="E712" s="1">
        <v>168</v>
      </c>
      <c r="F712" s="1">
        <v>315</v>
      </c>
      <c r="G712" s="1">
        <v>2</v>
      </c>
      <c r="H712" s="1">
        <v>4</v>
      </c>
      <c r="I712" s="1">
        <v>0.95121199999999995</v>
      </c>
      <c r="J712" s="1">
        <v>87</v>
      </c>
      <c r="K712" s="1">
        <v>-0.212644</v>
      </c>
      <c r="L712" s="1">
        <v>1.7873559999999999</v>
      </c>
      <c r="M712" s="1">
        <f>ABS(H712-G712)</f>
        <v>2</v>
      </c>
      <c r="N712" s="1">
        <f>((G712-H712)^2)</f>
        <v>4</v>
      </c>
      <c r="O712" s="1">
        <f t="shared" si="44"/>
        <v>2.2126440000000001</v>
      </c>
      <c r="P712" s="1">
        <f t="shared" si="45"/>
        <v>4.8957934707360007</v>
      </c>
      <c r="Q712" s="1">
        <v>3.67</v>
      </c>
      <c r="R712" s="1">
        <f t="shared" si="46"/>
        <v>0.33000000000000007</v>
      </c>
      <c r="S712" s="1">
        <f t="shared" si="47"/>
        <v>0.10890000000000005</v>
      </c>
    </row>
    <row r="713" spans="1:19" x14ac:dyDescent="0.2">
      <c r="A713" s="1">
        <v>57249</v>
      </c>
      <c r="B713" s="1" t="s">
        <v>32</v>
      </c>
      <c r="C713" s="1">
        <v>292</v>
      </c>
      <c r="D713" s="1">
        <v>329</v>
      </c>
      <c r="E713" s="1">
        <v>292</v>
      </c>
      <c r="F713" s="1">
        <v>329</v>
      </c>
      <c r="G713" s="1">
        <v>3</v>
      </c>
      <c r="H713" s="1">
        <v>4</v>
      </c>
      <c r="I713" s="1">
        <v>0.95135599999999998</v>
      </c>
      <c r="J713" s="1">
        <v>263</v>
      </c>
      <c r="K713" s="1">
        <v>-0.159696</v>
      </c>
      <c r="L713" s="1">
        <v>2.8403040000000002</v>
      </c>
      <c r="M713" s="1">
        <f>ABS(H713-G713)</f>
        <v>1</v>
      </c>
      <c r="N713" s="1">
        <f>((G713-H713)^2)</f>
        <v>1</v>
      </c>
      <c r="O713" s="1">
        <f t="shared" si="44"/>
        <v>1.1596959999999998</v>
      </c>
      <c r="P713" s="1">
        <f t="shared" si="45"/>
        <v>1.3448948124159996</v>
      </c>
      <c r="Q713" s="1">
        <v>3.67</v>
      </c>
      <c r="R713" s="1">
        <f t="shared" si="46"/>
        <v>0.33000000000000007</v>
      </c>
      <c r="S713" s="1">
        <f t="shared" si="47"/>
        <v>0.10890000000000005</v>
      </c>
    </row>
    <row r="714" spans="1:19" x14ac:dyDescent="0.2">
      <c r="A714" s="1">
        <v>58805</v>
      </c>
      <c r="B714" s="1" t="s">
        <v>60</v>
      </c>
      <c r="C714" s="1">
        <v>590</v>
      </c>
      <c r="D714" s="1">
        <v>339</v>
      </c>
      <c r="E714" s="1">
        <v>339</v>
      </c>
      <c r="F714" s="1">
        <v>590</v>
      </c>
      <c r="G714" s="1">
        <v>5</v>
      </c>
      <c r="H714" s="1">
        <v>3</v>
      </c>
      <c r="I714" s="1">
        <v>0.95139700000000005</v>
      </c>
      <c r="J714" s="1">
        <v>367</v>
      </c>
      <c r="K714" s="1">
        <v>-0.183924</v>
      </c>
      <c r="L714" s="1">
        <v>4.8160759999999998</v>
      </c>
      <c r="M714" s="1">
        <f>ABS(H714-G714)</f>
        <v>2</v>
      </c>
      <c r="N714" s="1">
        <f>((G714-H714)^2)</f>
        <v>4</v>
      </c>
      <c r="O714" s="1">
        <f t="shared" si="44"/>
        <v>1.8160759999999998</v>
      </c>
      <c r="P714" s="1">
        <f t="shared" si="45"/>
        <v>3.2981320377759991</v>
      </c>
      <c r="Q714" s="1">
        <v>3.67</v>
      </c>
      <c r="R714" s="1">
        <f t="shared" si="46"/>
        <v>0.66999999999999993</v>
      </c>
      <c r="S714" s="1">
        <f t="shared" si="47"/>
        <v>0.44889999999999991</v>
      </c>
    </row>
    <row r="715" spans="1:19" x14ac:dyDescent="0.2">
      <c r="A715" s="1">
        <v>83110</v>
      </c>
      <c r="B715" s="1" t="s">
        <v>330</v>
      </c>
      <c r="C715" s="1">
        <v>1198</v>
      </c>
      <c r="D715" s="1">
        <v>924</v>
      </c>
      <c r="E715" s="1">
        <v>924</v>
      </c>
      <c r="F715" s="1">
        <v>1198</v>
      </c>
      <c r="G715" s="1">
        <v>5</v>
      </c>
      <c r="H715" s="1">
        <v>2</v>
      </c>
      <c r="I715" s="1">
        <v>0.95142499999999997</v>
      </c>
      <c r="J715" s="1">
        <v>339</v>
      </c>
      <c r="K715" s="1">
        <v>-0.39528000000000002</v>
      </c>
      <c r="L715" s="1">
        <v>4.6047200000000004</v>
      </c>
      <c r="M715" s="1">
        <f>ABS(H715-G715)</f>
        <v>3</v>
      </c>
      <c r="N715" s="1">
        <f>((G715-H715)^2)</f>
        <v>9</v>
      </c>
      <c r="O715" s="1">
        <f t="shared" si="44"/>
        <v>2.6047200000000004</v>
      </c>
      <c r="P715" s="1">
        <f t="shared" si="45"/>
        <v>6.7845662784000016</v>
      </c>
      <c r="Q715" s="1">
        <v>3.67</v>
      </c>
      <c r="R715" s="1">
        <f t="shared" si="46"/>
        <v>1.67</v>
      </c>
      <c r="S715" s="1">
        <f t="shared" si="47"/>
        <v>2.7888999999999999</v>
      </c>
    </row>
    <row r="716" spans="1:19" x14ac:dyDescent="0.2">
      <c r="A716" s="1">
        <v>1302</v>
      </c>
      <c r="B716" s="1" t="s">
        <v>331</v>
      </c>
      <c r="C716" s="1">
        <v>6188</v>
      </c>
      <c r="D716" s="1">
        <v>912</v>
      </c>
      <c r="E716" s="1">
        <v>912</v>
      </c>
      <c r="F716" s="1">
        <v>6188</v>
      </c>
      <c r="G716" s="1">
        <v>5</v>
      </c>
      <c r="H716" s="1">
        <v>5</v>
      </c>
      <c r="I716" s="1">
        <v>0.95152599999999998</v>
      </c>
      <c r="J716" s="1">
        <v>44</v>
      </c>
      <c r="K716" s="1">
        <v>0.42045500000000002</v>
      </c>
      <c r="L716" s="1">
        <v>5</v>
      </c>
      <c r="M716" s="1">
        <f>ABS(H716-G716)</f>
        <v>0</v>
      </c>
      <c r="N716" s="1">
        <f>((G716-H716)^2)</f>
        <v>0</v>
      </c>
      <c r="O716" s="1">
        <f t="shared" si="44"/>
        <v>0</v>
      </c>
      <c r="P716" s="1">
        <f t="shared" si="45"/>
        <v>0</v>
      </c>
      <c r="Q716" s="1">
        <v>3.67</v>
      </c>
      <c r="R716" s="1">
        <f t="shared" si="46"/>
        <v>1.33</v>
      </c>
      <c r="S716" s="1">
        <f t="shared" si="47"/>
        <v>1.7689000000000001</v>
      </c>
    </row>
    <row r="717" spans="1:19" x14ac:dyDescent="0.2">
      <c r="A717" s="1">
        <v>146115</v>
      </c>
      <c r="B717" s="1" t="s">
        <v>332</v>
      </c>
      <c r="C717" s="1">
        <v>480</v>
      </c>
      <c r="D717" s="1">
        <v>21</v>
      </c>
      <c r="E717" s="1">
        <v>21</v>
      </c>
      <c r="F717" s="1">
        <v>480</v>
      </c>
      <c r="G717" s="1">
        <v>4</v>
      </c>
      <c r="H717" s="1">
        <v>5</v>
      </c>
      <c r="I717" s="1">
        <v>0.95153100000000002</v>
      </c>
      <c r="J717" s="1">
        <v>338</v>
      </c>
      <c r="K717" s="1">
        <v>-0.115385</v>
      </c>
      <c r="L717" s="1">
        <v>3.8846150000000002</v>
      </c>
      <c r="M717" s="1">
        <f>ABS(H717-G717)</f>
        <v>1</v>
      </c>
      <c r="N717" s="1">
        <f>((G717-H717)^2)</f>
        <v>1</v>
      </c>
      <c r="O717" s="1">
        <f t="shared" si="44"/>
        <v>1.1153849999999998</v>
      </c>
      <c r="P717" s="1">
        <f t="shared" si="45"/>
        <v>1.2440836982249996</v>
      </c>
      <c r="Q717" s="1">
        <v>3.67</v>
      </c>
      <c r="R717" s="1">
        <f t="shared" si="46"/>
        <v>1.33</v>
      </c>
      <c r="S717" s="1">
        <f t="shared" si="47"/>
        <v>1.7689000000000001</v>
      </c>
    </row>
    <row r="718" spans="1:19" x14ac:dyDescent="0.2">
      <c r="A718" s="1">
        <v>65887</v>
      </c>
      <c r="B718" s="1" t="s">
        <v>95</v>
      </c>
      <c r="C718" s="1">
        <v>6</v>
      </c>
      <c r="D718" s="1">
        <v>14</v>
      </c>
      <c r="E718" s="1">
        <v>6</v>
      </c>
      <c r="F718" s="1">
        <v>14</v>
      </c>
      <c r="G718" s="1">
        <v>3</v>
      </c>
      <c r="H718" s="1">
        <v>4</v>
      </c>
      <c r="I718" s="1">
        <v>0.95154399999999995</v>
      </c>
      <c r="J718" s="1">
        <v>71</v>
      </c>
      <c r="K718" s="1">
        <v>-0.35211300000000001</v>
      </c>
      <c r="L718" s="1">
        <v>2.6478869999999999</v>
      </c>
      <c r="M718" s="1">
        <f>ABS(H718-G718)</f>
        <v>1</v>
      </c>
      <c r="N718" s="1">
        <f>((G718-H718)^2)</f>
        <v>1</v>
      </c>
      <c r="O718" s="1">
        <f t="shared" si="44"/>
        <v>1.3521130000000001</v>
      </c>
      <c r="P718" s="1">
        <f t="shared" si="45"/>
        <v>1.8282095647690004</v>
      </c>
      <c r="Q718" s="1">
        <v>3.67</v>
      </c>
      <c r="R718" s="1">
        <f t="shared" si="46"/>
        <v>0.33000000000000007</v>
      </c>
      <c r="S718" s="1">
        <f t="shared" si="47"/>
        <v>0.10890000000000005</v>
      </c>
    </row>
    <row r="719" spans="1:19" x14ac:dyDescent="0.2">
      <c r="A719" s="1">
        <v>144066</v>
      </c>
      <c r="B719" s="1" t="s">
        <v>333</v>
      </c>
      <c r="C719" s="1">
        <v>253</v>
      </c>
      <c r="D719" s="1">
        <v>364</v>
      </c>
      <c r="E719" s="1">
        <v>253</v>
      </c>
      <c r="F719" s="1">
        <v>364</v>
      </c>
      <c r="G719" s="1">
        <v>3</v>
      </c>
      <c r="H719" s="1">
        <v>4</v>
      </c>
      <c r="I719" s="1">
        <v>0.95158900000000002</v>
      </c>
      <c r="J719" s="1">
        <v>306</v>
      </c>
      <c r="K719" s="1">
        <v>0.36437900000000001</v>
      </c>
      <c r="L719" s="1">
        <v>3.364379</v>
      </c>
      <c r="M719" s="1">
        <f>ABS(H719-G719)</f>
        <v>1</v>
      </c>
      <c r="N719" s="1">
        <f>((G719-H719)^2)</f>
        <v>1</v>
      </c>
      <c r="O719" s="1">
        <f t="shared" si="44"/>
        <v>0.63562099999999999</v>
      </c>
      <c r="P719" s="1">
        <f t="shared" si="45"/>
        <v>0.40401405564100001</v>
      </c>
      <c r="Q719" s="1">
        <v>3.67</v>
      </c>
      <c r="R719" s="1">
        <f t="shared" si="46"/>
        <v>0.33000000000000007</v>
      </c>
      <c r="S719" s="1">
        <f t="shared" si="47"/>
        <v>0.10890000000000005</v>
      </c>
    </row>
    <row r="720" spans="1:19" x14ac:dyDescent="0.2">
      <c r="A720" s="1">
        <v>133202</v>
      </c>
      <c r="B720" s="1" t="s">
        <v>334</v>
      </c>
      <c r="C720" s="1">
        <v>4306</v>
      </c>
      <c r="D720" s="1">
        <v>1923</v>
      </c>
      <c r="E720" s="1">
        <v>1923</v>
      </c>
      <c r="F720" s="1">
        <v>4306</v>
      </c>
      <c r="G720" s="1">
        <v>3</v>
      </c>
      <c r="H720" s="1">
        <v>2.5</v>
      </c>
      <c r="I720" s="1">
        <v>0.95162199999999997</v>
      </c>
      <c r="J720" s="1">
        <v>251</v>
      </c>
      <c r="K720" s="1">
        <v>-0.42828699999999997</v>
      </c>
      <c r="L720" s="1">
        <v>2.5717129999999999</v>
      </c>
      <c r="M720" s="1">
        <f>ABS(H720-G720)</f>
        <v>0.5</v>
      </c>
      <c r="N720" s="1">
        <f>((G720-H720)^2)</f>
        <v>0.25</v>
      </c>
      <c r="O720" s="1">
        <f t="shared" si="44"/>
        <v>7.1712999999999916E-2</v>
      </c>
      <c r="P720" s="1">
        <f t="shared" si="45"/>
        <v>5.1427543689999879E-3</v>
      </c>
      <c r="Q720" s="1">
        <v>3.67</v>
      </c>
      <c r="R720" s="1">
        <f t="shared" si="46"/>
        <v>1.17</v>
      </c>
      <c r="S720" s="1">
        <f t="shared" si="47"/>
        <v>1.3688999999999998</v>
      </c>
    </row>
    <row r="721" spans="1:19" x14ac:dyDescent="0.2">
      <c r="A721" s="1">
        <v>187496</v>
      </c>
      <c r="B721" s="1" t="s">
        <v>117</v>
      </c>
      <c r="C721" s="1">
        <v>316</v>
      </c>
      <c r="D721" s="1">
        <v>185</v>
      </c>
      <c r="E721" s="1">
        <v>185</v>
      </c>
      <c r="F721" s="1">
        <v>316</v>
      </c>
      <c r="G721" s="1">
        <v>5</v>
      </c>
      <c r="H721" s="1">
        <v>4</v>
      </c>
      <c r="I721" s="1">
        <v>0.951824</v>
      </c>
      <c r="J721" s="1">
        <v>318</v>
      </c>
      <c r="K721" s="1">
        <v>-0.468553</v>
      </c>
      <c r="L721" s="1">
        <v>4.531447</v>
      </c>
      <c r="M721" s="1">
        <f>ABS(H721-G721)</f>
        <v>1</v>
      </c>
      <c r="N721" s="1">
        <f>((G721-H721)^2)</f>
        <v>1</v>
      </c>
      <c r="O721" s="1">
        <f t="shared" si="44"/>
        <v>0.531447</v>
      </c>
      <c r="P721" s="1">
        <f t="shared" si="45"/>
        <v>0.28243591380900002</v>
      </c>
      <c r="Q721" s="1">
        <v>3.67</v>
      </c>
      <c r="R721" s="1">
        <f t="shared" si="46"/>
        <v>0.33000000000000007</v>
      </c>
      <c r="S721" s="1">
        <f t="shared" si="47"/>
        <v>0.10890000000000005</v>
      </c>
    </row>
    <row r="722" spans="1:19" x14ac:dyDescent="0.2">
      <c r="A722" s="1">
        <v>133599</v>
      </c>
      <c r="B722" s="1" t="s">
        <v>335</v>
      </c>
      <c r="C722" s="1">
        <v>1</v>
      </c>
      <c r="D722" s="1">
        <v>3499</v>
      </c>
      <c r="E722" s="1">
        <v>1</v>
      </c>
      <c r="F722" s="1">
        <v>3499</v>
      </c>
      <c r="G722" s="1">
        <v>3</v>
      </c>
      <c r="H722" s="1">
        <v>3</v>
      </c>
      <c r="I722" s="1">
        <v>0.95182800000000001</v>
      </c>
      <c r="J722" s="1">
        <v>138</v>
      </c>
      <c r="K722" s="1">
        <v>-1.8116E-2</v>
      </c>
      <c r="L722" s="1">
        <v>2.981884</v>
      </c>
      <c r="M722" s="1">
        <f>ABS(H722-G722)</f>
        <v>0</v>
      </c>
      <c r="N722" s="1">
        <f>((G722-H722)^2)</f>
        <v>0</v>
      </c>
      <c r="O722" s="1">
        <f t="shared" si="44"/>
        <v>1.8116000000000021E-2</v>
      </c>
      <c r="P722" s="1">
        <f t="shared" si="45"/>
        <v>3.2818945600000078E-4</v>
      </c>
      <c r="Q722" s="1">
        <v>3.67</v>
      </c>
      <c r="R722" s="1">
        <f t="shared" si="46"/>
        <v>0.66999999999999993</v>
      </c>
      <c r="S722" s="1">
        <f t="shared" si="47"/>
        <v>0.44889999999999991</v>
      </c>
    </row>
    <row r="723" spans="1:19" x14ac:dyDescent="0.2">
      <c r="A723" s="1">
        <v>227420</v>
      </c>
      <c r="B723" s="1" t="s">
        <v>284</v>
      </c>
      <c r="C723" s="1">
        <v>3751</v>
      </c>
      <c r="D723" s="1">
        <v>919</v>
      </c>
      <c r="E723" s="1">
        <v>919</v>
      </c>
      <c r="F723" s="1">
        <v>3751</v>
      </c>
      <c r="G723" s="1">
        <v>3</v>
      </c>
      <c r="H723" s="1">
        <v>5</v>
      </c>
      <c r="I723" s="1">
        <v>0.95183399999999996</v>
      </c>
      <c r="J723" s="1">
        <v>164</v>
      </c>
      <c r="K723" s="1">
        <v>0.32926800000000001</v>
      </c>
      <c r="L723" s="1">
        <v>3.3292679999999999</v>
      </c>
      <c r="M723" s="1">
        <f>ABS(H723-G723)</f>
        <v>2</v>
      </c>
      <c r="N723" s="1">
        <f>((G723-H723)^2)</f>
        <v>4</v>
      </c>
      <c r="O723" s="1">
        <f t="shared" si="44"/>
        <v>1.6707320000000001</v>
      </c>
      <c r="P723" s="1">
        <f t="shared" si="45"/>
        <v>2.7913454158240003</v>
      </c>
      <c r="Q723" s="1">
        <v>3.67</v>
      </c>
      <c r="R723" s="1">
        <f t="shared" si="46"/>
        <v>1.33</v>
      </c>
      <c r="S723" s="1">
        <f t="shared" si="47"/>
        <v>1.7689000000000001</v>
      </c>
    </row>
    <row r="724" spans="1:19" x14ac:dyDescent="0.2">
      <c r="A724" s="1">
        <v>64567</v>
      </c>
      <c r="B724" s="1" t="s">
        <v>147</v>
      </c>
      <c r="C724" s="1">
        <v>290</v>
      </c>
      <c r="D724" s="1">
        <v>151</v>
      </c>
      <c r="E724" s="1">
        <v>151</v>
      </c>
      <c r="F724" s="1">
        <v>290</v>
      </c>
      <c r="G724" s="1">
        <v>5</v>
      </c>
      <c r="H724" s="1">
        <v>5</v>
      </c>
      <c r="I724" s="1">
        <v>0.951874</v>
      </c>
      <c r="J724" s="1">
        <v>27</v>
      </c>
      <c r="K724" s="1">
        <v>-0.72222200000000003</v>
      </c>
      <c r="L724" s="1">
        <v>4.2777779999999996</v>
      </c>
      <c r="M724" s="1">
        <f>ABS(H724-G724)</f>
        <v>0</v>
      </c>
      <c r="N724" s="1">
        <f>((G724-H724)^2)</f>
        <v>0</v>
      </c>
      <c r="O724" s="1">
        <f t="shared" si="44"/>
        <v>0.72222200000000036</v>
      </c>
      <c r="P724" s="1">
        <f t="shared" si="45"/>
        <v>0.52160461728400054</v>
      </c>
      <c r="Q724" s="1">
        <v>3.67</v>
      </c>
      <c r="R724" s="1">
        <f t="shared" si="46"/>
        <v>1.33</v>
      </c>
      <c r="S724" s="1">
        <f t="shared" si="47"/>
        <v>1.7689000000000001</v>
      </c>
    </row>
    <row r="725" spans="1:19" x14ac:dyDescent="0.2">
      <c r="A725" s="1">
        <v>221203</v>
      </c>
      <c r="B725" s="1" t="s">
        <v>336</v>
      </c>
      <c r="C725" s="1">
        <v>1028</v>
      </c>
      <c r="D725" s="1">
        <v>252</v>
      </c>
      <c r="E725" s="1">
        <v>252</v>
      </c>
      <c r="F725" s="1">
        <v>1028</v>
      </c>
      <c r="G725" s="1">
        <v>3</v>
      </c>
      <c r="H725" s="1">
        <v>3</v>
      </c>
      <c r="I725" s="1">
        <v>0.95188499999999998</v>
      </c>
      <c r="J725" s="1">
        <v>47</v>
      </c>
      <c r="K725" s="1">
        <v>-0.79787200000000003</v>
      </c>
      <c r="L725" s="1">
        <v>2.2021280000000001</v>
      </c>
      <c r="M725" s="1">
        <f>ABS(H725-G725)</f>
        <v>0</v>
      </c>
      <c r="N725" s="1">
        <f>((G725-H725)^2)</f>
        <v>0</v>
      </c>
      <c r="O725" s="1">
        <f t="shared" si="44"/>
        <v>0.79787199999999991</v>
      </c>
      <c r="P725" s="1">
        <f t="shared" si="45"/>
        <v>0.63659972838399992</v>
      </c>
      <c r="Q725" s="1">
        <v>3.67</v>
      </c>
      <c r="R725" s="1">
        <f t="shared" si="46"/>
        <v>0.66999999999999993</v>
      </c>
      <c r="S725" s="1">
        <f t="shared" si="47"/>
        <v>0.44889999999999991</v>
      </c>
    </row>
    <row r="726" spans="1:19" x14ac:dyDescent="0.2">
      <c r="A726" s="1">
        <v>79499</v>
      </c>
      <c r="B726" s="1" t="s">
        <v>176</v>
      </c>
      <c r="C726" s="1">
        <v>555</v>
      </c>
      <c r="D726" s="1">
        <v>223</v>
      </c>
      <c r="E726" s="1">
        <v>223</v>
      </c>
      <c r="F726" s="1">
        <v>555</v>
      </c>
      <c r="G726" s="1">
        <v>3</v>
      </c>
      <c r="H726" s="1">
        <v>4</v>
      </c>
      <c r="I726" s="1">
        <v>0.95193099999999997</v>
      </c>
      <c r="J726" s="1">
        <v>160</v>
      </c>
      <c r="K726" s="1">
        <v>6.8750000000000006E-2</v>
      </c>
      <c r="L726" s="1">
        <v>3.0687500000000001</v>
      </c>
      <c r="M726" s="1">
        <f>ABS(H726-G726)</f>
        <v>1</v>
      </c>
      <c r="N726" s="1">
        <f>((G726-H726)^2)</f>
        <v>1</v>
      </c>
      <c r="O726" s="1">
        <f t="shared" si="44"/>
        <v>0.93124999999999991</v>
      </c>
      <c r="P726" s="1">
        <f t="shared" si="45"/>
        <v>0.86722656249999985</v>
      </c>
      <c r="Q726" s="1">
        <v>3.67</v>
      </c>
      <c r="R726" s="1">
        <f t="shared" si="46"/>
        <v>0.33000000000000007</v>
      </c>
      <c r="S726" s="1">
        <f t="shared" si="47"/>
        <v>0.10890000000000005</v>
      </c>
    </row>
    <row r="727" spans="1:19" x14ac:dyDescent="0.2">
      <c r="A727" s="1">
        <v>64295</v>
      </c>
      <c r="B727" s="1" t="s">
        <v>166</v>
      </c>
      <c r="C727" s="1">
        <v>95</v>
      </c>
      <c r="D727" s="1">
        <v>3</v>
      </c>
      <c r="E727" s="1">
        <v>3</v>
      </c>
      <c r="F727" s="1">
        <v>95</v>
      </c>
      <c r="G727" s="1">
        <v>4</v>
      </c>
      <c r="H727" s="1">
        <v>3</v>
      </c>
      <c r="I727" s="1">
        <v>0.95194500000000004</v>
      </c>
      <c r="J727" s="1">
        <v>151</v>
      </c>
      <c r="K727" s="1">
        <v>7.2847999999999996E-2</v>
      </c>
      <c r="L727" s="1">
        <v>4.0728479999999996</v>
      </c>
      <c r="M727" s="1">
        <f>ABS(H727-G727)</f>
        <v>1</v>
      </c>
      <c r="N727" s="1">
        <f>((G727-H727)^2)</f>
        <v>1</v>
      </c>
      <c r="O727" s="1">
        <f t="shared" si="44"/>
        <v>1.0728479999999996</v>
      </c>
      <c r="P727" s="1">
        <f t="shared" si="45"/>
        <v>1.151002831103999</v>
      </c>
      <c r="Q727" s="1">
        <v>3.67</v>
      </c>
      <c r="R727" s="1">
        <f t="shared" si="46"/>
        <v>0.66999999999999993</v>
      </c>
      <c r="S727" s="1">
        <f t="shared" si="47"/>
        <v>0.44889999999999991</v>
      </c>
    </row>
    <row r="728" spans="1:19" x14ac:dyDescent="0.2">
      <c r="A728" s="1">
        <v>231697</v>
      </c>
      <c r="B728" s="1" t="s">
        <v>325</v>
      </c>
      <c r="C728" s="1">
        <v>1912</v>
      </c>
      <c r="D728" s="1">
        <v>2278</v>
      </c>
      <c r="E728" s="1">
        <v>1912</v>
      </c>
      <c r="F728" s="1">
        <v>2278</v>
      </c>
      <c r="G728" s="1">
        <v>3</v>
      </c>
      <c r="H728" s="1">
        <v>2</v>
      </c>
      <c r="I728" s="1">
        <v>0.95194900000000005</v>
      </c>
      <c r="J728" s="1">
        <v>68</v>
      </c>
      <c r="K728" s="1">
        <v>-0.139706</v>
      </c>
      <c r="L728" s="1">
        <v>2.8602940000000001</v>
      </c>
      <c r="M728" s="1">
        <f>ABS(H728-G728)</f>
        <v>1</v>
      </c>
      <c r="N728" s="1">
        <f>((G728-H728)^2)</f>
        <v>1</v>
      </c>
      <c r="O728" s="1">
        <f t="shared" si="44"/>
        <v>0.86029400000000011</v>
      </c>
      <c r="P728" s="1">
        <f t="shared" si="45"/>
        <v>0.74010576643600023</v>
      </c>
      <c r="Q728" s="1">
        <v>3.67</v>
      </c>
      <c r="R728" s="1">
        <f t="shared" si="46"/>
        <v>1.67</v>
      </c>
      <c r="S728" s="1">
        <f t="shared" si="47"/>
        <v>2.7888999999999999</v>
      </c>
    </row>
    <row r="729" spans="1:19" x14ac:dyDescent="0.2">
      <c r="A729" s="1">
        <v>75316</v>
      </c>
      <c r="B729" s="1" t="s">
        <v>337</v>
      </c>
      <c r="C729" s="1">
        <v>434</v>
      </c>
      <c r="D729" s="1">
        <v>110</v>
      </c>
      <c r="E729" s="1">
        <v>110</v>
      </c>
      <c r="F729" s="1">
        <v>434</v>
      </c>
      <c r="G729" s="1">
        <v>3</v>
      </c>
      <c r="H729" s="1">
        <v>4</v>
      </c>
      <c r="I729" s="1">
        <v>0.95198099999999997</v>
      </c>
      <c r="J729" s="1">
        <v>358</v>
      </c>
      <c r="K729" s="1">
        <v>1.2025140000000001</v>
      </c>
      <c r="L729" s="1">
        <v>4.2025139999999999</v>
      </c>
      <c r="M729" s="1">
        <f>ABS(H729-G729)</f>
        <v>1</v>
      </c>
      <c r="N729" s="1">
        <f>((G729-H729)^2)</f>
        <v>1</v>
      </c>
      <c r="O729" s="1">
        <f t="shared" si="44"/>
        <v>0.20251399999999986</v>
      </c>
      <c r="P729" s="1">
        <f t="shared" si="45"/>
        <v>4.1011920195999946E-2</v>
      </c>
      <c r="Q729" s="1">
        <v>3.67</v>
      </c>
      <c r="R729" s="1">
        <f t="shared" si="46"/>
        <v>0.33000000000000007</v>
      </c>
      <c r="S729" s="1">
        <f t="shared" si="47"/>
        <v>0.10890000000000005</v>
      </c>
    </row>
    <row r="730" spans="1:19" x14ac:dyDescent="0.2">
      <c r="A730" s="1">
        <v>151118</v>
      </c>
      <c r="B730" s="1" t="s">
        <v>28</v>
      </c>
      <c r="C730" s="1">
        <v>420</v>
      </c>
      <c r="D730" s="1">
        <v>224</v>
      </c>
      <c r="E730" s="1">
        <v>224</v>
      </c>
      <c r="F730" s="1">
        <v>420</v>
      </c>
      <c r="G730" s="1">
        <v>4</v>
      </c>
      <c r="H730" s="1">
        <v>4</v>
      </c>
      <c r="I730" s="1">
        <v>0.95204699999999998</v>
      </c>
      <c r="J730" s="1">
        <v>47</v>
      </c>
      <c r="K730" s="1">
        <v>0.55319099999999999</v>
      </c>
      <c r="L730" s="1">
        <v>4.553191</v>
      </c>
      <c r="M730" s="1">
        <f>ABS(H730-G730)</f>
        <v>0</v>
      </c>
      <c r="N730" s="1">
        <f>((G730-H730)^2)</f>
        <v>0</v>
      </c>
      <c r="O730" s="1">
        <f t="shared" si="44"/>
        <v>0.55319099999999999</v>
      </c>
      <c r="P730" s="1">
        <f t="shared" si="45"/>
        <v>0.30602028248099999</v>
      </c>
      <c r="Q730" s="1">
        <v>3.67</v>
      </c>
      <c r="R730" s="1">
        <f t="shared" si="46"/>
        <v>0.33000000000000007</v>
      </c>
      <c r="S730" s="1">
        <f t="shared" si="47"/>
        <v>0.10890000000000005</v>
      </c>
    </row>
    <row r="731" spans="1:19" x14ac:dyDescent="0.2">
      <c r="A731" s="1">
        <v>147759</v>
      </c>
      <c r="B731" s="1" t="s">
        <v>307</v>
      </c>
      <c r="C731" s="1">
        <v>597</v>
      </c>
      <c r="D731" s="1">
        <v>527</v>
      </c>
      <c r="E731" s="1">
        <v>527</v>
      </c>
      <c r="F731" s="1">
        <v>597</v>
      </c>
      <c r="G731" s="1">
        <v>4</v>
      </c>
      <c r="H731" s="1">
        <v>3</v>
      </c>
      <c r="I731" s="1">
        <v>0.95214699999999997</v>
      </c>
      <c r="J731" s="1">
        <v>357</v>
      </c>
      <c r="K731" s="1">
        <v>0.942577</v>
      </c>
      <c r="L731" s="1">
        <v>4.942577</v>
      </c>
      <c r="M731" s="1">
        <f>ABS(H731-G731)</f>
        <v>1</v>
      </c>
      <c r="N731" s="1">
        <f>((G731-H731)^2)</f>
        <v>1</v>
      </c>
      <c r="O731" s="1">
        <f t="shared" si="44"/>
        <v>1.942577</v>
      </c>
      <c r="P731" s="1">
        <f t="shared" si="45"/>
        <v>3.7736054009290001</v>
      </c>
      <c r="Q731" s="1">
        <v>3.67</v>
      </c>
      <c r="R731" s="1">
        <f t="shared" si="46"/>
        <v>0.66999999999999993</v>
      </c>
      <c r="S731" s="1">
        <f t="shared" si="47"/>
        <v>0.44889999999999991</v>
      </c>
    </row>
    <row r="732" spans="1:19" x14ac:dyDescent="0.2">
      <c r="A732" s="1">
        <v>64567</v>
      </c>
      <c r="B732" s="1" t="s">
        <v>147</v>
      </c>
      <c r="C732" s="1">
        <v>31</v>
      </c>
      <c r="D732" s="1">
        <v>151</v>
      </c>
      <c r="E732" s="1">
        <v>31</v>
      </c>
      <c r="F732" s="1">
        <v>151</v>
      </c>
      <c r="G732" s="1">
        <v>4</v>
      </c>
      <c r="H732" s="1">
        <v>5</v>
      </c>
      <c r="I732" s="1">
        <v>0.95221</v>
      </c>
      <c r="J732" s="1">
        <v>72</v>
      </c>
      <c r="K732" s="1">
        <v>0.56944399999999995</v>
      </c>
      <c r="L732" s="1">
        <v>4.5694439999999998</v>
      </c>
      <c r="M732" s="1">
        <f>ABS(H732-G732)</f>
        <v>1</v>
      </c>
      <c r="N732" s="1">
        <f>((G732-H732)^2)</f>
        <v>1</v>
      </c>
      <c r="O732" s="1">
        <f t="shared" si="44"/>
        <v>0.43055600000000016</v>
      </c>
      <c r="P732" s="1">
        <f t="shared" si="45"/>
        <v>0.18537846913600015</v>
      </c>
      <c r="Q732" s="1">
        <v>3.67</v>
      </c>
      <c r="R732" s="1">
        <f t="shared" si="46"/>
        <v>1.33</v>
      </c>
      <c r="S732" s="1">
        <f t="shared" si="47"/>
        <v>1.7689000000000001</v>
      </c>
    </row>
    <row r="733" spans="1:19" x14ac:dyDescent="0.2">
      <c r="A733" s="1">
        <v>147460</v>
      </c>
      <c r="B733" s="1" t="s">
        <v>102</v>
      </c>
      <c r="C733" s="1">
        <v>509</v>
      </c>
      <c r="D733" s="1">
        <v>4226</v>
      </c>
      <c r="E733" s="1">
        <v>509</v>
      </c>
      <c r="F733" s="1">
        <v>4226</v>
      </c>
      <c r="G733" s="1">
        <v>5</v>
      </c>
      <c r="H733" s="1">
        <v>5</v>
      </c>
      <c r="I733" s="1">
        <v>0.95227799999999996</v>
      </c>
      <c r="J733" s="1">
        <v>96</v>
      </c>
      <c r="K733" s="1">
        <v>0.34895799999999999</v>
      </c>
      <c r="L733" s="1">
        <v>5</v>
      </c>
      <c r="M733" s="1">
        <f>ABS(H733-G733)</f>
        <v>0</v>
      </c>
      <c r="N733" s="1">
        <f>((G733-H733)^2)</f>
        <v>0</v>
      </c>
      <c r="O733" s="1">
        <f t="shared" si="44"/>
        <v>0</v>
      </c>
      <c r="P733" s="1">
        <f t="shared" si="45"/>
        <v>0</v>
      </c>
      <c r="Q733" s="1">
        <v>3.67</v>
      </c>
      <c r="R733" s="1">
        <f t="shared" si="46"/>
        <v>1.33</v>
      </c>
      <c r="S733" s="1">
        <f t="shared" si="47"/>
        <v>1.7689000000000001</v>
      </c>
    </row>
    <row r="734" spans="1:19" x14ac:dyDescent="0.2">
      <c r="A734" s="1">
        <v>218989</v>
      </c>
      <c r="B734" s="1" t="s">
        <v>161</v>
      </c>
      <c r="C734" s="1">
        <v>153</v>
      </c>
      <c r="D734" s="1">
        <v>457</v>
      </c>
      <c r="E734" s="1">
        <v>153</v>
      </c>
      <c r="F734" s="1">
        <v>457</v>
      </c>
      <c r="G734" s="1">
        <v>3</v>
      </c>
      <c r="H734" s="1">
        <v>5</v>
      </c>
      <c r="I734" s="1">
        <v>0.95230499999999996</v>
      </c>
      <c r="J734" s="1">
        <v>514</v>
      </c>
      <c r="K734" s="1">
        <v>1.0282100000000001</v>
      </c>
      <c r="L734" s="1">
        <v>4.0282099999999996</v>
      </c>
      <c r="M734" s="1">
        <f>ABS(H734-G734)</f>
        <v>2</v>
      </c>
      <c r="N734" s="1">
        <f>((G734-H734)^2)</f>
        <v>4</v>
      </c>
      <c r="O734" s="1">
        <f t="shared" si="44"/>
        <v>0.97179000000000038</v>
      </c>
      <c r="P734" s="1">
        <f t="shared" si="45"/>
        <v>0.94437580410000077</v>
      </c>
      <c r="Q734" s="1">
        <v>3.67</v>
      </c>
      <c r="R734" s="1">
        <f t="shared" si="46"/>
        <v>1.33</v>
      </c>
      <c r="S734" s="1">
        <f t="shared" si="47"/>
        <v>1.7689000000000001</v>
      </c>
    </row>
    <row r="735" spans="1:19" x14ac:dyDescent="0.2">
      <c r="A735" s="1">
        <v>146701</v>
      </c>
      <c r="B735" s="1" t="s">
        <v>162</v>
      </c>
      <c r="C735" s="1">
        <v>153</v>
      </c>
      <c r="D735" s="1">
        <v>457</v>
      </c>
      <c r="E735" s="1">
        <v>153</v>
      </c>
      <c r="F735" s="1">
        <v>457</v>
      </c>
      <c r="G735" s="1">
        <v>5</v>
      </c>
      <c r="H735" s="1">
        <v>5</v>
      </c>
      <c r="I735" s="1">
        <v>0.95230499999999996</v>
      </c>
      <c r="J735" s="1">
        <v>514</v>
      </c>
      <c r="K735" s="1">
        <v>1.0282100000000001</v>
      </c>
      <c r="L735" s="1">
        <v>5</v>
      </c>
      <c r="M735" s="1">
        <f>ABS(H735-G735)</f>
        <v>0</v>
      </c>
      <c r="N735" s="1">
        <f>((G735-H735)^2)</f>
        <v>0</v>
      </c>
      <c r="O735" s="1">
        <f t="shared" si="44"/>
        <v>0</v>
      </c>
      <c r="P735" s="1">
        <f t="shared" si="45"/>
        <v>0</v>
      </c>
      <c r="Q735" s="1">
        <v>3.67</v>
      </c>
      <c r="R735" s="1">
        <f t="shared" si="46"/>
        <v>1.33</v>
      </c>
      <c r="S735" s="1">
        <f t="shared" si="47"/>
        <v>1.7689000000000001</v>
      </c>
    </row>
    <row r="736" spans="1:19" x14ac:dyDescent="0.2">
      <c r="A736" s="1">
        <v>231697</v>
      </c>
      <c r="B736" s="1" t="s">
        <v>325</v>
      </c>
      <c r="C736" s="1">
        <v>1580</v>
      </c>
      <c r="D736" s="1">
        <v>2278</v>
      </c>
      <c r="E736" s="1">
        <v>1580</v>
      </c>
      <c r="F736" s="1">
        <v>2278</v>
      </c>
      <c r="G736" s="1">
        <v>4</v>
      </c>
      <c r="H736" s="1">
        <v>2</v>
      </c>
      <c r="I736" s="1">
        <v>0.95235800000000004</v>
      </c>
      <c r="J736" s="1">
        <v>147</v>
      </c>
      <c r="K736" s="1">
        <v>4.0815999999999998E-2</v>
      </c>
      <c r="L736" s="1">
        <v>4.0408160000000004</v>
      </c>
      <c r="M736" s="1">
        <f>ABS(H736-G736)</f>
        <v>2</v>
      </c>
      <c r="N736" s="1">
        <f>((G736-H736)^2)</f>
        <v>4</v>
      </c>
      <c r="O736" s="1">
        <f t="shared" si="44"/>
        <v>2.0408160000000004</v>
      </c>
      <c r="P736" s="1">
        <f t="shared" si="45"/>
        <v>4.1649299458560014</v>
      </c>
      <c r="Q736" s="1">
        <v>3.67</v>
      </c>
      <c r="R736" s="1">
        <f t="shared" si="46"/>
        <v>1.67</v>
      </c>
      <c r="S736" s="1">
        <f t="shared" si="47"/>
        <v>2.7888999999999999</v>
      </c>
    </row>
    <row r="737" spans="1:19" x14ac:dyDescent="0.2">
      <c r="A737" s="1">
        <v>113253</v>
      </c>
      <c r="B737" s="1" t="s">
        <v>338</v>
      </c>
      <c r="C737" s="1">
        <v>1230</v>
      </c>
      <c r="D737" s="1">
        <v>28</v>
      </c>
      <c r="E737" s="1">
        <v>28</v>
      </c>
      <c r="F737" s="1">
        <v>1230</v>
      </c>
      <c r="G737" s="1">
        <v>4</v>
      </c>
      <c r="H737" s="1">
        <v>4</v>
      </c>
      <c r="I737" s="1">
        <v>0.952376</v>
      </c>
      <c r="J737" s="1">
        <v>22</v>
      </c>
      <c r="K737" s="1">
        <v>-0.477273</v>
      </c>
      <c r="L737" s="1">
        <v>3.5227270000000002</v>
      </c>
      <c r="M737" s="1">
        <f>ABS(H737-G737)</f>
        <v>0</v>
      </c>
      <c r="N737" s="1">
        <f>((G737-H737)^2)</f>
        <v>0</v>
      </c>
      <c r="O737" s="1">
        <f t="shared" si="44"/>
        <v>0.47727299999999984</v>
      </c>
      <c r="P737" s="1">
        <f t="shared" si="45"/>
        <v>0.22778951652899984</v>
      </c>
      <c r="Q737" s="1">
        <v>3.67</v>
      </c>
      <c r="R737" s="1">
        <f t="shared" si="46"/>
        <v>0.33000000000000007</v>
      </c>
      <c r="S737" s="1">
        <f t="shared" si="47"/>
        <v>0.10890000000000005</v>
      </c>
    </row>
    <row r="738" spans="1:19" x14ac:dyDescent="0.2">
      <c r="A738" s="1">
        <v>157920</v>
      </c>
      <c r="B738" s="1" t="s">
        <v>193</v>
      </c>
      <c r="C738" s="1">
        <v>589</v>
      </c>
      <c r="D738" s="1">
        <v>367</v>
      </c>
      <c r="E738" s="1">
        <v>367</v>
      </c>
      <c r="F738" s="1">
        <v>589</v>
      </c>
      <c r="G738" s="1">
        <v>5</v>
      </c>
      <c r="H738" s="1">
        <v>3</v>
      </c>
      <c r="I738" s="1">
        <v>0.95240800000000003</v>
      </c>
      <c r="J738" s="1">
        <v>459</v>
      </c>
      <c r="K738" s="1">
        <v>-0.69389999999999996</v>
      </c>
      <c r="L738" s="1">
        <v>4.3060999999999998</v>
      </c>
      <c r="M738" s="1">
        <f>ABS(H738-G738)</f>
        <v>2</v>
      </c>
      <c r="N738" s="1">
        <f>((G738-H738)^2)</f>
        <v>4</v>
      </c>
      <c r="O738" s="1">
        <f t="shared" si="44"/>
        <v>1.3060999999999998</v>
      </c>
      <c r="P738" s="1">
        <f t="shared" si="45"/>
        <v>1.7058972099999996</v>
      </c>
      <c r="Q738" s="1">
        <v>3.67</v>
      </c>
      <c r="R738" s="1">
        <f t="shared" si="46"/>
        <v>0.66999999999999993</v>
      </c>
      <c r="S738" s="1">
        <f t="shared" si="47"/>
        <v>0.44889999999999991</v>
      </c>
    </row>
    <row r="739" spans="1:19" x14ac:dyDescent="0.2">
      <c r="A739" s="1">
        <v>120524</v>
      </c>
      <c r="B739" s="1" t="s">
        <v>218</v>
      </c>
      <c r="C739" s="1">
        <v>367</v>
      </c>
      <c r="D739" s="1">
        <v>589</v>
      </c>
      <c r="E739" s="1">
        <v>367</v>
      </c>
      <c r="F739" s="1">
        <v>589</v>
      </c>
      <c r="G739" s="1">
        <v>3</v>
      </c>
      <c r="H739" s="1">
        <v>5</v>
      </c>
      <c r="I739" s="1">
        <v>0.95240800000000003</v>
      </c>
      <c r="J739" s="1">
        <v>459</v>
      </c>
      <c r="K739" s="1">
        <v>0.69389999999999996</v>
      </c>
      <c r="L739" s="1">
        <v>3.6939000000000002</v>
      </c>
      <c r="M739" s="1">
        <f>ABS(H739-G739)</f>
        <v>2</v>
      </c>
      <c r="N739" s="1">
        <f>((G739-H739)^2)</f>
        <v>4</v>
      </c>
      <c r="O739" s="1">
        <f t="shared" si="44"/>
        <v>1.3060999999999998</v>
      </c>
      <c r="P739" s="1">
        <f t="shared" si="45"/>
        <v>1.7058972099999996</v>
      </c>
      <c r="Q739" s="1">
        <v>3.67</v>
      </c>
      <c r="R739" s="1">
        <f t="shared" si="46"/>
        <v>1.33</v>
      </c>
      <c r="S739" s="1">
        <f t="shared" si="47"/>
        <v>1.7689000000000001</v>
      </c>
    </row>
    <row r="740" spans="1:19" x14ac:dyDescent="0.2">
      <c r="A740" s="1">
        <v>195750</v>
      </c>
      <c r="B740" s="1" t="s">
        <v>339</v>
      </c>
      <c r="C740" s="1">
        <v>969</v>
      </c>
      <c r="D740" s="1">
        <v>1196</v>
      </c>
      <c r="E740" s="1">
        <v>969</v>
      </c>
      <c r="F740" s="1">
        <v>1196</v>
      </c>
      <c r="G740" s="1">
        <v>5</v>
      </c>
      <c r="H740" s="1">
        <v>5</v>
      </c>
      <c r="I740" s="1">
        <v>0.95243</v>
      </c>
      <c r="J740" s="1">
        <v>128</v>
      </c>
      <c r="K740" s="1">
        <v>0.12890599999999999</v>
      </c>
      <c r="L740" s="1">
        <v>5</v>
      </c>
      <c r="M740" s="1">
        <f>ABS(H740-G740)</f>
        <v>0</v>
      </c>
      <c r="N740" s="1">
        <f>((G740-H740)^2)</f>
        <v>0</v>
      </c>
      <c r="O740" s="1">
        <f t="shared" si="44"/>
        <v>0</v>
      </c>
      <c r="P740" s="1">
        <f t="shared" si="45"/>
        <v>0</v>
      </c>
      <c r="Q740" s="1">
        <v>3.67</v>
      </c>
      <c r="R740" s="1">
        <f t="shared" si="46"/>
        <v>1.33</v>
      </c>
      <c r="S740" s="1">
        <f t="shared" si="47"/>
        <v>1.7689000000000001</v>
      </c>
    </row>
    <row r="741" spans="1:19" x14ac:dyDescent="0.2">
      <c r="A741" s="1">
        <v>217819</v>
      </c>
      <c r="B741" s="1" t="s">
        <v>152</v>
      </c>
      <c r="C741" s="1">
        <v>7</v>
      </c>
      <c r="D741" s="1">
        <v>653</v>
      </c>
      <c r="E741" s="1">
        <v>7</v>
      </c>
      <c r="F741" s="1">
        <v>653</v>
      </c>
      <c r="G741" s="1">
        <v>3</v>
      </c>
      <c r="H741" s="1">
        <v>3</v>
      </c>
      <c r="I741" s="1">
        <v>0.95248500000000003</v>
      </c>
      <c r="J741" s="1">
        <v>91</v>
      </c>
      <c r="K741" s="1">
        <v>-0.236264</v>
      </c>
      <c r="L741" s="1">
        <v>2.7637360000000002</v>
      </c>
      <c r="M741" s="1">
        <f>ABS(H741-G741)</f>
        <v>0</v>
      </c>
      <c r="N741" s="1">
        <f>((G741-H741)^2)</f>
        <v>0</v>
      </c>
      <c r="O741" s="1">
        <f t="shared" si="44"/>
        <v>0.23626399999999981</v>
      </c>
      <c r="P741" s="1">
        <f t="shared" si="45"/>
        <v>5.582067769599991E-2</v>
      </c>
      <c r="Q741" s="1">
        <v>3.67</v>
      </c>
      <c r="R741" s="1">
        <f t="shared" si="46"/>
        <v>0.66999999999999993</v>
      </c>
      <c r="S741" s="1">
        <f t="shared" si="47"/>
        <v>0.44889999999999991</v>
      </c>
    </row>
    <row r="742" spans="1:19" x14ac:dyDescent="0.2">
      <c r="A742" s="1">
        <v>221963</v>
      </c>
      <c r="B742" s="1" t="s">
        <v>64</v>
      </c>
      <c r="C742" s="1">
        <v>348</v>
      </c>
      <c r="D742" s="1">
        <v>47</v>
      </c>
      <c r="E742" s="1">
        <v>47</v>
      </c>
      <c r="F742" s="1">
        <v>348</v>
      </c>
      <c r="G742" s="1">
        <v>4</v>
      </c>
      <c r="H742" s="1">
        <v>4</v>
      </c>
      <c r="I742" s="1">
        <v>0.95249499999999998</v>
      </c>
      <c r="J742" s="1">
        <v>82</v>
      </c>
      <c r="K742" s="1">
        <v>0.37195099999999998</v>
      </c>
      <c r="L742" s="1">
        <v>4.3719510000000001</v>
      </c>
      <c r="M742" s="1">
        <f>ABS(H742-G742)</f>
        <v>0</v>
      </c>
      <c r="N742" s="1">
        <f>((G742-H742)^2)</f>
        <v>0</v>
      </c>
      <c r="O742" s="1">
        <f t="shared" si="44"/>
        <v>0.37195100000000014</v>
      </c>
      <c r="P742" s="1">
        <f t="shared" si="45"/>
        <v>0.13834754640100011</v>
      </c>
      <c r="Q742" s="1">
        <v>3.67</v>
      </c>
      <c r="R742" s="1">
        <f t="shared" si="46"/>
        <v>0.33000000000000007</v>
      </c>
      <c r="S742" s="1">
        <f t="shared" si="47"/>
        <v>0.10890000000000005</v>
      </c>
    </row>
    <row r="743" spans="1:19" x14ac:dyDescent="0.2">
      <c r="A743" s="1">
        <v>234030</v>
      </c>
      <c r="B743" s="1" t="s">
        <v>34</v>
      </c>
      <c r="C743" s="1">
        <v>653</v>
      </c>
      <c r="D743" s="1">
        <v>14</v>
      </c>
      <c r="E743" s="1">
        <v>14</v>
      </c>
      <c r="F743" s="1">
        <v>653</v>
      </c>
      <c r="G743" s="1">
        <v>3</v>
      </c>
      <c r="H743" s="1">
        <v>3</v>
      </c>
      <c r="I743" s="1">
        <v>0.95259199999999999</v>
      </c>
      <c r="J743" s="1">
        <v>38</v>
      </c>
      <c r="K743" s="1">
        <v>-0.118421</v>
      </c>
      <c r="L743" s="1">
        <v>2.8815789999999999</v>
      </c>
      <c r="M743" s="1">
        <f>ABS(H743-G743)</f>
        <v>0</v>
      </c>
      <c r="N743" s="1">
        <f>((G743-H743)^2)</f>
        <v>0</v>
      </c>
      <c r="O743" s="1">
        <f t="shared" si="44"/>
        <v>0.11842100000000011</v>
      </c>
      <c r="P743" s="1">
        <f t="shared" si="45"/>
        <v>1.4023533241000027E-2</v>
      </c>
      <c r="Q743" s="1">
        <v>3.67</v>
      </c>
      <c r="R743" s="1">
        <f t="shared" si="46"/>
        <v>0.66999999999999993</v>
      </c>
      <c r="S743" s="1">
        <f t="shared" si="47"/>
        <v>0.44889999999999991</v>
      </c>
    </row>
    <row r="744" spans="1:19" x14ac:dyDescent="0.2">
      <c r="A744" s="1">
        <v>226342</v>
      </c>
      <c r="B744" s="1" t="s">
        <v>340</v>
      </c>
      <c r="C744" s="1">
        <v>1</v>
      </c>
      <c r="D744" s="1">
        <v>780</v>
      </c>
      <c r="E744" s="1">
        <v>1</v>
      </c>
      <c r="F744" s="1">
        <v>780</v>
      </c>
      <c r="G744" s="1">
        <v>5</v>
      </c>
      <c r="H744" s="1">
        <v>3</v>
      </c>
      <c r="I744" s="1">
        <v>0.95263200000000003</v>
      </c>
      <c r="J744" s="1">
        <v>617</v>
      </c>
      <c r="K744" s="1">
        <v>-0.46515400000000001</v>
      </c>
      <c r="L744" s="1">
        <v>4.5348459999999999</v>
      </c>
      <c r="M744" s="1">
        <f>ABS(H744-G744)</f>
        <v>2</v>
      </c>
      <c r="N744" s="1">
        <f>((G744-H744)^2)</f>
        <v>4</v>
      </c>
      <c r="O744" s="1">
        <f t="shared" si="44"/>
        <v>1.5348459999999999</v>
      </c>
      <c r="P744" s="1">
        <f t="shared" si="45"/>
        <v>2.3557522437159997</v>
      </c>
      <c r="Q744" s="1">
        <v>3.67</v>
      </c>
      <c r="R744" s="1">
        <f t="shared" si="46"/>
        <v>0.66999999999999993</v>
      </c>
      <c r="S744" s="1">
        <f t="shared" si="47"/>
        <v>0.44889999999999991</v>
      </c>
    </row>
    <row r="745" spans="1:19" x14ac:dyDescent="0.2">
      <c r="A745" s="1">
        <v>58805</v>
      </c>
      <c r="B745" s="1" t="s">
        <v>60</v>
      </c>
      <c r="C745" s="1">
        <v>110</v>
      </c>
      <c r="D745" s="1">
        <v>339</v>
      </c>
      <c r="E745" s="1">
        <v>110</v>
      </c>
      <c r="F745" s="1">
        <v>339</v>
      </c>
      <c r="G745" s="1">
        <v>5</v>
      </c>
      <c r="H745" s="1">
        <v>3</v>
      </c>
      <c r="I745" s="1">
        <v>0.95264599999999999</v>
      </c>
      <c r="J745" s="1">
        <v>275</v>
      </c>
      <c r="K745" s="1">
        <v>-0.66545500000000002</v>
      </c>
      <c r="L745" s="1">
        <v>4.3345450000000003</v>
      </c>
      <c r="M745" s="1">
        <f>ABS(H745-G745)</f>
        <v>2</v>
      </c>
      <c r="N745" s="1">
        <f>((G745-H745)^2)</f>
        <v>4</v>
      </c>
      <c r="O745" s="1">
        <f t="shared" si="44"/>
        <v>1.3345450000000003</v>
      </c>
      <c r="P745" s="1">
        <f t="shared" si="45"/>
        <v>1.7810103570250009</v>
      </c>
      <c r="Q745" s="1">
        <v>3.67</v>
      </c>
      <c r="R745" s="1">
        <f t="shared" si="46"/>
        <v>0.66999999999999993</v>
      </c>
      <c r="S745" s="1">
        <f t="shared" si="47"/>
        <v>0.44889999999999991</v>
      </c>
    </row>
    <row r="746" spans="1:19" x14ac:dyDescent="0.2">
      <c r="A746" s="1">
        <v>215039</v>
      </c>
      <c r="B746" s="1" t="s">
        <v>146</v>
      </c>
      <c r="C746" s="1">
        <v>11</v>
      </c>
      <c r="D746" s="1">
        <v>1</v>
      </c>
      <c r="E746" s="1">
        <v>1</v>
      </c>
      <c r="F746" s="1">
        <v>11</v>
      </c>
      <c r="G746" s="1">
        <v>5</v>
      </c>
      <c r="H746" s="1">
        <v>3</v>
      </c>
      <c r="I746" s="1">
        <v>0.95265999999999995</v>
      </c>
      <c r="J746" s="1">
        <v>199</v>
      </c>
      <c r="K746" s="1">
        <v>0.42462299999999997</v>
      </c>
      <c r="L746" s="1">
        <v>5</v>
      </c>
      <c r="M746" s="1">
        <f>ABS(H746-G746)</f>
        <v>2</v>
      </c>
      <c r="N746" s="1">
        <f>((G746-H746)^2)</f>
        <v>4</v>
      </c>
      <c r="O746" s="1">
        <f t="shared" si="44"/>
        <v>2</v>
      </c>
      <c r="P746" s="1">
        <f t="shared" si="45"/>
        <v>4</v>
      </c>
      <c r="Q746" s="1">
        <v>3.67</v>
      </c>
      <c r="R746" s="1">
        <f t="shared" si="46"/>
        <v>0.66999999999999993</v>
      </c>
      <c r="S746" s="1">
        <f t="shared" si="47"/>
        <v>0.44889999999999991</v>
      </c>
    </row>
    <row r="747" spans="1:19" x14ac:dyDescent="0.2">
      <c r="A747" s="1">
        <v>224745</v>
      </c>
      <c r="B747" s="1" t="s">
        <v>341</v>
      </c>
      <c r="C747" s="1">
        <v>902</v>
      </c>
      <c r="D747" s="1">
        <v>2478</v>
      </c>
      <c r="E747" s="1">
        <v>902</v>
      </c>
      <c r="F747" s="1">
        <v>2478</v>
      </c>
      <c r="G747" s="1">
        <v>5</v>
      </c>
      <c r="H747" s="1">
        <v>4</v>
      </c>
      <c r="I747" s="1">
        <v>0.95267199999999996</v>
      </c>
      <c r="J747" s="1">
        <v>31</v>
      </c>
      <c r="K747" s="1">
        <v>-0.53225800000000001</v>
      </c>
      <c r="L747" s="1">
        <v>4.4677420000000003</v>
      </c>
      <c r="M747" s="1">
        <f>ABS(H747-G747)</f>
        <v>1</v>
      </c>
      <c r="N747" s="1">
        <f>((G747-H747)^2)</f>
        <v>1</v>
      </c>
      <c r="O747" s="1">
        <f t="shared" si="44"/>
        <v>0.46774200000000032</v>
      </c>
      <c r="P747" s="1">
        <f t="shared" si="45"/>
        <v>0.2187825785640003</v>
      </c>
      <c r="Q747" s="1">
        <v>3.67</v>
      </c>
      <c r="R747" s="1">
        <f t="shared" si="46"/>
        <v>0.33000000000000007</v>
      </c>
      <c r="S747" s="1">
        <f t="shared" si="47"/>
        <v>0.10890000000000005</v>
      </c>
    </row>
    <row r="748" spans="1:19" x14ac:dyDescent="0.2">
      <c r="A748" s="1">
        <v>190065</v>
      </c>
      <c r="B748" s="1" t="s">
        <v>342</v>
      </c>
      <c r="C748" s="1">
        <v>1</v>
      </c>
      <c r="D748" s="1">
        <v>494</v>
      </c>
      <c r="E748" s="1">
        <v>1</v>
      </c>
      <c r="F748" s="1">
        <v>494</v>
      </c>
      <c r="G748" s="1">
        <v>5</v>
      </c>
      <c r="H748" s="1">
        <v>4</v>
      </c>
      <c r="I748" s="1">
        <v>0.95269400000000004</v>
      </c>
      <c r="J748" s="1">
        <v>176</v>
      </c>
      <c r="K748" s="1">
        <v>-0.46590900000000002</v>
      </c>
      <c r="L748" s="1">
        <v>4.5340910000000001</v>
      </c>
      <c r="M748" s="1">
        <f>ABS(H748-G748)</f>
        <v>1</v>
      </c>
      <c r="N748" s="1">
        <f>((G748-H748)^2)</f>
        <v>1</v>
      </c>
      <c r="O748" s="1">
        <f t="shared" si="44"/>
        <v>0.53409100000000009</v>
      </c>
      <c r="P748" s="1">
        <f t="shared" si="45"/>
        <v>0.2852531962810001</v>
      </c>
      <c r="Q748" s="1">
        <v>3.67</v>
      </c>
      <c r="R748" s="1">
        <f t="shared" si="46"/>
        <v>0.33000000000000007</v>
      </c>
      <c r="S748" s="1">
        <f t="shared" si="47"/>
        <v>0.10890000000000005</v>
      </c>
    </row>
    <row r="749" spans="1:19" x14ac:dyDescent="0.2">
      <c r="A749" s="1">
        <v>106861</v>
      </c>
      <c r="B749" s="1" t="s">
        <v>343</v>
      </c>
      <c r="C749" s="1">
        <v>2194</v>
      </c>
      <c r="D749" s="1">
        <v>1376</v>
      </c>
      <c r="E749" s="1">
        <v>1376</v>
      </c>
      <c r="F749" s="1">
        <v>2194</v>
      </c>
      <c r="G749" s="1">
        <v>4</v>
      </c>
      <c r="H749" s="1">
        <v>5</v>
      </c>
      <c r="I749" s="1">
        <v>0.95270500000000002</v>
      </c>
      <c r="J749" s="1">
        <v>75</v>
      </c>
      <c r="K749" s="1">
        <v>-0.62666699999999997</v>
      </c>
      <c r="L749" s="1">
        <v>3.3733330000000001</v>
      </c>
      <c r="M749" s="1">
        <f>ABS(H749-G749)</f>
        <v>1</v>
      </c>
      <c r="N749" s="1">
        <f>((G749-H749)^2)</f>
        <v>1</v>
      </c>
      <c r="O749" s="1">
        <f t="shared" si="44"/>
        <v>1.6266669999999999</v>
      </c>
      <c r="P749" s="1">
        <f t="shared" si="45"/>
        <v>2.6460455288889997</v>
      </c>
      <c r="Q749" s="1">
        <v>3.67</v>
      </c>
      <c r="R749" s="1">
        <f t="shared" si="46"/>
        <v>1.33</v>
      </c>
      <c r="S749" s="1">
        <f t="shared" si="47"/>
        <v>1.7689000000000001</v>
      </c>
    </row>
    <row r="750" spans="1:19" x14ac:dyDescent="0.2">
      <c r="A750" s="1">
        <v>146115</v>
      </c>
      <c r="B750" s="1" t="s">
        <v>332</v>
      </c>
      <c r="C750" s="1">
        <v>1244</v>
      </c>
      <c r="D750" s="1">
        <v>21</v>
      </c>
      <c r="E750" s="1">
        <v>21</v>
      </c>
      <c r="F750" s="1">
        <v>1244</v>
      </c>
      <c r="G750" s="1">
        <v>5</v>
      </c>
      <c r="H750" s="1">
        <v>5</v>
      </c>
      <c r="I750" s="1">
        <v>0.95274000000000003</v>
      </c>
      <c r="J750" s="1">
        <v>56</v>
      </c>
      <c r="K750" s="1">
        <v>-0.33035700000000001</v>
      </c>
      <c r="L750" s="1">
        <v>4.6696429999999998</v>
      </c>
      <c r="M750" s="1">
        <f>ABS(H750-G750)</f>
        <v>0</v>
      </c>
      <c r="N750" s="1">
        <f>((G750-H750)^2)</f>
        <v>0</v>
      </c>
      <c r="O750" s="1">
        <f t="shared" si="44"/>
        <v>0.33035700000000023</v>
      </c>
      <c r="P750" s="1">
        <f t="shared" si="45"/>
        <v>0.10913574744900015</v>
      </c>
      <c r="Q750" s="1">
        <v>3.67</v>
      </c>
      <c r="R750" s="1">
        <f t="shared" si="46"/>
        <v>1.33</v>
      </c>
      <c r="S750" s="1">
        <f t="shared" si="47"/>
        <v>1.7689000000000001</v>
      </c>
    </row>
    <row r="751" spans="1:19" x14ac:dyDescent="0.2">
      <c r="A751" s="1">
        <v>118425</v>
      </c>
      <c r="B751" s="1" t="s">
        <v>183</v>
      </c>
      <c r="C751" s="1">
        <v>17</v>
      </c>
      <c r="D751" s="1">
        <v>6</v>
      </c>
      <c r="E751" s="1">
        <v>6</v>
      </c>
      <c r="F751" s="1">
        <v>17</v>
      </c>
      <c r="G751" s="1">
        <v>5</v>
      </c>
      <c r="H751" s="1">
        <v>3</v>
      </c>
      <c r="I751" s="1">
        <v>0.95277699999999999</v>
      </c>
      <c r="J751" s="1">
        <v>113</v>
      </c>
      <c r="K751" s="1">
        <v>-0.35398200000000002</v>
      </c>
      <c r="L751" s="1">
        <v>4.6460179999999998</v>
      </c>
      <c r="M751" s="1">
        <f>ABS(H751-G751)</f>
        <v>2</v>
      </c>
      <c r="N751" s="1">
        <f>((G751-H751)^2)</f>
        <v>4</v>
      </c>
      <c r="O751" s="1">
        <f t="shared" si="44"/>
        <v>1.6460179999999998</v>
      </c>
      <c r="P751" s="1">
        <f t="shared" si="45"/>
        <v>2.709375256323999</v>
      </c>
      <c r="Q751" s="1">
        <v>3.67</v>
      </c>
      <c r="R751" s="1">
        <f t="shared" si="46"/>
        <v>0.66999999999999993</v>
      </c>
      <c r="S751" s="1">
        <f t="shared" si="47"/>
        <v>0.44889999999999991</v>
      </c>
    </row>
    <row r="752" spans="1:19" x14ac:dyDescent="0.2">
      <c r="A752" s="1">
        <v>27966</v>
      </c>
      <c r="B752" s="1" t="s">
        <v>100</v>
      </c>
      <c r="C752" s="1">
        <v>17</v>
      </c>
      <c r="D752" s="1">
        <v>6</v>
      </c>
      <c r="E752" s="1">
        <v>6</v>
      </c>
      <c r="F752" s="1">
        <v>17</v>
      </c>
      <c r="G752" s="1">
        <v>3</v>
      </c>
      <c r="H752" s="1">
        <v>4</v>
      </c>
      <c r="I752" s="1">
        <v>0.95277699999999999</v>
      </c>
      <c r="J752" s="1">
        <v>113</v>
      </c>
      <c r="K752" s="1">
        <v>-0.35398200000000002</v>
      </c>
      <c r="L752" s="1">
        <v>2.6460180000000002</v>
      </c>
      <c r="M752" s="1">
        <f>ABS(H752-G752)</f>
        <v>1</v>
      </c>
      <c r="N752" s="1">
        <f>((G752-H752)^2)</f>
        <v>1</v>
      </c>
      <c r="O752" s="1">
        <f t="shared" si="44"/>
        <v>1.3539819999999998</v>
      </c>
      <c r="P752" s="1">
        <f t="shared" si="45"/>
        <v>1.8332672563239993</v>
      </c>
      <c r="Q752" s="1">
        <v>3.67</v>
      </c>
      <c r="R752" s="1">
        <f t="shared" si="46"/>
        <v>0.33000000000000007</v>
      </c>
      <c r="S752" s="1">
        <f t="shared" si="47"/>
        <v>0.10890000000000005</v>
      </c>
    </row>
    <row r="753" spans="1:19" x14ac:dyDescent="0.2">
      <c r="A753" s="1">
        <v>146468</v>
      </c>
      <c r="B753" s="1" t="s">
        <v>344</v>
      </c>
      <c r="C753" s="1">
        <v>780</v>
      </c>
      <c r="D753" s="1">
        <v>380</v>
      </c>
      <c r="E753" s="1">
        <v>380</v>
      </c>
      <c r="F753" s="1">
        <v>780</v>
      </c>
      <c r="G753" s="1">
        <v>2.5</v>
      </c>
      <c r="H753" s="1">
        <v>1</v>
      </c>
      <c r="I753" s="1">
        <v>0.952816</v>
      </c>
      <c r="J753" s="1">
        <v>486</v>
      </c>
      <c r="K753" s="1">
        <v>1.2345999999999999E-2</v>
      </c>
      <c r="L753" s="1">
        <v>2.512346</v>
      </c>
      <c r="M753" s="1">
        <f>ABS(H753-G753)</f>
        <v>1.5</v>
      </c>
      <c r="N753" s="1">
        <f>((G753-H753)^2)</f>
        <v>2.25</v>
      </c>
      <c r="O753" s="1">
        <f t="shared" si="44"/>
        <v>1.512346</v>
      </c>
      <c r="P753" s="1">
        <f t="shared" si="45"/>
        <v>2.2871904237159999</v>
      </c>
      <c r="Q753" s="1">
        <v>3.67</v>
      </c>
      <c r="R753" s="1">
        <f t="shared" si="46"/>
        <v>2.67</v>
      </c>
      <c r="S753" s="1">
        <f t="shared" si="47"/>
        <v>7.1288999999999998</v>
      </c>
    </row>
    <row r="754" spans="1:19" x14ac:dyDescent="0.2">
      <c r="A754" s="1">
        <v>131240</v>
      </c>
      <c r="B754" s="1" t="s">
        <v>345</v>
      </c>
      <c r="C754" s="1">
        <v>2527</v>
      </c>
      <c r="D754" s="1">
        <v>2174</v>
      </c>
      <c r="E754" s="1">
        <v>2174</v>
      </c>
      <c r="F754" s="1">
        <v>2527</v>
      </c>
      <c r="G754" s="1">
        <v>3</v>
      </c>
      <c r="H754" s="1">
        <v>4</v>
      </c>
      <c r="I754" s="1">
        <v>0.95284100000000005</v>
      </c>
      <c r="J754" s="1">
        <v>45</v>
      </c>
      <c r="K754" s="1">
        <v>0.377778</v>
      </c>
      <c r="L754" s="1">
        <v>3.3777780000000002</v>
      </c>
      <c r="M754" s="1">
        <f>ABS(H754-G754)</f>
        <v>1</v>
      </c>
      <c r="N754" s="1">
        <f>((G754-H754)^2)</f>
        <v>1</v>
      </c>
      <c r="O754" s="1">
        <f t="shared" si="44"/>
        <v>0.62222199999999983</v>
      </c>
      <c r="P754" s="1">
        <f t="shared" si="45"/>
        <v>0.3871602172839998</v>
      </c>
      <c r="Q754" s="1">
        <v>3.67</v>
      </c>
      <c r="R754" s="1">
        <f t="shared" si="46"/>
        <v>0.33000000000000007</v>
      </c>
      <c r="S754" s="1">
        <f t="shared" si="47"/>
        <v>0.10890000000000005</v>
      </c>
    </row>
    <row r="755" spans="1:19" x14ac:dyDescent="0.2">
      <c r="A755" s="1">
        <v>158828</v>
      </c>
      <c r="B755" s="1" t="s">
        <v>346</v>
      </c>
      <c r="C755" s="1">
        <v>1356</v>
      </c>
      <c r="D755" s="1">
        <v>140</v>
      </c>
      <c r="E755" s="1">
        <v>140</v>
      </c>
      <c r="F755" s="1">
        <v>1356</v>
      </c>
      <c r="G755" s="1">
        <v>5</v>
      </c>
      <c r="H755" s="1">
        <v>4</v>
      </c>
      <c r="I755" s="1">
        <v>0.95284500000000005</v>
      </c>
      <c r="J755" s="1">
        <v>34</v>
      </c>
      <c r="K755" s="1">
        <v>-0.352941</v>
      </c>
      <c r="L755" s="1">
        <v>4.6470589999999996</v>
      </c>
      <c r="M755" s="1">
        <f>ABS(H755-G755)</f>
        <v>1</v>
      </c>
      <c r="N755" s="1">
        <f>((G755-H755)^2)</f>
        <v>1</v>
      </c>
      <c r="O755" s="1">
        <f t="shared" si="44"/>
        <v>0.64705899999999961</v>
      </c>
      <c r="P755" s="1">
        <f t="shared" si="45"/>
        <v>0.4186853494809995</v>
      </c>
      <c r="Q755" s="1">
        <v>3.67</v>
      </c>
      <c r="R755" s="1">
        <f t="shared" si="46"/>
        <v>0.33000000000000007</v>
      </c>
      <c r="S755" s="1">
        <f t="shared" si="47"/>
        <v>0.10890000000000005</v>
      </c>
    </row>
    <row r="756" spans="1:19" x14ac:dyDescent="0.2">
      <c r="A756" s="1">
        <v>27265</v>
      </c>
      <c r="B756" s="1" t="s">
        <v>123</v>
      </c>
      <c r="C756" s="1">
        <v>111</v>
      </c>
      <c r="D756" s="1">
        <v>413</v>
      </c>
      <c r="E756" s="1">
        <v>111</v>
      </c>
      <c r="F756" s="1">
        <v>413</v>
      </c>
      <c r="G756" s="1">
        <v>5</v>
      </c>
      <c r="H756" s="1">
        <v>3</v>
      </c>
      <c r="I756" s="1">
        <v>0.95285299999999995</v>
      </c>
      <c r="J756" s="1">
        <v>39</v>
      </c>
      <c r="K756" s="1">
        <v>-1.448718</v>
      </c>
      <c r="L756" s="1">
        <v>3.551282</v>
      </c>
      <c r="M756" s="1">
        <f>ABS(H756-G756)</f>
        <v>2</v>
      </c>
      <c r="N756" s="1">
        <f>((G756-H756)^2)</f>
        <v>4</v>
      </c>
      <c r="O756" s="1">
        <f t="shared" si="44"/>
        <v>0.55128200000000005</v>
      </c>
      <c r="P756" s="1">
        <f t="shared" si="45"/>
        <v>0.30391184352400008</v>
      </c>
      <c r="Q756" s="1">
        <v>3.67</v>
      </c>
      <c r="R756" s="1">
        <f t="shared" si="46"/>
        <v>0.66999999999999993</v>
      </c>
      <c r="S756" s="1">
        <f t="shared" si="47"/>
        <v>0.44889999999999991</v>
      </c>
    </row>
    <row r="757" spans="1:19" x14ac:dyDescent="0.2">
      <c r="A757" s="1">
        <v>57928</v>
      </c>
      <c r="B757" s="1" t="s">
        <v>154</v>
      </c>
      <c r="C757" s="1">
        <v>434</v>
      </c>
      <c r="D757" s="1">
        <v>185</v>
      </c>
      <c r="E757" s="1">
        <v>185</v>
      </c>
      <c r="F757" s="1">
        <v>434</v>
      </c>
      <c r="G757" s="1">
        <v>5</v>
      </c>
      <c r="H757" s="1">
        <v>5</v>
      </c>
      <c r="I757" s="1">
        <v>0.95294000000000001</v>
      </c>
      <c r="J757" s="1">
        <v>280</v>
      </c>
      <c r="K757" s="1">
        <v>-8.0356999999999998E-2</v>
      </c>
      <c r="L757" s="1">
        <v>4.9196429999999998</v>
      </c>
      <c r="M757" s="1">
        <f>ABS(H757-G757)</f>
        <v>0</v>
      </c>
      <c r="N757" s="1">
        <f>((G757-H757)^2)</f>
        <v>0</v>
      </c>
      <c r="O757" s="1">
        <f t="shared" si="44"/>
        <v>8.0357000000000234E-2</v>
      </c>
      <c r="P757" s="1">
        <f t="shared" si="45"/>
        <v>6.4572474490000378E-3</v>
      </c>
      <c r="Q757" s="1">
        <v>3.67</v>
      </c>
      <c r="R757" s="1">
        <f t="shared" si="46"/>
        <v>1.33</v>
      </c>
      <c r="S757" s="1">
        <f t="shared" si="47"/>
        <v>1.7689000000000001</v>
      </c>
    </row>
    <row r="758" spans="1:19" x14ac:dyDescent="0.2">
      <c r="A758" s="1">
        <v>11235</v>
      </c>
      <c r="B758" s="1" t="s">
        <v>347</v>
      </c>
      <c r="C758" s="1">
        <v>434</v>
      </c>
      <c r="D758" s="1">
        <v>185</v>
      </c>
      <c r="E758" s="1">
        <v>185</v>
      </c>
      <c r="F758" s="1">
        <v>434</v>
      </c>
      <c r="G758" s="1">
        <v>4</v>
      </c>
      <c r="H758" s="1">
        <v>2</v>
      </c>
      <c r="I758" s="1">
        <v>0.95294000000000001</v>
      </c>
      <c r="J758" s="1">
        <v>280</v>
      </c>
      <c r="K758" s="1">
        <v>-8.0356999999999998E-2</v>
      </c>
      <c r="L758" s="1">
        <v>3.9196430000000002</v>
      </c>
      <c r="M758" s="1">
        <f>ABS(H758-G758)</f>
        <v>2</v>
      </c>
      <c r="N758" s="1">
        <f>((G758-H758)^2)</f>
        <v>4</v>
      </c>
      <c r="O758" s="1">
        <f t="shared" si="44"/>
        <v>1.9196430000000002</v>
      </c>
      <c r="P758" s="1">
        <f t="shared" si="45"/>
        <v>3.685029247449001</v>
      </c>
      <c r="Q758" s="1">
        <v>3.67</v>
      </c>
      <c r="R758" s="1">
        <f t="shared" si="46"/>
        <v>1.67</v>
      </c>
      <c r="S758" s="1">
        <f t="shared" si="47"/>
        <v>2.7888999999999999</v>
      </c>
    </row>
    <row r="759" spans="1:19" x14ac:dyDescent="0.2">
      <c r="A759" s="1">
        <v>186785</v>
      </c>
      <c r="B759" s="1" t="s">
        <v>98</v>
      </c>
      <c r="C759" s="1">
        <v>58</v>
      </c>
      <c r="D759" s="1">
        <v>345</v>
      </c>
      <c r="E759" s="1">
        <v>58</v>
      </c>
      <c r="F759" s="1">
        <v>345</v>
      </c>
      <c r="G759" s="1">
        <v>5</v>
      </c>
      <c r="H759" s="1">
        <v>4</v>
      </c>
      <c r="I759" s="1">
        <v>0.95294800000000002</v>
      </c>
      <c r="J759" s="1">
        <v>55</v>
      </c>
      <c r="K759" s="1">
        <v>-0.17272699999999999</v>
      </c>
      <c r="L759" s="1">
        <v>4.8272729999999999</v>
      </c>
      <c r="M759" s="1">
        <f>ABS(H759-G759)</f>
        <v>1</v>
      </c>
      <c r="N759" s="1">
        <f>((G759-H759)^2)</f>
        <v>1</v>
      </c>
      <c r="O759" s="1">
        <f t="shared" si="44"/>
        <v>0.82727299999999993</v>
      </c>
      <c r="P759" s="1">
        <f t="shared" si="45"/>
        <v>0.68438061652899984</v>
      </c>
      <c r="Q759" s="1">
        <v>3.67</v>
      </c>
      <c r="R759" s="1">
        <f t="shared" si="46"/>
        <v>0.33000000000000007</v>
      </c>
      <c r="S759" s="1">
        <f t="shared" si="47"/>
        <v>0.10890000000000005</v>
      </c>
    </row>
    <row r="760" spans="1:19" x14ac:dyDescent="0.2">
      <c r="A760" s="1">
        <v>133268</v>
      </c>
      <c r="B760" s="1" t="s">
        <v>348</v>
      </c>
      <c r="C760" s="1">
        <v>1267</v>
      </c>
      <c r="D760" s="1">
        <v>1089</v>
      </c>
      <c r="E760" s="1">
        <v>1089</v>
      </c>
      <c r="F760" s="1">
        <v>1267</v>
      </c>
      <c r="G760" s="1">
        <v>5</v>
      </c>
      <c r="H760" s="1">
        <v>5</v>
      </c>
      <c r="I760" s="1">
        <v>0.95294900000000005</v>
      </c>
      <c r="J760" s="1">
        <v>86</v>
      </c>
      <c r="K760" s="1">
        <v>-4.6511999999999998E-2</v>
      </c>
      <c r="L760" s="1">
        <v>4.9534880000000001</v>
      </c>
      <c r="M760" s="1">
        <f>ABS(H760-G760)</f>
        <v>0</v>
      </c>
      <c r="N760" s="1">
        <f>((G760-H760)^2)</f>
        <v>0</v>
      </c>
      <c r="O760" s="1">
        <f t="shared" si="44"/>
        <v>4.6511999999999887E-2</v>
      </c>
      <c r="P760" s="1">
        <f t="shared" si="45"/>
        <v>2.1633661439999894E-3</v>
      </c>
      <c r="Q760" s="1">
        <v>3.67</v>
      </c>
      <c r="R760" s="1">
        <f t="shared" si="46"/>
        <v>1.33</v>
      </c>
      <c r="S760" s="1">
        <f t="shared" si="47"/>
        <v>1.7689000000000001</v>
      </c>
    </row>
    <row r="761" spans="1:19" x14ac:dyDescent="0.2">
      <c r="A761" s="1">
        <v>83010</v>
      </c>
      <c r="B761" s="1" t="s">
        <v>153</v>
      </c>
      <c r="C761" s="1">
        <v>595</v>
      </c>
      <c r="D761" s="1">
        <v>356</v>
      </c>
      <c r="E761" s="1">
        <v>356</v>
      </c>
      <c r="F761" s="1">
        <v>595</v>
      </c>
      <c r="G761" s="1">
        <v>3</v>
      </c>
      <c r="H761" s="1">
        <v>3</v>
      </c>
      <c r="I761" s="1">
        <v>0.95298000000000005</v>
      </c>
      <c r="J761" s="1">
        <v>544</v>
      </c>
      <c r="K761" s="1">
        <v>0.36488999999999999</v>
      </c>
      <c r="L761" s="1">
        <v>3.3648899999999999</v>
      </c>
      <c r="M761" s="1">
        <f>ABS(H761-G761)</f>
        <v>0</v>
      </c>
      <c r="N761" s="1">
        <f>((G761-H761)^2)</f>
        <v>0</v>
      </c>
      <c r="O761" s="1">
        <f t="shared" si="44"/>
        <v>0.36488999999999994</v>
      </c>
      <c r="P761" s="1">
        <f t="shared" si="45"/>
        <v>0.13314471209999995</v>
      </c>
      <c r="Q761" s="1">
        <v>3.67</v>
      </c>
      <c r="R761" s="1">
        <f t="shared" si="46"/>
        <v>0.66999999999999993</v>
      </c>
      <c r="S761" s="1">
        <f t="shared" si="47"/>
        <v>0.44889999999999991</v>
      </c>
    </row>
    <row r="762" spans="1:19" x14ac:dyDescent="0.2">
      <c r="A762" s="1">
        <v>226950</v>
      </c>
      <c r="B762" s="1" t="s">
        <v>349</v>
      </c>
      <c r="C762" s="1">
        <v>48738</v>
      </c>
      <c r="D762" s="1">
        <v>3285</v>
      </c>
      <c r="E762" s="1">
        <v>3285</v>
      </c>
      <c r="F762" s="1">
        <v>48738</v>
      </c>
      <c r="G762" s="1">
        <v>4</v>
      </c>
      <c r="H762" s="1">
        <v>5</v>
      </c>
      <c r="I762" s="1">
        <v>0.95300099999999999</v>
      </c>
      <c r="J762" s="1">
        <v>20</v>
      </c>
      <c r="K762" s="1">
        <v>-0.52500000000000002</v>
      </c>
      <c r="L762" s="1">
        <v>3.4750000000000001</v>
      </c>
      <c r="M762" s="1">
        <f>ABS(H762-G762)</f>
        <v>1</v>
      </c>
      <c r="N762" s="1">
        <f>((G762-H762)^2)</f>
        <v>1</v>
      </c>
      <c r="O762" s="1">
        <f t="shared" si="44"/>
        <v>1.5249999999999999</v>
      </c>
      <c r="P762" s="1">
        <f t="shared" si="45"/>
        <v>2.3256249999999996</v>
      </c>
      <c r="Q762" s="1">
        <v>3.67</v>
      </c>
      <c r="R762" s="1">
        <f t="shared" si="46"/>
        <v>1.33</v>
      </c>
      <c r="S762" s="1">
        <f t="shared" si="47"/>
        <v>1.7689000000000001</v>
      </c>
    </row>
    <row r="763" spans="1:19" x14ac:dyDescent="0.2">
      <c r="A763" s="1">
        <v>227924</v>
      </c>
      <c r="B763" s="1" t="s">
        <v>228</v>
      </c>
      <c r="C763" s="1">
        <v>163</v>
      </c>
      <c r="D763" s="1">
        <v>593</v>
      </c>
      <c r="E763" s="1">
        <v>163</v>
      </c>
      <c r="F763" s="1">
        <v>593</v>
      </c>
      <c r="G763" s="1">
        <v>4</v>
      </c>
      <c r="H763" s="1">
        <v>5</v>
      </c>
      <c r="I763" s="1">
        <v>0.953009</v>
      </c>
      <c r="J763" s="1">
        <v>176</v>
      </c>
      <c r="K763" s="1">
        <v>0.6875</v>
      </c>
      <c r="L763" s="1">
        <v>4.6875</v>
      </c>
      <c r="M763" s="1">
        <f>ABS(H763-G763)</f>
        <v>1</v>
      </c>
      <c r="N763" s="1">
        <f>((G763-H763)^2)</f>
        <v>1</v>
      </c>
      <c r="O763" s="1">
        <f t="shared" si="44"/>
        <v>0.3125</v>
      </c>
      <c r="P763" s="1">
        <f t="shared" si="45"/>
        <v>9.765625E-2</v>
      </c>
      <c r="Q763" s="1">
        <v>3.67</v>
      </c>
      <c r="R763" s="1">
        <f t="shared" si="46"/>
        <v>1.33</v>
      </c>
      <c r="S763" s="1">
        <f t="shared" si="47"/>
        <v>1.7689000000000001</v>
      </c>
    </row>
    <row r="764" spans="1:19" x14ac:dyDescent="0.2">
      <c r="A764" s="1">
        <v>5419</v>
      </c>
      <c r="B764" s="1" t="s">
        <v>125</v>
      </c>
      <c r="C764" s="1">
        <v>376</v>
      </c>
      <c r="D764" s="1">
        <v>1210</v>
      </c>
      <c r="E764" s="1">
        <v>376</v>
      </c>
      <c r="F764" s="1">
        <v>1210</v>
      </c>
      <c r="G764" s="1">
        <v>1</v>
      </c>
      <c r="H764" s="1">
        <v>5</v>
      </c>
      <c r="I764" s="1">
        <v>0.95301100000000005</v>
      </c>
      <c r="J764" s="1">
        <v>93</v>
      </c>
      <c r="K764" s="1">
        <v>0.84946200000000005</v>
      </c>
      <c r="L764" s="1">
        <v>1.8494619999999999</v>
      </c>
      <c r="M764" s="1">
        <f>ABS(H764-G764)</f>
        <v>4</v>
      </c>
      <c r="N764" s="1">
        <f>((G764-H764)^2)</f>
        <v>16</v>
      </c>
      <c r="O764" s="1">
        <f t="shared" si="44"/>
        <v>3.1505380000000001</v>
      </c>
      <c r="P764" s="1">
        <f t="shared" si="45"/>
        <v>9.9258896894440003</v>
      </c>
      <c r="Q764" s="1">
        <v>3.67</v>
      </c>
      <c r="R764" s="1">
        <f t="shared" si="46"/>
        <v>1.33</v>
      </c>
      <c r="S764" s="1">
        <f t="shared" si="47"/>
        <v>1.7689000000000001</v>
      </c>
    </row>
    <row r="765" spans="1:19" x14ac:dyDescent="0.2">
      <c r="A765" s="1">
        <v>106861</v>
      </c>
      <c r="B765" s="1" t="s">
        <v>343</v>
      </c>
      <c r="C765" s="1">
        <v>1610</v>
      </c>
      <c r="D765" s="1">
        <v>1376</v>
      </c>
      <c r="E765" s="1">
        <v>1376</v>
      </c>
      <c r="F765" s="1">
        <v>1610</v>
      </c>
      <c r="G765" s="1">
        <v>5</v>
      </c>
      <c r="H765" s="1">
        <v>5</v>
      </c>
      <c r="I765" s="1">
        <v>0.95308300000000001</v>
      </c>
      <c r="J765" s="1">
        <v>110</v>
      </c>
      <c r="K765" s="1">
        <v>-0.395455</v>
      </c>
      <c r="L765" s="1">
        <v>4.6045449999999999</v>
      </c>
      <c r="M765" s="1">
        <f>ABS(H765-G765)</f>
        <v>0</v>
      </c>
      <c r="N765" s="1">
        <f>((G765-H765)^2)</f>
        <v>0</v>
      </c>
      <c r="O765" s="1">
        <f t="shared" si="44"/>
        <v>0.39545500000000011</v>
      </c>
      <c r="P765" s="1">
        <f t="shared" si="45"/>
        <v>0.1563846570250001</v>
      </c>
      <c r="Q765" s="1">
        <v>3.67</v>
      </c>
      <c r="R765" s="1">
        <f t="shared" si="46"/>
        <v>1.33</v>
      </c>
      <c r="S765" s="1">
        <f t="shared" si="47"/>
        <v>1.7689000000000001</v>
      </c>
    </row>
    <row r="766" spans="1:19" x14ac:dyDescent="0.2">
      <c r="A766" s="1">
        <v>43650</v>
      </c>
      <c r="B766" s="1" t="s">
        <v>225</v>
      </c>
      <c r="C766" s="1">
        <v>1253</v>
      </c>
      <c r="D766" s="1">
        <v>1097</v>
      </c>
      <c r="E766" s="1">
        <v>1097</v>
      </c>
      <c r="F766" s="1">
        <v>1253</v>
      </c>
      <c r="G766" s="1">
        <v>3</v>
      </c>
      <c r="H766" s="1">
        <v>5</v>
      </c>
      <c r="I766" s="1">
        <v>0.95312399999999997</v>
      </c>
      <c r="J766" s="1">
        <v>83</v>
      </c>
      <c r="K766" s="1">
        <v>-0.10241</v>
      </c>
      <c r="L766" s="1">
        <v>2.8975900000000001</v>
      </c>
      <c r="M766" s="1">
        <f>ABS(H766-G766)</f>
        <v>2</v>
      </c>
      <c r="N766" s="1">
        <f>((G766-H766)^2)</f>
        <v>4</v>
      </c>
      <c r="O766" s="1">
        <f t="shared" si="44"/>
        <v>2.1024099999999999</v>
      </c>
      <c r="P766" s="1">
        <f t="shared" si="45"/>
        <v>4.4201278080999993</v>
      </c>
      <c r="Q766" s="1">
        <v>3.67</v>
      </c>
      <c r="R766" s="1">
        <f t="shared" si="46"/>
        <v>1.33</v>
      </c>
      <c r="S766" s="1">
        <f t="shared" si="47"/>
        <v>1.7689000000000001</v>
      </c>
    </row>
    <row r="767" spans="1:19" x14ac:dyDescent="0.2">
      <c r="A767" s="1">
        <v>110784</v>
      </c>
      <c r="B767" s="1" t="s">
        <v>350</v>
      </c>
      <c r="C767" s="1">
        <v>1393</v>
      </c>
      <c r="D767" s="1">
        <v>1517</v>
      </c>
      <c r="E767" s="1">
        <v>1393</v>
      </c>
      <c r="F767" s="1">
        <v>1517</v>
      </c>
      <c r="G767" s="1">
        <v>3.5</v>
      </c>
      <c r="H767" s="1">
        <v>3.5</v>
      </c>
      <c r="I767" s="1">
        <v>0.95324600000000004</v>
      </c>
      <c r="J767" s="1">
        <v>187</v>
      </c>
      <c r="K767" s="1">
        <v>-2.6738000000000001E-2</v>
      </c>
      <c r="L767" s="1">
        <v>3.4732620000000001</v>
      </c>
      <c r="M767" s="1">
        <f>ABS(H767-G767)</f>
        <v>0</v>
      </c>
      <c r="N767" s="1">
        <f>((G767-H767)^2)</f>
        <v>0</v>
      </c>
      <c r="O767" s="1">
        <f t="shared" si="44"/>
        <v>2.6737999999999928E-2</v>
      </c>
      <c r="P767" s="1">
        <f t="shared" si="45"/>
        <v>7.149206439999962E-4</v>
      </c>
      <c r="Q767" s="1">
        <v>3.67</v>
      </c>
      <c r="R767" s="1">
        <f t="shared" si="46"/>
        <v>0.16999999999999993</v>
      </c>
      <c r="S767" s="1">
        <f t="shared" si="47"/>
        <v>2.8899999999999974E-2</v>
      </c>
    </row>
    <row r="768" spans="1:19" x14ac:dyDescent="0.2">
      <c r="A768" s="1">
        <v>118081</v>
      </c>
      <c r="B768" s="1" t="s">
        <v>351</v>
      </c>
      <c r="C768" s="1">
        <v>254</v>
      </c>
      <c r="D768" s="1">
        <v>150</v>
      </c>
      <c r="E768" s="1">
        <v>150</v>
      </c>
      <c r="F768" s="1">
        <v>254</v>
      </c>
      <c r="G768" s="1">
        <v>4</v>
      </c>
      <c r="H768" s="1">
        <v>3</v>
      </c>
      <c r="I768" s="1">
        <v>0.95326100000000002</v>
      </c>
      <c r="J768" s="1">
        <v>13</v>
      </c>
      <c r="K768" s="1">
        <v>1.3846149999999999</v>
      </c>
      <c r="L768" s="1">
        <v>5</v>
      </c>
      <c r="M768" s="1">
        <f>ABS(H768-G768)</f>
        <v>1</v>
      </c>
      <c r="N768" s="1">
        <f>((G768-H768)^2)</f>
        <v>1</v>
      </c>
      <c r="O768" s="1">
        <f t="shared" si="44"/>
        <v>2</v>
      </c>
      <c r="P768" s="1">
        <f t="shared" si="45"/>
        <v>4</v>
      </c>
      <c r="Q768" s="1">
        <v>3.67</v>
      </c>
      <c r="R768" s="1">
        <f t="shared" si="46"/>
        <v>0.66999999999999993</v>
      </c>
      <c r="S768" s="1">
        <f t="shared" si="47"/>
        <v>0.44889999999999991</v>
      </c>
    </row>
    <row r="769" spans="1:19" x14ac:dyDescent="0.2">
      <c r="A769" s="1">
        <v>64567</v>
      </c>
      <c r="B769" s="1" t="s">
        <v>147</v>
      </c>
      <c r="C769" s="1">
        <v>277</v>
      </c>
      <c r="D769" s="1">
        <v>318</v>
      </c>
      <c r="E769" s="1">
        <v>277</v>
      </c>
      <c r="F769" s="1">
        <v>318</v>
      </c>
      <c r="G769" s="1">
        <v>4</v>
      </c>
      <c r="H769" s="1">
        <v>5</v>
      </c>
      <c r="I769" s="1">
        <v>0.95329299999999995</v>
      </c>
      <c r="J769" s="1">
        <v>112</v>
      </c>
      <c r="K769" s="1">
        <v>1.084821</v>
      </c>
      <c r="L769" s="1">
        <v>5</v>
      </c>
      <c r="M769" s="1">
        <f>ABS(H769-G769)</f>
        <v>1</v>
      </c>
      <c r="N769" s="1">
        <f>((G769-H769)^2)</f>
        <v>1</v>
      </c>
      <c r="O769" s="1">
        <f t="shared" si="44"/>
        <v>0</v>
      </c>
      <c r="P769" s="1">
        <f t="shared" si="45"/>
        <v>0</v>
      </c>
      <c r="Q769" s="1">
        <v>3.67</v>
      </c>
      <c r="R769" s="1">
        <f t="shared" si="46"/>
        <v>1.33</v>
      </c>
      <c r="S769" s="1">
        <f t="shared" si="47"/>
        <v>1.7689000000000001</v>
      </c>
    </row>
    <row r="770" spans="1:19" x14ac:dyDescent="0.2">
      <c r="A770" s="1">
        <v>42301</v>
      </c>
      <c r="B770" s="1" t="s">
        <v>352</v>
      </c>
      <c r="C770" s="1">
        <v>1214</v>
      </c>
      <c r="D770" s="1">
        <v>2396</v>
      </c>
      <c r="E770" s="1">
        <v>1214</v>
      </c>
      <c r="F770" s="1">
        <v>2396</v>
      </c>
      <c r="G770" s="1">
        <v>4</v>
      </c>
      <c r="H770" s="1">
        <v>4.5</v>
      </c>
      <c r="I770" s="1">
        <v>0.95330700000000002</v>
      </c>
      <c r="J770" s="1">
        <v>206</v>
      </c>
      <c r="K770" s="1">
        <v>-0.23058300000000001</v>
      </c>
      <c r="L770" s="1">
        <v>3.7694169999999998</v>
      </c>
      <c r="M770" s="1">
        <f>ABS(H770-G770)</f>
        <v>0.5</v>
      </c>
      <c r="N770" s="1">
        <f>((G770-H770)^2)</f>
        <v>0.25</v>
      </c>
      <c r="O770" s="1">
        <f t="shared" si="44"/>
        <v>0.7305830000000002</v>
      </c>
      <c r="P770" s="1">
        <f t="shared" si="45"/>
        <v>0.53375151988900027</v>
      </c>
      <c r="Q770" s="1">
        <v>3.67</v>
      </c>
      <c r="R770" s="1">
        <f t="shared" si="46"/>
        <v>0.83000000000000007</v>
      </c>
      <c r="S770" s="1">
        <f t="shared" si="47"/>
        <v>0.68890000000000007</v>
      </c>
    </row>
    <row r="771" spans="1:19" x14ac:dyDescent="0.2">
      <c r="A771" s="1">
        <v>172700</v>
      </c>
      <c r="B771" s="1" t="s">
        <v>256</v>
      </c>
      <c r="C771" s="1">
        <v>1</v>
      </c>
      <c r="D771" s="1">
        <v>165</v>
      </c>
      <c r="E771" s="1">
        <v>1</v>
      </c>
      <c r="F771" s="1">
        <v>165</v>
      </c>
      <c r="G771" s="1">
        <v>5</v>
      </c>
      <c r="H771" s="1">
        <v>3</v>
      </c>
      <c r="I771" s="1">
        <v>0.95332899999999998</v>
      </c>
      <c r="J771" s="1">
        <v>323</v>
      </c>
      <c r="K771" s="1">
        <v>-0.486068</v>
      </c>
      <c r="L771" s="1">
        <v>4.5139319999999996</v>
      </c>
      <c r="M771" s="1">
        <f>ABS(H771-G771)</f>
        <v>2</v>
      </c>
      <c r="N771" s="1">
        <f>((G771-H771)^2)</f>
        <v>4</v>
      </c>
      <c r="O771" s="1">
        <f t="shared" ref="O771:O834" si="48">ABS(L771-H771)</f>
        <v>1.5139319999999996</v>
      </c>
      <c r="P771" s="1">
        <f t="shared" ref="P771:P834" si="49">(L771-H771)^2</f>
        <v>2.2919901006239987</v>
      </c>
      <c r="Q771" s="1">
        <v>3.67</v>
      </c>
      <c r="R771" s="1">
        <f t="shared" ref="R771:R834" si="50">ABS(Q771-H771)</f>
        <v>0.66999999999999993</v>
      </c>
      <c r="S771" s="1">
        <f t="shared" ref="S771:S834" si="51">(Q771-H771)^2</f>
        <v>0.44889999999999991</v>
      </c>
    </row>
    <row r="772" spans="1:19" x14ac:dyDescent="0.2">
      <c r="A772" s="1">
        <v>147759</v>
      </c>
      <c r="B772" s="1" t="s">
        <v>307</v>
      </c>
      <c r="C772" s="1">
        <v>225</v>
      </c>
      <c r="D772" s="1">
        <v>527</v>
      </c>
      <c r="E772" s="1">
        <v>225</v>
      </c>
      <c r="F772" s="1">
        <v>527</v>
      </c>
      <c r="G772" s="1">
        <v>3</v>
      </c>
      <c r="H772" s="1">
        <v>3</v>
      </c>
      <c r="I772" s="1">
        <v>0.95334300000000005</v>
      </c>
      <c r="J772" s="1">
        <v>135</v>
      </c>
      <c r="K772" s="1">
        <v>1.322222</v>
      </c>
      <c r="L772" s="1">
        <v>4.322222</v>
      </c>
      <c r="M772" s="1">
        <f>ABS(H772-G772)</f>
        <v>0</v>
      </c>
      <c r="N772" s="1">
        <f>((G772-H772)^2)</f>
        <v>0</v>
      </c>
      <c r="O772" s="1">
        <f t="shared" si="48"/>
        <v>1.322222</v>
      </c>
      <c r="P772" s="1">
        <f t="shared" si="49"/>
        <v>1.7482710172839999</v>
      </c>
      <c r="Q772" s="1">
        <v>3.67</v>
      </c>
      <c r="R772" s="1">
        <f t="shared" si="50"/>
        <v>0.66999999999999993</v>
      </c>
      <c r="S772" s="1">
        <f t="shared" si="51"/>
        <v>0.44889999999999991</v>
      </c>
    </row>
    <row r="773" spans="1:19" x14ac:dyDescent="0.2">
      <c r="A773" s="1">
        <v>116040</v>
      </c>
      <c r="B773" s="1" t="s">
        <v>353</v>
      </c>
      <c r="C773" s="1">
        <v>58</v>
      </c>
      <c r="D773" s="1">
        <v>1210</v>
      </c>
      <c r="E773" s="1">
        <v>58</v>
      </c>
      <c r="F773" s="1">
        <v>1210</v>
      </c>
      <c r="G773" s="1">
        <v>4</v>
      </c>
      <c r="H773" s="1">
        <v>1</v>
      </c>
      <c r="I773" s="1">
        <v>0.95338100000000003</v>
      </c>
      <c r="J773" s="1">
        <v>90</v>
      </c>
      <c r="K773" s="1">
        <v>-8.3333000000000004E-2</v>
      </c>
      <c r="L773" s="1">
        <v>3.9166669999999999</v>
      </c>
      <c r="M773" s="1">
        <f>ABS(H773-G773)</f>
        <v>3</v>
      </c>
      <c r="N773" s="1">
        <f>((G773-H773)^2)</f>
        <v>9</v>
      </c>
      <c r="O773" s="1">
        <f t="shared" si="48"/>
        <v>2.9166669999999999</v>
      </c>
      <c r="P773" s="1">
        <f t="shared" si="49"/>
        <v>8.5069463888890002</v>
      </c>
      <c r="Q773" s="1">
        <v>3.67</v>
      </c>
      <c r="R773" s="1">
        <f t="shared" si="50"/>
        <v>2.67</v>
      </c>
      <c r="S773" s="1">
        <f t="shared" si="51"/>
        <v>7.1288999999999998</v>
      </c>
    </row>
    <row r="774" spans="1:19" x14ac:dyDescent="0.2">
      <c r="A774" s="1">
        <v>5419</v>
      </c>
      <c r="B774" s="1" t="s">
        <v>125</v>
      </c>
      <c r="C774" s="1">
        <v>58</v>
      </c>
      <c r="D774" s="1">
        <v>1210</v>
      </c>
      <c r="E774" s="1">
        <v>58</v>
      </c>
      <c r="F774" s="1">
        <v>1210</v>
      </c>
      <c r="G774" s="1">
        <v>3</v>
      </c>
      <c r="H774" s="1">
        <v>5</v>
      </c>
      <c r="I774" s="1">
        <v>0.95338100000000003</v>
      </c>
      <c r="J774" s="1">
        <v>90</v>
      </c>
      <c r="K774" s="1">
        <v>-8.3333000000000004E-2</v>
      </c>
      <c r="L774" s="1">
        <v>2.9166669999999999</v>
      </c>
      <c r="M774" s="1">
        <f>ABS(H774-G774)</f>
        <v>2</v>
      </c>
      <c r="N774" s="1">
        <f>((G774-H774)^2)</f>
        <v>4</v>
      </c>
      <c r="O774" s="1">
        <f t="shared" si="48"/>
        <v>2.0833330000000001</v>
      </c>
      <c r="P774" s="1">
        <f t="shared" si="49"/>
        <v>4.3402763888890004</v>
      </c>
      <c r="Q774" s="1">
        <v>3.67</v>
      </c>
      <c r="R774" s="1">
        <f t="shared" si="50"/>
        <v>1.33</v>
      </c>
      <c r="S774" s="1">
        <f t="shared" si="51"/>
        <v>1.7689000000000001</v>
      </c>
    </row>
    <row r="775" spans="1:19" x14ac:dyDescent="0.2">
      <c r="A775" s="1">
        <v>225144</v>
      </c>
      <c r="B775" s="1" t="s">
        <v>354</v>
      </c>
      <c r="C775" s="1">
        <v>527</v>
      </c>
      <c r="D775" s="1">
        <v>2012</v>
      </c>
      <c r="E775" s="1">
        <v>527</v>
      </c>
      <c r="F775" s="1">
        <v>2012</v>
      </c>
      <c r="G775" s="1">
        <v>2</v>
      </c>
      <c r="H775" s="1">
        <v>4</v>
      </c>
      <c r="I775" s="1">
        <v>0.95338900000000004</v>
      </c>
      <c r="J775" s="1">
        <v>209</v>
      </c>
      <c r="K775" s="1">
        <v>-1.0023919999999999</v>
      </c>
      <c r="L775" s="1">
        <v>0.99760789999999999</v>
      </c>
      <c r="M775" s="1">
        <f>ABS(H775-G775)</f>
        <v>2</v>
      </c>
      <c r="N775" s="1">
        <f>((G775-H775)^2)</f>
        <v>4</v>
      </c>
      <c r="O775" s="1">
        <f t="shared" si="48"/>
        <v>3.0023920999999998</v>
      </c>
      <c r="P775" s="1">
        <f t="shared" si="49"/>
        <v>9.0143583221424084</v>
      </c>
      <c r="Q775" s="1">
        <v>3.67</v>
      </c>
      <c r="R775" s="1">
        <f t="shared" si="50"/>
        <v>0.33000000000000007</v>
      </c>
      <c r="S775" s="1">
        <f t="shared" si="51"/>
        <v>0.10890000000000005</v>
      </c>
    </row>
    <row r="776" spans="1:19" x14ac:dyDescent="0.2">
      <c r="A776" s="1">
        <v>134830</v>
      </c>
      <c r="B776" s="1" t="s">
        <v>355</v>
      </c>
      <c r="C776" s="1">
        <v>2706</v>
      </c>
      <c r="D776" s="1">
        <v>1580</v>
      </c>
      <c r="E776" s="1">
        <v>1580</v>
      </c>
      <c r="F776" s="1">
        <v>2706</v>
      </c>
      <c r="G776" s="1">
        <v>4</v>
      </c>
      <c r="H776" s="1">
        <v>3</v>
      </c>
      <c r="I776" s="1">
        <v>0.95341100000000001</v>
      </c>
      <c r="J776" s="1">
        <v>309</v>
      </c>
      <c r="K776" s="1">
        <v>0.197411</v>
      </c>
      <c r="L776" s="1">
        <v>4.1974109999999998</v>
      </c>
      <c r="M776" s="1">
        <f>ABS(H776-G776)</f>
        <v>1</v>
      </c>
      <c r="N776" s="1">
        <f>((G776-H776)^2)</f>
        <v>1</v>
      </c>
      <c r="O776" s="1">
        <f t="shared" si="48"/>
        <v>1.1974109999999998</v>
      </c>
      <c r="P776" s="1">
        <f t="shared" si="49"/>
        <v>1.4337931029209994</v>
      </c>
      <c r="Q776" s="1">
        <v>3.67</v>
      </c>
      <c r="R776" s="1">
        <f t="shared" si="50"/>
        <v>0.66999999999999993</v>
      </c>
      <c r="S776" s="1">
        <f t="shared" si="51"/>
        <v>0.44889999999999991</v>
      </c>
    </row>
    <row r="777" spans="1:19" x14ac:dyDescent="0.2">
      <c r="A777" s="1">
        <v>58805</v>
      </c>
      <c r="B777" s="1" t="s">
        <v>60</v>
      </c>
      <c r="C777" s="1">
        <v>592</v>
      </c>
      <c r="D777" s="1">
        <v>337</v>
      </c>
      <c r="E777" s="1">
        <v>337</v>
      </c>
      <c r="F777" s="1">
        <v>592</v>
      </c>
      <c r="G777" s="1">
        <v>5</v>
      </c>
      <c r="H777" s="1">
        <v>5</v>
      </c>
      <c r="I777" s="1">
        <v>0.95343500000000003</v>
      </c>
      <c r="J777" s="1">
        <v>211</v>
      </c>
      <c r="K777" s="1">
        <v>8.7678000000000006E-2</v>
      </c>
      <c r="L777" s="1">
        <v>5</v>
      </c>
      <c r="M777" s="1">
        <f>ABS(H777-G777)</f>
        <v>0</v>
      </c>
      <c r="N777" s="1">
        <f>((G777-H777)^2)</f>
        <v>0</v>
      </c>
      <c r="O777" s="1">
        <f t="shared" si="48"/>
        <v>0</v>
      </c>
      <c r="P777" s="1">
        <f t="shared" si="49"/>
        <v>0</v>
      </c>
      <c r="Q777" s="1">
        <v>3.67</v>
      </c>
      <c r="R777" s="1">
        <f t="shared" si="50"/>
        <v>1.33</v>
      </c>
      <c r="S777" s="1">
        <f t="shared" si="51"/>
        <v>1.7689000000000001</v>
      </c>
    </row>
    <row r="778" spans="1:19" x14ac:dyDescent="0.2">
      <c r="A778" s="1">
        <v>213189</v>
      </c>
      <c r="B778" s="1" t="s">
        <v>46</v>
      </c>
      <c r="C778" s="1">
        <v>10</v>
      </c>
      <c r="D778" s="1">
        <v>377</v>
      </c>
      <c r="E778" s="1">
        <v>10</v>
      </c>
      <c r="F778" s="1">
        <v>377</v>
      </c>
      <c r="G778" s="1">
        <v>1</v>
      </c>
      <c r="H778" s="1">
        <v>3</v>
      </c>
      <c r="I778" s="1">
        <v>0.95343699999999998</v>
      </c>
      <c r="J778" s="1">
        <v>421</v>
      </c>
      <c r="K778" s="1">
        <v>0.114014</v>
      </c>
      <c r="L778" s="1">
        <v>1.1140140000000001</v>
      </c>
      <c r="M778" s="1">
        <f>ABS(H778-G778)</f>
        <v>2</v>
      </c>
      <c r="N778" s="1">
        <f>((G778-H778)^2)</f>
        <v>4</v>
      </c>
      <c r="O778" s="1">
        <f t="shared" si="48"/>
        <v>1.8859859999999999</v>
      </c>
      <c r="P778" s="1">
        <f t="shared" si="49"/>
        <v>3.556943192196</v>
      </c>
      <c r="Q778" s="1">
        <v>3.67</v>
      </c>
      <c r="R778" s="1">
        <f t="shared" si="50"/>
        <v>0.66999999999999993</v>
      </c>
      <c r="S778" s="1">
        <f t="shared" si="51"/>
        <v>0.44889999999999991</v>
      </c>
    </row>
    <row r="779" spans="1:19" x14ac:dyDescent="0.2">
      <c r="A779" s="1">
        <v>106861</v>
      </c>
      <c r="B779" s="1" t="s">
        <v>343</v>
      </c>
      <c r="C779" s="1">
        <v>2058</v>
      </c>
      <c r="D779" s="1">
        <v>1376</v>
      </c>
      <c r="E779" s="1">
        <v>1376</v>
      </c>
      <c r="F779" s="1">
        <v>2058</v>
      </c>
      <c r="G779" s="1">
        <v>3</v>
      </c>
      <c r="H779" s="1">
        <v>5</v>
      </c>
      <c r="I779" s="1">
        <v>0.95344099999999998</v>
      </c>
      <c r="J779" s="1">
        <v>49</v>
      </c>
      <c r="K779" s="1">
        <v>-0.122449</v>
      </c>
      <c r="L779" s="1">
        <v>2.877551</v>
      </c>
      <c r="M779" s="1">
        <f>ABS(H779-G779)</f>
        <v>2</v>
      </c>
      <c r="N779" s="1">
        <f>((G779-H779)^2)</f>
        <v>4</v>
      </c>
      <c r="O779" s="1">
        <f t="shared" si="48"/>
        <v>2.122449</v>
      </c>
      <c r="P779" s="1">
        <f t="shared" si="49"/>
        <v>4.5047897576010003</v>
      </c>
      <c r="Q779" s="1">
        <v>3.67</v>
      </c>
      <c r="R779" s="1">
        <f t="shared" si="50"/>
        <v>1.33</v>
      </c>
      <c r="S779" s="1">
        <f t="shared" si="51"/>
        <v>1.7689000000000001</v>
      </c>
    </row>
    <row r="780" spans="1:19" x14ac:dyDescent="0.2">
      <c r="A780" s="1">
        <v>58805</v>
      </c>
      <c r="B780" s="1" t="s">
        <v>60</v>
      </c>
      <c r="C780" s="1">
        <v>39</v>
      </c>
      <c r="D780" s="1">
        <v>337</v>
      </c>
      <c r="E780" s="1">
        <v>39</v>
      </c>
      <c r="F780" s="1">
        <v>337</v>
      </c>
      <c r="G780" s="1">
        <v>4</v>
      </c>
      <c r="H780" s="1">
        <v>5</v>
      </c>
      <c r="I780" s="1">
        <v>0.95351799999999998</v>
      </c>
      <c r="J780" s="1">
        <v>181</v>
      </c>
      <c r="K780" s="1">
        <v>0.356354</v>
      </c>
      <c r="L780" s="1">
        <v>4.3563539999999996</v>
      </c>
      <c r="M780" s="1">
        <f>ABS(H780-G780)</f>
        <v>1</v>
      </c>
      <c r="N780" s="1">
        <f>((G780-H780)^2)</f>
        <v>1</v>
      </c>
      <c r="O780" s="1">
        <f t="shared" si="48"/>
        <v>0.64364600000000038</v>
      </c>
      <c r="P780" s="1">
        <f t="shared" si="49"/>
        <v>0.41428017331600048</v>
      </c>
      <c r="Q780" s="1">
        <v>3.67</v>
      </c>
      <c r="R780" s="1">
        <f t="shared" si="50"/>
        <v>1.33</v>
      </c>
      <c r="S780" s="1">
        <f t="shared" si="51"/>
        <v>1.7689000000000001</v>
      </c>
    </row>
    <row r="781" spans="1:19" x14ac:dyDescent="0.2">
      <c r="A781" s="1">
        <v>175733</v>
      </c>
      <c r="B781" s="1" t="s">
        <v>127</v>
      </c>
      <c r="C781" s="1">
        <v>1221</v>
      </c>
      <c r="D781" s="1">
        <v>280</v>
      </c>
      <c r="E781" s="1">
        <v>280</v>
      </c>
      <c r="F781" s="1">
        <v>1221</v>
      </c>
      <c r="G781" s="1">
        <v>5</v>
      </c>
      <c r="H781" s="1">
        <v>4</v>
      </c>
      <c r="I781" s="1">
        <v>0.95352499999999996</v>
      </c>
      <c r="J781" s="1">
        <v>26</v>
      </c>
      <c r="K781" s="1">
        <v>-0.65384600000000004</v>
      </c>
      <c r="L781" s="1">
        <v>4.3461540000000003</v>
      </c>
      <c r="M781" s="1">
        <f>ABS(H781-G781)</f>
        <v>1</v>
      </c>
      <c r="N781" s="1">
        <f>((G781-H781)^2)</f>
        <v>1</v>
      </c>
      <c r="O781" s="1">
        <f t="shared" si="48"/>
        <v>0.34615400000000029</v>
      </c>
      <c r="P781" s="1">
        <f t="shared" si="49"/>
        <v>0.11982259171600021</v>
      </c>
      <c r="Q781" s="1">
        <v>3.67</v>
      </c>
      <c r="R781" s="1">
        <f t="shared" si="50"/>
        <v>0.33000000000000007</v>
      </c>
      <c r="S781" s="1">
        <f t="shared" si="51"/>
        <v>0.10890000000000005</v>
      </c>
    </row>
    <row r="782" spans="1:19" x14ac:dyDescent="0.2">
      <c r="A782" s="1">
        <v>160111</v>
      </c>
      <c r="B782" s="1" t="s">
        <v>141</v>
      </c>
      <c r="C782" s="1">
        <v>141</v>
      </c>
      <c r="D782" s="1">
        <v>1073</v>
      </c>
      <c r="E782" s="1">
        <v>141</v>
      </c>
      <c r="F782" s="1">
        <v>1073</v>
      </c>
      <c r="G782" s="1">
        <v>3</v>
      </c>
      <c r="H782" s="1">
        <v>4</v>
      </c>
      <c r="I782" s="1">
        <v>0.95357599999999998</v>
      </c>
      <c r="J782" s="1">
        <v>219</v>
      </c>
      <c r="K782" s="1">
        <v>0.28538799999999998</v>
      </c>
      <c r="L782" s="1">
        <v>3.2853880000000002</v>
      </c>
      <c r="M782" s="1">
        <f>ABS(H782-G782)</f>
        <v>1</v>
      </c>
      <c r="N782" s="1">
        <f>((G782-H782)^2)</f>
        <v>1</v>
      </c>
      <c r="O782" s="1">
        <f t="shared" si="48"/>
        <v>0.7146119999999998</v>
      </c>
      <c r="P782" s="1">
        <f t="shared" si="49"/>
        <v>0.51067031054399969</v>
      </c>
      <c r="Q782" s="1">
        <v>3.67</v>
      </c>
      <c r="R782" s="1">
        <f t="shared" si="50"/>
        <v>0.33000000000000007</v>
      </c>
      <c r="S782" s="1">
        <f t="shared" si="51"/>
        <v>0.10890000000000005</v>
      </c>
    </row>
    <row r="783" spans="1:19" x14ac:dyDescent="0.2">
      <c r="A783" s="1">
        <v>195975</v>
      </c>
      <c r="B783" s="1" t="s">
        <v>356</v>
      </c>
      <c r="C783" s="1">
        <v>3408</v>
      </c>
      <c r="D783" s="1">
        <v>1552</v>
      </c>
      <c r="E783" s="1">
        <v>1552</v>
      </c>
      <c r="F783" s="1">
        <v>3408</v>
      </c>
      <c r="G783" s="1">
        <v>4</v>
      </c>
      <c r="H783" s="1">
        <v>4</v>
      </c>
      <c r="I783" s="1">
        <v>0.95358900000000002</v>
      </c>
      <c r="J783" s="1">
        <v>117</v>
      </c>
      <c r="K783" s="1">
        <v>-0.44444400000000001</v>
      </c>
      <c r="L783" s="1">
        <v>3.5555560000000002</v>
      </c>
      <c r="M783" s="1">
        <f>ABS(H783-G783)</f>
        <v>0</v>
      </c>
      <c r="N783" s="1">
        <f>((G783-H783)^2)</f>
        <v>0</v>
      </c>
      <c r="O783" s="1">
        <f t="shared" si="48"/>
        <v>0.44444399999999984</v>
      </c>
      <c r="P783" s="1">
        <f t="shared" si="49"/>
        <v>0.19753046913599986</v>
      </c>
      <c r="Q783" s="1">
        <v>3.67</v>
      </c>
      <c r="R783" s="1">
        <f t="shared" si="50"/>
        <v>0.33000000000000007</v>
      </c>
      <c r="S783" s="1">
        <f t="shared" si="51"/>
        <v>0.10890000000000005</v>
      </c>
    </row>
    <row r="784" spans="1:19" x14ac:dyDescent="0.2">
      <c r="A784" s="1">
        <v>59876</v>
      </c>
      <c r="B784" s="1" t="s">
        <v>357</v>
      </c>
      <c r="C784" s="1">
        <v>2393</v>
      </c>
      <c r="D784" s="1">
        <v>2641</v>
      </c>
      <c r="E784" s="1">
        <v>2393</v>
      </c>
      <c r="F784" s="1">
        <v>2641</v>
      </c>
      <c r="G784" s="1">
        <v>5</v>
      </c>
      <c r="H784" s="1">
        <v>4</v>
      </c>
      <c r="I784" s="1">
        <v>0.95362599999999997</v>
      </c>
      <c r="J784" s="1">
        <v>58</v>
      </c>
      <c r="K784" s="1">
        <v>-0.224138</v>
      </c>
      <c r="L784" s="1">
        <v>4.7758620000000001</v>
      </c>
      <c r="M784" s="1">
        <f>ABS(H784-G784)</f>
        <v>1</v>
      </c>
      <c r="N784" s="1">
        <f>((G784-H784)^2)</f>
        <v>1</v>
      </c>
      <c r="O784" s="1">
        <f t="shared" si="48"/>
        <v>0.77586200000000005</v>
      </c>
      <c r="P784" s="1">
        <f t="shared" si="49"/>
        <v>0.60196184304400013</v>
      </c>
      <c r="Q784" s="1">
        <v>3.67</v>
      </c>
      <c r="R784" s="1">
        <f t="shared" si="50"/>
        <v>0.33000000000000007</v>
      </c>
      <c r="S784" s="1">
        <f t="shared" si="51"/>
        <v>0.10890000000000005</v>
      </c>
    </row>
    <row r="785" spans="1:19" x14ac:dyDescent="0.2">
      <c r="A785" s="1">
        <v>57249</v>
      </c>
      <c r="B785" s="1" t="s">
        <v>32</v>
      </c>
      <c r="C785" s="1">
        <v>165</v>
      </c>
      <c r="D785" s="1">
        <v>329</v>
      </c>
      <c r="E785" s="1">
        <v>165</v>
      </c>
      <c r="F785" s="1">
        <v>329</v>
      </c>
      <c r="G785" s="1">
        <v>5</v>
      </c>
      <c r="H785" s="1">
        <v>4</v>
      </c>
      <c r="I785" s="1">
        <v>0.95370299999999997</v>
      </c>
      <c r="J785" s="1">
        <v>316</v>
      </c>
      <c r="K785" s="1">
        <v>-7.9114000000000004E-2</v>
      </c>
      <c r="L785" s="1">
        <v>4.9208860000000003</v>
      </c>
      <c r="M785" s="1">
        <f>ABS(H785-G785)</f>
        <v>1</v>
      </c>
      <c r="N785" s="1">
        <f>((G785-H785)^2)</f>
        <v>1</v>
      </c>
      <c r="O785" s="1">
        <f t="shared" si="48"/>
        <v>0.92088600000000032</v>
      </c>
      <c r="P785" s="1">
        <f t="shared" si="49"/>
        <v>0.84803102499600058</v>
      </c>
      <c r="Q785" s="1">
        <v>3.67</v>
      </c>
      <c r="R785" s="1">
        <f t="shared" si="50"/>
        <v>0.33000000000000007</v>
      </c>
      <c r="S785" s="1">
        <f t="shared" si="51"/>
        <v>0.10890000000000005</v>
      </c>
    </row>
    <row r="786" spans="1:19" x14ac:dyDescent="0.2">
      <c r="A786" s="1">
        <v>227</v>
      </c>
      <c r="B786" s="1" t="s">
        <v>121</v>
      </c>
      <c r="C786" s="1">
        <v>592</v>
      </c>
      <c r="D786" s="1">
        <v>316</v>
      </c>
      <c r="E786" s="1">
        <v>316</v>
      </c>
      <c r="F786" s="1">
        <v>592</v>
      </c>
      <c r="G786" s="1">
        <v>5</v>
      </c>
      <c r="H786" s="1">
        <v>3</v>
      </c>
      <c r="I786" s="1">
        <v>0.953735</v>
      </c>
      <c r="J786" s="1">
        <v>478</v>
      </c>
      <c r="K786" s="1">
        <v>-1.8828000000000001E-2</v>
      </c>
      <c r="L786" s="1">
        <v>4.9811719999999999</v>
      </c>
      <c r="M786" s="1">
        <f>ABS(H786-G786)</f>
        <v>2</v>
      </c>
      <c r="N786" s="1">
        <f>((G786-H786)^2)</f>
        <v>4</v>
      </c>
      <c r="O786" s="1">
        <f t="shared" si="48"/>
        <v>1.9811719999999999</v>
      </c>
      <c r="P786" s="1">
        <f t="shared" si="49"/>
        <v>3.9250424935839998</v>
      </c>
      <c r="Q786" s="1">
        <v>3.67</v>
      </c>
      <c r="R786" s="1">
        <f t="shared" si="50"/>
        <v>0.66999999999999993</v>
      </c>
      <c r="S786" s="1">
        <f t="shared" si="51"/>
        <v>0.44889999999999991</v>
      </c>
    </row>
    <row r="787" spans="1:19" x14ac:dyDescent="0.2">
      <c r="A787" s="1">
        <v>104253</v>
      </c>
      <c r="B787" s="1" t="s">
        <v>251</v>
      </c>
      <c r="C787" s="1">
        <v>2174</v>
      </c>
      <c r="D787" s="1">
        <v>364</v>
      </c>
      <c r="E787" s="1">
        <v>364</v>
      </c>
      <c r="F787" s="1">
        <v>2174</v>
      </c>
      <c r="G787" s="1">
        <v>2</v>
      </c>
      <c r="H787" s="1">
        <v>5</v>
      </c>
      <c r="I787" s="1">
        <v>0.95380200000000004</v>
      </c>
      <c r="J787" s="1">
        <v>207</v>
      </c>
      <c r="K787" s="1">
        <v>0.101449</v>
      </c>
      <c r="L787" s="1">
        <v>2.1014490000000001</v>
      </c>
      <c r="M787" s="1">
        <f>ABS(H787-G787)</f>
        <v>3</v>
      </c>
      <c r="N787" s="1">
        <f>((G787-H787)^2)</f>
        <v>9</v>
      </c>
      <c r="O787" s="1">
        <f t="shared" si="48"/>
        <v>2.8985509999999999</v>
      </c>
      <c r="P787" s="1">
        <f t="shared" si="49"/>
        <v>8.4015978996009988</v>
      </c>
      <c r="Q787" s="1">
        <v>3.67</v>
      </c>
      <c r="R787" s="1">
        <f t="shared" si="50"/>
        <v>1.33</v>
      </c>
      <c r="S787" s="1">
        <f t="shared" si="51"/>
        <v>1.7689000000000001</v>
      </c>
    </row>
    <row r="788" spans="1:19" x14ac:dyDescent="0.2">
      <c r="A788" s="1">
        <v>106861</v>
      </c>
      <c r="B788" s="1" t="s">
        <v>343</v>
      </c>
      <c r="C788" s="1">
        <v>2916</v>
      </c>
      <c r="D788" s="1">
        <v>1376</v>
      </c>
      <c r="E788" s="1">
        <v>1376</v>
      </c>
      <c r="F788" s="1">
        <v>2916</v>
      </c>
      <c r="G788" s="1">
        <v>3</v>
      </c>
      <c r="H788" s="1">
        <v>5</v>
      </c>
      <c r="I788" s="1">
        <v>0.95384599999999997</v>
      </c>
      <c r="J788" s="1">
        <v>134</v>
      </c>
      <c r="K788" s="1">
        <v>-0.115672</v>
      </c>
      <c r="L788" s="1">
        <v>2.884328</v>
      </c>
      <c r="M788" s="1">
        <f>ABS(H788-G788)</f>
        <v>2</v>
      </c>
      <c r="N788" s="1">
        <f>((G788-H788)^2)</f>
        <v>4</v>
      </c>
      <c r="O788" s="1">
        <f t="shared" si="48"/>
        <v>2.115672</v>
      </c>
      <c r="P788" s="1">
        <f t="shared" si="49"/>
        <v>4.4760680115840001</v>
      </c>
      <c r="Q788" s="1">
        <v>3.67</v>
      </c>
      <c r="R788" s="1">
        <f t="shared" si="50"/>
        <v>1.33</v>
      </c>
      <c r="S788" s="1">
        <f t="shared" si="51"/>
        <v>1.7689000000000001</v>
      </c>
    </row>
    <row r="789" spans="1:19" x14ac:dyDescent="0.2">
      <c r="A789" s="1">
        <v>208340</v>
      </c>
      <c r="B789" s="1" t="s">
        <v>358</v>
      </c>
      <c r="C789" s="1">
        <v>110</v>
      </c>
      <c r="D789" s="1">
        <v>780</v>
      </c>
      <c r="E789" s="1">
        <v>110</v>
      </c>
      <c r="F789" s="1">
        <v>780</v>
      </c>
      <c r="G789" s="1">
        <v>5</v>
      </c>
      <c r="H789" s="1">
        <v>4</v>
      </c>
      <c r="I789" s="1">
        <v>0.953901</v>
      </c>
      <c r="J789" s="1">
        <v>523</v>
      </c>
      <c r="K789" s="1">
        <v>-0.60420700000000005</v>
      </c>
      <c r="L789" s="1">
        <v>4.3957930000000003</v>
      </c>
      <c r="M789" s="1">
        <f>ABS(H789-G789)</f>
        <v>1</v>
      </c>
      <c r="N789" s="1">
        <f>((G789-H789)^2)</f>
        <v>1</v>
      </c>
      <c r="O789" s="1">
        <f t="shared" si="48"/>
        <v>0.39579300000000028</v>
      </c>
      <c r="P789" s="1">
        <f t="shared" si="49"/>
        <v>0.15665209884900022</v>
      </c>
      <c r="Q789" s="1">
        <v>3.67</v>
      </c>
      <c r="R789" s="1">
        <f t="shared" si="50"/>
        <v>0.33000000000000007</v>
      </c>
      <c r="S789" s="1">
        <f t="shared" si="51"/>
        <v>0.10890000000000005</v>
      </c>
    </row>
    <row r="790" spans="1:19" x14ac:dyDescent="0.2">
      <c r="A790" s="1">
        <v>53818</v>
      </c>
      <c r="B790" s="1" t="s">
        <v>359</v>
      </c>
      <c r="C790" s="1">
        <v>260</v>
      </c>
      <c r="D790" s="1">
        <v>32</v>
      </c>
      <c r="E790" s="1">
        <v>32</v>
      </c>
      <c r="F790" s="1">
        <v>260</v>
      </c>
      <c r="G790" s="1">
        <v>5</v>
      </c>
      <c r="H790" s="1">
        <v>4</v>
      </c>
      <c r="I790" s="1">
        <v>0.95391400000000004</v>
      </c>
      <c r="J790" s="1">
        <v>501</v>
      </c>
      <c r="K790" s="1">
        <v>-0.323353</v>
      </c>
      <c r="L790" s="1">
        <v>4.676647</v>
      </c>
      <c r="M790" s="1">
        <f>ABS(H790-G790)</f>
        <v>1</v>
      </c>
      <c r="N790" s="1">
        <f>((G790-H790)^2)</f>
        <v>1</v>
      </c>
      <c r="O790" s="1">
        <f t="shared" si="48"/>
        <v>0.676647</v>
      </c>
      <c r="P790" s="1">
        <f t="shared" si="49"/>
        <v>0.457851162609</v>
      </c>
      <c r="Q790" s="1">
        <v>3.67</v>
      </c>
      <c r="R790" s="1">
        <f t="shared" si="50"/>
        <v>0.33000000000000007</v>
      </c>
      <c r="S790" s="1">
        <f t="shared" si="51"/>
        <v>0.10890000000000005</v>
      </c>
    </row>
    <row r="791" spans="1:19" x14ac:dyDescent="0.2">
      <c r="A791" s="1">
        <v>152860</v>
      </c>
      <c r="B791" s="1" t="s">
        <v>86</v>
      </c>
      <c r="C791" s="1">
        <v>380</v>
      </c>
      <c r="D791" s="1">
        <v>527</v>
      </c>
      <c r="E791" s="1">
        <v>380</v>
      </c>
      <c r="F791" s="1">
        <v>527</v>
      </c>
      <c r="G791" s="1">
        <v>3</v>
      </c>
      <c r="H791" s="1">
        <v>4</v>
      </c>
      <c r="I791" s="1">
        <v>0.95393899999999998</v>
      </c>
      <c r="J791" s="1">
        <v>419</v>
      </c>
      <c r="K791" s="1">
        <v>0.93317399999999995</v>
      </c>
      <c r="L791" s="1">
        <v>3.9331740000000002</v>
      </c>
      <c r="M791" s="1">
        <f>ABS(H791-G791)</f>
        <v>1</v>
      </c>
      <c r="N791" s="1">
        <f>((G791-H791)^2)</f>
        <v>1</v>
      </c>
      <c r="O791" s="1">
        <f t="shared" si="48"/>
        <v>6.682599999999983E-2</v>
      </c>
      <c r="P791" s="1">
        <f t="shared" si="49"/>
        <v>4.4657142759999772E-3</v>
      </c>
      <c r="Q791" s="1">
        <v>3.67</v>
      </c>
      <c r="R791" s="1">
        <f t="shared" si="50"/>
        <v>0.33000000000000007</v>
      </c>
      <c r="S791" s="1">
        <f t="shared" si="51"/>
        <v>0.10890000000000005</v>
      </c>
    </row>
    <row r="792" spans="1:19" x14ac:dyDescent="0.2">
      <c r="A792" s="1">
        <v>151118</v>
      </c>
      <c r="B792" s="1" t="s">
        <v>28</v>
      </c>
      <c r="C792" s="1">
        <v>161</v>
      </c>
      <c r="D792" s="1">
        <v>224</v>
      </c>
      <c r="E792" s="1">
        <v>161</v>
      </c>
      <c r="F792" s="1">
        <v>224</v>
      </c>
      <c r="G792" s="1">
        <v>5</v>
      </c>
      <c r="H792" s="1">
        <v>4</v>
      </c>
      <c r="I792" s="1">
        <v>0.95394800000000002</v>
      </c>
      <c r="J792" s="1">
        <v>77</v>
      </c>
      <c r="K792" s="1">
        <v>-0.272727</v>
      </c>
      <c r="L792" s="1">
        <v>4.7272730000000003</v>
      </c>
      <c r="M792" s="1">
        <f>ABS(H792-G792)</f>
        <v>1</v>
      </c>
      <c r="N792" s="1">
        <f>((G792-H792)^2)</f>
        <v>1</v>
      </c>
      <c r="O792" s="1">
        <f t="shared" si="48"/>
        <v>0.72727300000000028</v>
      </c>
      <c r="P792" s="1">
        <f t="shared" si="49"/>
        <v>0.5289260165290004</v>
      </c>
      <c r="Q792" s="1">
        <v>3.67</v>
      </c>
      <c r="R792" s="1">
        <f t="shared" si="50"/>
        <v>0.33000000000000007</v>
      </c>
      <c r="S792" s="1">
        <f t="shared" si="51"/>
        <v>0.10890000000000005</v>
      </c>
    </row>
    <row r="793" spans="1:19" x14ac:dyDescent="0.2">
      <c r="A793" s="1">
        <v>148171</v>
      </c>
      <c r="B793" s="1" t="s">
        <v>322</v>
      </c>
      <c r="C793" s="1">
        <v>410</v>
      </c>
      <c r="D793" s="1">
        <v>47</v>
      </c>
      <c r="E793" s="1">
        <v>47</v>
      </c>
      <c r="F793" s="1">
        <v>410</v>
      </c>
      <c r="G793" s="1">
        <v>4</v>
      </c>
      <c r="H793" s="1">
        <v>4</v>
      </c>
      <c r="I793" s="1">
        <v>0.95395300000000005</v>
      </c>
      <c r="J793" s="1">
        <v>199</v>
      </c>
      <c r="K793" s="1">
        <v>1.0778890000000001</v>
      </c>
      <c r="L793" s="1">
        <v>5</v>
      </c>
      <c r="M793" s="1">
        <f>ABS(H793-G793)</f>
        <v>0</v>
      </c>
      <c r="N793" s="1">
        <f>((G793-H793)^2)</f>
        <v>0</v>
      </c>
      <c r="O793" s="1">
        <f t="shared" si="48"/>
        <v>1</v>
      </c>
      <c r="P793" s="1">
        <f t="shared" si="49"/>
        <v>1</v>
      </c>
      <c r="Q793" s="1">
        <v>3.67</v>
      </c>
      <c r="R793" s="1">
        <f t="shared" si="50"/>
        <v>0.33000000000000007</v>
      </c>
      <c r="S793" s="1">
        <f t="shared" si="51"/>
        <v>0.10890000000000005</v>
      </c>
    </row>
    <row r="794" spans="1:19" x14ac:dyDescent="0.2">
      <c r="A794" s="1">
        <v>64567</v>
      </c>
      <c r="B794" s="1" t="s">
        <v>147</v>
      </c>
      <c r="C794" s="1">
        <v>266</v>
      </c>
      <c r="D794" s="1">
        <v>318</v>
      </c>
      <c r="E794" s="1">
        <v>266</v>
      </c>
      <c r="F794" s="1">
        <v>318</v>
      </c>
      <c r="G794" s="1">
        <v>4</v>
      </c>
      <c r="H794" s="1">
        <v>5</v>
      </c>
      <c r="I794" s="1">
        <v>0.95402500000000001</v>
      </c>
      <c r="J794" s="1">
        <v>211</v>
      </c>
      <c r="K794" s="1">
        <v>0.94549799999999995</v>
      </c>
      <c r="L794" s="1">
        <v>4.9454979999999997</v>
      </c>
      <c r="M794" s="1">
        <f>ABS(H794-G794)</f>
        <v>1</v>
      </c>
      <c r="N794" s="1">
        <f>((G794-H794)^2)</f>
        <v>1</v>
      </c>
      <c r="O794" s="1">
        <f t="shared" si="48"/>
        <v>5.4502000000000272E-2</v>
      </c>
      <c r="P794" s="1">
        <f t="shared" si="49"/>
        <v>2.9704680040000299E-3</v>
      </c>
      <c r="Q794" s="1">
        <v>3.67</v>
      </c>
      <c r="R794" s="1">
        <f t="shared" si="50"/>
        <v>1.33</v>
      </c>
      <c r="S794" s="1">
        <f t="shared" si="51"/>
        <v>1.7689000000000001</v>
      </c>
    </row>
    <row r="795" spans="1:19" x14ac:dyDescent="0.2">
      <c r="A795" s="1">
        <v>177332</v>
      </c>
      <c r="B795" s="1" t="s">
        <v>360</v>
      </c>
      <c r="C795" s="1">
        <v>140</v>
      </c>
      <c r="D795" s="1">
        <v>628</v>
      </c>
      <c r="E795" s="1">
        <v>140</v>
      </c>
      <c r="F795" s="1">
        <v>628</v>
      </c>
      <c r="G795" s="1">
        <v>4</v>
      </c>
      <c r="H795" s="1">
        <v>3</v>
      </c>
      <c r="I795" s="1">
        <v>0.95404800000000001</v>
      </c>
      <c r="J795" s="1">
        <v>56</v>
      </c>
      <c r="K795" s="1">
        <v>0.36607099999999998</v>
      </c>
      <c r="L795" s="1">
        <v>4.3660709999999998</v>
      </c>
      <c r="M795" s="1">
        <f>ABS(H795-G795)</f>
        <v>1</v>
      </c>
      <c r="N795" s="1">
        <f>((G795-H795)^2)</f>
        <v>1</v>
      </c>
      <c r="O795" s="1">
        <f t="shared" si="48"/>
        <v>1.3660709999999998</v>
      </c>
      <c r="P795" s="1">
        <f t="shared" si="49"/>
        <v>1.8661499770409995</v>
      </c>
      <c r="Q795" s="1">
        <v>3.67</v>
      </c>
      <c r="R795" s="1">
        <f t="shared" si="50"/>
        <v>0.66999999999999993</v>
      </c>
      <c r="S795" s="1">
        <f t="shared" si="51"/>
        <v>0.44889999999999991</v>
      </c>
    </row>
    <row r="796" spans="1:19" x14ac:dyDescent="0.2">
      <c r="A796" s="1">
        <v>189105</v>
      </c>
      <c r="B796" s="1" t="s">
        <v>22</v>
      </c>
      <c r="C796" s="1">
        <v>3256</v>
      </c>
      <c r="D796" s="1">
        <v>920</v>
      </c>
      <c r="E796" s="1">
        <v>920</v>
      </c>
      <c r="F796" s="1">
        <v>3256</v>
      </c>
      <c r="G796" s="1">
        <v>4</v>
      </c>
      <c r="H796" s="1">
        <v>5</v>
      </c>
      <c r="I796" s="1">
        <v>0.95420400000000005</v>
      </c>
      <c r="J796" s="1">
        <v>55</v>
      </c>
      <c r="K796" s="1">
        <v>0.36363600000000001</v>
      </c>
      <c r="L796" s="1">
        <v>4.3636359999999996</v>
      </c>
      <c r="M796" s="1">
        <f>ABS(H796-G796)</f>
        <v>1</v>
      </c>
      <c r="N796" s="1">
        <f>((G796-H796)^2)</f>
        <v>1</v>
      </c>
      <c r="O796" s="1">
        <f t="shared" si="48"/>
        <v>0.63636400000000037</v>
      </c>
      <c r="P796" s="1">
        <f t="shared" si="49"/>
        <v>0.40495914049600046</v>
      </c>
      <c r="Q796" s="1">
        <v>3.67</v>
      </c>
      <c r="R796" s="1">
        <f t="shared" si="50"/>
        <v>1.33</v>
      </c>
      <c r="S796" s="1">
        <f t="shared" si="51"/>
        <v>1.7689000000000001</v>
      </c>
    </row>
    <row r="797" spans="1:19" x14ac:dyDescent="0.2">
      <c r="A797" s="1">
        <v>3155</v>
      </c>
      <c r="B797" s="1" t="s">
        <v>296</v>
      </c>
      <c r="C797" s="1">
        <v>457</v>
      </c>
      <c r="D797" s="1">
        <v>329</v>
      </c>
      <c r="E797" s="1">
        <v>329</v>
      </c>
      <c r="F797" s="1">
        <v>457</v>
      </c>
      <c r="G797" s="1">
        <v>5</v>
      </c>
      <c r="H797" s="1">
        <v>5</v>
      </c>
      <c r="I797" s="1">
        <v>0.954264</v>
      </c>
      <c r="J797" s="1">
        <v>355</v>
      </c>
      <c r="K797" s="1">
        <v>-0.70845100000000005</v>
      </c>
      <c r="L797" s="1">
        <v>4.2915489999999998</v>
      </c>
      <c r="M797" s="1">
        <f>ABS(H797-G797)</f>
        <v>0</v>
      </c>
      <c r="N797" s="1">
        <f>((G797-H797)^2)</f>
        <v>0</v>
      </c>
      <c r="O797" s="1">
        <f t="shared" si="48"/>
        <v>0.70845100000000016</v>
      </c>
      <c r="P797" s="1">
        <f t="shared" si="49"/>
        <v>0.50190281940100023</v>
      </c>
      <c r="Q797" s="1">
        <v>3.67</v>
      </c>
      <c r="R797" s="1">
        <f t="shared" si="50"/>
        <v>1.33</v>
      </c>
      <c r="S797" s="1">
        <f t="shared" si="51"/>
        <v>1.7689000000000001</v>
      </c>
    </row>
    <row r="798" spans="1:19" x14ac:dyDescent="0.2">
      <c r="A798" s="1">
        <v>128198</v>
      </c>
      <c r="B798" s="1" t="s">
        <v>361</v>
      </c>
      <c r="C798" s="1">
        <v>6934</v>
      </c>
      <c r="D798" s="1">
        <v>2571</v>
      </c>
      <c r="E798" s="1">
        <v>2571</v>
      </c>
      <c r="F798" s="1">
        <v>6934</v>
      </c>
      <c r="G798" s="1">
        <v>5</v>
      </c>
      <c r="H798" s="1">
        <v>5</v>
      </c>
      <c r="I798" s="1">
        <v>0.95428299999999999</v>
      </c>
      <c r="J798" s="1">
        <v>248</v>
      </c>
      <c r="K798" s="1">
        <v>1.314516</v>
      </c>
      <c r="L798" s="1">
        <v>5</v>
      </c>
      <c r="M798" s="1">
        <f>ABS(H798-G798)</f>
        <v>0</v>
      </c>
      <c r="N798" s="1">
        <f>((G798-H798)^2)</f>
        <v>0</v>
      </c>
      <c r="O798" s="1">
        <f t="shared" si="48"/>
        <v>0</v>
      </c>
      <c r="P798" s="1">
        <f t="shared" si="49"/>
        <v>0</v>
      </c>
      <c r="Q798" s="1">
        <v>3.67</v>
      </c>
      <c r="R798" s="1">
        <f t="shared" si="50"/>
        <v>1.33</v>
      </c>
      <c r="S798" s="1">
        <f t="shared" si="51"/>
        <v>1.7689000000000001</v>
      </c>
    </row>
    <row r="799" spans="1:19" x14ac:dyDescent="0.2">
      <c r="A799" s="1">
        <v>34260</v>
      </c>
      <c r="B799" s="1" t="s">
        <v>362</v>
      </c>
      <c r="C799" s="1">
        <v>3082</v>
      </c>
      <c r="D799" s="1">
        <v>3408</v>
      </c>
      <c r="E799" s="1">
        <v>3082</v>
      </c>
      <c r="F799" s="1">
        <v>3408</v>
      </c>
      <c r="G799" s="1">
        <v>3</v>
      </c>
      <c r="H799" s="1">
        <v>3</v>
      </c>
      <c r="I799" s="1">
        <v>0.95429799999999998</v>
      </c>
      <c r="J799" s="1">
        <v>62</v>
      </c>
      <c r="K799" s="1">
        <v>0.62903200000000004</v>
      </c>
      <c r="L799" s="1">
        <v>3.629032</v>
      </c>
      <c r="M799" s="1">
        <f>ABS(H799-G799)</f>
        <v>0</v>
      </c>
      <c r="N799" s="1">
        <f>((G799-H799)^2)</f>
        <v>0</v>
      </c>
      <c r="O799" s="1">
        <f t="shared" si="48"/>
        <v>0.62903200000000004</v>
      </c>
      <c r="P799" s="1">
        <f t="shared" si="49"/>
        <v>0.39568125702400003</v>
      </c>
      <c r="Q799" s="1">
        <v>3.67</v>
      </c>
      <c r="R799" s="1">
        <f t="shared" si="50"/>
        <v>0.66999999999999993</v>
      </c>
      <c r="S799" s="1">
        <f t="shared" si="51"/>
        <v>0.44889999999999991</v>
      </c>
    </row>
    <row r="800" spans="1:19" x14ac:dyDescent="0.2">
      <c r="A800" s="1">
        <v>71787</v>
      </c>
      <c r="B800" s="1" t="s">
        <v>208</v>
      </c>
      <c r="C800" s="1">
        <v>260</v>
      </c>
      <c r="D800" s="1">
        <v>123</v>
      </c>
      <c r="E800" s="1">
        <v>123</v>
      </c>
      <c r="F800" s="1">
        <v>260</v>
      </c>
      <c r="G800" s="1">
        <v>5</v>
      </c>
      <c r="H800" s="1">
        <v>4</v>
      </c>
      <c r="I800" s="1">
        <v>0.954403</v>
      </c>
      <c r="J800" s="1">
        <v>28</v>
      </c>
      <c r="K800" s="1">
        <v>3.5714000000000003E-2</v>
      </c>
      <c r="L800" s="1">
        <v>5</v>
      </c>
      <c r="M800" s="1">
        <f>ABS(H800-G800)</f>
        <v>1</v>
      </c>
      <c r="N800" s="1">
        <f>((G800-H800)^2)</f>
        <v>1</v>
      </c>
      <c r="O800" s="1">
        <f t="shared" si="48"/>
        <v>1</v>
      </c>
      <c r="P800" s="1">
        <f t="shared" si="49"/>
        <v>1</v>
      </c>
      <c r="Q800" s="1">
        <v>3.67</v>
      </c>
      <c r="R800" s="1">
        <f t="shared" si="50"/>
        <v>0.33000000000000007</v>
      </c>
      <c r="S800" s="1">
        <f t="shared" si="51"/>
        <v>0.10890000000000005</v>
      </c>
    </row>
    <row r="801" spans="1:19" x14ac:dyDescent="0.2">
      <c r="A801" s="1">
        <v>46560</v>
      </c>
      <c r="B801" s="1" t="s">
        <v>364</v>
      </c>
      <c r="C801" s="1">
        <v>628</v>
      </c>
      <c r="D801" s="1">
        <v>613</v>
      </c>
      <c r="E801" s="1">
        <v>613</v>
      </c>
      <c r="F801" s="1">
        <v>628</v>
      </c>
      <c r="G801" s="1">
        <v>3</v>
      </c>
      <c r="H801" s="1">
        <v>3</v>
      </c>
      <c r="I801" s="1">
        <v>0.95443699999999998</v>
      </c>
      <c r="J801" s="1">
        <v>15</v>
      </c>
      <c r="K801" s="1">
        <v>-0.13333300000000001</v>
      </c>
      <c r="L801" s="1">
        <v>2.8666670000000001</v>
      </c>
      <c r="M801" s="1">
        <f>ABS(H801-G801)</f>
        <v>0</v>
      </c>
      <c r="N801" s="1">
        <f>((G801-H801)^2)</f>
        <v>0</v>
      </c>
      <c r="O801" s="1">
        <f t="shared" si="48"/>
        <v>0.13333299999999992</v>
      </c>
      <c r="P801" s="1">
        <f t="shared" si="49"/>
        <v>1.7777688888999981E-2</v>
      </c>
      <c r="Q801" s="1">
        <v>3.67</v>
      </c>
      <c r="R801" s="1">
        <f t="shared" si="50"/>
        <v>0.66999999999999993</v>
      </c>
      <c r="S801" s="1">
        <f t="shared" si="51"/>
        <v>0.44889999999999991</v>
      </c>
    </row>
    <row r="802" spans="1:19" x14ac:dyDescent="0.2">
      <c r="A802" s="1">
        <v>35629</v>
      </c>
      <c r="B802" s="1" t="s">
        <v>363</v>
      </c>
      <c r="C802" s="1">
        <v>1372</v>
      </c>
      <c r="D802" s="1">
        <v>1092</v>
      </c>
      <c r="E802" s="1">
        <v>1092</v>
      </c>
      <c r="F802" s="1">
        <v>1372</v>
      </c>
      <c r="G802" s="1">
        <v>5</v>
      </c>
      <c r="H802" s="1">
        <v>3</v>
      </c>
      <c r="I802" s="1">
        <v>0.95443699999999998</v>
      </c>
      <c r="J802" s="1">
        <v>40</v>
      </c>
      <c r="K802" s="1">
        <v>-1.2500000000000001E-2</v>
      </c>
      <c r="L802" s="1">
        <v>4.9874999999999998</v>
      </c>
      <c r="M802" s="1">
        <f>ABS(H802-G802)</f>
        <v>2</v>
      </c>
      <c r="N802" s="1">
        <f>((G802-H802)^2)</f>
        <v>4</v>
      </c>
      <c r="O802" s="1">
        <f t="shared" si="48"/>
        <v>1.9874999999999998</v>
      </c>
      <c r="P802" s="1">
        <f t="shared" si="49"/>
        <v>3.9501562499999991</v>
      </c>
      <c r="Q802" s="1">
        <v>3.67</v>
      </c>
      <c r="R802" s="1">
        <f t="shared" si="50"/>
        <v>0.66999999999999993</v>
      </c>
      <c r="S802" s="1">
        <f t="shared" si="51"/>
        <v>0.44889999999999991</v>
      </c>
    </row>
    <row r="803" spans="1:19" x14ac:dyDescent="0.2">
      <c r="A803" s="1">
        <v>5577</v>
      </c>
      <c r="B803" s="1" t="s">
        <v>365</v>
      </c>
      <c r="C803" s="1">
        <v>32</v>
      </c>
      <c r="D803" s="1">
        <v>161</v>
      </c>
      <c r="E803" s="1">
        <v>32</v>
      </c>
      <c r="F803" s="1">
        <v>161</v>
      </c>
      <c r="G803" s="1">
        <v>4</v>
      </c>
      <c r="H803" s="1">
        <v>5</v>
      </c>
      <c r="I803" s="1">
        <v>0.95448500000000003</v>
      </c>
      <c r="J803" s="1">
        <v>237</v>
      </c>
      <c r="K803" s="1">
        <v>-0.21729999999999999</v>
      </c>
      <c r="L803" s="1">
        <v>3.7827000000000002</v>
      </c>
      <c r="M803" s="1">
        <f>ABS(H803-G803)</f>
        <v>1</v>
      </c>
      <c r="N803" s="1">
        <f>((G803-H803)^2)</f>
        <v>1</v>
      </c>
      <c r="O803" s="1">
        <f t="shared" si="48"/>
        <v>1.2172999999999998</v>
      </c>
      <c r="P803" s="1">
        <f t="shared" si="49"/>
        <v>1.4818192899999996</v>
      </c>
      <c r="Q803" s="1">
        <v>3.67</v>
      </c>
      <c r="R803" s="1">
        <f t="shared" si="50"/>
        <v>1.33</v>
      </c>
      <c r="S803" s="1">
        <f t="shared" si="51"/>
        <v>1.7689000000000001</v>
      </c>
    </row>
    <row r="804" spans="1:19" x14ac:dyDescent="0.2">
      <c r="A804" s="1">
        <v>64567</v>
      </c>
      <c r="B804" s="1" t="s">
        <v>147</v>
      </c>
      <c r="C804" s="1">
        <v>261</v>
      </c>
      <c r="D804" s="1">
        <v>151</v>
      </c>
      <c r="E804" s="1">
        <v>151</v>
      </c>
      <c r="F804" s="1">
        <v>261</v>
      </c>
      <c r="G804" s="1">
        <v>3</v>
      </c>
      <c r="H804" s="1">
        <v>5</v>
      </c>
      <c r="I804" s="1">
        <v>0.95450699999999999</v>
      </c>
      <c r="J804" s="1">
        <v>72</v>
      </c>
      <c r="K804" s="1">
        <v>-0.159722</v>
      </c>
      <c r="L804" s="1">
        <v>2.8402780000000001</v>
      </c>
      <c r="M804" s="1">
        <f>ABS(H804-G804)</f>
        <v>2</v>
      </c>
      <c r="N804" s="1">
        <f>((G804-H804)^2)</f>
        <v>4</v>
      </c>
      <c r="O804" s="1">
        <f t="shared" si="48"/>
        <v>2.1597219999999999</v>
      </c>
      <c r="P804" s="1">
        <f t="shared" si="49"/>
        <v>4.6643991172839998</v>
      </c>
      <c r="Q804" s="1">
        <v>3.67</v>
      </c>
      <c r="R804" s="1">
        <f t="shared" si="50"/>
        <v>1.33</v>
      </c>
      <c r="S804" s="1">
        <f t="shared" si="51"/>
        <v>1.7689000000000001</v>
      </c>
    </row>
    <row r="805" spans="1:19" x14ac:dyDescent="0.2">
      <c r="A805" s="1">
        <v>83110</v>
      </c>
      <c r="B805" s="1" t="s">
        <v>330</v>
      </c>
      <c r="C805" s="1">
        <v>319</v>
      </c>
      <c r="D805" s="1">
        <v>924</v>
      </c>
      <c r="E805" s="1">
        <v>319</v>
      </c>
      <c r="F805" s="1">
        <v>924</v>
      </c>
      <c r="G805" s="1">
        <v>3</v>
      </c>
      <c r="H805" s="1">
        <v>2</v>
      </c>
      <c r="I805" s="1">
        <v>0.954515</v>
      </c>
      <c r="J805" s="1">
        <v>70</v>
      </c>
      <c r="K805" s="1">
        <v>-2.1429E-2</v>
      </c>
      <c r="L805" s="1">
        <v>2.9785710000000001</v>
      </c>
      <c r="M805" s="1">
        <f>ABS(H805-G805)</f>
        <v>1</v>
      </c>
      <c r="N805" s="1">
        <f>((G805-H805)^2)</f>
        <v>1</v>
      </c>
      <c r="O805" s="1">
        <f t="shared" si="48"/>
        <v>0.97857100000000008</v>
      </c>
      <c r="P805" s="1">
        <f t="shared" si="49"/>
        <v>0.95760120204100019</v>
      </c>
      <c r="Q805" s="1">
        <v>3.67</v>
      </c>
      <c r="R805" s="1">
        <f t="shared" si="50"/>
        <v>1.67</v>
      </c>
      <c r="S805" s="1">
        <f t="shared" si="51"/>
        <v>2.7888999999999999</v>
      </c>
    </row>
    <row r="806" spans="1:19" x14ac:dyDescent="0.2">
      <c r="A806" s="1">
        <v>144066</v>
      </c>
      <c r="B806" s="1" t="s">
        <v>333</v>
      </c>
      <c r="C806" s="1">
        <v>110</v>
      </c>
      <c r="D806" s="1">
        <v>364</v>
      </c>
      <c r="E806" s="1">
        <v>110</v>
      </c>
      <c r="F806" s="1">
        <v>364</v>
      </c>
      <c r="G806" s="1">
        <v>5</v>
      </c>
      <c r="H806" s="1">
        <v>4</v>
      </c>
      <c r="I806" s="1">
        <v>0.95451600000000003</v>
      </c>
      <c r="J806" s="1">
        <v>464</v>
      </c>
      <c r="K806" s="1">
        <v>-0.39008599999999999</v>
      </c>
      <c r="L806" s="1">
        <v>4.6099139999999998</v>
      </c>
      <c r="M806" s="1">
        <f>ABS(H806-G806)</f>
        <v>1</v>
      </c>
      <c r="N806" s="1">
        <f>((G806-H806)^2)</f>
        <v>1</v>
      </c>
      <c r="O806" s="1">
        <f t="shared" si="48"/>
        <v>0.60991399999999985</v>
      </c>
      <c r="P806" s="1">
        <f t="shared" si="49"/>
        <v>0.37199508739599979</v>
      </c>
      <c r="Q806" s="1">
        <v>3.67</v>
      </c>
      <c r="R806" s="1">
        <f t="shared" si="50"/>
        <v>0.33000000000000007</v>
      </c>
      <c r="S806" s="1">
        <f t="shared" si="51"/>
        <v>0.10890000000000005</v>
      </c>
    </row>
    <row r="807" spans="1:19" x14ac:dyDescent="0.2">
      <c r="A807" s="1">
        <v>92724</v>
      </c>
      <c r="B807" s="1" t="s">
        <v>66</v>
      </c>
      <c r="C807" s="1">
        <v>110</v>
      </c>
      <c r="D807" s="1">
        <v>364</v>
      </c>
      <c r="E807" s="1">
        <v>110</v>
      </c>
      <c r="F807" s="1">
        <v>364</v>
      </c>
      <c r="G807" s="1">
        <v>5</v>
      </c>
      <c r="H807" s="1">
        <v>2</v>
      </c>
      <c r="I807" s="1">
        <v>0.95451600000000003</v>
      </c>
      <c r="J807" s="1">
        <v>464</v>
      </c>
      <c r="K807" s="1">
        <v>-0.39008599999999999</v>
      </c>
      <c r="L807" s="1">
        <v>4.6099139999999998</v>
      </c>
      <c r="M807" s="1">
        <f>ABS(H807-G807)</f>
        <v>3</v>
      </c>
      <c r="N807" s="1">
        <f>((G807-H807)^2)</f>
        <v>9</v>
      </c>
      <c r="O807" s="1">
        <f t="shared" si="48"/>
        <v>2.6099139999999998</v>
      </c>
      <c r="P807" s="1">
        <f t="shared" si="49"/>
        <v>6.8116510873959992</v>
      </c>
      <c r="Q807" s="1">
        <v>3.67</v>
      </c>
      <c r="R807" s="1">
        <f t="shared" si="50"/>
        <v>1.67</v>
      </c>
      <c r="S807" s="1">
        <f t="shared" si="51"/>
        <v>2.7888999999999999</v>
      </c>
    </row>
    <row r="808" spans="1:19" x14ac:dyDescent="0.2">
      <c r="A808" s="1">
        <v>173844</v>
      </c>
      <c r="B808" s="1" t="s">
        <v>366</v>
      </c>
      <c r="C808" s="1">
        <v>2</v>
      </c>
      <c r="D808" s="1">
        <v>5</v>
      </c>
      <c r="E808" s="1">
        <v>2</v>
      </c>
      <c r="F808" s="1">
        <v>5</v>
      </c>
      <c r="G808" s="1">
        <v>3</v>
      </c>
      <c r="H808" s="1">
        <v>3</v>
      </c>
      <c r="I808" s="1">
        <v>0.95467000000000002</v>
      </c>
      <c r="J808" s="1">
        <v>79</v>
      </c>
      <c r="K808" s="1">
        <v>-0.18354400000000001</v>
      </c>
      <c r="L808" s="1">
        <v>2.8164560000000001</v>
      </c>
      <c r="M808" s="1">
        <f>ABS(H808-G808)</f>
        <v>0</v>
      </c>
      <c r="N808" s="1">
        <f>((G808-H808)^2)</f>
        <v>0</v>
      </c>
      <c r="O808" s="1">
        <f t="shared" si="48"/>
        <v>0.18354399999999993</v>
      </c>
      <c r="P808" s="1">
        <f t="shared" si="49"/>
        <v>3.3688399935999973E-2</v>
      </c>
      <c r="Q808" s="1">
        <v>3.67</v>
      </c>
      <c r="R808" s="1">
        <f t="shared" si="50"/>
        <v>0.66999999999999993</v>
      </c>
      <c r="S808" s="1">
        <f t="shared" si="51"/>
        <v>0.44889999999999991</v>
      </c>
    </row>
    <row r="809" spans="1:19" x14ac:dyDescent="0.2">
      <c r="A809" s="1">
        <v>57249</v>
      </c>
      <c r="B809" s="1" t="s">
        <v>32</v>
      </c>
      <c r="C809" s="1">
        <v>227</v>
      </c>
      <c r="D809" s="1">
        <v>329</v>
      </c>
      <c r="E809" s="1">
        <v>227</v>
      </c>
      <c r="F809" s="1">
        <v>329</v>
      </c>
      <c r="G809" s="1">
        <v>4</v>
      </c>
      <c r="H809" s="1">
        <v>4</v>
      </c>
      <c r="I809" s="1">
        <v>0.95477400000000001</v>
      </c>
      <c r="J809" s="1">
        <v>47</v>
      </c>
      <c r="K809" s="1">
        <v>0.37234</v>
      </c>
      <c r="L809" s="1">
        <v>4.3723400000000003</v>
      </c>
      <c r="M809" s="1">
        <f>ABS(H809-G809)</f>
        <v>0</v>
      </c>
      <c r="N809" s="1">
        <f>((G809-H809)^2)</f>
        <v>0</v>
      </c>
      <c r="O809" s="1">
        <f t="shared" si="48"/>
        <v>0.37234000000000034</v>
      </c>
      <c r="P809" s="1">
        <f t="shared" si="49"/>
        <v>0.13863707560000024</v>
      </c>
      <c r="Q809" s="1">
        <v>3.67</v>
      </c>
      <c r="R809" s="1">
        <f t="shared" si="50"/>
        <v>0.33000000000000007</v>
      </c>
      <c r="S809" s="1">
        <f t="shared" si="51"/>
        <v>0.10890000000000005</v>
      </c>
    </row>
    <row r="810" spans="1:19" x14ac:dyDescent="0.2">
      <c r="A810" s="1">
        <v>63928</v>
      </c>
      <c r="B810" s="1" t="s">
        <v>258</v>
      </c>
      <c r="C810" s="1">
        <v>380</v>
      </c>
      <c r="D810" s="1">
        <v>588</v>
      </c>
      <c r="E810" s="1">
        <v>380</v>
      </c>
      <c r="F810" s="1">
        <v>588</v>
      </c>
      <c r="G810" s="1">
        <v>3</v>
      </c>
      <c r="H810" s="1">
        <v>3</v>
      </c>
      <c r="I810" s="1">
        <v>0.95477599999999996</v>
      </c>
      <c r="J810" s="1">
        <v>548</v>
      </c>
      <c r="K810" s="1">
        <v>0.114051</v>
      </c>
      <c r="L810" s="1">
        <v>3.1140509999999999</v>
      </c>
      <c r="M810" s="1">
        <f>ABS(H810-G810)</f>
        <v>0</v>
      </c>
      <c r="N810" s="1">
        <f>((G810-H810)^2)</f>
        <v>0</v>
      </c>
      <c r="O810" s="1">
        <f t="shared" si="48"/>
        <v>0.1140509999999999</v>
      </c>
      <c r="P810" s="1">
        <f t="shared" si="49"/>
        <v>1.3007630600999978E-2</v>
      </c>
      <c r="Q810" s="1">
        <v>3.67</v>
      </c>
      <c r="R810" s="1">
        <f t="shared" si="50"/>
        <v>0.66999999999999993</v>
      </c>
      <c r="S810" s="1">
        <f t="shared" si="51"/>
        <v>0.44889999999999991</v>
      </c>
    </row>
    <row r="811" spans="1:19" x14ac:dyDescent="0.2">
      <c r="A811" s="1">
        <v>133268</v>
      </c>
      <c r="B811" s="1" t="s">
        <v>348</v>
      </c>
      <c r="C811" s="1">
        <v>903</v>
      </c>
      <c r="D811" s="1">
        <v>1089</v>
      </c>
      <c r="E811" s="1">
        <v>903</v>
      </c>
      <c r="F811" s="1">
        <v>1089</v>
      </c>
      <c r="G811" s="1">
        <v>5</v>
      </c>
      <c r="H811" s="1">
        <v>5</v>
      </c>
      <c r="I811" s="1">
        <v>0.95481799999999994</v>
      </c>
      <c r="J811" s="1">
        <v>131</v>
      </c>
      <c r="K811" s="1">
        <v>9.5420000000000005E-2</v>
      </c>
      <c r="L811" s="1">
        <v>5</v>
      </c>
      <c r="M811" s="1">
        <f>ABS(H811-G811)</f>
        <v>0</v>
      </c>
      <c r="N811" s="1">
        <f>((G811-H811)^2)</f>
        <v>0</v>
      </c>
      <c r="O811" s="1">
        <f t="shared" si="48"/>
        <v>0</v>
      </c>
      <c r="P811" s="1">
        <f t="shared" si="49"/>
        <v>0</v>
      </c>
      <c r="Q811" s="1">
        <v>3.67</v>
      </c>
      <c r="R811" s="1">
        <f t="shared" si="50"/>
        <v>1.33</v>
      </c>
      <c r="S811" s="1">
        <f t="shared" si="51"/>
        <v>1.7689000000000001</v>
      </c>
    </row>
    <row r="812" spans="1:19" x14ac:dyDescent="0.2">
      <c r="A812" s="1">
        <v>173415</v>
      </c>
      <c r="B812" s="1" t="s">
        <v>201</v>
      </c>
      <c r="C812" s="1">
        <v>141</v>
      </c>
      <c r="D812" s="1">
        <v>62</v>
      </c>
      <c r="E812" s="1">
        <v>62</v>
      </c>
      <c r="F812" s="1">
        <v>141</v>
      </c>
      <c r="G812" s="1">
        <v>5</v>
      </c>
      <c r="H812" s="1">
        <v>5</v>
      </c>
      <c r="I812" s="1">
        <v>0.95482199999999995</v>
      </c>
      <c r="J812" s="1">
        <v>220</v>
      </c>
      <c r="K812" s="1">
        <v>0.22272700000000001</v>
      </c>
      <c r="L812" s="1">
        <v>5</v>
      </c>
      <c r="M812" s="1">
        <f>ABS(H812-G812)</f>
        <v>0</v>
      </c>
      <c r="N812" s="1">
        <f>((G812-H812)^2)</f>
        <v>0</v>
      </c>
      <c r="O812" s="1">
        <f t="shared" si="48"/>
        <v>0</v>
      </c>
      <c r="P812" s="1">
        <f t="shared" si="49"/>
        <v>0</v>
      </c>
      <c r="Q812" s="1">
        <v>3.67</v>
      </c>
      <c r="R812" s="1">
        <f t="shared" si="50"/>
        <v>1.33</v>
      </c>
      <c r="S812" s="1">
        <f t="shared" si="51"/>
        <v>1.7689000000000001</v>
      </c>
    </row>
    <row r="813" spans="1:19" x14ac:dyDescent="0.2">
      <c r="A813" s="1">
        <v>176544</v>
      </c>
      <c r="B813" s="1" t="s">
        <v>367</v>
      </c>
      <c r="C813" s="1">
        <v>595</v>
      </c>
      <c r="D813" s="1">
        <v>161</v>
      </c>
      <c r="E813" s="1">
        <v>161</v>
      </c>
      <c r="F813" s="1">
        <v>595</v>
      </c>
      <c r="G813" s="1">
        <v>3</v>
      </c>
      <c r="H813" s="1">
        <v>5</v>
      </c>
      <c r="I813" s="1">
        <v>0.95484000000000002</v>
      </c>
      <c r="J813" s="1">
        <v>286</v>
      </c>
      <c r="K813" s="1">
        <v>0.14160800000000001</v>
      </c>
      <c r="L813" s="1">
        <v>3.1416080000000002</v>
      </c>
      <c r="M813" s="1">
        <f>ABS(H813-G813)</f>
        <v>2</v>
      </c>
      <c r="N813" s="1">
        <f>((G813-H813)^2)</f>
        <v>4</v>
      </c>
      <c r="O813" s="1">
        <f t="shared" si="48"/>
        <v>1.8583919999999998</v>
      </c>
      <c r="P813" s="1">
        <f t="shared" si="49"/>
        <v>3.4536208256639993</v>
      </c>
      <c r="Q813" s="1">
        <v>3.67</v>
      </c>
      <c r="R813" s="1">
        <f t="shared" si="50"/>
        <v>1.33</v>
      </c>
      <c r="S813" s="1">
        <f t="shared" si="51"/>
        <v>1.7689000000000001</v>
      </c>
    </row>
    <row r="814" spans="1:19" x14ac:dyDescent="0.2">
      <c r="A814" s="1">
        <v>190251</v>
      </c>
      <c r="B814" s="1" t="s">
        <v>368</v>
      </c>
      <c r="C814" s="1">
        <v>595</v>
      </c>
      <c r="D814" s="1">
        <v>161</v>
      </c>
      <c r="E814" s="1">
        <v>161</v>
      </c>
      <c r="F814" s="1">
        <v>595</v>
      </c>
      <c r="G814" s="1">
        <v>4</v>
      </c>
      <c r="H814" s="1">
        <v>4</v>
      </c>
      <c r="I814" s="1">
        <v>0.95484000000000002</v>
      </c>
      <c r="J814" s="1">
        <v>286</v>
      </c>
      <c r="K814" s="1">
        <v>0.14160800000000001</v>
      </c>
      <c r="L814" s="1">
        <v>4.1416079999999997</v>
      </c>
      <c r="M814" s="1">
        <f>ABS(H814-G814)</f>
        <v>0</v>
      </c>
      <c r="N814" s="1">
        <f>((G814-H814)^2)</f>
        <v>0</v>
      </c>
      <c r="O814" s="1">
        <f t="shared" si="48"/>
        <v>0.14160799999999973</v>
      </c>
      <c r="P814" s="1">
        <f t="shared" si="49"/>
        <v>2.0052825663999924E-2</v>
      </c>
      <c r="Q814" s="1">
        <v>3.67</v>
      </c>
      <c r="R814" s="1">
        <f t="shared" si="50"/>
        <v>0.33000000000000007</v>
      </c>
      <c r="S814" s="1">
        <f t="shared" si="51"/>
        <v>0.10890000000000005</v>
      </c>
    </row>
    <row r="815" spans="1:19" x14ac:dyDescent="0.2">
      <c r="A815" s="1">
        <v>63928</v>
      </c>
      <c r="B815" s="1" t="s">
        <v>258</v>
      </c>
      <c r="C815" s="1">
        <v>590</v>
      </c>
      <c r="D815" s="1">
        <v>588</v>
      </c>
      <c r="E815" s="1">
        <v>588</v>
      </c>
      <c r="F815" s="1">
        <v>590</v>
      </c>
      <c r="G815" s="1">
        <v>4</v>
      </c>
      <c r="H815" s="1">
        <v>3</v>
      </c>
      <c r="I815" s="1">
        <v>0.95489500000000005</v>
      </c>
      <c r="J815" s="1">
        <v>549</v>
      </c>
      <c r="K815" s="1">
        <v>-0.10929</v>
      </c>
      <c r="L815" s="1">
        <v>3.8907099999999999</v>
      </c>
      <c r="M815" s="1">
        <f>ABS(H815-G815)</f>
        <v>1</v>
      </c>
      <c r="N815" s="1">
        <f>((G815-H815)^2)</f>
        <v>1</v>
      </c>
      <c r="O815" s="1">
        <f t="shared" si="48"/>
        <v>0.89070999999999989</v>
      </c>
      <c r="P815" s="1">
        <f t="shared" si="49"/>
        <v>0.79336430409999981</v>
      </c>
      <c r="Q815" s="1">
        <v>3.67</v>
      </c>
      <c r="R815" s="1">
        <f t="shared" si="50"/>
        <v>0.66999999999999993</v>
      </c>
      <c r="S815" s="1">
        <f t="shared" si="51"/>
        <v>0.44889999999999991</v>
      </c>
    </row>
    <row r="816" spans="1:19" x14ac:dyDescent="0.2">
      <c r="A816" s="1">
        <v>214138</v>
      </c>
      <c r="B816" s="1" t="s">
        <v>12</v>
      </c>
      <c r="C816" s="1">
        <v>592</v>
      </c>
      <c r="D816" s="1">
        <v>340</v>
      </c>
      <c r="E816" s="1">
        <v>340</v>
      </c>
      <c r="F816" s="1">
        <v>592</v>
      </c>
      <c r="G816" s="1">
        <v>3</v>
      </c>
      <c r="H816" s="1">
        <v>2</v>
      </c>
      <c r="I816" s="1">
        <v>0.95491400000000004</v>
      </c>
      <c r="J816" s="1">
        <v>23</v>
      </c>
      <c r="K816" s="1">
        <v>-0.26086999999999999</v>
      </c>
      <c r="L816" s="1">
        <v>2.7391299999999998</v>
      </c>
      <c r="M816" s="1">
        <f>ABS(H816-G816)</f>
        <v>1</v>
      </c>
      <c r="N816" s="1">
        <f>((G816-H816)^2)</f>
        <v>1</v>
      </c>
      <c r="O816" s="1">
        <f t="shared" si="48"/>
        <v>0.73912999999999984</v>
      </c>
      <c r="P816" s="1">
        <f t="shared" si="49"/>
        <v>0.54631315689999982</v>
      </c>
      <c r="Q816" s="1">
        <v>3.67</v>
      </c>
      <c r="R816" s="1">
        <f t="shared" si="50"/>
        <v>1.67</v>
      </c>
      <c r="S816" s="1">
        <f t="shared" si="51"/>
        <v>2.7888999999999999</v>
      </c>
    </row>
    <row r="817" spans="1:19" x14ac:dyDescent="0.2">
      <c r="A817" s="1">
        <v>3136</v>
      </c>
      <c r="B817" s="1" t="s">
        <v>369</v>
      </c>
      <c r="C817" s="1">
        <v>2321</v>
      </c>
      <c r="D817" s="1">
        <v>593</v>
      </c>
      <c r="E817" s="1">
        <v>593</v>
      </c>
      <c r="F817" s="1">
        <v>2321</v>
      </c>
      <c r="G817" s="1">
        <v>4</v>
      </c>
      <c r="H817" s="1">
        <v>5</v>
      </c>
      <c r="I817" s="1">
        <v>0.95491999999999999</v>
      </c>
      <c r="J817" s="1">
        <v>158</v>
      </c>
      <c r="K817" s="1">
        <v>0.67405099999999996</v>
      </c>
      <c r="L817" s="1">
        <v>4.6740510000000004</v>
      </c>
      <c r="M817" s="1">
        <f>ABS(H817-G817)</f>
        <v>1</v>
      </c>
      <c r="N817" s="1">
        <f>((G817-H817)^2)</f>
        <v>1</v>
      </c>
      <c r="O817" s="1">
        <f t="shared" si="48"/>
        <v>0.3259489999999996</v>
      </c>
      <c r="P817" s="1">
        <f t="shared" si="49"/>
        <v>0.10624275060099973</v>
      </c>
      <c r="Q817" s="1">
        <v>3.67</v>
      </c>
      <c r="R817" s="1">
        <f t="shared" si="50"/>
        <v>1.33</v>
      </c>
      <c r="S817" s="1">
        <f t="shared" si="51"/>
        <v>1.7689000000000001</v>
      </c>
    </row>
    <row r="818" spans="1:19" x14ac:dyDescent="0.2">
      <c r="A818" s="1">
        <v>195572</v>
      </c>
      <c r="B818" s="1" t="s">
        <v>237</v>
      </c>
      <c r="C818" s="1">
        <v>780</v>
      </c>
      <c r="D818" s="1">
        <v>799</v>
      </c>
      <c r="E818" s="1">
        <v>780</v>
      </c>
      <c r="F818" s="1">
        <v>799</v>
      </c>
      <c r="G818" s="1">
        <v>3</v>
      </c>
      <c r="H818" s="1">
        <v>3</v>
      </c>
      <c r="I818" s="1">
        <v>0.95493700000000004</v>
      </c>
      <c r="J818" s="1">
        <v>92</v>
      </c>
      <c r="K818" s="1">
        <v>-0.130435</v>
      </c>
      <c r="L818" s="1">
        <v>2.8695650000000001</v>
      </c>
      <c r="M818" s="1">
        <f>ABS(H818-G818)</f>
        <v>0</v>
      </c>
      <c r="N818" s="1">
        <f>((G818-H818)^2)</f>
        <v>0</v>
      </c>
      <c r="O818" s="1">
        <f t="shared" si="48"/>
        <v>0.13043499999999986</v>
      </c>
      <c r="P818" s="1">
        <f t="shared" si="49"/>
        <v>1.7013289224999964E-2</v>
      </c>
      <c r="Q818" s="1">
        <v>3.67</v>
      </c>
      <c r="R818" s="1">
        <f t="shared" si="50"/>
        <v>0.66999999999999993</v>
      </c>
      <c r="S818" s="1">
        <f t="shared" si="51"/>
        <v>0.44889999999999991</v>
      </c>
    </row>
    <row r="819" spans="1:19" x14ac:dyDescent="0.2">
      <c r="A819" s="1">
        <v>234030</v>
      </c>
      <c r="B819" s="1" t="s">
        <v>34</v>
      </c>
      <c r="C819" s="1">
        <v>802</v>
      </c>
      <c r="D819" s="1">
        <v>14</v>
      </c>
      <c r="E819" s="1">
        <v>14</v>
      </c>
      <c r="F819" s="1">
        <v>802</v>
      </c>
      <c r="G819" s="1">
        <v>4</v>
      </c>
      <c r="H819" s="1">
        <v>3</v>
      </c>
      <c r="I819" s="1">
        <v>0.95496099999999995</v>
      </c>
      <c r="J819" s="1">
        <v>41</v>
      </c>
      <c r="K819" s="1">
        <v>-0.231707</v>
      </c>
      <c r="L819" s="1">
        <v>3.7682929999999999</v>
      </c>
      <c r="M819" s="1">
        <f>ABS(H819-G819)</f>
        <v>1</v>
      </c>
      <c r="N819" s="1">
        <f>((G819-H819)^2)</f>
        <v>1</v>
      </c>
      <c r="O819" s="1">
        <f t="shared" si="48"/>
        <v>0.76829299999999989</v>
      </c>
      <c r="P819" s="1">
        <f t="shared" si="49"/>
        <v>0.59027413384899985</v>
      </c>
      <c r="Q819" s="1">
        <v>3.67</v>
      </c>
      <c r="R819" s="1">
        <f t="shared" si="50"/>
        <v>0.66999999999999993</v>
      </c>
      <c r="S819" s="1">
        <f t="shared" si="51"/>
        <v>0.44889999999999991</v>
      </c>
    </row>
    <row r="820" spans="1:19" x14ac:dyDescent="0.2">
      <c r="A820" s="1">
        <v>234896</v>
      </c>
      <c r="B820" s="1" t="s">
        <v>370</v>
      </c>
      <c r="C820" s="1">
        <v>539</v>
      </c>
      <c r="D820" s="1">
        <v>368</v>
      </c>
      <c r="E820" s="1">
        <v>368</v>
      </c>
      <c r="F820" s="1">
        <v>539</v>
      </c>
      <c r="G820" s="1">
        <v>3</v>
      </c>
      <c r="H820" s="1">
        <v>3</v>
      </c>
      <c r="I820" s="1">
        <v>0.95497500000000002</v>
      </c>
      <c r="J820" s="1">
        <v>202</v>
      </c>
      <c r="K820" s="1">
        <v>-9.4059000000000004E-2</v>
      </c>
      <c r="L820" s="1">
        <v>2.9059409999999999</v>
      </c>
      <c r="M820" s="1">
        <f>ABS(H820-G820)</f>
        <v>0</v>
      </c>
      <c r="N820" s="1">
        <f>((G820-H820)^2)</f>
        <v>0</v>
      </c>
      <c r="O820" s="1">
        <f t="shared" si="48"/>
        <v>9.4059000000000115E-2</v>
      </c>
      <c r="P820" s="1">
        <f t="shared" si="49"/>
        <v>8.8470954810000221E-3</v>
      </c>
      <c r="Q820" s="1">
        <v>3.67</v>
      </c>
      <c r="R820" s="1">
        <f t="shared" si="50"/>
        <v>0.66999999999999993</v>
      </c>
      <c r="S820" s="1">
        <f t="shared" si="51"/>
        <v>0.44889999999999991</v>
      </c>
    </row>
    <row r="821" spans="1:19" x14ac:dyDescent="0.2">
      <c r="A821" s="1">
        <v>101599</v>
      </c>
      <c r="B821" s="1" t="s">
        <v>299</v>
      </c>
      <c r="C821" s="1">
        <v>1215</v>
      </c>
      <c r="D821" s="1">
        <v>253</v>
      </c>
      <c r="E821" s="1">
        <v>253</v>
      </c>
      <c r="F821" s="1">
        <v>1215</v>
      </c>
      <c r="G821" s="1">
        <v>5</v>
      </c>
      <c r="H821" s="1">
        <v>5</v>
      </c>
      <c r="I821" s="1">
        <v>0.95500600000000002</v>
      </c>
      <c r="J821" s="1">
        <v>95</v>
      </c>
      <c r="K821" s="1">
        <v>3.1579000000000003E-2</v>
      </c>
      <c r="L821" s="1">
        <v>5</v>
      </c>
      <c r="M821" s="1">
        <f>ABS(H821-G821)</f>
        <v>0</v>
      </c>
      <c r="N821" s="1">
        <f>((G821-H821)^2)</f>
        <v>0</v>
      </c>
      <c r="O821" s="1">
        <f t="shared" si="48"/>
        <v>0</v>
      </c>
      <c r="P821" s="1">
        <f t="shared" si="49"/>
        <v>0</v>
      </c>
      <c r="Q821" s="1">
        <v>3.67</v>
      </c>
      <c r="R821" s="1">
        <f t="shared" si="50"/>
        <v>1.33</v>
      </c>
      <c r="S821" s="1">
        <f t="shared" si="51"/>
        <v>1.7689000000000001</v>
      </c>
    </row>
    <row r="822" spans="1:19" x14ac:dyDescent="0.2">
      <c r="A822" s="1">
        <v>55622</v>
      </c>
      <c r="B822" s="1" t="s">
        <v>371</v>
      </c>
      <c r="C822" s="1">
        <v>377</v>
      </c>
      <c r="D822" s="1">
        <v>587</v>
      </c>
      <c r="E822" s="1">
        <v>377</v>
      </c>
      <c r="F822" s="1">
        <v>587</v>
      </c>
      <c r="G822" s="1">
        <v>4</v>
      </c>
      <c r="H822" s="1">
        <v>5</v>
      </c>
      <c r="I822" s="1">
        <v>0.95501800000000003</v>
      </c>
      <c r="J822" s="1">
        <v>418</v>
      </c>
      <c r="K822" s="1">
        <v>-1.7943000000000001E-2</v>
      </c>
      <c r="L822" s="1">
        <v>3.9820570000000002</v>
      </c>
      <c r="M822" s="1">
        <f>ABS(H822-G822)</f>
        <v>1</v>
      </c>
      <c r="N822" s="1">
        <f>((G822-H822)^2)</f>
        <v>1</v>
      </c>
      <c r="O822" s="1">
        <f t="shared" si="48"/>
        <v>1.0179429999999998</v>
      </c>
      <c r="P822" s="1">
        <f t="shared" si="49"/>
        <v>1.0362079512489997</v>
      </c>
      <c r="Q822" s="1">
        <v>3.67</v>
      </c>
      <c r="R822" s="1">
        <f t="shared" si="50"/>
        <v>1.33</v>
      </c>
      <c r="S822" s="1">
        <f t="shared" si="51"/>
        <v>1.7689000000000001</v>
      </c>
    </row>
    <row r="823" spans="1:19" x14ac:dyDescent="0.2">
      <c r="A823" s="1">
        <v>5577</v>
      </c>
      <c r="B823" s="1" t="s">
        <v>365</v>
      </c>
      <c r="C823" s="1">
        <v>26</v>
      </c>
      <c r="D823" s="1">
        <v>161</v>
      </c>
      <c r="E823" s="1">
        <v>26</v>
      </c>
      <c r="F823" s="1">
        <v>161</v>
      </c>
      <c r="G823" s="1">
        <v>4</v>
      </c>
      <c r="H823" s="1">
        <v>5</v>
      </c>
      <c r="I823" s="1">
        <v>0.95505300000000004</v>
      </c>
      <c r="J823" s="1">
        <v>11</v>
      </c>
      <c r="K823" s="1">
        <v>0.227273</v>
      </c>
      <c r="L823" s="1">
        <v>4.2272730000000003</v>
      </c>
      <c r="M823" s="1">
        <f>ABS(H823-G823)</f>
        <v>1</v>
      </c>
      <c r="N823" s="1">
        <f>((G823-H823)^2)</f>
        <v>1</v>
      </c>
      <c r="O823" s="1">
        <f t="shared" si="48"/>
        <v>0.77272699999999972</v>
      </c>
      <c r="P823" s="1">
        <f t="shared" si="49"/>
        <v>0.59710701652899956</v>
      </c>
      <c r="Q823" s="1">
        <v>3.67</v>
      </c>
      <c r="R823" s="1">
        <f t="shared" si="50"/>
        <v>1.33</v>
      </c>
      <c r="S823" s="1">
        <f t="shared" si="51"/>
        <v>1.7689000000000001</v>
      </c>
    </row>
    <row r="824" spans="1:19" x14ac:dyDescent="0.2">
      <c r="A824" s="1">
        <v>34361</v>
      </c>
      <c r="B824" s="1" t="s">
        <v>105</v>
      </c>
      <c r="C824" s="1">
        <v>377</v>
      </c>
      <c r="D824" s="1">
        <v>1573</v>
      </c>
      <c r="E824" s="1">
        <v>377</v>
      </c>
      <c r="F824" s="1">
        <v>1573</v>
      </c>
      <c r="G824" s="1">
        <v>3</v>
      </c>
      <c r="H824" s="1">
        <v>4</v>
      </c>
      <c r="I824" s="1">
        <v>0.95509699999999997</v>
      </c>
      <c r="J824" s="1">
        <v>226</v>
      </c>
      <c r="K824" s="1">
        <v>-8.4071000000000007E-2</v>
      </c>
      <c r="L824" s="1">
        <v>2.9159290000000002</v>
      </c>
      <c r="M824" s="1">
        <f>ABS(H824-G824)</f>
        <v>1</v>
      </c>
      <c r="N824" s="1">
        <f>((G824-H824)^2)</f>
        <v>1</v>
      </c>
      <c r="O824" s="1">
        <f t="shared" si="48"/>
        <v>1.0840709999999998</v>
      </c>
      <c r="P824" s="1">
        <f t="shared" si="49"/>
        <v>1.1752099330409995</v>
      </c>
      <c r="Q824" s="1">
        <v>3.67</v>
      </c>
      <c r="R824" s="1">
        <f t="shared" si="50"/>
        <v>0.33000000000000007</v>
      </c>
      <c r="S824" s="1">
        <f t="shared" si="51"/>
        <v>0.10890000000000005</v>
      </c>
    </row>
    <row r="825" spans="1:19" x14ac:dyDescent="0.2">
      <c r="A825" s="1">
        <v>214138</v>
      </c>
      <c r="B825" s="1" t="s">
        <v>12</v>
      </c>
      <c r="C825" s="1">
        <v>39</v>
      </c>
      <c r="D825" s="1">
        <v>340</v>
      </c>
      <c r="E825" s="1">
        <v>39</v>
      </c>
      <c r="F825" s="1">
        <v>340</v>
      </c>
      <c r="G825" s="1">
        <v>5</v>
      </c>
      <c r="H825" s="1">
        <v>2</v>
      </c>
      <c r="I825" s="1">
        <v>0.95513000000000003</v>
      </c>
      <c r="J825" s="1">
        <v>17</v>
      </c>
      <c r="K825" s="1">
        <v>-0.29411799999999999</v>
      </c>
      <c r="L825" s="1">
        <v>4.7058819999999999</v>
      </c>
      <c r="M825" s="1">
        <f>ABS(H825-G825)</f>
        <v>3</v>
      </c>
      <c r="N825" s="1">
        <f>((G825-H825)^2)</f>
        <v>9</v>
      </c>
      <c r="O825" s="1">
        <f t="shared" si="48"/>
        <v>2.7058819999999999</v>
      </c>
      <c r="P825" s="1">
        <f t="shared" si="49"/>
        <v>7.3217973979239996</v>
      </c>
      <c r="Q825" s="1">
        <v>3.67</v>
      </c>
      <c r="R825" s="1">
        <f t="shared" si="50"/>
        <v>1.67</v>
      </c>
      <c r="S825" s="1">
        <f t="shared" si="51"/>
        <v>2.7888999999999999</v>
      </c>
    </row>
    <row r="826" spans="1:19" x14ac:dyDescent="0.2">
      <c r="A826" s="1">
        <v>227420</v>
      </c>
      <c r="B826" s="1" t="s">
        <v>284</v>
      </c>
      <c r="C826" s="1">
        <v>3510</v>
      </c>
      <c r="D826" s="1">
        <v>919</v>
      </c>
      <c r="E826" s="1">
        <v>919</v>
      </c>
      <c r="F826" s="1">
        <v>3510</v>
      </c>
      <c r="G826" s="1">
        <v>2</v>
      </c>
      <c r="H826" s="1">
        <v>5</v>
      </c>
      <c r="I826" s="1">
        <v>0.95514600000000005</v>
      </c>
      <c r="J826" s="1">
        <v>66</v>
      </c>
      <c r="K826" s="1">
        <v>0.204545</v>
      </c>
      <c r="L826" s="1">
        <v>2.204545</v>
      </c>
      <c r="M826" s="1">
        <f>ABS(H826-G826)</f>
        <v>3</v>
      </c>
      <c r="N826" s="1">
        <f>((G826-H826)^2)</f>
        <v>9</v>
      </c>
      <c r="O826" s="1">
        <f t="shared" si="48"/>
        <v>2.795455</v>
      </c>
      <c r="P826" s="1">
        <f t="shared" si="49"/>
        <v>7.8145686570250001</v>
      </c>
      <c r="Q826" s="1">
        <v>3.67</v>
      </c>
      <c r="R826" s="1">
        <f t="shared" si="50"/>
        <v>1.33</v>
      </c>
      <c r="S826" s="1">
        <f t="shared" si="51"/>
        <v>1.7689000000000001</v>
      </c>
    </row>
    <row r="827" spans="1:19" x14ac:dyDescent="0.2">
      <c r="A827" s="1">
        <v>101599</v>
      </c>
      <c r="B827" s="1" t="s">
        <v>299</v>
      </c>
      <c r="C827" s="1">
        <v>3499</v>
      </c>
      <c r="D827" s="1">
        <v>253</v>
      </c>
      <c r="E827" s="1">
        <v>253</v>
      </c>
      <c r="F827" s="1">
        <v>3499</v>
      </c>
      <c r="G827" s="1">
        <v>4</v>
      </c>
      <c r="H827" s="1">
        <v>5</v>
      </c>
      <c r="I827" s="1">
        <v>0.95521199999999995</v>
      </c>
      <c r="J827" s="1">
        <v>76</v>
      </c>
      <c r="K827" s="1">
        <v>-0.381579</v>
      </c>
      <c r="L827" s="1">
        <v>3.6184210000000001</v>
      </c>
      <c r="M827" s="1">
        <f>ABS(H827-G827)</f>
        <v>1</v>
      </c>
      <c r="N827" s="1">
        <f>((G827-H827)^2)</f>
        <v>1</v>
      </c>
      <c r="O827" s="1">
        <f t="shared" si="48"/>
        <v>1.3815789999999999</v>
      </c>
      <c r="P827" s="1">
        <f t="shared" si="49"/>
        <v>1.9087605332409996</v>
      </c>
      <c r="Q827" s="1">
        <v>3.67</v>
      </c>
      <c r="R827" s="1">
        <f t="shared" si="50"/>
        <v>1.33</v>
      </c>
      <c r="S827" s="1">
        <f t="shared" si="51"/>
        <v>1.7689000000000001</v>
      </c>
    </row>
    <row r="828" spans="1:19" x14ac:dyDescent="0.2">
      <c r="A828" s="1">
        <v>1570</v>
      </c>
      <c r="B828" s="1" t="s">
        <v>53</v>
      </c>
      <c r="C828" s="1">
        <v>780</v>
      </c>
      <c r="D828" s="1">
        <v>5</v>
      </c>
      <c r="E828" s="1">
        <v>5</v>
      </c>
      <c r="F828" s="1">
        <v>780</v>
      </c>
      <c r="G828" s="1">
        <v>2</v>
      </c>
      <c r="H828" s="1">
        <v>2</v>
      </c>
      <c r="I828" s="1">
        <v>0.95528299999999999</v>
      </c>
      <c r="J828" s="1">
        <v>166</v>
      </c>
      <c r="K828" s="1">
        <v>-0.50903600000000004</v>
      </c>
      <c r="L828" s="1">
        <v>1.490964</v>
      </c>
      <c r="M828" s="1">
        <f>ABS(H828-G828)</f>
        <v>0</v>
      </c>
      <c r="N828" s="1">
        <f>((G828-H828)^2)</f>
        <v>0</v>
      </c>
      <c r="O828" s="1">
        <f t="shared" si="48"/>
        <v>0.50903600000000004</v>
      </c>
      <c r="P828" s="1">
        <f t="shared" si="49"/>
        <v>0.25911764929600006</v>
      </c>
      <c r="Q828" s="1">
        <v>3.67</v>
      </c>
      <c r="R828" s="1">
        <f t="shared" si="50"/>
        <v>1.67</v>
      </c>
      <c r="S828" s="1">
        <f t="shared" si="51"/>
        <v>2.7888999999999999</v>
      </c>
    </row>
    <row r="829" spans="1:19" x14ac:dyDescent="0.2">
      <c r="A829" s="1">
        <v>185185</v>
      </c>
      <c r="B829" s="1" t="s">
        <v>189</v>
      </c>
      <c r="C829" s="1">
        <v>1064</v>
      </c>
      <c r="D829" s="1">
        <v>586</v>
      </c>
      <c r="E829" s="1">
        <v>586</v>
      </c>
      <c r="F829" s="1">
        <v>1064</v>
      </c>
      <c r="G829" s="1">
        <v>5</v>
      </c>
      <c r="H829" s="1">
        <v>4</v>
      </c>
      <c r="I829" s="1">
        <v>0.955341</v>
      </c>
      <c r="J829" s="1">
        <v>33</v>
      </c>
      <c r="K829" s="1">
        <v>-3.0303E-2</v>
      </c>
      <c r="L829" s="1">
        <v>4.969697</v>
      </c>
      <c r="M829" s="1">
        <f>ABS(H829-G829)</f>
        <v>1</v>
      </c>
      <c r="N829" s="1">
        <f>((G829-H829)^2)</f>
        <v>1</v>
      </c>
      <c r="O829" s="1">
        <f t="shared" si="48"/>
        <v>0.96969700000000003</v>
      </c>
      <c r="P829" s="1">
        <f t="shared" si="49"/>
        <v>0.94031227180900001</v>
      </c>
      <c r="Q829" s="1">
        <v>3.67</v>
      </c>
      <c r="R829" s="1">
        <f t="shared" si="50"/>
        <v>0.33000000000000007</v>
      </c>
      <c r="S829" s="1">
        <f t="shared" si="51"/>
        <v>0.10890000000000005</v>
      </c>
    </row>
    <row r="830" spans="1:19" x14ac:dyDescent="0.2">
      <c r="A830" s="1">
        <v>21892</v>
      </c>
      <c r="B830" s="1" t="s">
        <v>140</v>
      </c>
      <c r="C830" s="1">
        <v>17</v>
      </c>
      <c r="D830" s="1">
        <v>1073</v>
      </c>
      <c r="E830" s="1">
        <v>17</v>
      </c>
      <c r="F830" s="1">
        <v>1073</v>
      </c>
      <c r="G830" s="1">
        <v>5</v>
      </c>
      <c r="H830" s="1">
        <v>3</v>
      </c>
      <c r="I830" s="1">
        <v>0.95535000000000003</v>
      </c>
      <c r="J830" s="1">
        <v>156</v>
      </c>
      <c r="K830" s="1">
        <v>-0.25</v>
      </c>
      <c r="L830" s="1">
        <v>4.75</v>
      </c>
      <c r="M830" s="1">
        <f>ABS(H830-G830)</f>
        <v>2</v>
      </c>
      <c r="N830" s="1">
        <f>((G830-H830)^2)</f>
        <v>4</v>
      </c>
      <c r="O830" s="1">
        <f t="shared" si="48"/>
        <v>1.75</v>
      </c>
      <c r="P830" s="1">
        <f t="shared" si="49"/>
        <v>3.0625</v>
      </c>
      <c r="Q830" s="1">
        <v>3.67</v>
      </c>
      <c r="R830" s="1">
        <f t="shared" si="50"/>
        <v>0.66999999999999993</v>
      </c>
      <c r="S830" s="1">
        <f t="shared" si="51"/>
        <v>0.44889999999999991</v>
      </c>
    </row>
    <row r="831" spans="1:19" x14ac:dyDescent="0.2">
      <c r="A831" s="1">
        <v>160111</v>
      </c>
      <c r="B831" s="1" t="s">
        <v>141</v>
      </c>
      <c r="C831" s="1">
        <v>17</v>
      </c>
      <c r="D831" s="1">
        <v>1073</v>
      </c>
      <c r="E831" s="1">
        <v>17</v>
      </c>
      <c r="F831" s="1">
        <v>1073</v>
      </c>
      <c r="G831" s="1">
        <v>5</v>
      </c>
      <c r="H831" s="1">
        <v>4</v>
      </c>
      <c r="I831" s="1">
        <v>0.95535000000000003</v>
      </c>
      <c r="J831" s="1">
        <v>156</v>
      </c>
      <c r="K831" s="1">
        <v>-0.25</v>
      </c>
      <c r="L831" s="1">
        <v>4.75</v>
      </c>
      <c r="M831" s="1">
        <f>ABS(H831-G831)</f>
        <v>1</v>
      </c>
      <c r="N831" s="1">
        <f>((G831-H831)^2)</f>
        <v>1</v>
      </c>
      <c r="O831" s="1">
        <f t="shared" si="48"/>
        <v>0.75</v>
      </c>
      <c r="P831" s="1">
        <f t="shared" si="49"/>
        <v>0.5625</v>
      </c>
      <c r="Q831" s="1">
        <v>3.67</v>
      </c>
      <c r="R831" s="1">
        <f t="shared" si="50"/>
        <v>0.33000000000000007</v>
      </c>
      <c r="S831" s="1">
        <f t="shared" si="51"/>
        <v>0.10890000000000005</v>
      </c>
    </row>
    <row r="832" spans="1:19" x14ac:dyDescent="0.2">
      <c r="A832" s="1">
        <v>4522</v>
      </c>
      <c r="B832" s="1" t="s">
        <v>215</v>
      </c>
      <c r="C832" s="1">
        <v>1073</v>
      </c>
      <c r="D832" s="1">
        <v>17</v>
      </c>
      <c r="E832" s="1">
        <v>17</v>
      </c>
      <c r="F832" s="1">
        <v>1073</v>
      </c>
      <c r="G832" s="1">
        <v>4</v>
      </c>
      <c r="H832" s="1">
        <v>5</v>
      </c>
      <c r="I832" s="1">
        <v>0.95535000000000003</v>
      </c>
      <c r="J832" s="1">
        <v>156</v>
      </c>
      <c r="K832" s="1">
        <v>0.25</v>
      </c>
      <c r="L832" s="1">
        <v>4.25</v>
      </c>
      <c r="M832" s="1">
        <f>ABS(H832-G832)</f>
        <v>1</v>
      </c>
      <c r="N832" s="1">
        <f>((G832-H832)^2)</f>
        <v>1</v>
      </c>
      <c r="O832" s="1">
        <f t="shared" si="48"/>
        <v>0.75</v>
      </c>
      <c r="P832" s="1">
        <f t="shared" si="49"/>
        <v>0.5625</v>
      </c>
      <c r="Q832" s="1">
        <v>3.67</v>
      </c>
      <c r="R832" s="1">
        <f t="shared" si="50"/>
        <v>1.33</v>
      </c>
      <c r="S832" s="1">
        <f t="shared" si="51"/>
        <v>1.7689000000000001</v>
      </c>
    </row>
    <row r="833" spans="1:19" x14ac:dyDescent="0.2">
      <c r="A833" s="1">
        <v>15860</v>
      </c>
      <c r="B833" s="1" t="s">
        <v>372</v>
      </c>
      <c r="C833" s="1">
        <v>480</v>
      </c>
      <c r="D833" s="1">
        <v>2145</v>
      </c>
      <c r="E833" s="1">
        <v>480</v>
      </c>
      <c r="F833" s="1">
        <v>2145</v>
      </c>
      <c r="G833" s="1">
        <v>4</v>
      </c>
      <c r="H833" s="1">
        <v>4</v>
      </c>
      <c r="I833" s="1">
        <v>0.95538500000000004</v>
      </c>
      <c r="J833" s="1">
        <v>88</v>
      </c>
      <c r="K833" s="1">
        <v>-0.272727</v>
      </c>
      <c r="L833" s="1">
        <v>3.7272729999999998</v>
      </c>
      <c r="M833" s="1">
        <f>ABS(H833-G833)</f>
        <v>0</v>
      </c>
      <c r="N833" s="1">
        <f>((G833-H833)^2)</f>
        <v>0</v>
      </c>
      <c r="O833" s="1">
        <f t="shared" si="48"/>
        <v>0.27272700000000016</v>
      </c>
      <c r="P833" s="1">
        <f t="shared" si="49"/>
        <v>7.4380016529000087E-2</v>
      </c>
      <c r="Q833" s="1">
        <v>3.67</v>
      </c>
      <c r="R833" s="1">
        <f t="shared" si="50"/>
        <v>0.33000000000000007</v>
      </c>
      <c r="S833" s="1">
        <f t="shared" si="51"/>
        <v>0.10890000000000005</v>
      </c>
    </row>
    <row r="834" spans="1:19" x14ac:dyDescent="0.2">
      <c r="A834" s="1">
        <v>64567</v>
      </c>
      <c r="B834" s="1" t="s">
        <v>147</v>
      </c>
      <c r="C834" s="1">
        <v>236</v>
      </c>
      <c r="D834" s="1">
        <v>151</v>
      </c>
      <c r="E834" s="1">
        <v>151</v>
      </c>
      <c r="F834" s="1">
        <v>236</v>
      </c>
      <c r="G834" s="1">
        <v>4</v>
      </c>
      <c r="H834" s="1">
        <v>5</v>
      </c>
      <c r="I834" s="1">
        <v>0.95538800000000001</v>
      </c>
      <c r="J834" s="1">
        <v>87</v>
      </c>
      <c r="K834" s="1">
        <v>0.494253</v>
      </c>
      <c r="L834" s="1">
        <v>4.4942529999999996</v>
      </c>
      <c r="M834" s="1">
        <f>ABS(H834-G834)</f>
        <v>1</v>
      </c>
      <c r="N834" s="1">
        <f>((G834-H834)^2)</f>
        <v>1</v>
      </c>
      <c r="O834" s="1">
        <f t="shared" si="48"/>
        <v>0.50574700000000039</v>
      </c>
      <c r="P834" s="1">
        <f t="shared" si="49"/>
        <v>0.2557800280090004</v>
      </c>
      <c r="Q834" s="1">
        <v>3.67</v>
      </c>
      <c r="R834" s="1">
        <f t="shared" si="50"/>
        <v>1.33</v>
      </c>
      <c r="S834" s="1">
        <f t="shared" si="51"/>
        <v>1.7689000000000001</v>
      </c>
    </row>
    <row r="835" spans="1:19" x14ac:dyDescent="0.2">
      <c r="A835" s="1">
        <v>64567</v>
      </c>
      <c r="B835" s="1" t="s">
        <v>147</v>
      </c>
      <c r="C835" s="1">
        <v>234</v>
      </c>
      <c r="D835" s="1">
        <v>151</v>
      </c>
      <c r="E835" s="1">
        <v>151</v>
      </c>
      <c r="F835" s="1">
        <v>234</v>
      </c>
      <c r="G835" s="1">
        <v>3</v>
      </c>
      <c r="H835" s="1">
        <v>5</v>
      </c>
      <c r="I835" s="1">
        <v>0.955426</v>
      </c>
      <c r="J835" s="1">
        <v>24</v>
      </c>
      <c r="K835" s="1">
        <v>1.1041669999999999</v>
      </c>
      <c r="L835" s="1">
        <v>4.1041670000000003</v>
      </c>
      <c r="M835" s="1">
        <f>ABS(H835-G835)</f>
        <v>2</v>
      </c>
      <c r="N835" s="1">
        <f>((G835-H835)^2)</f>
        <v>4</v>
      </c>
      <c r="O835" s="1">
        <f t="shared" ref="O835:O898" si="52">ABS(L835-H835)</f>
        <v>0.89583299999999966</v>
      </c>
      <c r="P835" s="1">
        <f t="shared" ref="P835:P898" si="53">(L835-H835)^2</f>
        <v>0.8025167638889994</v>
      </c>
      <c r="Q835" s="1">
        <v>3.67</v>
      </c>
      <c r="R835" s="1">
        <f t="shared" ref="R835:R898" si="54">ABS(Q835-H835)</f>
        <v>1.33</v>
      </c>
      <c r="S835" s="1">
        <f t="shared" ref="S835:S898" si="55">(Q835-H835)^2</f>
        <v>1.7689000000000001</v>
      </c>
    </row>
    <row r="836" spans="1:19" x14ac:dyDescent="0.2">
      <c r="A836" s="1">
        <v>151122</v>
      </c>
      <c r="B836" s="1" t="s">
        <v>211</v>
      </c>
      <c r="C836" s="1">
        <v>62</v>
      </c>
      <c r="D836" s="1">
        <v>36</v>
      </c>
      <c r="E836" s="1">
        <v>36</v>
      </c>
      <c r="F836" s="1">
        <v>62</v>
      </c>
      <c r="G836" s="1">
        <v>4</v>
      </c>
      <c r="H836" s="1">
        <v>3</v>
      </c>
      <c r="I836" s="1">
        <v>0.95547599999999999</v>
      </c>
      <c r="J836" s="1">
        <v>173</v>
      </c>
      <c r="K836" s="1">
        <v>0.33526</v>
      </c>
      <c r="L836" s="1">
        <v>4.3352599999999999</v>
      </c>
      <c r="M836" s="1">
        <f>ABS(H836-G836)</f>
        <v>1</v>
      </c>
      <c r="N836" s="1">
        <f>((G836-H836)^2)</f>
        <v>1</v>
      </c>
      <c r="O836" s="1">
        <f t="shared" si="52"/>
        <v>1.3352599999999999</v>
      </c>
      <c r="P836" s="1">
        <f t="shared" si="53"/>
        <v>1.7829192675999996</v>
      </c>
      <c r="Q836" s="1">
        <v>3.67</v>
      </c>
      <c r="R836" s="1">
        <f t="shared" si="54"/>
        <v>0.66999999999999993</v>
      </c>
      <c r="S836" s="1">
        <f t="shared" si="55"/>
        <v>0.44889999999999991</v>
      </c>
    </row>
    <row r="837" spans="1:19" x14ac:dyDescent="0.2">
      <c r="A837" s="1">
        <v>193330</v>
      </c>
      <c r="B837" s="1" t="s">
        <v>109</v>
      </c>
      <c r="C837" s="1">
        <v>648</v>
      </c>
      <c r="D837" s="1">
        <v>786</v>
      </c>
      <c r="E837" s="1">
        <v>648</v>
      </c>
      <c r="F837" s="1">
        <v>786</v>
      </c>
      <c r="G837" s="1">
        <v>3</v>
      </c>
      <c r="H837" s="1">
        <v>3</v>
      </c>
      <c r="I837" s="1">
        <v>0.95552499999999996</v>
      </c>
      <c r="J837" s="1">
        <v>277</v>
      </c>
      <c r="K837" s="1">
        <v>-0.20036100000000001</v>
      </c>
      <c r="L837" s="1">
        <v>2.799639</v>
      </c>
      <c r="M837" s="1">
        <f>ABS(H837-G837)</f>
        <v>0</v>
      </c>
      <c r="N837" s="1">
        <f>((G837-H837)^2)</f>
        <v>0</v>
      </c>
      <c r="O837" s="1">
        <f t="shared" si="52"/>
        <v>0.20036100000000001</v>
      </c>
      <c r="P837" s="1">
        <f t="shared" si="53"/>
        <v>4.0144530321000002E-2</v>
      </c>
      <c r="Q837" s="1">
        <v>3.67</v>
      </c>
      <c r="R837" s="1">
        <f t="shared" si="54"/>
        <v>0.66999999999999993</v>
      </c>
      <c r="S837" s="1">
        <f t="shared" si="55"/>
        <v>0.44889999999999991</v>
      </c>
    </row>
    <row r="838" spans="1:19" x14ac:dyDescent="0.2">
      <c r="A838" s="1">
        <v>5419</v>
      </c>
      <c r="B838" s="1" t="s">
        <v>125</v>
      </c>
      <c r="C838" s="1">
        <v>653</v>
      </c>
      <c r="D838" s="1">
        <v>1210</v>
      </c>
      <c r="E838" s="1">
        <v>653</v>
      </c>
      <c r="F838" s="1">
        <v>1210</v>
      </c>
      <c r="G838" s="1">
        <v>3</v>
      </c>
      <c r="H838" s="1">
        <v>5</v>
      </c>
      <c r="I838" s="1">
        <v>0.95552800000000004</v>
      </c>
      <c r="J838" s="1">
        <v>166</v>
      </c>
      <c r="K838" s="1">
        <v>0.96987999999999996</v>
      </c>
      <c r="L838" s="1">
        <v>3.9698799999999999</v>
      </c>
      <c r="M838" s="1">
        <f>ABS(H838-G838)</f>
        <v>2</v>
      </c>
      <c r="N838" s="1">
        <f>((G838-H838)^2)</f>
        <v>4</v>
      </c>
      <c r="O838" s="1">
        <f t="shared" si="52"/>
        <v>1.0301200000000001</v>
      </c>
      <c r="P838" s="1">
        <f t="shared" si="53"/>
        <v>1.0611472144000003</v>
      </c>
      <c r="Q838" s="1">
        <v>3.67</v>
      </c>
      <c r="R838" s="1">
        <f t="shared" si="54"/>
        <v>1.33</v>
      </c>
      <c r="S838" s="1">
        <f t="shared" si="55"/>
        <v>1.7689000000000001</v>
      </c>
    </row>
    <row r="839" spans="1:19" x14ac:dyDescent="0.2">
      <c r="A839" s="1">
        <v>63928</v>
      </c>
      <c r="B839" s="1" t="s">
        <v>258</v>
      </c>
      <c r="C839" s="1">
        <v>592</v>
      </c>
      <c r="D839" s="1">
        <v>588</v>
      </c>
      <c r="E839" s="1">
        <v>588</v>
      </c>
      <c r="F839" s="1">
        <v>592</v>
      </c>
      <c r="G839" s="1">
        <v>3</v>
      </c>
      <c r="H839" s="1">
        <v>3</v>
      </c>
      <c r="I839" s="1">
        <v>0.95554899999999998</v>
      </c>
      <c r="J839" s="1">
        <v>609</v>
      </c>
      <c r="K839" s="1">
        <v>0.302956</v>
      </c>
      <c r="L839" s="1">
        <v>3.302956</v>
      </c>
      <c r="M839" s="1">
        <f>ABS(H839-G839)</f>
        <v>0</v>
      </c>
      <c r="N839" s="1">
        <f>((G839-H839)^2)</f>
        <v>0</v>
      </c>
      <c r="O839" s="1">
        <f t="shared" si="52"/>
        <v>0.302956</v>
      </c>
      <c r="P839" s="1">
        <f t="shared" si="53"/>
        <v>9.1782337936000005E-2</v>
      </c>
      <c r="Q839" s="1">
        <v>3.67</v>
      </c>
      <c r="R839" s="1">
        <f t="shared" si="54"/>
        <v>0.66999999999999993</v>
      </c>
      <c r="S839" s="1">
        <f t="shared" si="55"/>
        <v>0.44889999999999991</v>
      </c>
    </row>
    <row r="840" spans="1:19" x14ac:dyDescent="0.2">
      <c r="A840" s="1">
        <v>232845</v>
      </c>
      <c r="B840" s="1" t="s">
        <v>51</v>
      </c>
      <c r="C840" s="1">
        <v>4270</v>
      </c>
      <c r="D840" s="1">
        <v>3697</v>
      </c>
      <c r="E840" s="1">
        <v>3697</v>
      </c>
      <c r="F840" s="1">
        <v>4270</v>
      </c>
      <c r="G840" s="1">
        <v>1</v>
      </c>
      <c r="H840" s="1">
        <v>1</v>
      </c>
      <c r="I840" s="1">
        <v>0.95555299999999999</v>
      </c>
      <c r="J840" s="1">
        <v>35</v>
      </c>
      <c r="K840" s="1">
        <v>-5.7142999999999999E-2</v>
      </c>
      <c r="L840" s="1">
        <v>0.94285699999999995</v>
      </c>
      <c r="M840" s="1">
        <f>ABS(H840-G840)</f>
        <v>0</v>
      </c>
      <c r="N840" s="1">
        <f>((G840-H840)^2)</f>
        <v>0</v>
      </c>
      <c r="O840" s="1">
        <f t="shared" si="52"/>
        <v>5.7143000000000055E-2</v>
      </c>
      <c r="P840" s="1">
        <f t="shared" si="53"/>
        <v>3.2653224490000062E-3</v>
      </c>
      <c r="Q840" s="1">
        <v>3.67</v>
      </c>
      <c r="R840" s="1">
        <f t="shared" si="54"/>
        <v>2.67</v>
      </c>
      <c r="S840" s="1">
        <f t="shared" si="55"/>
        <v>7.1288999999999998</v>
      </c>
    </row>
    <row r="841" spans="1:19" x14ac:dyDescent="0.2">
      <c r="A841" s="1">
        <v>79499</v>
      </c>
      <c r="B841" s="1" t="s">
        <v>176</v>
      </c>
      <c r="C841" s="1">
        <v>162</v>
      </c>
      <c r="D841" s="1">
        <v>223</v>
      </c>
      <c r="E841" s="1">
        <v>162</v>
      </c>
      <c r="F841" s="1">
        <v>223</v>
      </c>
      <c r="G841" s="1">
        <v>5</v>
      </c>
      <c r="H841" s="1">
        <v>4</v>
      </c>
      <c r="I841" s="1">
        <v>0.95557099999999995</v>
      </c>
      <c r="J841" s="1">
        <v>55</v>
      </c>
      <c r="K841" s="1">
        <v>-0.29090899999999997</v>
      </c>
      <c r="L841" s="1">
        <v>4.7090909999999999</v>
      </c>
      <c r="M841" s="1">
        <f>ABS(H841-G841)</f>
        <v>1</v>
      </c>
      <c r="N841" s="1">
        <f>((G841-H841)^2)</f>
        <v>1</v>
      </c>
      <c r="O841" s="1">
        <f t="shared" si="52"/>
        <v>0.70909099999999992</v>
      </c>
      <c r="P841" s="1">
        <f t="shared" si="53"/>
        <v>0.5028100462809999</v>
      </c>
      <c r="Q841" s="1">
        <v>3.67</v>
      </c>
      <c r="R841" s="1">
        <f t="shared" si="54"/>
        <v>0.33000000000000007</v>
      </c>
      <c r="S841" s="1">
        <f t="shared" si="55"/>
        <v>0.10890000000000005</v>
      </c>
    </row>
    <row r="842" spans="1:19" x14ac:dyDescent="0.2">
      <c r="A842" s="1">
        <v>58805</v>
      </c>
      <c r="B842" s="1" t="s">
        <v>60</v>
      </c>
      <c r="C842" s="1">
        <v>150</v>
      </c>
      <c r="D842" s="1">
        <v>337</v>
      </c>
      <c r="E842" s="1">
        <v>150</v>
      </c>
      <c r="F842" s="1">
        <v>337</v>
      </c>
      <c r="G842" s="1">
        <v>5</v>
      </c>
      <c r="H842" s="1">
        <v>5</v>
      </c>
      <c r="I842" s="1">
        <v>0.95557099999999995</v>
      </c>
      <c r="J842" s="1">
        <v>255</v>
      </c>
      <c r="K842" s="1">
        <v>-0.109804</v>
      </c>
      <c r="L842" s="1">
        <v>4.8901960000000004</v>
      </c>
      <c r="M842" s="1">
        <f>ABS(H842-G842)</f>
        <v>0</v>
      </c>
      <c r="N842" s="1">
        <f>((G842-H842)^2)</f>
        <v>0</v>
      </c>
      <c r="O842" s="1">
        <f t="shared" si="52"/>
        <v>0.10980399999999957</v>
      </c>
      <c r="P842" s="1">
        <f t="shared" si="53"/>
        <v>1.2056918415999904E-2</v>
      </c>
      <c r="Q842" s="1">
        <v>3.67</v>
      </c>
      <c r="R842" s="1">
        <f t="shared" si="54"/>
        <v>1.33</v>
      </c>
      <c r="S842" s="1">
        <f t="shared" si="55"/>
        <v>1.7689000000000001</v>
      </c>
    </row>
    <row r="843" spans="1:19" x14ac:dyDescent="0.2">
      <c r="A843" s="1">
        <v>46560</v>
      </c>
      <c r="B843" s="1" t="s">
        <v>364</v>
      </c>
      <c r="C843" s="1">
        <v>95</v>
      </c>
      <c r="D843" s="1">
        <v>613</v>
      </c>
      <c r="E843" s="1">
        <v>95</v>
      </c>
      <c r="F843" s="1">
        <v>613</v>
      </c>
      <c r="G843" s="1">
        <v>3</v>
      </c>
      <c r="H843" s="1">
        <v>3</v>
      </c>
      <c r="I843" s="1">
        <v>0.95557400000000003</v>
      </c>
      <c r="J843" s="1">
        <v>11</v>
      </c>
      <c r="K843" s="1">
        <v>0.36363600000000001</v>
      </c>
      <c r="L843" s="1">
        <v>3.3636360000000001</v>
      </c>
      <c r="M843" s="1">
        <f>ABS(H843-G843)</f>
        <v>0</v>
      </c>
      <c r="N843" s="1">
        <f>((G843-H843)^2)</f>
        <v>0</v>
      </c>
      <c r="O843" s="1">
        <f t="shared" si="52"/>
        <v>0.36363600000000007</v>
      </c>
      <c r="P843" s="1">
        <f t="shared" si="53"/>
        <v>0.13223114049600004</v>
      </c>
      <c r="Q843" s="1">
        <v>3.67</v>
      </c>
      <c r="R843" s="1">
        <f t="shared" si="54"/>
        <v>0.66999999999999993</v>
      </c>
      <c r="S843" s="1">
        <f t="shared" si="55"/>
        <v>0.44889999999999991</v>
      </c>
    </row>
    <row r="844" spans="1:19" x14ac:dyDescent="0.2">
      <c r="A844" s="1">
        <v>187161</v>
      </c>
      <c r="B844" s="1" t="s">
        <v>49</v>
      </c>
      <c r="C844" s="1">
        <v>292</v>
      </c>
      <c r="D844" s="1">
        <v>277</v>
      </c>
      <c r="E844" s="1">
        <v>277</v>
      </c>
      <c r="F844" s="1">
        <v>292</v>
      </c>
      <c r="G844" s="1">
        <v>5</v>
      </c>
      <c r="H844" s="1">
        <v>4</v>
      </c>
      <c r="I844" s="1">
        <v>0.955619</v>
      </c>
      <c r="J844" s="1">
        <v>71</v>
      </c>
      <c r="K844" s="1">
        <v>-7.0422999999999999E-2</v>
      </c>
      <c r="L844" s="1">
        <v>4.9295770000000001</v>
      </c>
      <c r="M844" s="1">
        <f>ABS(H844-G844)</f>
        <v>1</v>
      </c>
      <c r="N844" s="1">
        <f>((G844-H844)^2)</f>
        <v>1</v>
      </c>
      <c r="O844" s="1">
        <f t="shared" si="52"/>
        <v>0.9295770000000001</v>
      </c>
      <c r="P844" s="1">
        <f t="shared" si="53"/>
        <v>0.86411339892900019</v>
      </c>
      <c r="Q844" s="1">
        <v>3.67</v>
      </c>
      <c r="R844" s="1">
        <f t="shared" si="54"/>
        <v>0.33000000000000007</v>
      </c>
      <c r="S844" s="1">
        <f t="shared" si="55"/>
        <v>0.10890000000000005</v>
      </c>
    </row>
    <row r="845" spans="1:19" x14ac:dyDescent="0.2">
      <c r="A845" s="1">
        <v>138298</v>
      </c>
      <c r="B845" s="1" t="s">
        <v>135</v>
      </c>
      <c r="C845" s="1">
        <v>165</v>
      </c>
      <c r="D845" s="1">
        <v>316</v>
      </c>
      <c r="E845" s="1">
        <v>165</v>
      </c>
      <c r="F845" s="1">
        <v>316</v>
      </c>
      <c r="G845" s="1">
        <v>4</v>
      </c>
      <c r="H845" s="1">
        <v>3</v>
      </c>
      <c r="I845" s="1">
        <v>0.95563699999999996</v>
      </c>
      <c r="J845" s="1">
        <v>436</v>
      </c>
      <c r="K845" s="1">
        <v>-0.204128</v>
      </c>
      <c r="L845" s="1">
        <v>3.7958720000000001</v>
      </c>
      <c r="M845" s="1">
        <f>ABS(H845-G845)</f>
        <v>1</v>
      </c>
      <c r="N845" s="1">
        <f>((G845-H845)^2)</f>
        <v>1</v>
      </c>
      <c r="O845" s="1">
        <f t="shared" si="52"/>
        <v>0.79587200000000013</v>
      </c>
      <c r="P845" s="1">
        <f t="shared" si="53"/>
        <v>0.63341224038400024</v>
      </c>
      <c r="Q845" s="1">
        <v>3.67</v>
      </c>
      <c r="R845" s="1">
        <f t="shared" si="54"/>
        <v>0.66999999999999993</v>
      </c>
      <c r="S845" s="1">
        <f t="shared" si="55"/>
        <v>0.44889999999999991</v>
      </c>
    </row>
    <row r="846" spans="1:19" x14ac:dyDescent="0.2">
      <c r="A846" s="1">
        <v>164167</v>
      </c>
      <c r="B846" s="1" t="s">
        <v>91</v>
      </c>
      <c r="C846" s="1">
        <v>708</v>
      </c>
      <c r="D846" s="1">
        <v>661</v>
      </c>
      <c r="E846" s="1">
        <v>661</v>
      </c>
      <c r="F846" s="1">
        <v>708</v>
      </c>
      <c r="G846" s="1">
        <v>5</v>
      </c>
      <c r="H846" s="1">
        <v>4</v>
      </c>
      <c r="I846" s="1">
        <v>0.95568600000000004</v>
      </c>
      <c r="J846" s="1">
        <v>60</v>
      </c>
      <c r="K846" s="1">
        <v>1.6667000000000001E-2</v>
      </c>
      <c r="L846" s="1">
        <v>5</v>
      </c>
      <c r="M846" s="1">
        <f>ABS(H846-G846)</f>
        <v>1</v>
      </c>
      <c r="N846" s="1">
        <f>((G846-H846)^2)</f>
        <v>1</v>
      </c>
      <c r="O846" s="1">
        <f t="shared" si="52"/>
        <v>1</v>
      </c>
      <c r="P846" s="1">
        <f t="shared" si="53"/>
        <v>1</v>
      </c>
      <c r="Q846" s="1">
        <v>3.67</v>
      </c>
      <c r="R846" s="1">
        <f t="shared" si="54"/>
        <v>0.33000000000000007</v>
      </c>
      <c r="S846" s="1">
        <f t="shared" si="55"/>
        <v>0.10890000000000005</v>
      </c>
    </row>
    <row r="847" spans="1:19" x14ac:dyDescent="0.2">
      <c r="A847" s="1">
        <v>147460</v>
      </c>
      <c r="B847" s="1" t="s">
        <v>102</v>
      </c>
      <c r="C847" s="1">
        <v>3285</v>
      </c>
      <c r="D847" s="1">
        <v>4226</v>
      </c>
      <c r="E847" s="1">
        <v>3285</v>
      </c>
      <c r="F847" s="1">
        <v>4226</v>
      </c>
      <c r="G847" s="1">
        <v>4</v>
      </c>
      <c r="H847" s="1">
        <v>5</v>
      </c>
      <c r="I847" s="1">
        <v>0.95570500000000003</v>
      </c>
      <c r="J847" s="1">
        <v>61</v>
      </c>
      <c r="K847" s="1">
        <v>0.86885199999999996</v>
      </c>
      <c r="L847" s="1">
        <v>4.8688520000000004</v>
      </c>
      <c r="M847" s="1">
        <f>ABS(H847-G847)</f>
        <v>1</v>
      </c>
      <c r="N847" s="1">
        <f>((G847-H847)^2)</f>
        <v>1</v>
      </c>
      <c r="O847" s="1">
        <f t="shared" si="52"/>
        <v>0.1311479999999996</v>
      </c>
      <c r="P847" s="1">
        <f t="shared" si="53"/>
        <v>1.7199797903999895E-2</v>
      </c>
      <c r="Q847" s="1">
        <v>3.67</v>
      </c>
      <c r="R847" s="1">
        <f t="shared" si="54"/>
        <v>1.33</v>
      </c>
      <c r="S847" s="1">
        <f t="shared" si="55"/>
        <v>1.7689000000000001</v>
      </c>
    </row>
    <row r="848" spans="1:19" x14ac:dyDescent="0.2">
      <c r="A848" s="1">
        <v>27966</v>
      </c>
      <c r="B848" s="1" t="s">
        <v>100</v>
      </c>
      <c r="C848" s="1">
        <v>1</v>
      </c>
      <c r="D848" s="1">
        <v>6</v>
      </c>
      <c r="E848" s="1">
        <v>1</v>
      </c>
      <c r="F848" s="1">
        <v>6</v>
      </c>
      <c r="G848" s="1">
        <v>5</v>
      </c>
      <c r="H848" s="1">
        <v>4</v>
      </c>
      <c r="I848" s="1">
        <v>0.95573600000000003</v>
      </c>
      <c r="J848" s="1">
        <v>289</v>
      </c>
      <c r="K848" s="1">
        <v>-3.2871999999999998E-2</v>
      </c>
      <c r="L848" s="1">
        <v>4.9671279999999998</v>
      </c>
      <c r="M848" s="1">
        <f>ABS(H848-G848)</f>
        <v>1</v>
      </c>
      <c r="N848" s="1">
        <f>((G848-H848)^2)</f>
        <v>1</v>
      </c>
      <c r="O848" s="1">
        <f t="shared" si="52"/>
        <v>0.96712799999999977</v>
      </c>
      <c r="P848" s="1">
        <f t="shared" si="53"/>
        <v>0.93533656838399959</v>
      </c>
      <c r="Q848" s="1">
        <v>3.67</v>
      </c>
      <c r="R848" s="1">
        <f t="shared" si="54"/>
        <v>0.33000000000000007</v>
      </c>
      <c r="S848" s="1">
        <f t="shared" si="55"/>
        <v>0.10890000000000005</v>
      </c>
    </row>
    <row r="849" spans="1:19" x14ac:dyDescent="0.2">
      <c r="A849" s="1">
        <v>187496</v>
      </c>
      <c r="B849" s="1" t="s">
        <v>117</v>
      </c>
      <c r="C849" s="1">
        <v>150</v>
      </c>
      <c r="D849" s="1">
        <v>185</v>
      </c>
      <c r="E849" s="1">
        <v>150</v>
      </c>
      <c r="F849" s="1">
        <v>185</v>
      </c>
      <c r="G849" s="1">
        <v>5</v>
      </c>
      <c r="H849" s="1">
        <v>4</v>
      </c>
      <c r="I849" s="1">
        <v>0.95573900000000001</v>
      </c>
      <c r="J849" s="1">
        <v>327</v>
      </c>
      <c r="K849" s="1">
        <v>-0.84097900000000003</v>
      </c>
      <c r="L849" s="1">
        <v>4.1590210000000001</v>
      </c>
      <c r="M849" s="1">
        <f>ABS(H849-G849)</f>
        <v>1</v>
      </c>
      <c r="N849" s="1">
        <f>((G849-H849)^2)</f>
        <v>1</v>
      </c>
      <c r="O849" s="1">
        <f t="shared" si="52"/>
        <v>0.15902100000000008</v>
      </c>
      <c r="P849" s="1">
        <f t="shared" si="53"/>
        <v>2.5287678441000026E-2</v>
      </c>
      <c r="Q849" s="1">
        <v>3.67</v>
      </c>
      <c r="R849" s="1">
        <f t="shared" si="54"/>
        <v>0.33000000000000007</v>
      </c>
      <c r="S849" s="1">
        <f t="shared" si="55"/>
        <v>0.10890000000000005</v>
      </c>
    </row>
    <row r="850" spans="1:19" x14ac:dyDescent="0.2">
      <c r="A850" s="1">
        <v>89612</v>
      </c>
      <c r="B850" s="1" t="s">
        <v>329</v>
      </c>
      <c r="C850" s="1">
        <v>348</v>
      </c>
      <c r="D850" s="1">
        <v>22</v>
      </c>
      <c r="E850" s="1">
        <v>22</v>
      </c>
      <c r="F850" s="1">
        <v>348</v>
      </c>
      <c r="G850" s="1">
        <v>2</v>
      </c>
      <c r="H850" s="1">
        <v>4</v>
      </c>
      <c r="I850" s="1">
        <v>0.95578600000000002</v>
      </c>
      <c r="J850" s="1">
        <v>31</v>
      </c>
      <c r="K850" s="1">
        <v>-0.33871000000000001</v>
      </c>
      <c r="L850" s="1">
        <v>1.6612899999999999</v>
      </c>
      <c r="M850" s="1">
        <f>ABS(H850-G850)</f>
        <v>2</v>
      </c>
      <c r="N850" s="1">
        <f>((G850-H850)^2)</f>
        <v>4</v>
      </c>
      <c r="O850" s="1">
        <f t="shared" si="52"/>
        <v>2.3387099999999998</v>
      </c>
      <c r="P850" s="1">
        <f t="shared" si="53"/>
        <v>5.4695644640999994</v>
      </c>
      <c r="Q850" s="1">
        <v>3.67</v>
      </c>
      <c r="R850" s="1">
        <f t="shared" si="54"/>
        <v>0.33000000000000007</v>
      </c>
      <c r="S850" s="1">
        <f t="shared" si="55"/>
        <v>0.10890000000000005</v>
      </c>
    </row>
    <row r="851" spans="1:19" x14ac:dyDescent="0.2">
      <c r="A851" s="1">
        <v>126865</v>
      </c>
      <c r="B851" s="1" t="s">
        <v>235</v>
      </c>
      <c r="C851" s="1">
        <v>357</v>
      </c>
      <c r="D851" s="1">
        <v>280</v>
      </c>
      <c r="E851" s="1">
        <v>280</v>
      </c>
      <c r="F851" s="1">
        <v>357</v>
      </c>
      <c r="G851" s="1">
        <v>4</v>
      </c>
      <c r="H851" s="1">
        <v>4</v>
      </c>
      <c r="I851" s="1">
        <v>0.95584199999999997</v>
      </c>
      <c r="J851" s="1">
        <v>64</v>
      </c>
      <c r="K851" s="1">
        <v>-0.125</v>
      </c>
      <c r="L851" s="1">
        <v>3.875</v>
      </c>
      <c r="M851" s="1">
        <f>ABS(H851-G851)</f>
        <v>0</v>
      </c>
      <c r="N851" s="1">
        <f>((G851-H851)^2)</f>
        <v>0</v>
      </c>
      <c r="O851" s="1">
        <f t="shared" si="52"/>
        <v>0.125</v>
      </c>
      <c r="P851" s="1">
        <f t="shared" si="53"/>
        <v>1.5625E-2</v>
      </c>
      <c r="Q851" s="1">
        <v>3.67</v>
      </c>
      <c r="R851" s="1">
        <f t="shared" si="54"/>
        <v>0.33000000000000007</v>
      </c>
      <c r="S851" s="1">
        <f t="shared" si="55"/>
        <v>0.10890000000000005</v>
      </c>
    </row>
    <row r="852" spans="1:19" x14ac:dyDescent="0.2">
      <c r="A852" s="1">
        <v>217016</v>
      </c>
      <c r="B852" s="1" t="s">
        <v>280</v>
      </c>
      <c r="C852" s="1">
        <v>7</v>
      </c>
      <c r="D852" s="1">
        <v>708</v>
      </c>
      <c r="E852" s="1">
        <v>7</v>
      </c>
      <c r="F852" s="1">
        <v>708</v>
      </c>
      <c r="G852" s="1">
        <v>3</v>
      </c>
      <c r="H852" s="1">
        <v>3</v>
      </c>
      <c r="I852" s="1">
        <v>0.95590600000000003</v>
      </c>
      <c r="J852" s="1">
        <v>131</v>
      </c>
      <c r="K852" s="1">
        <v>0.145038</v>
      </c>
      <c r="L852" s="1">
        <v>3.145038</v>
      </c>
      <c r="M852" s="1">
        <f>ABS(H852-G852)</f>
        <v>0</v>
      </c>
      <c r="N852" s="1">
        <f>((G852-H852)^2)</f>
        <v>0</v>
      </c>
      <c r="O852" s="1">
        <f t="shared" si="52"/>
        <v>0.145038</v>
      </c>
      <c r="P852" s="1">
        <f t="shared" si="53"/>
        <v>2.1036021443999998E-2</v>
      </c>
      <c r="Q852" s="1">
        <v>3.67</v>
      </c>
      <c r="R852" s="1">
        <f t="shared" si="54"/>
        <v>0.66999999999999993</v>
      </c>
      <c r="S852" s="1">
        <f t="shared" si="55"/>
        <v>0.44889999999999991</v>
      </c>
    </row>
    <row r="853" spans="1:19" x14ac:dyDescent="0.2">
      <c r="A853" s="1">
        <v>172700</v>
      </c>
      <c r="B853" s="1" t="s">
        <v>256</v>
      </c>
      <c r="C853" s="1">
        <v>62</v>
      </c>
      <c r="D853" s="1">
        <v>165</v>
      </c>
      <c r="E853" s="1">
        <v>62</v>
      </c>
      <c r="F853" s="1">
        <v>165</v>
      </c>
      <c r="G853" s="1">
        <v>3</v>
      </c>
      <c r="H853" s="1">
        <v>3</v>
      </c>
      <c r="I853" s="1">
        <v>0.95590900000000001</v>
      </c>
      <c r="J853" s="1">
        <v>143</v>
      </c>
      <c r="K853" s="1">
        <v>-0.255245</v>
      </c>
      <c r="L853" s="1">
        <v>2.7447550000000001</v>
      </c>
      <c r="M853" s="1">
        <f>ABS(H853-G853)</f>
        <v>0</v>
      </c>
      <c r="N853" s="1">
        <f>((G853-H853)^2)</f>
        <v>0</v>
      </c>
      <c r="O853" s="1">
        <f t="shared" si="52"/>
        <v>0.25524499999999994</v>
      </c>
      <c r="P853" s="1">
        <f t="shared" si="53"/>
        <v>6.5150010024999969E-2</v>
      </c>
      <c r="Q853" s="1">
        <v>3.67</v>
      </c>
      <c r="R853" s="1">
        <f t="shared" si="54"/>
        <v>0.66999999999999993</v>
      </c>
      <c r="S853" s="1">
        <f t="shared" si="55"/>
        <v>0.44889999999999991</v>
      </c>
    </row>
    <row r="854" spans="1:19" x14ac:dyDescent="0.2">
      <c r="A854" s="1">
        <v>93660</v>
      </c>
      <c r="B854" s="1" t="s">
        <v>17</v>
      </c>
      <c r="C854" s="1">
        <v>161</v>
      </c>
      <c r="D854" s="1">
        <v>315</v>
      </c>
      <c r="E854" s="1">
        <v>161</v>
      </c>
      <c r="F854" s="1">
        <v>315</v>
      </c>
      <c r="G854" s="1">
        <v>4</v>
      </c>
      <c r="H854" s="1">
        <v>4</v>
      </c>
      <c r="I854" s="1">
        <v>0.95602900000000002</v>
      </c>
      <c r="J854" s="1">
        <v>134</v>
      </c>
      <c r="K854" s="1">
        <v>-0.72014900000000004</v>
      </c>
      <c r="L854" s="1">
        <v>3.2798509999999998</v>
      </c>
      <c r="M854" s="1">
        <f>ABS(H854-G854)</f>
        <v>0</v>
      </c>
      <c r="N854" s="1">
        <f>((G854-H854)^2)</f>
        <v>0</v>
      </c>
      <c r="O854" s="1">
        <f t="shared" si="52"/>
        <v>0.72014900000000015</v>
      </c>
      <c r="P854" s="1">
        <f t="shared" si="53"/>
        <v>0.51861458220100021</v>
      </c>
      <c r="Q854" s="1">
        <v>3.67</v>
      </c>
      <c r="R854" s="1">
        <f t="shared" si="54"/>
        <v>0.33000000000000007</v>
      </c>
      <c r="S854" s="1">
        <f t="shared" si="55"/>
        <v>0.10890000000000005</v>
      </c>
    </row>
    <row r="855" spans="1:19" x14ac:dyDescent="0.2">
      <c r="A855" s="1">
        <v>10024</v>
      </c>
      <c r="B855" s="1" t="s">
        <v>175</v>
      </c>
      <c r="C855" s="1">
        <v>14</v>
      </c>
      <c r="D855" s="1">
        <v>140</v>
      </c>
      <c r="E855" s="1">
        <v>14</v>
      </c>
      <c r="F855" s="1">
        <v>140</v>
      </c>
      <c r="G855" s="1">
        <v>4</v>
      </c>
      <c r="H855" s="1">
        <v>5</v>
      </c>
      <c r="I855" s="1">
        <v>0.95610700000000004</v>
      </c>
      <c r="J855" s="1">
        <v>33</v>
      </c>
      <c r="K855" s="1">
        <v>-1.5152000000000001E-2</v>
      </c>
      <c r="L855" s="1">
        <v>3.9848479999999999</v>
      </c>
      <c r="M855" s="1">
        <f>ABS(H855-G855)</f>
        <v>1</v>
      </c>
      <c r="N855" s="1">
        <f>((G855-H855)^2)</f>
        <v>1</v>
      </c>
      <c r="O855" s="1">
        <f t="shared" si="52"/>
        <v>1.0151520000000001</v>
      </c>
      <c r="P855" s="1">
        <f t="shared" si="53"/>
        <v>1.0305335831040001</v>
      </c>
      <c r="Q855" s="1">
        <v>3.67</v>
      </c>
      <c r="R855" s="1">
        <f t="shared" si="54"/>
        <v>1.33</v>
      </c>
      <c r="S855" s="1">
        <f t="shared" si="55"/>
        <v>1.7689000000000001</v>
      </c>
    </row>
    <row r="856" spans="1:19" x14ac:dyDescent="0.2">
      <c r="A856" s="1">
        <v>221963</v>
      </c>
      <c r="B856" s="1" t="s">
        <v>64</v>
      </c>
      <c r="C856" s="1">
        <v>150</v>
      </c>
      <c r="D856" s="1">
        <v>47</v>
      </c>
      <c r="E856" s="1">
        <v>47</v>
      </c>
      <c r="F856" s="1">
        <v>150</v>
      </c>
      <c r="G856" s="1">
        <v>4</v>
      </c>
      <c r="H856" s="1">
        <v>4</v>
      </c>
      <c r="I856" s="1">
        <v>0.95613400000000004</v>
      </c>
      <c r="J856" s="1">
        <v>498</v>
      </c>
      <c r="K856" s="1">
        <v>0.17168700000000001</v>
      </c>
      <c r="L856" s="1">
        <v>4.1716870000000004</v>
      </c>
      <c r="M856" s="1">
        <f>ABS(H856-G856)</f>
        <v>0</v>
      </c>
      <c r="N856" s="1">
        <f>((G856-H856)^2)</f>
        <v>0</v>
      </c>
      <c r="O856" s="1">
        <f t="shared" si="52"/>
        <v>0.17168700000000037</v>
      </c>
      <c r="P856" s="1">
        <f t="shared" si="53"/>
        <v>2.9476425969000127E-2</v>
      </c>
      <c r="Q856" s="1">
        <v>3.67</v>
      </c>
      <c r="R856" s="1">
        <f t="shared" si="54"/>
        <v>0.33000000000000007</v>
      </c>
      <c r="S856" s="1">
        <f t="shared" si="55"/>
        <v>0.10890000000000005</v>
      </c>
    </row>
    <row r="857" spans="1:19" x14ac:dyDescent="0.2">
      <c r="A857" s="1">
        <v>121378</v>
      </c>
      <c r="B857" s="1" t="s">
        <v>373</v>
      </c>
      <c r="C857" s="1">
        <v>1732</v>
      </c>
      <c r="D857" s="1">
        <v>3147</v>
      </c>
      <c r="E857" s="1">
        <v>1732</v>
      </c>
      <c r="F857" s="1">
        <v>3147</v>
      </c>
      <c r="G857" s="1">
        <v>3</v>
      </c>
      <c r="H857" s="1">
        <v>3.5</v>
      </c>
      <c r="I857" s="1">
        <v>0.95618400000000003</v>
      </c>
      <c r="J857" s="1">
        <v>173</v>
      </c>
      <c r="K857" s="1">
        <v>-2.3120999999999999E-2</v>
      </c>
      <c r="L857" s="1">
        <v>2.9768789999999998</v>
      </c>
      <c r="M857" s="1">
        <f>ABS(H857-G857)</f>
        <v>0.5</v>
      </c>
      <c r="N857" s="1">
        <f>((G857-H857)^2)</f>
        <v>0.25</v>
      </c>
      <c r="O857" s="1">
        <f t="shared" si="52"/>
        <v>0.52312100000000017</v>
      </c>
      <c r="P857" s="1">
        <f t="shared" si="53"/>
        <v>0.27365558064100015</v>
      </c>
      <c r="Q857" s="1">
        <v>3.67</v>
      </c>
      <c r="R857" s="1">
        <f t="shared" si="54"/>
        <v>0.16999999999999993</v>
      </c>
      <c r="S857" s="1">
        <f t="shared" si="55"/>
        <v>2.8899999999999974E-2</v>
      </c>
    </row>
    <row r="858" spans="1:19" x14ac:dyDescent="0.2">
      <c r="A858" s="1">
        <v>160111</v>
      </c>
      <c r="B858" s="1" t="s">
        <v>141</v>
      </c>
      <c r="C858" s="1">
        <v>1</v>
      </c>
      <c r="D858" s="1">
        <v>1073</v>
      </c>
      <c r="E858" s="1">
        <v>1</v>
      </c>
      <c r="F858" s="1">
        <v>1073</v>
      </c>
      <c r="G858" s="1">
        <v>4</v>
      </c>
      <c r="H858" s="1">
        <v>4</v>
      </c>
      <c r="I858" s="1">
        <v>0.95626</v>
      </c>
      <c r="J858" s="1">
        <v>423</v>
      </c>
      <c r="K858" s="1">
        <v>-0.222222</v>
      </c>
      <c r="L858" s="1">
        <v>3.7777780000000001</v>
      </c>
      <c r="M858" s="1">
        <f>ABS(H858-G858)</f>
        <v>0</v>
      </c>
      <c r="N858" s="1">
        <f>((G858-H858)^2)</f>
        <v>0</v>
      </c>
      <c r="O858" s="1">
        <f t="shared" si="52"/>
        <v>0.22222199999999992</v>
      </c>
      <c r="P858" s="1">
        <f t="shared" si="53"/>
        <v>4.9382617283999966E-2</v>
      </c>
      <c r="Q858" s="1">
        <v>3.67</v>
      </c>
      <c r="R858" s="1">
        <f t="shared" si="54"/>
        <v>0.33000000000000007</v>
      </c>
      <c r="S858" s="1">
        <f t="shared" si="55"/>
        <v>0.10890000000000005</v>
      </c>
    </row>
    <row r="859" spans="1:19" x14ac:dyDescent="0.2">
      <c r="A859" s="1">
        <v>58805</v>
      </c>
      <c r="B859" s="1" t="s">
        <v>60</v>
      </c>
      <c r="C859" s="1">
        <v>349</v>
      </c>
      <c r="D859" s="1">
        <v>339</v>
      </c>
      <c r="E859" s="1">
        <v>339</v>
      </c>
      <c r="F859" s="1">
        <v>349</v>
      </c>
      <c r="G859" s="1">
        <v>5</v>
      </c>
      <c r="H859" s="1">
        <v>3</v>
      </c>
      <c r="I859" s="1">
        <v>0.95628899999999994</v>
      </c>
      <c r="J859" s="1">
        <v>250</v>
      </c>
      <c r="K859" s="1">
        <v>-0.21</v>
      </c>
      <c r="L859" s="1">
        <v>4.79</v>
      </c>
      <c r="M859" s="1">
        <f>ABS(H859-G859)</f>
        <v>2</v>
      </c>
      <c r="N859" s="1">
        <f>((G859-H859)^2)</f>
        <v>4</v>
      </c>
      <c r="O859" s="1">
        <f t="shared" si="52"/>
        <v>1.79</v>
      </c>
      <c r="P859" s="1">
        <f t="shared" si="53"/>
        <v>3.2040999999999999</v>
      </c>
      <c r="Q859" s="1">
        <v>3.67</v>
      </c>
      <c r="R859" s="1">
        <f t="shared" si="54"/>
        <v>0.66999999999999993</v>
      </c>
      <c r="S859" s="1">
        <f t="shared" si="55"/>
        <v>0.44889999999999991</v>
      </c>
    </row>
    <row r="860" spans="1:19" x14ac:dyDescent="0.2">
      <c r="A860" s="1">
        <v>43650</v>
      </c>
      <c r="B860" s="1" t="s">
        <v>225</v>
      </c>
      <c r="C860" s="1">
        <v>1200</v>
      </c>
      <c r="D860" s="1">
        <v>1097</v>
      </c>
      <c r="E860" s="1">
        <v>1097</v>
      </c>
      <c r="F860" s="1">
        <v>1200</v>
      </c>
      <c r="G860" s="1">
        <v>5</v>
      </c>
      <c r="H860" s="1">
        <v>5</v>
      </c>
      <c r="I860" s="1">
        <v>0.95631100000000002</v>
      </c>
      <c r="J860" s="1">
        <v>321</v>
      </c>
      <c r="K860" s="1">
        <v>-0.34267900000000001</v>
      </c>
      <c r="L860" s="1">
        <v>4.6573209999999996</v>
      </c>
      <c r="M860" s="1">
        <f>ABS(H860-G860)</f>
        <v>0</v>
      </c>
      <c r="N860" s="1">
        <f>((G860-H860)^2)</f>
        <v>0</v>
      </c>
      <c r="O860" s="1">
        <f t="shared" si="52"/>
        <v>0.3426790000000004</v>
      </c>
      <c r="P860" s="1">
        <f t="shared" si="53"/>
        <v>0.11742889704100028</v>
      </c>
      <c r="Q860" s="1">
        <v>3.67</v>
      </c>
      <c r="R860" s="1">
        <f t="shared" si="54"/>
        <v>1.33</v>
      </c>
      <c r="S860" s="1">
        <f t="shared" si="55"/>
        <v>1.7689000000000001</v>
      </c>
    </row>
    <row r="861" spans="1:19" x14ac:dyDescent="0.2">
      <c r="A861" s="1">
        <v>58805</v>
      </c>
      <c r="B861" s="1" t="s">
        <v>60</v>
      </c>
      <c r="C861" s="1">
        <v>165</v>
      </c>
      <c r="D861" s="1">
        <v>339</v>
      </c>
      <c r="E861" s="1">
        <v>165</v>
      </c>
      <c r="F861" s="1">
        <v>339</v>
      </c>
      <c r="G861" s="1">
        <v>5</v>
      </c>
      <c r="H861" s="1">
        <v>3</v>
      </c>
      <c r="I861" s="1">
        <v>0.95631500000000003</v>
      </c>
      <c r="J861" s="1">
        <v>256</v>
      </c>
      <c r="K861" s="1">
        <v>1.3672E-2</v>
      </c>
      <c r="L861" s="1">
        <v>5</v>
      </c>
      <c r="M861" s="1">
        <f>ABS(H861-G861)</f>
        <v>2</v>
      </c>
      <c r="N861" s="1">
        <f>((G861-H861)^2)</f>
        <v>4</v>
      </c>
      <c r="O861" s="1">
        <f t="shared" si="52"/>
        <v>2</v>
      </c>
      <c r="P861" s="1">
        <f t="shared" si="53"/>
        <v>4</v>
      </c>
      <c r="Q861" s="1">
        <v>3.67</v>
      </c>
      <c r="R861" s="1">
        <f t="shared" si="54"/>
        <v>0.66999999999999993</v>
      </c>
      <c r="S861" s="1">
        <f t="shared" si="55"/>
        <v>0.44889999999999991</v>
      </c>
    </row>
    <row r="862" spans="1:19" x14ac:dyDescent="0.2">
      <c r="A862" s="1">
        <v>67313</v>
      </c>
      <c r="B862" s="1" t="s">
        <v>18</v>
      </c>
      <c r="C862" s="1">
        <v>783</v>
      </c>
      <c r="D862" s="1">
        <v>66</v>
      </c>
      <c r="E862" s="1">
        <v>66</v>
      </c>
      <c r="F862" s="1">
        <v>783</v>
      </c>
      <c r="G862" s="1">
        <v>4</v>
      </c>
      <c r="H862" s="1">
        <v>2</v>
      </c>
      <c r="I862" s="1">
        <v>0.95644799999999996</v>
      </c>
      <c r="J862" s="1">
        <v>8</v>
      </c>
      <c r="K862" s="1">
        <v>-1.6875</v>
      </c>
      <c r="L862" s="1">
        <v>2.3125</v>
      </c>
      <c r="M862" s="1">
        <f>ABS(H862-G862)</f>
        <v>2</v>
      </c>
      <c r="N862" s="1">
        <f>((G862-H862)^2)</f>
        <v>4</v>
      </c>
      <c r="O862" s="1">
        <f t="shared" si="52"/>
        <v>0.3125</v>
      </c>
      <c r="P862" s="1">
        <f t="shared" si="53"/>
        <v>9.765625E-2</v>
      </c>
      <c r="Q862" s="1">
        <v>3.67</v>
      </c>
      <c r="R862" s="1">
        <f t="shared" si="54"/>
        <v>1.67</v>
      </c>
      <c r="S862" s="1">
        <f t="shared" si="55"/>
        <v>2.7888999999999999</v>
      </c>
    </row>
    <row r="863" spans="1:19" x14ac:dyDescent="0.2">
      <c r="A863" s="1">
        <v>147759</v>
      </c>
      <c r="B863" s="1" t="s">
        <v>307</v>
      </c>
      <c r="C863" s="1">
        <v>587</v>
      </c>
      <c r="D863" s="1">
        <v>527</v>
      </c>
      <c r="E863" s="1">
        <v>527</v>
      </c>
      <c r="F863" s="1">
        <v>587</v>
      </c>
      <c r="G863" s="1">
        <v>5</v>
      </c>
      <c r="H863" s="1">
        <v>3</v>
      </c>
      <c r="I863" s="1">
        <v>0.95649099999999998</v>
      </c>
      <c r="J863" s="1">
        <v>350</v>
      </c>
      <c r="K863" s="1">
        <v>0.94571400000000005</v>
      </c>
      <c r="L863" s="1">
        <v>5</v>
      </c>
      <c r="M863" s="1">
        <f>ABS(H863-G863)</f>
        <v>2</v>
      </c>
      <c r="N863" s="1">
        <f>((G863-H863)^2)</f>
        <v>4</v>
      </c>
      <c r="O863" s="1">
        <f t="shared" si="52"/>
        <v>2</v>
      </c>
      <c r="P863" s="1">
        <f t="shared" si="53"/>
        <v>4</v>
      </c>
      <c r="Q863" s="1">
        <v>3.67</v>
      </c>
      <c r="R863" s="1">
        <f t="shared" si="54"/>
        <v>0.66999999999999993</v>
      </c>
      <c r="S863" s="1">
        <f t="shared" si="55"/>
        <v>0.44889999999999991</v>
      </c>
    </row>
    <row r="864" spans="1:19" x14ac:dyDescent="0.2">
      <c r="A864" s="1">
        <v>222000</v>
      </c>
      <c r="B864" s="1" t="s">
        <v>374</v>
      </c>
      <c r="C864" s="1">
        <v>903</v>
      </c>
      <c r="D864" s="1">
        <v>110</v>
      </c>
      <c r="E864" s="1">
        <v>110</v>
      </c>
      <c r="F864" s="1">
        <v>903</v>
      </c>
      <c r="G864" s="1">
        <v>5</v>
      </c>
      <c r="H864" s="1">
        <v>4</v>
      </c>
      <c r="I864" s="1">
        <v>0.95651200000000003</v>
      </c>
      <c r="J864" s="1">
        <v>141</v>
      </c>
      <c r="K864" s="1">
        <v>-0.42907800000000001</v>
      </c>
      <c r="L864" s="1">
        <v>4.5709220000000004</v>
      </c>
      <c r="M864" s="1">
        <f>ABS(H864-G864)</f>
        <v>1</v>
      </c>
      <c r="N864" s="1">
        <f>((G864-H864)^2)</f>
        <v>1</v>
      </c>
      <c r="O864" s="1">
        <f t="shared" si="52"/>
        <v>0.57092200000000037</v>
      </c>
      <c r="P864" s="1">
        <f t="shared" si="53"/>
        <v>0.32595193008400042</v>
      </c>
      <c r="Q864" s="1">
        <v>3.67</v>
      </c>
      <c r="R864" s="1">
        <f t="shared" si="54"/>
        <v>0.33000000000000007</v>
      </c>
      <c r="S864" s="1">
        <f t="shared" si="55"/>
        <v>0.10890000000000005</v>
      </c>
    </row>
    <row r="865" spans="1:19" x14ac:dyDescent="0.2">
      <c r="A865" s="1">
        <v>48064</v>
      </c>
      <c r="B865" s="1" t="s">
        <v>327</v>
      </c>
      <c r="C865" s="1">
        <v>253</v>
      </c>
      <c r="D865" s="1">
        <v>36</v>
      </c>
      <c r="E865" s="1">
        <v>36</v>
      </c>
      <c r="F865" s="1">
        <v>253</v>
      </c>
      <c r="G865" s="1">
        <v>3</v>
      </c>
      <c r="H865" s="1">
        <v>5</v>
      </c>
      <c r="I865" s="1">
        <v>0.956654</v>
      </c>
      <c r="J865" s="1">
        <v>123</v>
      </c>
      <c r="K865" s="1">
        <v>0.47560999999999998</v>
      </c>
      <c r="L865" s="1">
        <v>3.4756100000000001</v>
      </c>
      <c r="M865" s="1">
        <f>ABS(H865-G865)</f>
        <v>2</v>
      </c>
      <c r="N865" s="1">
        <f>((G865-H865)^2)</f>
        <v>4</v>
      </c>
      <c r="O865" s="1">
        <f t="shared" si="52"/>
        <v>1.5243899999999999</v>
      </c>
      <c r="P865" s="1">
        <f t="shared" si="53"/>
        <v>2.3237648720999999</v>
      </c>
      <c r="Q865" s="1">
        <v>3.67</v>
      </c>
      <c r="R865" s="1">
        <f t="shared" si="54"/>
        <v>1.33</v>
      </c>
      <c r="S865" s="1">
        <f t="shared" si="55"/>
        <v>1.7689000000000001</v>
      </c>
    </row>
    <row r="866" spans="1:19" x14ac:dyDescent="0.2">
      <c r="A866" s="1">
        <v>147024</v>
      </c>
      <c r="B866" s="1" t="s">
        <v>375</v>
      </c>
      <c r="C866" s="1">
        <v>1097</v>
      </c>
      <c r="D866" s="1">
        <v>1193</v>
      </c>
      <c r="E866" s="1">
        <v>1097</v>
      </c>
      <c r="F866" s="1">
        <v>1193</v>
      </c>
      <c r="G866" s="1">
        <v>4</v>
      </c>
      <c r="H866" s="1">
        <v>5</v>
      </c>
      <c r="I866" s="1">
        <v>0.95665500000000003</v>
      </c>
      <c r="J866" s="1">
        <v>270</v>
      </c>
      <c r="K866" s="1">
        <v>0.39259300000000003</v>
      </c>
      <c r="L866" s="1">
        <v>4.3925929999999997</v>
      </c>
      <c r="M866" s="1">
        <f>ABS(H866-G866)</f>
        <v>1</v>
      </c>
      <c r="N866" s="1">
        <f>((G866-H866)^2)</f>
        <v>1</v>
      </c>
      <c r="O866" s="1">
        <f t="shared" si="52"/>
        <v>0.60740700000000025</v>
      </c>
      <c r="P866" s="1">
        <f t="shared" si="53"/>
        <v>0.36894326364900032</v>
      </c>
      <c r="Q866" s="1">
        <v>3.67</v>
      </c>
      <c r="R866" s="1">
        <f t="shared" si="54"/>
        <v>1.33</v>
      </c>
      <c r="S866" s="1">
        <f t="shared" si="55"/>
        <v>1.7689000000000001</v>
      </c>
    </row>
    <row r="867" spans="1:19" x14ac:dyDescent="0.2">
      <c r="A867" s="1">
        <v>146115</v>
      </c>
      <c r="B867" s="1" t="s">
        <v>332</v>
      </c>
      <c r="C867" s="1">
        <v>1245</v>
      </c>
      <c r="D867" s="1">
        <v>21</v>
      </c>
      <c r="E867" s="1">
        <v>21</v>
      </c>
      <c r="F867" s="1">
        <v>1245</v>
      </c>
      <c r="G867" s="1">
        <v>4</v>
      </c>
      <c r="H867" s="1">
        <v>5</v>
      </c>
      <c r="I867" s="1">
        <v>0.95670999999999995</v>
      </c>
      <c r="J867" s="1">
        <v>58</v>
      </c>
      <c r="K867" s="1">
        <v>-0.18965499999999999</v>
      </c>
      <c r="L867" s="1">
        <v>3.8103449999999999</v>
      </c>
      <c r="M867" s="1">
        <f>ABS(H867-G867)</f>
        <v>1</v>
      </c>
      <c r="N867" s="1">
        <f>((G867-H867)^2)</f>
        <v>1</v>
      </c>
      <c r="O867" s="1">
        <f t="shared" si="52"/>
        <v>1.1896550000000001</v>
      </c>
      <c r="P867" s="1">
        <f t="shared" si="53"/>
        <v>1.4152790190250004</v>
      </c>
      <c r="Q867" s="1">
        <v>3.67</v>
      </c>
      <c r="R867" s="1">
        <f t="shared" si="54"/>
        <v>1.33</v>
      </c>
      <c r="S867" s="1">
        <f t="shared" si="55"/>
        <v>1.7689000000000001</v>
      </c>
    </row>
    <row r="868" spans="1:19" x14ac:dyDescent="0.2">
      <c r="A868" s="1">
        <v>173976</v>
      </c>
      <c r="B868" s="1" t="s">
        <v>114</v>
      </c>
      <c r="C868" s="1">
        <v>23</v>
      </c>
      <c r="D868" s="1">
        <v>318</v>
      </c>
      <c r="E868" s="1">
        <v>23</v>
      </c>
      <c r="F868" s="1">
        <v>318</v>
      </c>
      <c r="G868" s="1">
        <v>5</v>
      </c>
      <c r="H868" s="1">
        <v>5</v>
      </c>
      <c r="I868" s="1">
        <v>0.95673900000000001</v>
      </c>
      <c r="J868" s="1">
        <v>71</v>
      </c>
      <c r="K868" s="1">
        <v>1.4295770000000001</v>
      </c>
      <c r="L868" s="1">
        <v>5</v>
      </c>
      <c r="M868" s="1">
        <f>ABS(H868-G868)</f>
        <v>0</v>
      </c>
      <c r="N868" s="1">
        <f>((G868-H868)^2)</f>
        <v>0</v>
      </c>
      <c r="O868" s="1">
        <f t="shared" si="52"/>
        <v>0</v>
      </c>
      <c r="P868" s="1">
        <f t="shared" si="53"/>
        <v>0</v>
      </c>
      <c r="Q868" s="1">
        <v>3.67</v>
      </c>
      <c r="R868" s="1">
        <f t="shared" si="54"/>
        <v>1.33</v>
      </c>
      <c r="S868" s="1">
        <f t="shared" si="55"/>
        <v>1.7689000000000001</v>
      </c>
    </row>
    <row r="869" spans="1:19" x14ac:dyDescent="0.2">
      <c r="A869" s="1">
        <v>50554</v>
      </c>
      <c r="B869" s="1" t="s">
        <v>376</v>
      </c>
      <c r="C869" s="1">
        <v>2151</v>
      </c>
      <c r="D869" s="1">
        <v>1961</v>
      </c>
      <c r="E869" s="1">
        <v>1961</v>
      </c>
      <c r="F869" s="1">
        <v>2151</v>
      </c>
      <c r="G869" s="1">
        <v>4</v>
      </c>
      <c r="H869" s="1">
        <v>4</v>
      </c>
      <c r="I869" s="1">
        <v>0.95674000000000003</v>
      </c>
      <c r="J869" s="1">
        <v>13</v>
      </c>
      <c r="K869" s="1">
        <v>0.65384600000000004</v>
      </c>
      <c r="L869" s="1">
        <v>4.6538459999999997</v>
      </c>
      <c r="M869" s="1">
        <f>ABS(H869-G869)</f>
        <v>0</v>
      </c>
      <c r="N869" s="1">
        <f>((G869-H869)^2)</f>
        <v>0</v>
      </c>
      <c r="O869" s="1">
        <f t="shared" si="52"/>
        <v>0.65384599999999971</v>
      </c>
      <c r="P869" s="1">
        <f t="shared" si="53"/>
        <v>0.42751459171599959</v>
      </c>
      <c r="Q869" s="1">
        <v>3.67</v>
      </c>
      <c r="R869" s="1">
        <f t="shared" si="54"/>
        <v>0.33000000000000007</v>
      </c>
      <c r="S869" s="1">
        <f t="shared" si="55"/>
        <v>0.10890000000000005</v>
      </c>
    </row>
    <row r="870" spans="1:19" x14ac:dyDescent="0.2">
      <c r="A870" s="1">
        <v>65887</v>
      </c>
      <c r="B870" s="1" t="s">
        <v>95</v>
      </c>
      <c r="C870" s="1">
        <v>36</v>
      </c>
      <c r="D870" s="1">
        <v>14</v>
      </c>
      <c r="E870" s="1">
        <v>14</v>
      </c>
      <c r="F870" s="1">
        <v>36</v>
      </c>
      <c r="G870" s="1">
        <v>5</v>
      </c>
      <c r="H870" s="1">
        <v>4</v>
      </c>
      <c r="I870" s="1">
        <v>0.95677299999999998</v>
      </c>
      <c r="J870" s="1">
        <v>66</v>
      </c>
      <c r="K870" s="1">
        <v>-0.43181799999999998</v>
      </c>
      <c r="L870" s="1">
        <v>4.5681820000000002</v>
      </c>
      <c r="M870" s="1">
        <f>ABS(H870-G870)</f>
        <v>1</v>
      </c>
      <c r="N870" s="1">
        <f>((G870-H870)^2)</f>
        <v>1</v>
      </c>
      <c r="O870" s="1">
        <f t="shared" si="52"/>
        <v>0.56818200000000019</v>
      </c>
      <c r="P870" s="1">
        <f t="shared" si="53"/>
        <v>0.32283078512400021</v>
      </c>
      <c r="Q870" s="1">
        <v>3.67</v>
      </c>
      <c r="R870" s="1">
        <f t="shared" si="54"/>
        <v>0.33000000000000007</v>
      </c>
      <c r="S870" s="1">
        <f t="shared" si="55"/>
        <v>0.10890000000000005</v>
      </c>
    </row>
    <row r="871" spans="1:19" x14ac:dyDescent="0.2">
      <c r="A871" s="1">
        <v>57038</v>
      </c>
      <c r="B871" s="1" t="s">
        <v>377</v>
      </c>
      <c r="C871" s="1">
        <v>3147</v>
      </c>
      <c r="D871" s="1">
        <v>2502</v>
      </c>
      <c r="E871" s="1">
        <v>2502</v>
      </c>
      <c r="F871" s="1">
        <v>3147</v>
      </c>
      <c r="G871" s="1">
        <v>4.5</v>
      </c>
      <c r="H871" s="1">
        <v>4</v>
      </c>
      <c r="I871" s="1">
        <v>0.956789</v>
      </c>
      <c r="J871" s="1">
        <v>160</v>
      </c>
      <c r="K871" s="1">
        <v>2.5000000000000001E-2</v>
      </c>
      <c r="L871" s="1">
        <v>4.5250000000000004</v>
      </c>
      <c r="M871" s="1">
        <f>ABS(H871-G871)</f>
        <v>0.5</v>
      </c>
      <c r="N871" s="1">
        <f>((G871-H871)^2)</f>
        <v>0.25</v>
      </c>
      <c r="O871" s="1">
        <f t="shared" si="52"/>
        <v>0.52500000000000036</v>
      </c>
      <c r="P871" s="1">
        <f t="shared" si="53"/>
        <v>0.2756250000000004</v>
      </c>
      <c r="Q871" s="1">
        <v>3.67</v>
      </c>
      <c r="R871" s="1">
        <f t="shared" si="54"/>
        <v>0.33000000000000007</v>
      </c>
      <c r="S871" s="1">
        <f t="shared" si="55"/>
        <v>0.10890000000000005</v>
      </c>
    </row>
    <row r="872" spans="1:19" x14ac:dyDescent="0.2">
      <c r="A872" s="1">
        <v>115748</v>
      </c>
      <c r="B872" s="1" t="s">
        <v>41</v>
      </c>
      <c r="C872" s="1">
        <v>1967</v>
      </c>
      <c r="D872" s="1">
        <v>2064</v>
      </c>
      <c r="E872" s="1">
        <v>1967</v>
      </c>
      <c r="F872" s="1">
        <v>2064</v>
      </c>
      <c r="G872" s="1">
        <v>4</v>
      </c>
      <c r="H872" s="1">
        <v>4</v>
      </c>
      <c r="I872" s="1">
        <v>0.956789</v>
      </c>
      <c r="J872" s="1">
        <v>37</v>
      </c>
      <c r="K872" s="1">
        <v>0.62162200000000001</v>
      </c>
      <c r="L872" s="1">
        <v>4.6216220000000003</v>
      </c>
      <c r="M872" s="1">
        <f>ABS(H872-G872)</f>
        <v>0</v>
      </c>
      <c r="N872" s="1">
        <f>((G872-H872)^2)</f>
        <v>0</v>
      </c>
      <c r="O872" s="1">
        <f t="shared" si="52"/>
        <v>0.62162200000000034</v>
      </c>
      <c r="P872" s="1">
        <f t="shared" si="53"/>
        <v>0.3864139108840004</v>
      </c>
      <c r="Q872" s="1">
        <v>3.67</v>
      </c>
      <c r="R872" s="1">
        <f t="shared" si="54"/>
        <v>0.33000000000000007</v>
      </c>
      <c r="S872" s="1">
        <f t="shared" si="55"/>
        <v>0.10890000000000005</v>
      </c>
    </row>
    <row r="873" spans="1:19" x14ac:dyDescent="0.2">
      <c r="A873" s="1">
        <v>141978</v>
      </c>
      <c r="B873" s="1" t="s">
        <v>378</v>
      </c>
      <c r="C873" s="1">
        <v>924</v>
      </c>
      <c r="D873" s="1">
        <v>913</v>
      </c>
      <c r="E873" s="1">
        <v>913</v>
      </c>
      <c r="F873" s="1">
        <v>924</v>
      </c>
      <c r="G873" s="1">
        <v>5</v>
      </c>
      <c r="H873" s="1">
        <v>5</v>
      </c>
      <c r="I873" s="1">
        <v>0.95681000000000005</v>
      </c>
      <c r="J873" s="1">
        <v>123</v>
      </c>
      <c r="K873" s="1">
        <v>0.138211</v>
      </c>
      <c r="L873" s="1">
        <v>5</v>
      </c>
      <c r="M873" s="1">
        <f>ABS(H873-G873)</f>
        <v>0</v>
      </c>
      <c r="N873" s="1">
        <f>((G873-H873)^2)</f>
        <v>0</v>
      </c>
      <c r="O873" s="1">
        <f t="shared" si="52"/>
        <v>0</v>
      </c>
      <c r="P873" s="1">
        <f t="shared" si="53"/>
        <v>0</v>
      </c>
      <c r="Q873" s="1">
        <v>3.67</v>
      </c>
      <c r="R873" s="1">
        <f t="shared" si="54"/>
        <v>1.33</v>
      </c>
      <c r="S873" s="1">
        <f t="shared" si="55"/>
        <v>1.7689000000000001</v>
      </c>
    </row>
    <row r="874" spans="1:19" x14ac:dyDescent="0.2">
      <c r="A874" s="1">
        <v>118133</v>
      </c>
      <c r="B874" s="1" t="s">
        <v>171</v>
      </c>
      <c r="C874" s="1">
        <v>457</v>
      </c>
      <c r="D874" s="1">
        <v>266</v>
      </c>
      <c r="E874" s="1">
        <v>266</v>
      </c>
      <c r="F874" s="1">
        <v>457</v>
      </c>
      <c r="G874" s="1">
        <v>4</v>
      </c>
      <c r="H874" s="1">
        <v>3</v>
      </c>
      <c r="I874" s="1">
        <v>0.95690200000000003</v>
      </c>
      <c r="J874" s="1">
        <v>210</v>
      </c>
      <c r="K874" s="1">
        <v>-0.60476200000000002</v>
      </c>
      <c r="L874" s="1">
        <v>3.395238</v>
      </c>
      <c r="M874" s="1">
        <f>ABS(H874-G874)</f>
        <v>1</v>
      </c>
      <c r="N874" s="1">
        <f>((G874-H874)^2)</f>
        <v>1</v>
      </c>
      <c r="O874" s="1">
        <f t="shared" si="52"/>
        <v>0.39523799999999998</v>
      </c>
      <c r="P874" s="1">
        <f t="shared" si="53"/>
        <v>0.15621307664399997</v>
      </c>
      <c r="Q874" s="1">
        <v>3.67</v>
      </c>
      <c r="R874" s="1">
        <f t="shared" si="54"/>
        <v>0.66999999999999993</v>
      </c>
      <c r="S874" s="1">
        <f t="shared" si="55"/>
        <v>0.44889999999999991</v>
      </c>
    </row>
    <row r="875" spans="1:19" x14ac:dyDescent="0.2">
      <c r="A875" s="1">
        <v>207584</v>
      </c>
      <c r="B875" s="1" t="s">
        <v>277</v>
      </c>
      <c r="C875" s="1">
        <v>750</v>
      </c>
      <c r="D875" s="1">
        <v>1748</v>
      </c>
      <c r="E875" s="1">
        <v>750</v>
      </c>
      <c r="F875" s="1">
        <v>1748</v>
      </c>
      <c r="G875" s="1">
        <v>4</v>
      </c>
      <c r="H875" s="1">
        <v>4</v>
      </c>
      <c r="I875" s="1">
        <v>0.95690500000000001</v>
      </c>
      <c r="J875" s="1">
        <v>102</v>
      </c>
      <c r="K875" s="1">
        <v>-0.42647099999999999</v>
      </c>
      <c r="L875" s="1">
        <v>3.5735290000000002</v>
      </c>
      <c r="M875" s="1">
        <f>ABS(H875-G875)</f>
        <v>0</v>
      </c>
      <c r="N875" s="1">
        <f>((G875-H875)^2)</f>
        <v>0</v>
      </c>
      <c r="O875" s="1">
        <f t="shared" si="52"/>
        <v>0.42647099999999982</v>
      </c>
      <c r="P875" s="1">
        <f t="shared" si="53"/>
        <v>0.18187751384099984</v>
      </c>
      <c r="Q875" s="1">
        <v>3.67</v>
      </c>
      <c r="R875" s="1">
        <f t="shared" si="54"/>
        <v>0.33000000000000007</v>
      </c>
      <c r="S875" s="1">
        <f t="shared" si="55"/>
        <v>0.10890000000000005</v>
      </c>
    </row>
    <row r="876" spans="1:19" x14ac:dyDescent="0.2">
      <c r="A876" s="1">
        <v>6219</v>
      </c>
      <c r="B876" s="1" t="s">
        <v>379</v>
      </c>
      <c r="C876" s="1">
        <v>6947</v>
      </c>
      <c r="D876" s="1">
        <v>2985</v>
      </c>
      <c r="E876" s="1">
        <v>2985</v>
      </c>
      <c r="F876" s="1">
        <v>6947</v>
      </c>
      <c r="G876" s="1">
        <v>4.5</v>
      </c>
      <c r="H876" s="1">
        <v>2.5</v>
      </c>
      <c r="I876" s="1">
        <v>0.95701599999999998</v>
      </c>
      <c r="J876" s="1">
        <v>53</v>
      </c>
      <c r="K876" s="1">
        <v>-5.6604000000000002E-2</v>
      </c>
      <c r="L876" s="1">
        <v>4.4433959999999999</v>
      </c>
      <c r="M876" s="1">
        <f>ABS(H876-G876)</f>
        <v>2</v>
      </c>
      <c r="N876" s="1">
        <f>((G876-H876)^2)</f>
        <v>4</v>
      </c>
      <c r="O876" s="1">
        <f t="shared" si="52"/>
        <v>1.9433959999999999</v>
      </c>
      <c r="P876" s="1">
        <f t="shared" si="53"/>
        <v>3.7767880128159996</v>
      </c>
      <c r="Q876" s="1">
        <v>3.67</v>
      </c>
      <c r="R876" s="1">
        <f t="shared" si="54"/>
        <v>1.17</v>
      </c>
      <c r="S876" s="1">
        <f t="shared" si="55"/>
        <v>1.3688999999999998</v>
      </c>
    </row>
    <row r="877" spans="1:19" x14ac:dyDescent="0.2">
      <c r="A877" s="1">
        <v>66517</v>
      </c>
      <c r="B877" s="1" t="s">
        <v>107</v>
      </c>
      <c r="C877" s="1">
        <v>31</v>
      </c>
      <c r="D877" s="1">
        <v>494</v>
      </c>
      <c r="E877" s="1">
        <v>31</v>
      </c>
      <c r="F877" s="1">
        <v>494</v>
      </c>
      <c r="G877" s="1">
        <v>4</v>
      </c>
      <c r="H877" s="1">
        <v>4</v>
      </c>
      <c r="I877" s="1">
        <v>0.95701899999999995</v>
      </c>
      <c r="J877" s="1">
        <v>34</v>
      </c>
      <c r="K877" s="1">
        <v>0.397059</v>
      </c>
      <c r="L877" s="1">
        <v>4.3970589999999996</v>
      </c>
      <c r="M877" s="1">
        <f>ABS(H877-G877)</f>
        <v>0</v>
      </c>
      <c r="N877" s="1">
        <f>((G877-H877)^2)</f>
        <v>0</v>
      </c>
      <c r="O877" s="1">
        <f t="shared" si="52"/>
        <v>0.39705899999999961</v>
      </c>
      <c r="P877" s="1">
        <f t="shared" si="53"/>
        <v>0.1576558494809997</v>
      </c>
      <c r="Q877" s="1">
        <v>3.67</v>
      </c>
      <c r="R877" s="1">
        <f t="shared" si="54"/>
        <v>0.33000000000000007</v>
      </c>
      <c r="S877" s="1">
        <f t="shared" si="55"/>
        <v>0.10890000000000005</v>
      </c>
    </row>
    <row r="878" spans="1:19" x14ac:dyDescent="0.2">
      <c r="A878" s="1">
        <v>58805</v>
      </c>
      <c r="B878" s="1" t="s">
        <v>60</v>
      </c>
      <c r="C878" s="1">
        <v>227</v>
      </c>
      <c r="D878" s="1">
        <v>339</v>
      </c>
      <c r="E878" s="1">
        <v>227</v>
      </c>
      <c r="F878" s="1">
        <v>339</v>
      </c>
      <c r="G878" s="1">
        <v>3</v>
      </c>
      <c r="H878" s="1">
        <v>3</v>
      </c>
      <c r="I878" s="1">
        <v>0.95708099999999996</v>
      </c>
      <c r="J878" s="1">
        <v>49</v>
      </c>
      <c r="K878" s="1">
        <v>0.36734699999999998</v>
      </c>
      <c r="L878" s="1">
        <v>3.3673470000000001</v>
      </c>
      <c r="M878" s="1">
        <f>ABS(H878-G878)</f>
        <v>0</v>
      </c>
      <c r="N878" s="1">
        <f>((G878-H878)^2)</f>
        <v>0</v>
      </c>
      <c r="O878" s="1">
        <f t="shared" si="52"/>
        <v>0.36734700000000009</v>
      </c>
      <c r="P878" s="1">
        <f t="shared" si="53"/>
        <v>0.13494381840900008</v>
      </c>
      <c r="Q878" s="1">
        <v>3.67</v>
      </c>
      <c r="R878" s="1">
        <f t="shared" si="54"/>
        <v>0.66999999999999993</v>
      </c>
      <c r="S878" s="1">
        <f t="shared" si="55"/>
        <v>0.44889999999999991</v>
      </c>
    </row>
    <row r="879" spans="1:19" x14ac:dyDescent="0.2">
      <c r="A879" s="1">
        <v>227</v>
      </c>
      <c r="B879" s="1" t="s">
        <v>121</v>
      </c>
      <c r="C879" s="1">
        <v>150</v>
      </c>
      <c r="D879" s="1">
        <v>316</v>
      </c>
      <c r="E879" s="1">
        <v>150</v>
      </c>
      <c r="F879" s="1">
        <v>316</v>
      </c>
      <c r="G879" s="1">
        <v>5</v>
      </c>
      <c r="H879" s="1">
        <v>3</v>
      </c>
      <c r="I879" s="1">
        <v>0.95708599999999999</v>
      </c>
      <c r="J879" s="1">
        <v>482</v>
      </c>
      <c r="K879" s="1">
        <v>-0.65975099999999998</v>
      </c>
      <c r="L879" s="1">
        <v>4.340249</v>
      </c>
      <c r="M879" s="1">
        <f>ABS(H879-G879)</f>
        <v>2</v>
      </c>
      <c r="N879" s="1">
        <f>((G879-H879)^2)</f>
        <v>4</v>
      </c>
      <c r="O879" s="1">
        <f t="shared" si="52"/>
        <v>1.340249</v>
      </c>
      <c r="P879" s="1">
        <f t="shared" si="53"/>
        <v>1.796267382001</v>
      </c>
      <c r="Q879" s="1">
        <v>3.67</v>
      </c>
      <c r="R879" s="1">
        <f t="shared" si="54"/>
        <v>0.66999999999999993</v>
      </c>
      <c r="S879" s="1">
        <f t="shared" si="55"/>
        <v>0.44889999999999991</v>
      </c>
    </row>
    <row r="880" spans="1:19" x14ac:dyDescent="0.2">
      <c r="A880" s="1">
        <v>210719</v>
      </c>
      <c r="B880" s="1" t="s">
        <v>380</v>
      </c>
      <c r="C880" s="1">
        <v>832</v>
      </c>
      <c r="D880" s="1">
        <v>2028</v>
      </c>
      <c r="E880" s="1">
        <v>832</v>
      </c>
      <c r="F880" s="1">
        <v>2028</v>
      </c>
      <c r="G880" s="1">
        <v>2</v>
      </c>
      <c r="H880" s="1">
        <v>2</v>
      </c>
      <c r="I880" s="1">
        <v>0.95709100000000003</v>
      </c>
      <c r="J880" s="1">
        <v>147</v>
      </c>
      <c r="K880" s="1">
        <v>0.89115599999999995</v>
      </c>
      <c r="L880" s="1">
        <v>2.8911560000000001</v>
      </c>
      <c r="M880" s="1">
        <f>ABS(H880-G880)</f>
        <v>0</v>
      </c>
      <c r="N880" s="1">
        <f>((G880-H880)^2)</f>
        <v>0</v>
      </c>
      <c r="O880" s="1">
        <f t="shared" si="52"/>
        <v>0.89115600000000006</v>
      </c>
      <c r="P880" s="1">
        <f t="shared" si="53"/>
        <v>0.79415901633600006</v>
      </c>
      <c r="Q880" s="1">
        <v>3.67</v>
      </c>
      <c r="R880" s="1">
        <f t="shared" si="54"/>
        <v>1.67</v>
      </c>
      <c r="S880" s="1">
        <f t="shared" si="55"/>
        <v>2.7888999999999999</v>
      </c>
    </row>
    <row r="881" spans="1:19" x14ac:dyDescent="0.2">
      <c r="A881" s="1">
        <v>64567</v>
      </c>
      <c r="B881" s="1" t="s">
        <v>147</v>
      </c>
      <c r="C881" s="1">
        <v>265</v>
      </c>
      <c r="D881" s="1">
        <v>151</v>
      </c>
      <c r="E881" s="1">
        <v>151</v>
      </c>
      <c r="F881" s="1">
        <v>265</v>
      </c>
      <c r="G881" s="1">
        <v>4</v>
      </c>
      <c r="H881" s="1">
        <v>5</v>
      </c>
      <c r="I881" s="1">
        <v>0.95709299999999997</v>
      </c>
      <c r="J881" s="1">
        <v>61</v>
      </c>
      <c r="K881" s="1">
        <v>-0.40983599999999998</v>
      </c>
      <c r="L881" s="1">
        <v>3.5901640000000001</v>
      </c>
      <c r="M881" s="1">
        <f>ABS(H881-G881)</f>
        <v>1</v>
      </c>
      <c r="N881" s="1">
        <f>((G881-H881)^2)</f>
        <v>1</v>
      </c>
      <c r="O881" s="1">
        <f t="shared" si="52"/>
        <v>1.4098359999999999</v>
      </c>
      <c r="P881" s="1">
        <f t="shared" si="53"/>
        <v>1.9876375468959997</v>
      </c>
      <c r="Q881" s="1">
        <v>3.67</v>
      </c>
      <c r="R881" s="1">
        <f t="shared" si="54"/>
        <v>1.33</v>
      </c>
      <c r="S881" s="1">
        <f t="shared" si="55"/>
        <v>1.7689000000000001</v>
      </c>
    </row>
    <row r="882" spans="1:19" x14ac:dyDescent="0.2">
      <c r="A882" s="1">
        <v>45234</v>
      </c>
      <c r="B882" s="1" t="s">
        <v>381</v>
      </c>
      <c r="C882" s="1">
        <v>1235</v>
      </c>
      <c r="D882" s="1">
        <v>1077</v>
      </c>
      <c r="E882" s="1">
        <v>1077</v>
      </c>
      <c r="F882" s="1">
        <v>1235</v>
      </c>
      <c r="G882" s="1">
        <v>3</v>
      </c>
      <c r="H882" s="1">
        <v>1.5</v>
      </c>
      <c r="I882" s="1">
        <v>0.95709599999999995</v>
      </c>
      <c r="J882" s="1">
        <v>53</v>
      </c>
      <c r="K882" s="1">
        <v>8.4905999999999995E-2</v>
      </c>
      <c r="L882" s="1">
        <v>3.0849060000000001</v>
      </c>
      <c r="M882" s="1">
        <f>ABS(H882-G882)</f>
        <v>1.5</v>
      </c>
      <c r="N882" s="1">
        <f>((G882-H882)^2)</f>
        <v>2.25</v>
      </c>
      <c r="O882" s="1">
        <f t="shared" si="52"/>
        <v>1.5849060000000001</v>
      </c>
      <c r="P882" s="1">
        <f t="shared" si="53"/>
        <v>2.5119270288360003</v>
      </c>
      <c r="Q882" s="1">
        <v>3.67</v>
      </c>
      <c r="R882" s="1">
        <f t="shared" si="54"/>
        <v>2.17</v>
      </c>
      <c r="S882" s="1">
        <f t="shared" si="55"/>
        <v>4.7088999999999999</v>
      </c>
    </row>
    <row r="883" spans="1:19" x14ac:dyDescent="0.2">
      <c r="A883" s="1">
        <v>181988</v>
      </c>
      <c r="B883" s="1" t="s">
        <v>382</v>
      </c>
      <c r="C883" s="1">
        <v>380</v>
      </c>
      <c r="D883" s="1">
        <v>10</v>
      </c>
      <c r="E883" s="1">
        <v>10</v>
      </c>
      <c r="F883" s="1">
        <v>380</v>
      </c>
      <c r="G883" s="1">
        <v>4</v>
      </c>
      <c r="H883" s="1">
        <v>5</v>
      </c>
      <c r="I883" s="1">
        <v>0.957098</v>
      </c>
      <c r="J883" s="1">
        <v>410</v>
      </c>
      <c r="K883" s="1">
        <v>-0.17438999999999999</v>
      </c>
      <c r="L883" s="1">
        <v>3.8256100000000002</v>
      </c>
      <c r="M883" s="1">
        <f>ABS(H883-G883)</f>
        <v>1</v>
      </c>
      <c r="N883" s="1">
        <f>((G883-H883)^2)</f>
        <v>1</v>
      </c>
      <c r="O883" s="1">
        <f t="shared" si="52"/>
        <v>1.1743899999999998</v>
      </c>
      <c r="P883" s="1">
        <f t="shared" si="53"/>
        <v>1.3791918720999996</v>
      </c>
      <c r="Q883" s="1">
        <v>3.67</v>
      </c>
      <c r="R883" s="1">
        <f t="shared" si="54"/>
        <v>1.33</v>
      </c>
      <c r="S883" s="1">
        <f t="shared" si="55"/>
        <v>1.7689000000000001</v>
      </c>
    </row>
    <row r="884" spans="1:19" x14ac:dyDescent="0.2">
      <c r="A884" s="1">
        <v>217016</v>
      </c>
      <c r="B884" s="1" t="s">
        <v>280</v>
      </c>
      <c r="C884" s="1">
        <v>36</v>
      </c>
      <c r="D884" s="1">
        <v>708</v>
      </c>
      <c r="E884" s="1">
        <v>36</v>
      </c>
      <c r="F884" s="1">
        <v>708</v>
      </c>
      <c r="G884" s="1">
        <v>3</v>
      </c>
      <c r="H884" s="1">
        <v>3</v>
      </c>
      <c r="I884" s="1">
        <v>0.957117</v>
      </c>
      <c r="J884" s="1">
        <v>141</v>
      </c>
      <c r="K884" s="1">
        <v>-0.49290800000000001</v>
      </c>
      <c r="L884" s="1">
        <v>2.5070920000000001</v>
      </c>
      <c r="M884" s="1">
        <f>ABS(H884-G884)</f>
        <v>0</v>
      </c>
      <c r="N884" s="1">
        <f>((G884-H884)^2)</f>
        <v>0</v>
      </c>
      <c r="O884" s="1">
        <f t="shared" si="52"/>
        <v>0.4929079999999999</v>
      </c>
      <c r="P884" s="1">
        <f t="shared" si="53"/>
        <v>0.24295829646399991</v>
      </c>
      <c r="Q884" s="1">
        <v>3.67</v>
      </c>
      <c r="R884" s="1">
        <f t="shared" si="54"/>
        <v>0.66999999999999993</v>
      </c>
      <c r="S884" s="1">
        <f t="shared" si="55"/>
        <v>0.44889999999999991</v>
      </c>
    </row>
    <row r="885" spans="1:19" x14ac:dyDescent="0.2">
      <c r="A885" s="1">
        <v>5577</v>
      </c>
      <c r="B885" s="1" t="s">
        <v>365</v>
      </c>
      <c r="C885" s="1">
        <v>608</v>
      </c>
      <c r="D885" s="1">
        <v>161</v>
      </c>
      <c r="E885" s="1">
        <v>161</v>
      </c>
      <c r="F885" s="1">
        <v>608</v>
      </c>
      <c r="G885" s="1">
        <v>5</v>
      </c>
      <c r="H885" s="1">
        <v>5</v>
      </c>
      <c r="I885" s="1">
        <v>0.95714500000000002</v>
      </c>
      <c r="J885" s="1">
        <v>175</v>
      </c>
      <c r="K885" s="1">
        <v>-0.58857099999999996</v>
      </c>
      <c r="L885" s="1">
        <v>4.411429</v>
      </c>
      <c r="M885" s="1">
        <f>ABS(H885-G885)</f>
        <v>0</v>
      </c>
      <c r="N885" s="1">
        <f>((G885-H885)^2)</f>
        <v>0</v>
      </c>
      <c r="O885" s="1">
        <f t="shared" si="52"/>
        <v>0.58857099999999996</v>
      </c>
      <c r="P885" s="1">
        <f t="shared" si="53"/>
        <v>0.34641582204099997</v>
      </c>
      <c r="Q885" s="1">
        <v>3.67</v>
      </c>
      <c r="R885" s="1">
        <f t="shared" si="54"/>
        <v>1.33</v>
      </c>
      <c r="S885" s="1">
        <f t="shared" si="55"/>
        <v>1.7689000000000001</v>
      </c>
    </row>
    <row r="886" spans="1:19" x14ac:dyDescent="0.2">
      <c r="A886" s="1">
        <v>154904</v>
      </c>
      <c r="B886" s="1" t="s">
        <v>383</v>
      </c>
      <c r="C886" s="1">
        <v>1923</v>
      </c>
      <c r="D886" s="1">
        <v>265</v>
      </c>
      <c r="E886" s="1">
        <v>265</v>
      </c>
      <c r="F886" s="1">
        <v>1923</v>
      </c>
      <c r="G886" s="1">
        <v>1</v>
      </c>
      <c r="H886" s="1">
        <v>3</v>
      </c>
      <c r="I886" s="1">
        <v>0.95720300000000003</v>
      </c>
      <c r="J886" s="1">
        <v>55</v>
      </c>
      <c r="K886" s="1">
        <v>0.17272699999999999</v>
      </c>
      <c r="L886" s="1">
        <v>1.1727270000000001</v>
      </c>
      <c r="M886" s="1">
        <f>ABS(H886-G886)</f>
        <v>2</v>
      </c>
      <c r="N886" s="1">
        <f>((G886-H886)^2)</f>
        <v>4</v>
      </c>
      <c r="O886" s="1">
        <f t="shared" si="52"/>
        <v>1.8272729999999999</v>
      </c>
      <c r="P886" s="1">
        <f t="shared" si="53"/>
        <v>3.3389266165289997</v>
      </c>
      <c r="Q886" s="1">
        <v>3.67</v>
      </c>
      <c r="R886" s="1">
        <f t="shared" si="54"/>
        <v>0.66999999999999993</v>
      </c>
      <c r="S886" s="1">
        <f t="shared" si="55"/>
        <v>0.44889999999999991</v>
      </c>
    </row>
    <row r="887" spans="1:19" x14ac:dyDescent="0.2">
      <c r="A887" s="1">
        <v>5577</v>
      </c>
      <c r="B887" s="1" t="s">
        <v>365</v>
      </c>
      <c r="C887" s="1">
        <v>21</v>
      </c>
      <c r="D887" s="1">
        <v>161</v>
      </c>
      <c r="E887" s="1">
        <v>21</v>
      </c>
      <c r="F887" s="1">
        <v>161</v>
      </c>
      <c r="G887" s="1">
        <v>4</v>
      </c>
      <c r="H887" s="1">
        <v>5</v>
      </c>
      <c r="I887" s="1">
        <v>0.95724100000000001</v>
      </c>
      <c r="J887" s="1">
        <v>208</v>
      </c>
      <c r="K887" s="1">
        <v>0.16586500000000001</v>
      </c>
      <c r="L887" s="1">
        <v>4.1658650000000002</v>
      </c>
      <c r="M887" s="1">
        <f>ABS(H887-G887)</f>
        <v>1</v>
      </c>
      <c r="N887" s="1">
        <f>((G887-H887)^2)</f>
        <v>1</v>
      </c>
      <c r="O887" s="1">
        <f t="shared" si="52"/>
        <v>0.83413499999999985</v>
      </c>
      <c r="P887" s="1">
        <f t="shared" si="53"/>
        <v>0.69578119822499973</v>
      </c>
      <c r="Q887" s="1">
        <v>3.67</v>
      </c>
      <c r="R887" s="1">
        <f t="shared" si="54"/>
        <v>1.33</v>
      </c>
      <c r="S887" s="1">
        <f t="shared" si="55"/>
        <v>1.7689000000000001</v>
      </c>
    </row>
    <row r="888" spans="1:19" x14ac:dyDescent="0.2">
      <c r="A888" s="1">
        <v>187496</v>
      </c>
      <c r="B888" s="1" t="s">
        <v>117</v>
      </c>
      <c r="C888" s="1">
        <v>380</v>
      </c>
      <c r="D888" s="1">
        <v>185</v>
      </c>
      <c r="E888" s="1">
        <v>185</v>
      </c>
      <c r="F888" s="1">
        <v>380</v>
      </c>
      <c r="G888" s="1">
        <v>5</v>
      </c>
      <c r="H888" s="1">
        <v>4</v>
      </c>
      <c r="I888" s="1">
        <v>0.95734900000000001</v>
      </c>
      <c r="J888" s="1">
        <v>332</v>
      </c>
      <c r="K888" s="1">
        <v>-0.415663</v>
      </c>
      <c r="L888" s="1">
        <v>4.5843369999999997</v>
      </c>
      <c r="M888" s="1">
        <f>ABS(H888-G888)</f>
        <v>1</v>
      </c>
      <c r="N888" s="1">
        <f>((G888-H888)^2)</f>
        <v>1</v>
      </c>
      <c r="O888" s="1">
        <f t="shared" si="52"/>
        <v>0.58433699999999966</v>
      </c>
      <c r="P888" s="1">
        <f t="shared" si="53"/>
        <v>0.3414497295689996</v>
      </c>
      <c r="Q888" s="1">
        <v>3.67</v>
      </c>
      <c r="R888" s="1">
        <f t="shared" si="54"/>
        <v>0.33000000000000007</v>
      </c>
      <c r="S888" s="1">
        <f t="shared" si="55"/>
        <v>0.10890000000000005</v>
      </c>
    </row>
    <row r="889" spans="1:19" x14ac:dyDescent="0.2">
      <c r="A889" s="1">
        <v>183198</v>
      </c>
      <c r="B889" s="1" t="s">
        <v>324</v>
      </c>
      <c r="C889" s="1">
        <v>590</v>
      </c>
      <c r="D889" s="1">
        <v>260</v>
      </c>
      <c r="E889" s="1">
        <v>260</v>
      </c>
      <c r="F889" s="1">
        <v>590</v>
      </c>
      <c r="G889" s="1">
        <v>5</v>
      </c>
      <c r="H889" s="1">
        <v>5</v>
      </c>
      <c r="I889" s="1">
        <v>0.95743500000000004</v>
      </c>
      <c r="J889" s="1">
        <v>382</v>
      </c>
      <c r="K889" s="1">
        <v>0.51308900000000002</v>
      </c>
      <c r="L889" s="1">
        <v>5</v>
      </c>
      <c r="M889" s="1">
        <f>ABS(H889-G889)</f>
        <v>0</v>
      </c>
      <c r="N889" s="1">
        <f>((G889-H889)^2)</f>
        <v>0</v>
      </c>
      <c r="O889" s="1">
        <f t="shared" si="52"/>
        <v>0</v>
      </c>
      <c r="P889" s="1">
        <f t="shared" si="53"/>
        <v>0</v>
      </c>
      <c r="Q889" s="1">
        <v>3.67</v>
      </c>
      <c r="R889" s="1">
        <f t="shared" si="54"/>
        <v>1.33</v>
      </c>
      <c r="S889" s="1">
        <f t="shared" si="55"/>
        <v>1.7689000000000001</v>
      </c>
    </row>
    <row r="890" spans="1:19" x14ac:dyDescent="0.2">
      <c r="A890" s="1">
        <v>83110</v>
      </c>
      <c r="B890" s="1" t="s">
        <v>330</v>
      </c>
      <c r="C890" s="1">
        <v>337</v>
      </c>
      <c r="D890" s="1">
        <v>924</v>
      </c>
      <c r="E890" s="1">
        <v>337</v>
      </c>
      <c r="F890" s="1">
        <v>924</v>
      </c>
      <c r="G890" s="1">
        <v>3</v>
      </c>
      <c r="H890" s="1">
        <v>2</v>
      </c>
      <c r="I890" s="1">
        <v>0.95743900000000004</v>
      </c>
      <c r="J890" s="1">
        <v>99</v>
      </c>
      <c r="K890" s="1">
        <v>0.32323200000000002</v>
      </c>
      <c r="L890" s="1">
        <v>3.323232</v>
      </c>
      <c r="M890" s="1">
        <f>ABS(H890-G890)</f>
        <v>1</v>
      </c>
      <c r="N890" s="1">
        <f>((G890-H890)^2)</f>
        <v>1</v>
      </c>
      <c r="O890" s="1">
        <f t="shared" si="52"/>
        <v>1.323232</v>
      </c>
      <c r="P890" s="1">
        <f t="shared" si="53"/>
        <v>1.7509429258239999</v>
      </c>
      <c r="Q890" s="1">
        <v>3.67</v>
      </c>
      <c r="R890" s="1">
        <f t="shared" si="54"/>
        <v>1.67</v>
      </c>
      <c r="S890" s="1">
        <f t="shared" si="55"/>
        <v>2.7888999999999999</v>
      </c>
    </row>
    <row r="891" spans="1:19" x14ac:dyDescent="0.2">
      <c r="A891" s="1">
        <v>183198</v>
      </c>
      <c r="B891" s="1" t="s">
        <v>324</v>
      </c>
      <c r="C891" s="1">
        <v>380</v>
      </c>
      <c r="D891" s="1">
        <v>260</v>
      </c>
      <c r="E891" s="1">
        <v>260</v>
      </c>
      <c r="F891" s="1">
        <v>380</v>
      </c>
      <c r="G891" s="1">
        <v>4</v>
      </c>
      <c r="H891" s="1">
        <v>5</v>
      </c>
      <c r="I891" s="1">
        <v>0.95746299999999995</v>
      </c>
      <c r="J891" s="1">
        <v>376</v>
      </c>
      <c r="K891" s="1">
        <v>0.70611699999999999</v>
      </c>
      <c r="L891" s="1">
        <v>4.7061169999999999</v>
      </c>
      <c r="M891" s="1">
        <f>ABS(H891-G891)</f>
        <v>1</v>
      </c>
      <c r="N891" s="1">
        <f>((G891-H891)^2)</f>
        <v>1</v>
      </c>
      <c r="O891" s="1">
        <f t="shared" si="52"/>
        <v>0.29388300000000012</v>
      </c>
      <c r="P891" s="1">
        <f t="shared" si="53"/>
        <v>8.6367217689000061E-2</v>
      </c>
      <c r="Q891" s="1">
        <v>3.67</v>
      </c>
      <c r="R891" s="1">
        <f t="shared" si="54"/>
        <v>1.33</v>
      </c>
      <c r="S891" s="1">
        <f t="shared" si="55"/>
        <v>1.7689000000000001</v>
      </c>
    </row>
    <row r="892" spans="1:19" x14ac:dyDescent="0.2">
      <c r="A892" s="1">
        <v>135549</v>
      </c>
      <c r="B892" s="1" t="s">
        <v>83</v>
      </c>
      <c r="C892" s="1">
        <v>605</v>
      </c>
      <c r="D892" s="1">
        <v>647</v>
      </c>
      <c r="E892" s="1">
        <v>605</v>
      </c>
      <c r="F892" s="1">
        <v>647</v>
      </c>
      <c r="G892" s="1">
        <v>4</v>
      </c>
      <c r="H892" s="1">
        <v>4</v>
      </c>
      <c r="I892" s="1">
        <v>0.95752599999999999</v>
      </c>
      <c r="J892" s="1">
        <v>19</v>
      </c>
      <c r="K892" s="1">
        <v>0.52631600000000001</v>
      </c>
      <c r="L892" s="1">
        <v>4.5263159999999996</v>
      </c>
      <c r="M892" s="1">
        <f>ABS(H892-G892)</f>
        <v>0</v>
      </c>
      <c r="N892" s="1">
        <f>((G892-H892)^2)</f>
        <v>0</v>
      </c>
      <c r="O892" s="1">
        <f t="shared" si="52"/>
        <v>0.52631599999999956</v>
      </c>
      <c r="P892" s="1">
        <f t="shared" si="53"/>
        <v>0.27700853185599955</v>
      </c>
      <c r="Q892" s="1">
        <v>3.67</v>
      </c>
      <c r="R892" s="1">
        <f t="shared" si="54"/>
        <v>0.33000000000000007</v>
      </c>
      <c r="S892" s="1">
        <f t="shared" si="55"/>
        <v>0.10890000000000005</v>
      </c>
    </row>
    <row r="893" spans="1:19" x14ac:dyDescent="0.2">
      <c r="A893" s="1">
        <v>1570</v>
      </c>
      <c r="B893" s="1" t="s">
        <v>53</v>
      </c>
      <c r="C893" s="1">
        <v>736</v>
      </c>
      <c r="D893" s="1">
        <v>5</v>
      </c>
      <c r="E893" s="1">
        <v>5</v>
      </c>
      <c r="F893" s="1">
        <v>736</v>
      </c>
      <c r="G893" s="1">
        <v>2</v>
      </c>
      <c r="H893" s="1">
        <v>2</v>
      </c>
      <c r="I893" s="1">
        <v>0.95772400000000002</v>
      </c>
      <c r="J893" s="1">
        <v>165</v>
      </c>
      <c r="K893" s="1">
        <v>-0.3</v>
      </c>
      <c r="L893" s="1">
        <v>1.7</v>
      </c>
      <c r="M893" s="1">
        <f>ABS(H893-G893)</f>
        <v>0</v>
      </c>
      <c r="N893" s="1">
        <f>((G893-H893)^2)</f>
        <v>0</v>
      </c>
      <c r="O893" s="1">
        <f t="shared" si="52"/>
        <v>0.30000000000000004</v>
      </c>
      <c r="P893" s="1">
        <f t="shared" si="53"/>
        <v>9.0000000000000024E-2</v>
      </c>
      <c r="Q893" s="1">
        <v>3.67</v>
      </c>
      <c r="R893" s="1">
        <f t="shared" si="54"/>
        <v>1.67</v>
      </c>
      <c r="S893" s="1">
        <f t="shared" si="55"/>
        <v>2.7888999999999999</v>
      </c>
    </row>
    <row r="894" spans="1:19" x14ac:dyDescent="0.2">
      <c r="A894" s="1">
        <v>221963</v>
      </c>
      <c r="B894" s="1" t="s">
        <v>64</v>
      </c>
      <c r="C894" s="1">
        <v>164</v>
      </c>
      <c r="D894" s="1">
        <v>47</v>
      </c>
      <c r="E894" s="1">
        <v>47</v>
      </c>
      <c r="F894" s="1">
        <v>164</v>
      </c>
      <c r="G894" s="1">
        <v>4</v>
      </c>
      <c r="H894" s="1">
        <v>4</v>
      </c>
      <c r="I894" s="1">
        <v>0.95772599999999997</v>
      </c>
      <c r="J894" s="1">
        <v>47</v>
      </c>
      <c r="K894" s="1">
        <v>0.69148900000000002</v>
      </c>
      <c r="L894" s="1">
        <v>4.6914889999999998</v>
      </c>
      <c r="M894" s="1">
        <f>ABS(H894-G894)</f>
        <v>0</v>
      </c>
      <c r="N894" s="1">
        <f>((G894-H894)^2)</f>
        <v>0</v>
      </c>
      <c r="O894" s="1">
        <f t="shared" si="52"/>
        <v>0.6914889999999998</v>
      </c>
      <c r="P894" s="1">
        <f t="shared" si="53"/>
        <v>0.47815703712099972</v>
      </c>
      <c r="Q894" s="1">
        <v>3.67</v>
      </c>
      <c r="R894" s="1">
        <f t="shared" si="54"/>
        <v>0.33000000000000007</v>
      </c>
      <c r="S894" s="1">
        <f t="shared" si="55"/>
        <v>0.10890000000000005</v>
      </c>
    </row>
    <row r="895" spans="1:19" x14ac:dyDescent="0.2">
      <c r="A895" s="1">
        <v>232538</v>
      </c>
      <c r="B895" s="1" t="s">
        <v>384</v>
      </c>
      <c r="C895" s="1">
        <v>1120</v>
      </c>
      <c r="D895" s="1">
        <v>2278</v>
      </c>
      <c r="E895" s="1">
        <v>1120</v>
      </c>
      <c r="F895" s="1">
        <v>2278</v>
      </c>
      <c r="G895" s="1">
        <v>4</v>
      </c>
      <c r="H895" s="1">
        <v>4.5</v>
      </c>
      <c r="I895" s="1">
        <v>0.95775100000000002</v>
      </c>
      <c r="J895" s="1">
        <v>45</v>
      </c>
      <c r="K895" s="1">
        <v>7.7778E-2</v>
      </c>
      <c r="L895" s="1">
        <v>4.0777780000000003</v>
      </c>
      <c r="M895" s="1">
        <f>ABS(H895-G895)</f>
        <v>0.5</v>
      </c>
      <c r="N895" s="1">
        <f>((G895-H895)^2)</f>
        <v>0.25</v>
      </c>
      <c r="O895" s="1">
        <f t="shared" si="52"/>
        <v>0.42222199999999965</v>
      </c>
      <c r="P895" s="1">
        <f t="shared" si="53"/>
        <v>0.1782714172839997</v>
      </c>
      <c r="Q895" s="1">
        <v>3.67</v>
      </c>
      <c r="R895" s="1">
        <f t="shared" si="54"/>
        <v>0.83000000000000007</v>
      </c>
      <c r="S895" s="1">
        <f t="shared" si="55"/>
        <v>0.68890000000000007</v>
      </c>
    </row>
    <row r="896" spans="1:19" x14ac:dyDescent="0.2">
      <c r="A896" s="1">
        <v>58805</v>
      </c>
      <c r="B896" s="1" t="s">
        <v>60</v>
      </c>
      <c r="C896" s="1">
        <v>158</v>
      </c>
      <c r="D896" s="1">
        <v>339</v>
      </c>
      <c r="E896" s="1">
        <v>158</v>
      </c>
      <c r="F896" s="1">
        <v>339</v>
      </c>
      <c r="G896" s="1">
        <v>5</v>
      </c>
      <c r="H896" s="1">
        <v>3</v>
      </c>
      <c r="I896" s="1">
        <v>0.95779700000000001</v>
      </c>
      <c r="J896" s="1">
        <v>117</v>
      </c>
      <c r="K896" s="1">
        <v>0.465812</v>
      </c>
      <c r="L896" s="1">
        <v>5</v>
      </c>
      <c r="M896" s="1">
        <f>ABS(H896-G896)</f>
        <v>2</v>
      </c>
      <c r="N896" s="1">
        <f>((G896-H896)^2)</f>
        <v>4</v>
      </c>
      <c r="O896" s="1">
        <f t="shared" si="52"/>
        <v>2</v>
      </c>
      <c r="P896" s="1">
        <f t="shared" si="53"/>
        <v>4</v>
      </c>
      <c r="Q896" s="1">
        <v>3.67</v>
      </c>
      <c r="R896" s="1">
        <f t="shared" si="54"/>
        <v>0.66999999999999993</v>
      </c>
      <c r="S896" s="1">
        <f t="shared" si="55"/>
        <v>0.44889999999999991</v>
      </c>
    </row>
    <row r="897" spans="1:19" x14ac:dyDescent="0.2">
      <c r="A897" s="1">
        <v>109129</v>
      </c>
      <c r="B897" s="1" t="s">
        <v>184</v>
      </c>
      <c r="C897" s="1">
        <v>110</v>
      </c>
      <c r="D897" s="1">
        <v>21</v>
      </c>
      <c r="E897" s="1">
        <v>21</v>
      </c>
      <c r="F897" s="1">
        <v>110</v>
      </c>
      <c r="G897" s="1">
        <v>4</v>
      </c>
      <c r="H897" s="1">
        <v>3</v>
      </c>
      <c r="I897" s="1">
        <v>0.95781899999999998</v>
      </c>
      <c r="J897" s="1">
        <v>307</v>
      </c>
      <c r="K897" s="1">
        <v>-0.540717</v>
      </c>
      <c r="L897" s="1">
        <v>3.4592830000000001</v>
      </c>
      <c r="M897" s="1">
        <f>ABS(H897-G897)</f>
        <v>1</v>
      </c>
      <c r="N897" s="1">
        <f>((G897-H897)^2)</f>
        <v>1</v>
      </c>
      <c r="O897" s="1">
        <f t="shared" si="52"/>
        <v>0.45928300000000011</v>
      </c>
      <c r="P897" s="1">
        <f t="shared" si="53"/>
        <v>0.21094087408900009</v>
      </c>
      <c r="Q897" s="1">
        <v>3.67</v>
      </c>
      <c r="R897" s="1">
        <f t="shared" si="54"/>
        <v>0.66999999999999993</v>
      </c>
      <c r="S897" s="1">
        <f t="shared" si="55"/>
        <v>0.44889999999999991</v>
      </c>
    </row>
    <row r="898" spans="1:19" x14ac:dyDescent="0.2">
      <c r="A898" s="1">
        <v>195572</v>
      </c>
      <c r="B898" s="1" t="s">
        <v>237</v>
      </c>
      <c r="C898" s="1">
        <v>494</v>
      </c>
      <c r="D898" s="1">
        <v>799</v>
      </c>
      <c r="E898" s="1">
        <v>494</v>
      </c>
      <c r="F898" s="1">
        <v>799</v>
      </c>
      <c r="G898" s="1">
        <v>2</v>
      </c>
      <c r="H898" s="1">
        <v>3</v>
      </c>
      <c r="I898" s="1">
        <v>0.95782100000000003</v>
      </c>
      <c r="J898" s="1">
        <v>40</v>
      </c>
      <c r="K898" s="1">
        <v>0.16250000000000001</v>
      </c>
      <c r="L898" s="1">
        <v>2.1625000000000001</v>
      </c>
      <c r="M898" s="1">
        <f>ABS(H898-G898)</f>
        <v>1</v>
      </c>
      <c r="N898" s="1">
        <f>((G898-H898)^2)</f>
        <v>1</v>
      </c>
      <c r="O898" s="1">
        <f t="shared" si="52"/>
        <v>0.83749999999999991</v>
      </c>
      <c r="P898" s="1">
        <f t="shared" si="53"/>
        <v>0.7014062499999999</v>
      </c>
      <c r="Q898" s="1">
        <v>3.67</v>
      </c>
      <c r="R898" s="1">
        <f t="shared" si="54"/>
        <v>0.66999999999999993</v>
      </c>
      <c r="S898" s="1">
        <f t="shared" si="55"/>
        <v>0.44889999999999991</v>
      </c>
    </row>
    <row r="899" spans="1:19" x14ac:dyDescent="0.2">
      <c r="A899" s="1">
        <v>221963</v>
      </c>
      <c r="B899" s="1" t="s">
        <v>64</v>
      </c>
      <c r="C899" s="1">
        <v>222</v>
      </c>
      <c r="D899" s="1">
        <v>47</v>
      </c>
      <c r="E899" s="1">
        <v>47</v>
      </c>
      <c r="F899" s="1">
        <v>222</v>
      </c>
      <c r="G899" s="1">
        <v>4</v>
      </c>
      <c r="H899" s="1">
        <v>4</v>
      </c>
      <c r="I899" s="1">
        <v>0.95783099999999999</v>
      </c>
      <c r="J899" s="1">
        <v>48</v>
      </c>
      <c r="K899" s="1">
        <v>0.4375</v>
      </c>
      <c r="L899" s="1">
        <v>4.4375</v>
      </c>
      <c r="M899" s="1">
        <f>ABS(H899-G899)</f>
        <v>0</v>
      </c>
      <c r="N899" s="1">
        <f>((G899-H899)^2)</f>
        <v>0</v>
      </c>
      <c r="O899" s="1">
        <f t="shared" ref="O899:O962" si="56">ABS(L899-H899)</f>
        <v>0.4375</v>
      </c>
      <c r="P899" s="1">
        <f t="shared" ref="P899:P962" si="57">(L899-H899)^2</f>
        <v>0.19140625</v>
      </c>
      <c r="Q899" s="1">
        <v>3.67</v>
      </c>
      <c r="R899" s="1">
        <f t="shared" ref="R899:R962" si="58">ABS(Q899-H899)</f>
        <v>0.33000000000000007</v>
      </c>
      <c r="S899" s="1">
        <f t="shared" ref="S899:S962" si="59">(Q899-H899)^2</f>
        <v>0.10890000000000005</v>
      </c>
    </row>
    <row r="900" spans="1:19" x14ac:dyDescent="0.2">
      <c r="A900" s="1">
        <v>63928</v>
      </c>
      <c r="B900" s="1" t="s">
        <v>258</v>
      </c>
      <c r="C900" s="1">
        <v>150</v>
      </c>
      <c r="D900" s="1">
        <v>588</v>
      </c>
      <c r="E900" s="1">
        <v>150</v>
      </c>
      <c r="F900" s="1">
        <v>588</v>
      </c>
      <c r="G900" s="1">
        <v>3</v>
      </c>
      <c r="H900" s="1">
        <v>3</v>
      </c>
      <c r="I900" s="1">
        <v>0.95785600000000004</v>
      </c>
      <c r="J900" s="1">
        <v>604</v>
      </c>
      <c r="K900" s="1">
        <v>-0.29139100000000001</v>
      </c>
      <c r="L900" s="1">
        <v>2.708609</v>
      </c>
      <c r="M900" s="1">
        <f>ABS(H900-G900)</f>
        <v>0</v>
      </c>
      <c r="N900" s="1">
        <f>((G900-H900)^2)</f>
        <v>0</v>
      </c>
      <c r="O900" s="1">
        <f t="shared" si="56"/>
        <v>0.29139099999999996</v>
      </c>
      <c r="P900" s="1">
        <f t="shared" si="57"/>
        <v>8.4908714880999978E-2</v>
      </c>
      <c r="Q900" s="1">
        <v>3.67</v>
      </c>
      <c r="R900" s="1">
        <f t="shared" si="58"/>
        <v>0.66999999999999993</v>
      </c>
      <c r="S900" s="1">
        <f t="shared" si="59"/>
        <v>0.44889999999999991</v>
      </c>
    </row>
    <row r="901" spans="1:19" x14ac:dyDescent="0.2">
      <c r="A901" s="1">
        <v>58805</v>
      </c>
      <c r="B901" s="1" t="s">
        <v>60</v>
      </c>
      <c r="C901" s="1">
        <v>161</v>
      </c>
      <c r="D901" s="1">
        <v>337</v>
      </c>
      <c r="E901" s="1">
        <v>161</v>
      </c>
      <c r="F901" s="1">
        <v>337</v>
      </c>
      <c r="G901" s="1">
        <v>5</v>
      </c>
      <c r="H901" s="1">
        <v>5</v>
      </c>
      <c r="I901" s="1">
        <v>0.95792600000000006</v>
      </c>
      <c r="J901" s="1">
        <v>114</v>
      </c>
      <c r="K901" s="1">
        <v>0.127193</v>
      </c>
      <c r="L901" s="1">
        <v>5</v>
      </c>
      <c r="M901" s="1">
        <f>ABS(H901-G901)</f>
        <v>0</v>
      </c>
      <c r="N901" s="1">
        <f>((G901-H901)^2)</f>
        <v>0</v>
      </c>
      <c r="O901" s="1">
        <f t="shared" si="56"/>
        <v>0</v>
      </c>
      <c r="P901" s="1">
        <f t="shared" si="57"/>
        <v>0</v>
      </c>
      <c r="Q901" s="1">
        <v>3.67</v>
      </c>
      <c r="R901" s="1">
        <f t="shared" si="58"/>
        <v>1.33</v>
      </c>
      <c r="S901" s="1">
        <f t="shared" si="59"/>
        <v>1.7689000000000001</v>
      </c>
    </row>
    <row r="902" spans="1:19" x14ac:dyDescent="0.2">
      <c r="A902" s="1">
        <v>126865</v>
      </c>
      <c r="B902" s="1" t="s">
        <v>235</v>
      </c>
      <c r="C902" s="1">
        <v>207</v>
      </c>
      <c r="D902" s="1">
        <v>280</v>
      </c>
      <c r="E902" s="1">
        <v>207</v>
      </c>
      <c r="F902" s="1">
        <v>280</v>
      </c>
      <c r="G902" s="1">
        <v>3</v>
      </c>
      <c r="H902" s="1">
        <v>4</v>
      </c>
      <c r="I902" s="1">
        <v>0.95809599999999995</v>
      </c>
      <c r="J902" s="1">
        <v>36</v>
      </c>
      <c r="K902" s="1">
        <v>0.23611099999999999</v>
      </c>
      <c r="L902" s="1">
        <v>3.2361110000000002</v>
      </c>
      <c r="M902" s="1">
        <f>ABS(H902-G902)</f>
        <v>1</v>
      </c>
      <c r="N902" s="1">
        <f>((G902-H902)^2)</f>
        <v>1</v>
      </c>
      <c r="O902" s="1">
        <f t="shared" si="56"/>
        <v>0.76388899999999982</v>
      </c>
      <c r="P902" s="1">
        <f t="shared" si="57"/>
        <v>0.58352640432099967</v>
      </c>
      <c r="Q902" s="1">
        <v>3.67</v>
      </c>
      <c r="R902" s="1">
        <f t="shared" si="58"/>
        <v>0.33000000000000007</v>
      </c>
      <c r="S902" s="1">
        <f t="shared" si="59"/>
        <v>0.10890000000000005</v>
      </c>
    </row>
    <row r="903" spans="1:19" x14ac:dyDescent="0.2">
      <c r="A903" s="1">
        <v>231697</v>
      </c>
      <c r="B903" s="1" t="s">
        <v>325</v>
      </c>
      <c r="C903" s="1">
        <v>474</v>
      </c>
      <c r="D903" s="1">
        <v>2278</v>
      </c>
      <c r="E903" s="1">
        <v>474</v>
      </c>
      <c r="F903" s="1">
        <v>2278</v>
      </c>
      <c r="G903" s="1">
        <v>3</v>
      </c>
      <c r="H903" s="1">
        <v>2</v>
      </c>
      <c r="I903" s="1">
        <v>0.95812799999999998</v>
      </c>
      <c r="J903" s="1">
        <v>69</v>
      </c>
      <c r="K903" s="1">
        <v>-6.5216999999999997E-2</v>
      </c>
      <c r="L903" s="1">
        <v>2.9347829999999999</v>
      </c>
      <c r="M903" s="1">
        <f>ABS(H903-G903)</f>
        <v>1</v>
      </c>
      <c r="N903" s="1">
        <f>((G903-H903)^2)</f>
        <v>1</v>
      </c>
      <c r="O903" s="1">
        <f t="shared" si="56"/>
        <v>0.93478299999999992</v>
      </c>
      <c r="P903" s="1">
        <f t="shared" si="57"/>
        <v>0.87381925708899988</v>
      </c>
      <c r="Q903" s="1">
        <v>3.67</v>
      </c>
      <c r="R903" s="1">
        <f t="shared" si="58"/>
        <v>1.67</v>
      </c>
      <c r="S903" s="1">
        <f t="shared" si="59"/>
        <v>2.7888999999999999</v>
      </c>
    </row>
    <row r="904" spans="1:19" x14ac:dyDescent="0.2">
      <c r="A904" s="1">
        <v>197429</v>
      </c>
      <c r="B904" s="1" t="s">
        <v>385</v>
      </c>
      <c r="C904" s="1">
        <v>1032</v>
      </c>
      <c r="D904" s="1">
        <v>1064</v>
      </c>
      <c r="E904" s="1">
        <v>1032</v>
      </c>
      <c r="F904" s="1">
        <v>1064</v>
      </c>
      <c r="G904" s="1">
        <v>3</v>
      </c>
      <c r="H904" s="1">
        <v>3</v>
      </c>
      <c r="I904" s="1">
        <v>0.95820099999999997</v>
      </c>
      <c r="J904" s="1">
        <v>24</v>
      </c>
      <c r="K904" s="1">
        <v>-0.58333299999999999</v>
      </c>
      <c r="L904" s="1">
        <v>2.4166669999999999</v>
      </c>
      <c r="M904" s="1">
        <f>ABS(H904-G904)</f>
        <v>0</v>
      </c>
      <c r="N904" s="1">
        <f>((G904-H904)^2)</f>
        <v>0</v>
      </c>
      <c r="O904" s="1">
        <f t="shared" si="56"/>
        <v>0.5833330000000001</v>
      </c>
      <c r="P904" s="1">
        <f t="shared" si="57"/>
        <v>0.34027738888900011</v>
      </c>
      <c r="Q904" s="1">
        <v>3.67</v>
      </c>
      <c r="R904" s="1">
        <f t="shared" si="58"/>
        <v>0.66999999999999993</v>
      </c>
      <c r="S904" s="1">
        <f t="shared" si="59"/>
        <v>0.44889999999999991</v>
      </c>
    </row>
    <row r="905" spans="1:19" x14ac:dyDescent="0.2">
      <c r="A905" s="1">
        <v>208780</v>
      </c>
      <c r="B905" s="1" t="s">
        <v>155</v>
      </c>
      <c r="C905" s="1">
        <v>1584</v>
      </c>
      <c r="D905" s="1">
        <v>329</v>
      </c>
      <c r="E905" s="1">
        <v>329</v>
      </c>
      <c r="F905" s="1">
        <v>1584</v>
      </c>
      <c r="G905" s="1">
        <v>5</v>
      </c>
      <c r="H905" s="1">
        <v>4</v>
      </c>
      <c r="I905" s="1">
        <v>0.95821900000000004</v>
      </c>
      <c r="J905" s="1">
        <v>121</v>
      </c>
      <c r="K905" s="1">
        <v>-0.54958700000000005</v>
      </c>
      <c r="L905" s="1">
        <v>4.4504130000000002</v>
      </c>
      <c r="M905" s="1">
        <f>ABS(H905-G905)</f>
        <v>1</v>
      </c>
      <c r="N905" s="1">
        <f>((G905-H905)^2)</f>
        <v>1</v>
      </c>
      <c r="O905" s="1">
        <f t="shared" si="56"/>
        <v>0.45041300000000017</v>
      </c>
      <c r="P905" s="1">
        <f t="shared" si="57"/>
        <v>0.20287187056900016</v>
      </c>
      <c r="Q905" s="1">
        <v>3.67</v>
      </c>
      <c r="R905" s="1">
        <f t="shared" si="58"/>
        <v>0.33000000000000007</v>
      </c>
      <c r="S905" s="1">
        <f t="shared" si="59"/>
        <v>0.10890000000000005</v>
      </c>
    </row>
    <row r="906" spans="1:19" x14ac:dyDescent="0.2">
      <c r="A906" s="1">
        <v>5577</v>
      </c>
      <c r="B906" s="1" t="s">
        <v>365</v>
      </c>
      <c r="C906" s="1">
        <v>111</v>
      </c>
      <c r="D906" s="1">
        <v>161</v>
      </c>
      <c r="E906" s="1">
        <v>111</v>
      </c>
      <c r="F906" s="1">
        <v>161</v>
      </c>
      <c r="G906" s="1">
        <v>5</v>
      </c>
      <c r="H906" s="1">
        <v>5</v>
      </c>
      <c r="I906" s="1">
        <v>0.95835800000000004</v>
      </c>
      <c r="J906" s="1">
        <v>116</v>
      </c>
      <c r="K906" s="1">
        <v>-0.46120699999999998</v>
      </c>
      <c r="L906" s="1">
        <v>4.5387930000000001</v>
      </c>
      <c r="M906" s="1">
        <f>ABS(H906-G906)</f>
        <v>0</v>
      </c>
      <c r="N906" s="1">
        <f>((G906-H906)^2)</f>
        <v>0</v>
      </c>
      <c r="O906" s="1">
        <f t="shared" si="56"/>
        <v>0.46120699999999992</v>
      </c>
      <c r="P906" s="1">
        <f t="shared" si="57"/>
        <v>0.21271189684899994</v>
      </c>
      <c r="Q906" s="1">
        <v>3.67</v>
      </c>
      <c r="R906" s="1">
        <f t="shared" si="58"/>
        <v>1.33</v>
      </c>
      <c r="S906" s="1">
        <f t="shared" si="59"/>
        <v>1.7689000000000001</v>
      </c>
    </row>
    <row r="907" spans="1:19" x14ac:dyDescent="0.2">
      <c r="A907" s="1">
        <v>176544</v>
      </c>
      <c r="B907" s="1" t="s">
        <v>367</v>
      </c>
      <c r="C907" s="1">
        <v>316</v>
      </c>
      <c r="D907" s="1">
        <v>161</v>
      </c>
      <c r="E907" s="1">
        <v>161</v>
      </c>
      <c r="F907" s="1">
        <v>316</v>
      </c>
      <c r="G907" s="1">
        <v>5</v>
      </c>
      <c r="H907" s="1">
        <v>5</v>
      </c>
      <c r="I907" s="1">
        <v>0.95837399999999995</v>
      </c>
      <c r="J907" s="1">
        <v>306</v>
      </c>
      <c r="K907" s="1">
        <v>0.42647099999999999</v>
      </c>
      <c r="L907" s="1">
        <v>5</v>
      </c>
      <c r="M907" s="1">
        <f>ABS(H907-G907)</f>
        <v>0</v>
      </c>
      <c r="N907" s="1">
        <f>((G907-H907)^2)</f>
        <v>0</v>
      </c>
      <c r="O907" s="1">
        <f t="shared" si="56"/>
        <v>0</v>
      </c>
      <c r="P907" s="1">
        <f t="shared" si="57"/>
        <v>0</v>
      </c>
      <c r="Q907" s="1">
        <v>3.67</v>
      </c>
      <c r="R907" s="1">
        <f t="shared" si="58"/>
        <v>1.33</v>
      </c>
      <c r="S907" s="1">
        <f t="shared" si="59"/>
        <v>1.7689000000000001</v>
      </c>
    </row>
    <row r="908" spans="1:19" x14ac:dyDescent="0.2">
      <c r="A908" s="1">
        <v>190251</v>
      </c>
      <c r="B908" s="1" t="s">
        <v>368</v>
      </c>
      <c r="C908" s="1">
        <v>316</v>
      </c>
      <c r="D908" s="1">
        <v>161</v>
      </c>
      <c r="E908" s="1">
        <v>161</v>
      </c>
      <c r="F908" s="1">
        <v>316</v>
      </c>
      <c r="G908" s="1">
        <v>5</v>
      </c>
      <c r="H908" s="1">
        <v>4</v>
      </c>
      <c r="I908" s="1">
        <v>0.95837399999999995</v>
      </c>
      <c r="J908" s="1">
        <v>306</v>
      </c>
      <c r="K908" s="1">
        <v>0.42647099999999999</v>
      </c>
      <c r="L908" s="1">
        <v>5</v>
      </c>
      <c r="M908" s="1">
        <f>ABS(H908-G908)</f>
        <v>1</v>
      </c>
      <c r="N908" s="1">
        <f>((G908-H908)^2)</f>
        <v>1</v>
      </c>
      <c r="O908" s="1">
        <f t="shared" si="56"/>
        <v>1</v>
      </c>
      <c r="P908" s="1">
        <f t="shared" si="57"/>
        <v>1</v>
      </c>
      <c r="Q908" s="1">
        <v>3.67</v>
      </c>
      <c r="R908" s="1">
        <f t="shared" si="58"/>
        <v>0.33000000000000007</v>
      </c>
      <c r="S908" s="1">
        <f t="shared" si="59"/>
        <v>0.10890000000000005</v>
      </c>
    </row>
    <row r="909" spans="1:19" x14ac:dyDescent="0.2">
      <c r="A909" s="1">
        <v>52576</v>
      </c>
      <c r="B909" s="1" t="s">
        <v>386</v>
      </c>
      <c r="C909" s="1">
        <v>2</v>
      </c>
      <c r="D909" s="1">
        <v>252</v>
      </c>
      <c r="E909" s="1">
        <v>2</v>
      </c>
      <c r="F909" s="1">
        <v>252</v>
      </c>
      <c r="G909" s="1">
        <v>3</v>
      </c>
      <c r="H909" s="1">
        <v>3</v>
      </c>
      <c r="I909" s="1">
        <v>0.95840000000000003</v>
      </c>
      <c r="J909" s="1">
        <v>89</v>
      </c>
      <c r="K909" s="1">
        <v>-0.117978</v>
      </c>
      <c r="L909" s="1">
        <v>2.8820220000000001</v>
      </c>
      <c r="M909" s="1">
        <f>ABS(H909-G909)</f>
        <v>0</v>
      </c>
      <c r="N909" s="1">
        <f>((G909-H909)^2)</f>
        <v>0</v>
      </c>
      <c r="O909" s="1">
        <f t="shared" si="56"/>
        <v>0.11797799999999992</v>
      </c>
      <c r="P909" s="1">
        <f t="shared" si="57"/>
        <v>1.391880848399998E-2</v>
      </c>
      <c r="Q909" s="1">
        <v>3.67</v>
      </c>
      <c r="R909" s="1">
        <f t="shared" si="58"/>
        <v>0.66999999999999993</v>
      </c>
      <c r="S909" s="1">
        <f t="shared" si="59"/>
        <v>0.44889999999999991</v>
      </c>
    </row>
    <row r="910" spans="1:19" x14ac:dyDescent="0.2">
      <c r="A910" s="1">
        <v>181149</v>
      </c>
      <c r="B910" s="1" t="s">
        <v>387</v>
      </c>
      <c r="C910" s="1">
        <v>296</v>
      </c>
      <c r="D910" s="1">
        <v>1036</v>
      </c>
      <c r="E910" s="1">
        <v>296</v>
      </c>
      <c r="F910" s="1">
        <v>1036</v>
      </c>
      <c r="G910" s="1">
        <v>5</v>
      </c>
      <c r="H910" s="1">
        <v>4</v>
      </c>
      <c r="I910" s="1">
        <v>0.95841600000000005</v>
      </c>
      <c r="J910" s="1">
        <v>437</v>
      </c>
      <c r="K910" s="1">
        <v>-0.33523999999999998</v>
      </c>
      <c r="L910" s="1">
        <v>4.6647600000000002</v>
      </c>
      <c r="M910" s="1">
        <f>ABS(H910-G910)</f>
        <v>1</v>
      </c>
      <c r="N910" s="1">
        <f>((G910-H910)^2)</f>
        <v>1</v>
      </c>
      <c r="O910" s="1">
        <f t="shared" si="56"/>
        <v>0.66476000000000024</v>
      </c>
      <c r="P910" s="1">
        <f t="shared" si="57"/>
        <v>0.44190585760000034</v>
      </c>
      <c r="Q910" s="1">
        <v>3.67</v>
      </c>
      <c r="R910" s="1">
        <f t="shared" si="58"/>
        <v>0.33000000000000007</v>
      </c>
      <c r="S910" s="1">
        <f t="shared" si="59"/>
        <v>0.10890000000000005</v>
      </c>
    </row>
    <row r="911" spans="1:19" x14ac:dyDescent="0.2">
      <c r="A911" s="1">
        <v>30473</v>
      </c>
      <c r="B911" s="1" t="s">
        <v>124</v>
      </c>
      <c r="C911" s="1">
        <v>780</v>
      </c>
      <c r="D911" s="1">
        <v>736</v>
      </c>
      <c r="E911" s="1">
        <v>736</v>
      </c>
      <c r="F911" s="1">
        <v>780</v>
      </c>
      <c r="G911" s="1">
        <v>5</v>
      </c>
      <c r="H911" s="1">
        <v>5</v>
      </c>
      <c r="I911" s="1">
        <v>0.95846100000000001</v>
      </c>
      <c r="J911" s="1">
        <v>529</v>
      </c>
      <c r="K911" s="1">
        <v>-0.27882800000000002</v>
      </c>
      <c r="L911" s="1">
        <v>4.7211720000000001</v>
      </c>
      <c r="M911" s="1">
        <f>ABS(H911-G911)</f>
        <v>0</v>
      </c>
      <c r="N911" s="1">
        <f>((G911-H911)^2)</f>
        <v>0</v>
      </c>
      <c r="O911" s="1">
        <f t="shared" si="56"/>
        <v>0.27882799999999985</v>
      </c>
      <c r="P911" s="1">
        <f t="shared" si="57"/>
        <v>7.7745053583999912E-2</v>
      </c>
      <c r="Q911" s="1">
        <v>3.67</v>
      </c>
      <c r="R911" s="1">
        <f t="shared" si="58"/>
        <v>1.33</v>
      </c>
      <c r="S911" s="1">
        <f t="shared" si="59"/>
        <v>1.7689000000000001</v>
      </c>
    </row>
    <row r="912" spans="1:19" x14ac:dyDescent="0.2">
      <c r="A912" s="1">
        <v>209854</v>
      </c>
      <c r="B912" s="1" t="s">
        <v>45</v>
      </c>
      <c r="C912" s="1">
        <v>110</v>
      </c>
      <c r="D912" s="1">
        <v>377</v>
      </c>
      <c r="E912" s="1">
        <v>110</v>
      </c>
      <c r="F912" s="1">
        <v>377</v>
      </c>
      <c r="G912" s="1">
        <v>4</v>
      </c>
      <c r="H912" s="1">
        <v>4</v>
      </c>
      <c r="I912" s="1">
        <v>0.95846500000000001</v>
      </c>
      <c r="J912" s="1">
        <v>556</v>
      </c>
      <c r="K912" s="1">
        <v>-0.64658300000000002</v>
      </c>
      <c r="L912" s="1">
        <v>3.3534169999999999</v>
      </c>
      <c r="M912" s="1">
        <f>ABS(H912-G912)</f>
        <v>0</v>
      </c>
      <c r="N912" s="1">
        <f>((G912-H912)^2)</f>
        <v>0</v>
      </c>
      <c r="O912" s="1">
        <f t="shared" si="56"/>
        <v>0.64658300000000013</v>
      </c>
      <c r="P912" s="1">
        <f t="shared" si="57"/>
        <v>0.41806957588900018</v>
      </c>
      <c r="Q912" s="1">
        <v>3.67</v>
      </c>
      <c r="R912" s="1">
        <f t="shared" si="58"/>
        <v>0.33000000000000007</v>
      </c>
      <c r="S912" s="1">
        <f t="shared" si="59"/>
        <v>0.10890000000000005</v>
      </c>
    </row>
    <row r="913" spans="1:19" x14ac:dyDescent="0.2">
      <c r="A913" s="1">
        <v>213189</v>
      </c>
      <c r="B913" s="1" t="s">
        <v>46</v>
      </c>
      <c r="C913" s="1">
        <v>110</v>
      </c>
      <c r="D913" s="1">
        <v>377</v>
      </c>
      <c r="E913" s="1">
        <v>110</v>
      </c>
      <c r="F913" s="1">
        <v>377</v>
      </c>
      <c r="G913" s="1">
        <v>2</v>
      </c>
      <c r="H913" s="1">
        <v>3</v>
      </c>
      <c r="I913" s="1">
        <v>0.95846500000000001</v>
      </c>
      <c r="J913" s="1">
        <v>556</v>
      </c>
      <c r="K913" s="1">
        <v>-0.64658300000000002</v>
      </c>
      <c r="L913" s="1">
        <v>1.3534170000000001</v>
      </c>
      <c r="M913" s="1">
        <f>ABS(H913-G913)</f>
        <v>1</v>
      </c>
      <c r="N913" s="1">
        <f>((G913-H913)^2)</f>
        <v>1</v>
      </c>
      <c r="O913" s="1">
        <f t="shared" si="56"/>
        <v>1.6465829999999999</v>
      </c>
      <c r="P913" s="1">
        <f t="shared" si="57"/>
        <v>2.7112355758889999</v>
      </c>
      <c r="Q913" s="1">
        <v>3.67</v>
      </c>
      <c r="R913" s="1">
        <f t="shared" si="58"/>
        <v>0.66999999999999993</v>
      </c>
      <c r="S913" s="1">
        <f t="shared" si="59"/>
        <v>0.44889999999999991</v>
      </c>
    </row>
    <row r="914" spans="1:19" x14ac:dyDescent="0.2">
      <c r="A914" s="1">
        <v>64868</v>
      </c>
      <c r="B914" s="1" t="s">
        <v>315</v>
      </c>
      <c r="C914" s="1">
        <v>3441</v>
      </c>
      <c r="D914" s="1">
        <v>260</v>
      </c>
      <c r="E914" s="1">
        <v>260</v>
      </c>
      <c r="F914" s="1">
        <v>3441</v>
      </c>
      <c r="G914" s="1">
        <v>3</v>
      </c>
      <c r="H914" s="1">
        <v>3</v>
      </c>
      <c r="I914" s="1">
        <v>0.95847400000000005</v>
      </c>
      <c r="J914" s="1">
        <v>52</v>
      </c>
      <c r="K914" s="1">
        <v>0.94230800000000003</v>
      </c>
      <c r="L914" s="1">
        <v>3.9423080000000001</v>
      </c>
      <c r="M914" s="1">
        <f>ABS(H914-G914)</f>
        <v>0</v>
      </c>
      <c r="N914" s="1">
        <f>((G914-H914)^2)</f>
        <v>0</v>
      </c>
      <c r="O914" s="1">
        <f t="shared" si="56"/>
        <v>0.94230800000000015</v>
      </c>
      <c r="P914" s="1">
        <f t="shared" si="57"/>
        <v>0.88794436686400025</v>
      </c>
      <c r="Q914" s="1">
        <v>3.67</v>
      </c>
      <c r="R914" s="1">
        <f t="shared" si="58"/>
        <v>0.66999999999999993</v>
      </c>
      <c r="S914" s="1">
        <f t="shared" si="59"/>
        <v>0.44889999999999991</v>
      </c>
    </row>
    <row r="915" spans="1:19" x14ac:dyDescent="0.2">
      <c r="A915" s="1">
        <v>70324</v>
      </c>
      <c r="B915" s="1" t="s">
        <v>388</v>
      </c>
      <c r="C915" s="1">
        <v>356</v>
      </c>
      <c r="D915" s="1">
        <v>10</v>
      </c>
      <c r="E915" s="1">
        <v>10</v>
      </c>
      <c r="F915" s="1">
        <v>356</v>
      </c>
      <c r="G915" s="1">
        <v>3</v>
      </c>
      <c r="H915" s="1">
        <v>3</v>
      </c>
      <c r="I915" s="1">
        <v>0.95849600000000001</v>
      </c>
      <c r="J915" s="1">
        <v>429</v>
      </c>
      <c r="K915" s="1">
        <v>-0.58741299999999996</v>
      </c>
      <c r="L915" s="1">
        <v>2.4125869999999998</v>
      </c>
      <c r="M915" s="1">
        <f>ABS(H915-G915)</f>
        <v>0</v>
      </c>
      <c r="N915" s="1">
        <f>((G915-H915)^2)</f>
        <v>0</v>
      </c>
      <c r="O915" s="1">
        <f t="shared" si="56"/>
        <v>0.58741300000000018</v>
      </c>
      <c r="P915" s="1">
        <f t="shared" si="57"/>
        <v>0.34505403256900019</v>
      </c>
      <c r="Q915" s="1">
        <v>3.67</v>
      </c>
      <c r="R915" s="1">
        <f t="shared" si="58"/>
        <v>0.66999999999999993</v>
      </c>
      <c r="S915" s="1">
        <f t="shared" si="59"/>
        <v>0.44889999999999991</v>
      </c>
    </row>
    <row r="916" spans="1:19" x14ac:dyDescent="0.2">
      <c r="A916" s="1">
        <v>70324</v>
      </c>
      <c r="B916" s="1" t="s">
        <v>388</v>
      </c>
      <c r="C916" s="1">
        <v>316</v>
      </c>
      <c r="D916" s="1">
        <v>10</v>
      </c>
      <c r="E916" s="1">
        <v>10</v>
      </c>
      <c r="F916" s="1">
        <v>316</v>
      </c>
      <c r="G916" s="1">
        <v>3</v>
      </c>
      <c r="H916" s="1">
        <v>3</v>
      </c>
      <c r="I916" s="1">
        <v>0.95851600000000003</v>
      </c>
      <c r="J916" s="1">
        <v>409</v>
      </c>
      <c r="K916" s="1">
        <v>0.172372</v>
      </c>
      <c r="L916" s="1">
        <v>3.1723720000000002</v>
      </c>
      <c r="M916" s="1">
        <f>ABS(H916-G916)</f>
        <v>0</v>
      </c>
      <c r="N916" s="1">
        <f>((G916-H916)^2)</f>
        <v>0</v>
      </c>
      <c r="O916" s="1">
        <f t="shared" si="56"/>
        <v>0.17237200000000019</v>
      </c>
      <c r="P916" s="1">
        <f t="shared" si="57"/>
        <v>2.9712106384000066E-2</v>
      </c>
      <c r="Q916" s="1">
        <v>3.67</v>
      </c>
      <c r="R916" s="1">
        <f t="shared" si="58"/>
        <v>0.66999999999999993</v>
      </c>
      <c r="S916" s="1">
        <f t="shared" si="59"/>
        <v>0.44889999999999991</v>
      </c>
    </row>
    <row r="917" spans="1:19" x14ac:dyDescent="0.2">
      <c r="A917" s="1">
        <v>46881</v>
      </c>
      <c r="B917" s="1" t="s">
        <v>236</v>
      </c>
      <c r="C917" s="1">
        <v>480</v>
      </c>
      <c r="D917" s="1">
        <v>595</v>
      </c>
      <c r="E917" s="1">
        <v>480</v>
      </c>
      <c r="F917" s="1">
        <v>595</v>
      </c>
      <c r="G917" s="1">
        <v>5</v>
      </c>
      <c r="H917" s="1">
        <v>4</v>
      </c>
      <c r="I917" s="1">
        <v>0.95859499999999997</v>
      </c>
      <c r="J917" s="1">
        <v>521</v>
      </c>
      <c r="K917" s="1">
        <v>-9.2131000000000005E-2</v>
      </c>
      <c r="L917" s="1">
        <v>4.9078689999999998</v>
      </c>
      <c r="M917" s="1">
        <f>ABS(H917-G917)</f>
        <v>1</v>
      </c>
      <c r="N917" s="1">
        <f>((G917-H917)^2)</f>
        <v>1</v>
      </c>
      <c r="O917" s="1">
        <f t="shared" si="56"/>
        <v>0.90786899999999982</v>
      </c>
      <c r="P917" s="1">
        <f t="shared" si="57"/>
        <v>0.82422612116099969</v>
      </c>
      <c r="Q917" s="1">
        <v>3.67</v>
      </c>
      <c r="R917" s="1">
        <f t="shared" si="58"/>
        <v>0.33000000000000007</v>
      </c>
      <c r="S917" s="1">
        <f t="shared" si="59"/>
        <v>0.10890000000000005</v>
      </c>
    </row>
    <row r="918" spans="1:19" x14ac:dyDescent="0.2">
      <c r="A918" s="1">
        <v>71073</v>
      </c>
      <c r="B918" s="1" t="s">
        <v>93</v>
      </c>
      <c r="C918" s="1">
        <v>595</v>
      </c>
      <c r="D918" s="1">
        <v>480</v>
      </c>
      <c r="E918" s="1">
        <v>480</v>
      </c>
      <c r="F918" s="1">
        <v>595</v>
      </c>
      <c r="G918" s="1">
        <v>3</v>
      </c>
      <c r="H918" s="1">
        <v>4</v>
      </c>
      <c r="I918" s="1">
        <v>0.95859499999999997</v>
      </c>
      <c r="J918" s="1">
        <v>521</v>
      </c>
      <c r="K918" s="1">
        <v>9.2131000000000005E-2</v>
      </c>
      <c r="L918" s="1">
        <v>3.0921310000000002</v>
      </c>
      <c r="M918" s="1">
        <f>ABS(H918-G918)</f>
        <v>1</v>
      </c>
      <c r="N918" s="1">
        <f>((G918-H918)^2)</f>
        <v>1</v>
      </c>
      <c r="O918" s="1">
        <f t="shared" si="56"/>
        <v>0.90786899999999982</v>
      </c>
      <c r="P918" s="1">
        <f t="shared" si="57"/>
        <v>0.82422612116099969</v>
      </c>
      <c r="Q918" s="1">
        <v>3.67</v>
      </c>
      <c r="R918" s="1">
        <f t="shared" si="58"/>
        <v>0.33000000000000007</v>
      </c>
      <c r="S918" s="1">
        <f t="shared" si="59"/>
        <v>0.10890000000000005</v>
      </c>
    </row>
    <row r="919" spans="1:19" x14ac:dyDescent="0.2">
      <c r="A919" s="1">
        <v>198505</v>
      </c>
      <c r="B919" s="1" t="s">
        <v>197</v>
      </c>
      <c r="C919" s="1">
        <v>2094</v>
      </c>
      <c r="D919" s="1">
        <v>2617</v>
      </c>
      <c r="E919" s="1">
        <v>2094</v>
      </c>
      <c r="F919" s="1">
        <v>2617</v>
      </c>
      <c r="G919" s="1">
        <v>2</v>
      </c>
      <c r="H919" s="1">
        <v>5</v>
      </c>
      <c r="I919" s="1">
        <v>0.95863600000000004</v>
      </c>
      <c r="J919" s="1">
        <v>65</v>
      </c>
      <c r="K919" s="1">
        <v>0.28461500000000001</v>
      </c>
      <c r="L919" s="1">
        <v>2.2846150000000001</v>
      </c>
      <c r="M919" s="1">
        <f>ABS(H919-G919)</f>
        <v>3</v>
      </c>
      <c r="N919" s="1">
        <f>((G919-H919)^2)</f>
        <v>9</v>
      </c>
      <c r="O919" s="1">
        <f t="shared" si="56"/>
        <v>2.7153849999999999</v>
      </c>
      <c r="P919" s="1">
        <f t="shared" si="57"/>
        <v>7.3733156982249994</v>
      </c>
      <c r="Q919" s="1">
        <v>3.67</v>
      </c>
      <c r="R919" s="1">
        <f t="shared" si="58"/>
        <v>1.33</v>
      </c>
      <c r="S919" s="1">
        <f t="shared" si="59"/>
        <v>1.7689000000000001</v>
      </c>
    </row>
    <row r="920" spans="1:19" x14ac:dyDescent="0.2">
      <c r="A920" s="1">
        <v>58805</v>
      </c>
      <c r="B920" s="1" t="s">
        <v>60</v>
      </c>
      <c r="C920" s="1">
        <v>150</v>
      </c>
      <c r="D920" s="1">
        <v>339</v>
      </c>
      <c r="E920" s="1">
        <v>150</v>
      </c>
      <c r="F920" s="1">
        <v>339</v>
      </c>
      <c r="G920" s="1">
        <v>5</v>
      </c>
      <c r="H920" s="1">
        <v>3</v>
      </c>
      <c r="I920" s="1">
        <v>0.95864499999999997</v>
      </c>
      <c r="J920" s="1">
        <v>376</v>
      </c>
      <c r="K920" s="1">
        <v>-0.53723399999999999</v>
      </c>
      <c r="L920" s="1">
        <v>4.4627660000000002</v>
      </c>
      <c r="M920" s="1">
        <f>ABS(H920-G920)</f>
        <v>2</v>
      </c>
      <c r="N920" s="1">
        <f>((G920-H920)^2)</f>
        <v>4</v>
      </c>
      <c r="O920" s="1">
        <f t="shared" si="56"/>
        <v>1.4627660000000002</v>
      </c>
      <c r="P920" s="1">
        <f t="shared" si="57"/>
        <v>2.1396843707560005</v>
      </c>
      <c r="Q920" s="1">
        <v>3.67</v>
      </c>
      <c r="R920" s="1">
        <f t="shared" si="58"/>
        <v>0.66999999999999993</v>
      </c>
      <c r="S920" s="1">
        <f t="shared" si="59"/>
        <v>0.44889999999999991</v>
      </c>
    </row>
    <row r="921" spans="1:19" x14ac:dyDescent="0.2">
      <c r="A921" s="1">
        <v>175733</v>
      </c>
      <c r="B921" s="1" t="s">
        <v>127</v>
      </c>
      <c r="C921" s="1">
        <v>2183</v>
      </c>
      <c r="D921" s="1">
        <v>280</v>
      </c>
      <c r="E921" s="1">
        <v>280</v>
      </c>
      <c r="F921" s="1">
        <v>2183</v>
      </c>
      <c r="G921" s="1">
        <v>4</v>
      </c>
      <c r="H921" s="1">
        <v>4</v>
      </c>
      <c r="I921" s="1">
        <v>0.95872100000000005</v>
      </c>
      <c r="J921" s="1">
        <v>8</v>
      </c>
      <c r="K921" s="1">
        <v>-0.875</v>
      </c>
      <c r="L921" s="1">
        <v>3.125</v>
      </c>
      <c r="M921" s="1">
        <f>ABS(H921-G921)</f>
        <v>0</v>
      </c>
      <c r="N921" s="1">
        <f>((G921-H921)^2)</f>
        <v>0</v>
      </c>
      <c r="O921" s="1">
        <f t="shared" si="56"/>
        <v>0.875</v>
      </c>
      <c r="P921" s="1">
        <f t="shared" si="57"/>
        <v>0.765625</v>
      </c>
      <c r="Q921" s="1">
        <v>3.67</v>
      </c>
      <c r="R921" s="1">
        <f t="shared" si="58"/>
        <v>0.33000000000000007</v>
      </c>
      <c r="S921" s="1">
        <f t="shared" si="59"/>
        <v>0.10890000000000005</v>
      </c>
    </row>
    <row r="922" spans="1:19" x14ac:dyDescent="0.2">
      <c r="A922" s="1">
        <v>93660</v>
      </c>
      <c r="B922" s="1" t="s">
        <v>17</v>
      </c>
      <c r="C922" s="1">
        <v>23</v>
      </c>
      <c r="D922" s="1">
        <v>315</v>
      </c>
      <c r="E922" s="1">
        <v>23</v>
      </c>
      <c r="F922" s="1">
        <v>315</v>
      </c>
      <c r="G922" s="1">
        <v>4</v>
      </c>
      <c r="H922" s="1">
        <v>4</v>
      </c>
      <c r="I922" s="1">
        <v>0.95883499999999999</v>
      </c>
      <c r="J922" s="1">
        <v>49</v>
      </c>
      <c r="K922" s="1">
        <v>-0.33673500000000001</v>
      </c>
      <c r="L922" s="1">
        <v>3.663265</v>
      </c>
      <c r="M922" s="1">
        <f>ABS(H922-G922)</f>
        <v>0</v>
      </c>
      <c r="N922" s="1">
        <f>((G922-H922)^2)</f>
        <v>0</v>
      </c>
      <c r="O922" s="1">
        <f t="shared" si="56"/>
        <v>0.33673500000000001</v>
      </c>
      <c r="P922" s="1">
        <f t="shared" si="57"/>
        <v>0.113390460225</v>
      </c>
      <c r="Q922" s="1">
        <v>3.67</v>
      </c>
      <c r="R922" s="1">
        <f t="shared" si="58"/>
        <v>0.33000000000000007</v>
      </c>
      <c r="S922" s="1">
        <f t="shared" si="59"/>
        <v>0.10890000000000005</v>
      </c>
    </row>
    <row r="923" spans="1:19" x14ac:dyDescent="0.2">
      <c r="A923" s="1">
        <v>234030</v>
      </c>
      <c r="B923" s="1" t="s">
        <v>34</v>
      </c>
      <c r="C923" s="1">
        <v>708</v>
      </c>
      <c r="D923" s="1">
        <v>14</v>
      </c>
      <c r="E923" s="1">
        <v>14</v>
      </c>
      <c r="F923" s="1">
        <v>708</v>
      </c>
      <c r="G923" s="1">
        <v>4</v>
      </c>
      <c r="H923" s="1">
        <v>3</v>
      </c>
      <c r="I923" s="1">
        <v>0.95883499999999999</v>
      </c>
      <c r="J923" s="1">
        <v>42</v>
      </c>
      <c r="K923" s="1">
        <v>-4.7619000000000002E-2</v>
      </c>
      <c r="L923" s="1">
        <v>3.9523809999999999</v>
      </c>
      <c r="M923" s="1">
        <f>ABS(H923-G923)</f>
        <v>1</v>
      </c>
      <c r="N923" s="1">
        <f>((G923-H923)^2)</f>
        <v>1</v>
      </c>
      <c r="O923" s="1">
        <f t="shared" si="56"/>
        <v>0.95238099999999992</v>
      </c>
      <c r="P923" s="1">
        <f t="shared" si="57"/>
        <v>0.90702956916099986</v>
      </c>
      <c r="Q923" s="1">
        <v>3.67</v>
      </c>
      <c r="R923" s="1">
        <f t="shared" si="58"/>
        <v>0.66999999999999993</v>
      </c>
      <c r="S923" s="1">
        <f t="shared" si="59"/>
        <v>0.44889999999999991</v>
      </c>
    </row>
    <row r="924" spans="1:19" x14ac:dyDescent="0.2">
      <c r="A924" s="1">
        <v>144066</v>
      </c>
      <c r="B924" s="1" t="s">
        <v>333</v>
      </c>
      <c r="C924" s="1">
        <v>454</v>
      </c>
      <c r="D924" s="1">
        <v>364</v>
      </c>
      <c r="E924" s="1">
        <v>364</v>
      </c>
      <c r="F924" s="1">
        <v>454</v>
      </c>
      <c r="G924" s="1">
        <v>4</v>
      </c>
      <c r="H924" s="1">
        <v>4</v>
      </c>
      <c r="I924" s="1">
        <v>0.95887199999999995</v>
      </c>
      <c r="J924" s="1">
        <v>329</v>
      </c>
      <c r="K924" s="1">
        <v>0.22948299999999999</v>
      </c>
      <c r="L924" s="1">
        <v>4.2294830000000001</v>
      </c>
      <c r="M924" s="1">
        <f>ABS(H924-G924)</f>
        <v>0</v>
      </c>
      <c r="N924" s="1">
        <f>((G924-H924)^2)</f>
        <v>0</v>
      </c>
      <c r="O924" s="1">
        <f t="shared" si="56"/>
        <v>0.2294830000000001</v>
      </c>
      <c r="P924" s="1">
        <f t="shared" si="57"/>
        <v>5.2662447289000047E-2</v>
      </c>
      <c r="Q924" s="1">
        <v>3.67</v>
      </c>
      <c r="R924" s="1">
        <f t="shared" si="58"/>
        <v>0.33000000000000007</v>
      </c>
      <c r="S924" s="1">
        <f t="shared" si="59"/>
        <v>0.10890000000000005</v>
      </c>
    </row>
    <row r="925" spans="1:19" x14ac:dyDescent="0.2">
      <c r="A925" s="1">
        <v>46881</v>
      </c>
      <c r="B925" s="1" t="s">
        <v>236</v>
      </c>
      <c r="C925" s="1">
        <v>587</v>
      </c>
      <c r="D925" s="1">
        <v>595</v>
      </c>
      <c r="E925" s="1">
        <v>587</v>
      </c>
      <c r="F925" s="1">
        <v>595</v>
      </c>
      <c r="G925" s="1">
        <v>5</v>
      </c>
      <c r="H925" s="1">
        <v>4</v>
      </c>
      <c r="I925" s="1">
        <v>0.95887999999999995</v>
      </c>
      <c r="J925" s="1">
        <v>345</v>
      </c>
      <c r="K925" s="1">
        <v>0.144928</v>
      </c>
      <c r="L925" s="1">
        <v>5</v>
      </c>
      <c r="M925" s="1">
        <f>ABS(H925-G925)</f>
        <v>1</v>
      </c>
      <c r="N925" s="1">
        <f>((G925-H925)^2)</f>
        <v>1</v>
      </c>
      <c r="O925" s="1">
        <f t="shared" si="56"/>
        <v>1</v>
      </c>
      <c r="P925" s="1">
        <f t="shared" si="57"/>
        <v>1</v>
      </c>
      <c r="Q925" s="1">
        <v>3.67</v>
      </c>
      <c r="R925" s="1">
        <f t="shared" si="58"/>
        <v>0.33000000000000007</v>
      </c>
      <c r="S925" s="1">
        <f t="shared" si="59"/>
        <v>0.10890000000000005</v>
      </c>
    </row>
    <row r="926" spans="1:19" x14ac:dyDescent="0.2">
      <c r="A926" s="1">
        <v>70324</v>
      </c>
      <c r="B926" s="1" t="s">
        <v>388</v>
      </c>
      <c r="C926" s="1">
        <v>434</v>
      </c>
      <c r="D926" s="1">
        <v>10</v>
      </c>
      <c r="E926" s="1">
        <v>10</v>
      </c>
      <c r="F926" s="1">
        <v>434</v>
      </c>
      <c r="G926" s="1">
        <v>3</v>
      </c>
      <c r="H926" s="1">
        <v>3</v>
      </c>
      <c r="I926" s="1">
        <v>0.95888499999999999</v>
      </c>
      <c r="J926" s="1">
        <v>339</v>
      </c>
      <c r="K926" s="1">
        <v>0.35693200000000003</v>
      </c>
      <c r="L926" s="1">
        <v>3.356932</v>
      </c>
      <c r="M926" s="1">
        <f>ABS(H926-G926)</f>
        <v>0</v>
      </c>
      <c r="N926" s="1">
        <f>((G926-H926)^2)</f>
        <v>0</v>
      </c>
      <c r="O926" s="1">
        <f t="shared" si="56"/>
        <v>0.35693200000000003</v>
      </c>
      <c r="P926" s="1">
        <f t="shared" si="57"/>
        <v>0.12740045262400002</v>
      </c>
      <c r="Q926" s="1">
        <v>3.67</v>
      </c>
      <c r="R926" s="1">
        <f t="shared" si="58"/>
        <v>0.66999999999999993</v>
      </c>
      <c r="S926" s="1">
        <f t="shared" si="59"/>
        <v>0.44889999999999991</v>
      </c>
    </row>
    <row r="927" spans="1:19" x14ac:dyDescent="0.2">
      <c r="A927" s="1">
        <v>205329</v>
      </c>
      <c r="B927" s="1" t="s">
        <v>389</v>
      </c>
      <c r="C927" s="1">
        <v>74</v>
      </c>
      <c r="D927" s="1">
        <v>61</v>
      </c>
      <c r="E927" s="1">
        <v>61</v>
      </c>
      <c r="F927" s="1">
        <v>74</v>
      </c>
      <c r="G927" s="1">
        <v>4</v>
      </c>
      <c r="H927" s="1">
        <v>3</v>
      </c>
      <c r="I927" s="1">
        <v>0.95891400000000004</v>
      </c>
      <c r="J927" s="1">
        <v>12</v>
      </c>
      <c r="K927" s="1">
        <v>0</v>
      </c>
      <c r="L927" s="1">
        <v>4</v>
      </c>
      <c r="M927" s="1">
        <f>ABS(H927-G927)</f>
        <v>1</v>
      </c>
      <c r="N927" s="1">
        <f>((G927-H927)^2)</f>
        <v>1</v>
      </c>
      <c r="O927" s="1">
        <f t="shared" si="56"/>
        <v>1</v>
      </c>
      <c r="P927" s="1">
        <f t="shared" si="57"/>
        <v>1</v>
      </c>
      <c r="Q927" s="1">
        <v>3.67</v>
      </c>
      <c r="R927" s="1">
        <f t="shared" si="58"/>
        <v>0.66999999999999993</v>
      </c>
      <c r="S927" s="1">
        <f t="shared" si="59"/>
        <v>0.44889999999999991</v>
      </c>
    </row>
    <row r="928" spans="1:19" x14ac:dyDescent="0.2">
      <c r="A928" s="1">
        <v>95834</v>
      </c>
      <c r="B928" s="1" t="s">
        <v>61</v>
      </c>
      <c r="C928" s="1">
        <v>1619</v>
      </c>
      <c r="D928" s="1">
        <v>2571</v>
      </c>
      <c r="E928" s="1">
        <v>1619</v>
      </c>
      <c r="F928" s="1">
        <v>2571</v>
      </c>
      <c r="G928" s="1">
        <v>3</v>
      </c>
      <c r="H928" s="1">
        <v>2</v>
      </c>
      <c r="I928" s="1">
        <v>0.95927899999999999</v>
      </c>
      <c r="J928" s="1">
        <v>72</v>
      </c>
      <c r="K928" s="1">
        <v>0.82638900000000004</v>
      </c>
      <c r="L928" s="1">
        <v>3.8263889999999998</v>
      </c>
      <c r="M928" s="1">
        <f>ABS(H928-G928)</f>
        <v>1</v>
      </c>
      <c r="N928" s="1">
        <f>((G928-H928)^2)</f>
        <v>1</v>
      </c>
      <c r="O928" s="1">
        <f t="shared" si="56"/>
        <v>1.8263889999999998</v>
      </c>
      <c r="P928" s="1">
        <f t="shared" si="57"/>
        <v>3.3356967793209993</v>
      </c>
      <c r="Q928" s="1">
        <v>3.67</v>
      </c>
      <c r="R928" s="1">
        <f t="shared" si="58"/>
        <v>1.67</v>
      </c>
      <c r="S928" s="1">
        <f t="shared" si="59"/>
        <v>2.7888999999999999</v>
      </c>
    </row>
    <row r="929" spans="1:19" x14ac:dyDescent="0.2">
      <c r="A929" s="1">
        <v>57928</v>
      </c>
      <c r="B929" s="1" t="s">
        <v>154</v>
      </c>
      <c r="C929" s="1">
        <v>464</v>
      </c>
      <c r="D929" s="1">
        <v>185</v>
      </c>
      <c r="E929" s="1">
        <v>185</v>
      </c>
      <c r="F929" s="1">
        <v>464</v>
      </c>
      <c r="G929" s="1">
        <v>5</v>
      </c>
      <c r="H929" s="1">
        <v>5</v>
      </c>
      <c r="I929" s="1">
        <v>0.95929200000000003</v>
      </c>
      <c r="J929" s="1">
        <v>26</v>
      </c>
      <c r="K929" s="1">
        <v>0.211538</v>
      </c>
      <c r="L929" s="1">
        <v>5</v>
      </c>
      <c r="M929" s="1">
        <f>ABS(H929-G929)</f>
        <v>0</v>
      </c>
      <c r="N929" s="1">
        <f>((G929-H929)^2)</f>
        <v>0</v>
      </c>
      <c r="O929" s="1">
        <f t="shared" si="56"/>
        <v>0</v>
      </c>
      <c r="P929" s="1">
        <f t="shared" si="57"/>
        <v>0</v>
      </c>
      <c r="Q929" s="1">
        <v>3.67</v>
      </c>
      <c r="R929" s="1">
        <f t="shared" si="58"/>
        <v>1.33</v>
      </c>
      <c r="S929" s="1">
        <f t="shared" si="59"/>
        <v>1.7689000000000001</v>
      </c>
    </row>
    <row r="930" spans="1:19" x14ac:dyDescent="0.2">
      <c r="A930" s="1">
        <v>64567</v>
      </c>
      <c r="B930" s="1" t="s">
        <v>147</v>
      </c>
      <c r="C930" s="1">
        <v>246</v>
      </c>
      <c r="D930" s="1">
        <v>318</v>
      </c>
      <c r="E930" s="1">
        <v>246</v>
      </c>
      <c r="F930" s="1">
        <v>318</v>
      </c>
      <c r="G930" s="1">
        <v>5</v>
      </c>
      <c r="H930" s="1">
        <v>5</v>
      </c>
      <c r="I930" s="1">
        <v>0.95929699999999996</v>
      </c>
      <c r="J930" s="1">
        <v>135</v>
      </c>
      <c r="K930" s="1">
        <v>0.28888900000000001</v>
      </c>
      <c r="L930" s="1">
        <v>5</v>
      </c>
      <c r="M930" s="1">
        <f>ABS(H930-G930)</f>
        <v>0</v>
      </c>
      <c r="N930" s="1">
        <f>((G930-H930)^2)</f>
        <v>0</v>
      </c>
      <c r="O930" s="1">
        <f t="shared" si="56"/>
        <v>0</v>
      </c>
      <c r="P930" s="1">
        <f t="shared" si="57"/>
        <v>0</v>
      </c>
      <c r="Q930" s="1">
        <v>3.67</v>
      </c>
      <c r="R930" s="1">
        <f t="shared" si="58"/>
        <v>1.33</v>
      </c>
      <c r="S930" s="1">
        <f t="shared" si="59"/>
        <v>1.7689000000000001</v>
      </c>
    </row>
    <row r="931" spans="1:19" x14ac:dyDescent="0.2">
      <c r="A931" s="1">
        <v>92724</v>
      </c>
      <c r="B931" s="1" t="s">
        <v>66</v>
      </c>
      <c r="C931" s="1">
        <v>480</v>
      </c>
      <c r="D931" s="1">
        <v>364</v>
      </c>
      <c r="E931" s="1">
        <v>364</v>
      </c>
      <c r="F931" s="1">
        <v>480</v>
      </c>
      <c r="G931" s="1">
        <v>3</v>
      </c>
      <c r="H931" s="1">
        <v>2</v>
      </c>
      <c r="I931" s="1">
        <v>0.95930199999999999</v>
      </c>
      <c r="J931" s="1">
        <v>609</v>
      </c>
      <c r="K931" s="1">
        <v>4.9259999999999998E-3</v>
      </c>
      <c r="L931" s="1">
        <v>3.0049260000000002</v>
      </c>
      <c r="M931" s="1">
        <f>ABS(H931-G931)</f>
        <v>1</v>
      </c>
      <c r="N931" s="1">
        <f>((G931-H931)^2)</f>
        <v>1</v>
      </c>
      <c r="O931" s="1">
        <f t="shared" si="56"/>
        <v>1.0049260000000002</v>
      </c>
      <c r="P931" s="1">
        <f t="shared" si="57"/>
        <v>1.0098762654760005</v>
      </c>
      <c r="Q931" s="1">
        <v>3.67</v>
      </c>
      <c r="R931" s="1">
        <f t="shared" si="58"/>
        <v>1.67</v>
      </c>
      <c r="S931" s="1">
        <f t="shared" si="59"/>
        <v>2.7888999999999999</v>
      </c>
    </row>
    <row r="932" spans="1:19" x14ac:dyDescent="0.2">
      <c r="A932" s="1">
        <v>174889</v>
      </c>
      <c r="B932" s="1" t="s">
        <v>63</v>
      </c>
      <c r="C932" s="1">
        <v>3101</v>
      </c>
      <c r="D932" s="1">
        <v>7</v>
      </c>
      <c r="E932" s="1">
        <v>7</v>
      </c>
      <c r="F932" s="1">
        <v>3101</v>
      </c>
      <c r="G932" s="1">
        <v>4</v>
      </c>
      <c r="H932" s="1">
        <v>3</v>
      </c>
      <c r="I932" s="1">
        <v>0.95937300000000003</v>
      </c>
      <c r="J932" s="1">
        <v>33</v>
      </c>
      <c r="K932" s="1">
        <v>-0.18181800000000001</v>
      </c>
      <c r="L932" s="1">
        <v>3.8181820000000002</v>
      </c>
      <c r="M932" s="1">
        <f>ABS(H932-G932)</f>
        <v>1</v>
      </c>
      <c r="N932" s="1">
        <f>((G932-H932)^2)</f>
        <v>1</v>
      </c>
      <c r="O932" s="1">
        <f t="shared" si="56"/>
        <v>0.81818200000000019</v>
      </c>
      <c r="P932" s="1">
        <f t="shared" si="57"/>
        <v>0.6694217851240003</v>
      </c>
      <c r="Q932" s="1">
        <v>3.67</v>
      </c>
      <c r="R932" s="1">
        <f t="shared" si="58"/>
        <v>0.66999999999999993</v>
      </c>
      <c r="S932" s="1">
        <f t="shared" si="59"/>
        <v>0.44889999999999991</v>
      </c>
    </row>
    <row r="933" spans="1:19" x14ac:dyDescent="0.2">
      <c r="A933" s="1">
        <v>114022</v>
      </c>
      <c r="B933" s="1" t="s">
        <v>390</v>
      </c>
      <c r="C933" s="1">
        <v>380</v>
      </c>
      <c r="D933" s="1">
        <v>593</v>
      </c>
      <c r="E933" s="1">
        <v>380</v>
      </c>
      <c r="F933" s="1">
        <v>593</v>
      </c>
      <c r="G933" s="1">
        <v>3</v>
      </c>
      <c r="H933" s="1">
        <v>5</v>
      </c>
      <c r="I933" s="1">
        <v>0.95939099999999999</v>
      </c>
      <c r="J933" s="1">
        <v>624</v>
      </c>
      <c r="K933" s="1">
        <v>0.71073699999999995</v>
      </c>
      <c r="L933" s="1">
        <v>3.710737</v>
      </c>
      <c r="M933" s="1">
        <f>ABS(H933-G933)</f>
        <v>2</v>
      </c>
      <c r="N933" s="1">
        <f>((G933-H933)^2)</f>
        <v>4</v>
      </c>
      <c r="O933" s="1">
        <f t="shared" si="56"/>
        <v>1.289263</v>
      </c>
      <c r="P933" s="1">
        <f t="shared" si="57"/>
        <v>1.6621990831690001</v>
      </c>
      <c r="Q933" s="1">
        <v>3.67</v>
      </c>
      <c r="R933" s="1">
        <f t="shared" si="58"/>
        <v>1.33</v>
      </c>
      <c r="S933" s="1">
        <f t="shared" si="59"/>
        <v>1.7689000000000001</v>
      </c>
    </row>
    <row r="934" spans="1:19" x14ac:dyDescent="0.2">
      <c r="A934" s="1">
        <v>20784</v>
      </c>
      <c r="B934" s="1" t="s">
        <v>266</v>
      </c>
      <c r="C934" s="1">
        <v>597</v>
      </c>
      <c r="D934" s="1">
        <v>357</v>
      </c>
      <c r="E934" s="1">
        <v>357</v>
      </c>
      <c r="F934" s="1">
        <v>597</v>
      </c>
      <c r="G934" s="1">
        <v>5</v>
      </c>
      <c r="H934" s="1">
        <v>3</v>
      </c>
      <c r="I934" s="1">
        <v>0.95941100000000001</v>
      </c>
      <c r="J934" s="1">
        <v>333</v>
      </c>
      <c r="K934" s="1">
        <v>0.33033000000000001</v>
      </c>
      <c r="L934" s="1">
        <v>5</v>
      </c>
      <c r="M934" s="1">
        <f>ABS(H934-G934)</f>
        <v>2</v>
      </c>
      <c r="N934" s="1">
        <f>((G934-H934)^2)</f>
        <v>4</v>
      </c>
      <c r="O934" s="1">
        <f t="shared" si="56"/>
        <v>2</v>
      </c>
      <c r="P934" s="1">
        <f t="shared" si="57"/>
        <v>4</v>
      </c>
      <c r="Q934" s="1">
        <v>3.67</v>
      </c>
      <c r="R934" s="1">
        <f t="shared" si="58"/>
        <v>0.66999999999999993</v>
      </c>
      <c r="S934" s="1">
        <f t="shared" si="59"/>
        <v>0.44889999999999991</v>
      </c>
    </row>
    <row r="935" spans="1:19" x14ac:dyDescent="0.2">
      <c r="A935" s="1">
        <v>5419</v>
      </c>
      <c r="B935" s="1" t="s">
        <v>125</v>
      </c>
      <c r="C935" s="1">
        <v>112</v>
      </c>
      <c r="D935" s="1">
        <v>1210</v>
      </c>
      <c r="E935" s="1">
        <v>112</v>
      </c>
      <c r="F935" s="1">
        <v>1210</v>
      </c>
      <c r="G935" s="1">
        <v>5</v>
      </c>
      <c r="H935" s="1">
        <v>5</v>
      </c>
      <c r="I935" s="1">
        <v>0.959426</v>
      </c>
      <c r="J935" s="1">
        <v>115</v>
      </c>
      <c r="K935" s="1">
        <v>0.73043499999999995</v>
      </c>
      <c r="L935" s="1">
        <v>5</v>
      </c>
      <c r="M935" s="1">
        <f>ABS(H935-G935)</f>
        <v>0</v>
      </c>
      <c r="N935" s="1">
        <f>((G935-H935)^2)</f>
        <v>0</v>
      </c>
      <c r="O935" s="1">
        <f t="shared" si="56"/>
        <v>0</v>
      </c>
      <c r="P935" s="1">
        <f t="shared" si="57"/>
        <v>0</v>
      </c>
      <c r="Q935" s="1">
        <v>3.67</v>
      </c>
      <c r="R935" s="1">
        <f t="shared" si="58"/>
        <v>1.33</v>
      </c>
      <c r="S935" s="1">
        <f t="shared" si="59"/>
        <v>1.7689000000000001</v>
      </c>
    </row>
    <row r="936" spans="1:19" x14ac:dyDescent="0.2">
      <c r="A936" s="1">
        <v>202333</v>
      </c>
      <c r="B936" s="1" t="s">
        <v>391</v>
      </c>
      <c r="C936" s="1">
        <v>1208</v>
      </c>
      <c r="D936" s="1">
        <v>1270</v>
      </c>
      <c r="E936" s="1">
        <v>1208</v>
      </c>
      <c r="F936" s="1">
        <v>1270</v>
      </c>
      <c r="G936" s="1">
        <v>5</v>
      </c>
      <c r="H936" s="1">
        <v>4</v>
      </c>
      <c r="I936" s="1">
        <v>0.95943900000000004</v>
      </c>
      <c r="J936" s="1">
        <v>275</v>
      </c>
      <c r="K936" s="1">
        <v>-0.3</v>
      </c>
      <c r="L936" s="1">
        <v>4.7</v>
      </c>
      <c r="M936" s="1">
        <f>ABS(H936-G936)</f>
        <v>1</v>
      </c>
      <c r="N936" s="1">
        <f>((G936-H936)^2)</f>
        <v>1</v>
      </c>
      <c r="O936" s="1">
        <f t="shared" si="56"/>
        <v>0.70000000000000018</v>
      </c>
      <c r="P936" s="1">
        <f t="shared" si="57"/>
        <v>0.49000000000000027</v>
      </c>
      <c r="Q936" s="1">
        <v>3.67</v>
      </c>
      <c r="R936" s="1">
        <f t="shared" si="58"/>
        <v>0.33000000000000007</v>
      </c>
      <c r="S936" s="1">
        <f t="shared" si="59"/>
        <v>0.10890000000000005</v>
      </c>
    </row>
    <row r="937" spans="1:19" x14ac:dyDescent="0.2">
      <c r="A937" s="1">
        <v>228906</v>
      </c>
      <c r="B937" s="1" t="s">
        <v>392</v>
      </c>
      <c r="C937" s="1">
        <v>1356</v>
      </c>
      <c r="D937" s="1">
        <v>748</v>
      </c>
      <c r="E937" s="1">
        <v>748</v>
      </c>
      <c r="F937" s="1">
        <v>1356</v>
      </c>
      <c r="G937" s="1">
        <v>4</v>
      </c>
      <c r="H937" s="1">
        <v>5</v>
      </c>
      <c r="I937" s="1">
        <v>0.95946699999999996</v>
      </c>
      <c r="J937" s="1">
        <v>70</v>
      </c>
      <c r="K937" s="1">
        <v>-0.72857099999999997</v>
      </c>
      <c r="L937" s="1">
        <v>3.2714289999999999</v>
      </c>
      <c r="M937" s="1">
        <f>ABS(H937-G937)</f>
        <v>1</v>
      </c>
      <c r="N937" s="1">
        <f>((G937-H937)^2)</f>
        <v>1</v>
      </c>
      <c r="O937" s="1">
        <f t="shared" si="56"/>
        <v>1.7285710000000001</v>
      </c>
      <c r="P937" s="1">
        <f t="shared" si="57"/>
        <v>2.9879577020410002</v>
      </c>
      <c r="Q937" s="1">
        <v>3.67</v>
      </c>
      <c r="R937" s="1">
        <f t="shared" si="58"/>
        <v>1.33</v>
      </c>
      <c r="S937" s="1">
        <f t="shared" si="59"/>
        <v>1.7689000000000001</v>
      </c>
    </row>
    <row r="938" spans="1:19" x14ac:dyDescent="0.2">
      <c r="A938" s="1">
        <v>2683</v>
      </c>
      <c r="B938" s="1" t="s">
        <v>243</v>
      </c>
      <c r="C938" s="1">
        <v>356</v>
      </c>
      <c r="D938" s="1">
        <v>1136</v>
      </c>
      <c r="E938" s="1">
        <v>356</v>
      </c>
      <c r="F938" s="1">
        <v>1136</v>
      </c>
      <c r="G938" s="1">
        <v>5</v>
      </c>
      <c r="H938" s="1">
        <v>2</v>
      </c>
      <c r="I938" s="1">
        <v>0.95948599999999995</v>
      </c>
      <c r="J938" s="1">
        <v>439</v>
      </c>
      <c r="K938" s="1">
        <v>0.231207</v>
      </c>
      <c r="L938" s="1">
        <v>5</v>
      </c>
      <c r="M938" s="1">
        <f>ABS(H938-G938)</f>
        <v>3</v>
      </c>
      <c r="N938" s="1">
        <f>((G938-H938)^2)</f>
        <v>9</v>
      </c>
      <c r="O938" s="1">
        <f t="shared" si="56"/>
        <v>3</v>
      </c>
      <c r="P938" s="1">
        <f t="shared" si="57"/>
        <v>9</v>
      </c>
      <c r="Q938" s="1">
        <v>3.67</v>
      </c>
      <c r="R938" s="1">
        <f t="shared" si="58"/>
        <v>1.67</v>
      </c>
      <c r="S938" s="1">
        <f t="shared" si="59"/>
        <v>2.7888999999999999</v>
      </c>
    </row>
    <row r="939" spans="1:19" x14ac:dyDescent="0.2">
      <c r="A939" s="1">
        <v>234451</v>
      </c>
      <c r="B939" s="1" t="s">
        <v>393</v>
      </c>
      <c r="C939" s="1">
        <v>592</v>
      </c>
      <c r="D939" s="1">
        <v>1079</v>
      </c>
      <c r="E939" s="1">
        <v>592</v>
      </c>
      <c r="F939" s="1">
        <v>1079</v>
      </c>
      <c r="G939" s="1">
        <v>4</v>
      </c>
      <c r="H939" s="1">
        <v>4</v>
      </c>
      <c r="I939" s="1">
        <v>0.95954499999999998</v>
      </c>
      <c r="J939" s="1">
        <v>224</v>
      </c>
      <c r="K939" s="1">
        <v>0.56696400000000002</v>
      </c>
      <c r="L939" s="1">
        <v>4.5669639999999996</v>
      </c>
      <c r="M939" s="1">
        <f>ABS(H939-G939)</f>
        <v>0</v>
      </c>
      <c r="N939" s="1">
        <f>((G939-H939)^2)</f>
        <v>0</v>
      </c>
      <c r="O939" s="1">
        <f t="shared" si="56"/>
        <v>0.56696399999999958</v>
      </c>
      <c r="P939" s="1">
        <f t="shared" si="57"/>
        <v>0.3214481772959995</v>
      </c>
      <c r="Q939" s="1">
        <v>3.67</v>
      </c>
      <c r="R939" s="1">
        <f t="shared" si="58"/>
        <v>0.33000000000000007</v>
      </c>
      <c r="S939" s="1">
        <f t="shared" si="59"/>
        <v>0.10890000000000005</v>
      </c>
    </row>
    <row r="940" spans="1:19" x14ac:dyDescent="0.2">
      <c r="A940" s="1">
        <v>105521</v>
      </c>
      <c r="B940" s="1" t="s">
        <v>99</v>
      </c>
      <c r="C940" s="1">
        <v>1</v>
      </c>
      <c r="D940" s="1">
        <v>608</v>
      </c>
      <c r="E940" s="1">
        <v>1</v>
      </c>
      <c r="F940" s="1">
        <v>608</v>
      </c>
      <c r="G940" s="1">
        <v>3</v>
      </c>
      <c r="H940" s="1">
        <v>3</v>
      </c>
      <c r="I940" s="1">
        <v>0.95962700000000001</v>
      </c>
      <c r="J940" s="1">
        <v>502</v>
      </c>
      <c r="K940" s="1">
        <v>0.13247</v>
      </c>
      <c r="L940" s="1">
        <v>3.1324700000000001</v>
      </c>
      <c r="M940" s="1">
        <f>ABS(H940-G940)</f>
        <v>0</v>
      </c>
      <c r="N940" s="1">
        <f>((G940-H940)^2)</f>
        <v>0</v>
      </c>
      <c r="O940" s="1">
        <f t="shared" si="56"/>
        <v>0.13247000000000009</v>
      </c>
      <c r="P940" s="1">
        <f t="shared" si="57"/>
        <v>1.7548300900000022E-2</v>
      </c>
      <c r="Q940" s="1">
        <v>3.67</v>
      </c>
      <c r="R940" s="1">
        <f t="shared" si="58"/>
        <v>0.66999999999999993</v>
      </c>
      <c r="S940" s="1">
        <f t="shared" si="59"/>
        <v>0.44889999999999991</v>
      </c>
    </row>
    <row r="941" spans="1:19" x14ac:dyDescent="0.2">
      <c r="A941" s="1">
        <v>27966</v>
      </c>
      <c r="B941" s="1" t="s">
        <v>100</v>
      </c>
      <c r="C941" s="1">
        <v>1</v>
      </c>
      <c r="D941" s="1">
        <v>608</v>
      </c>
      <c r="E941" s="1">
        <v>1</v>
      </c>
      <c r="F941" s="1">
        <v>608</v>
      </c>
      <c r="G941" s="1">
        <v>5</v>
      </c>
      <c r="H941" s="1">
        <v>5</v>
      </c>
      <c r="I941" s="1">
        <v>0.95962700000000001</v>
      </c>
      <c r="J941" s="1">
        <v>502</v>
      </c>
      <c r="K941" s="1">
        <v>0.13247</v>
      </c>
      <c r="L941" s="1">
        <v>5</v>
      </c>
      <c r="M941" s="1">
        <f>ABS(H941-G941)</f>
        <v>0</v>
      </c>
      <c r="N941" s="1">
        <f>((G941-H941)^2)</f>
        <v>0</v>
      </c>
      <c r="O941" s="1">
        <f t="shared" si="56"/>
        <v>0</v>
      </c>
      <c r="P941" s="1">
        <f t="shared" si="57"/>
        <v>0</v>
      </c>
      <c r="Q941" s="1">
        <v>3.67</v>
      </c>
      <c r="R941" s="1">
        <f t="shared" si="58"/>
        <v>1.33</v>
      </c>
      <c r="S941" s="1">
        <f t="shared" si="59"/>
        <v>1.7689000000000001</v>
      </c>
    </row>
    <row r="942" spans="1:19" x14ac:dyDescent="0.2">
      <c r="A942" s="1">
        <v>8735</v>
      </c>
      <c r="B942" s="1" t="s">
        <v>298</v>
      </c>
      <c r="C942" s="1">
        <v>1210</v>
      </c>
      <c r="D942" s="1">
        <v>356</v>
      </c>
      <c r="E942" s="1">
        <v>356</v>
      </c>
      <c r="F942" s="1">
        <v>1210</v>
      </c>
      <c r="G942" s="1">
        <v>5</v>
      </c>
      <c r="H942" s="1">
        <v>4</v>
      </c>
      <c r="I942" s="1">
        <v>0.95965100000000003</v>
      </c>
      <c r="J942" s="1">
        <v>546</v>
      </c>
      <c r="K942" s="1">
        <v>8.6081000000000005E-2</v>
      </c>
      <c r="L942" s="1">
        <v>5</v>
      </c>
      <c r="M942" s="1">
        <f>ABS(H942-G942)</f>
        <v>1</v>
      </c>
      <c r="N942" s="1">
        <f>((G942-H942)^2)</f>
        <v>1</v>
      </c>
      <c r="O942" s="1">
        <f t="shared" si="56"/>
        <v>1</v>
      </c>
      <c r="P942" s="1">
        <f t="shared" si="57"/>
        <v>1</v>
      </c>
      <c r="Q942" s="1">
        <v>3.67</v>
      </c>
      <c r="R942" s="1">
        <f t="shared" si="58"/>
        <v>0.33000000000000007</v>
      </c>
      <c r="S942" s="1">
        <f t="shared" si="59"/>
        <v>0.10890000000000005</v>
      </c>
    </row>
    <row r="943" spans="1:19" x14ac:dyDescent="0.2">
      <c r="A943" s="1">
        <v>172700</v>
      </c>
      <c r="B943" s="1" t="s">
        <v>256</v>
      </c>
      <c r="C943" s="1">
        <v>32</v>
      </c>
      <c r="D943" s="1">
        <v>165</v>
      </c>
      <c r="E943" s="1">
        <v>32</v>
      </c>
      <c r="F943" s="1">
        <v>165</v>
      </c>
      <c r="G943" s="1">
        <v>3</v>
      </c>
      <c r="H943" s="1">
        <v>3</v>
      </c>
      <c r="I943" s="1">
        <v>0.95969300000000002</v>
      </c>
      <c r="J943" s="1">
        <v>358</v>
      </c>
      <c r="K943" s="1">
        <v>-0.52234599999999998</v>
      </c>
      <c r="L943" s="1">
        <v>2.4776539999999998</v>
      </c>
      <c r="M943" s="1">
        <f>ABS(H943-G943)</f>
        <v>0</v>
      </c>
      <c r="N943" s="1">
        <f>((G943-H943)^2)</f>
        <v>0</v>
      </c>
      <c r="O943" s="1">
        <f t="shared" si="56"/>
        <v>0.5223460000000002</v>
      </c>
      <c r="P943" s="1">
        <f t="shared" si="57"/>
        <v>0.27284534371600022</v>
      </c>
      <c r="Q943" s="1">
        <v>3.67</v>
      </c>
      <c r="R943" s="1">
        <f t="shared" si="58"/>
        <v>0.66999999999999993</v>
      </c>
      <c r="S943" s="1">
        <f t="shared" si="59"/>
        <v>0.44889999999999991</v>
      </c>
    </row>
    <row r="944" spans="1:19" x14ac:dyDescent="0.2">
      <c r="A944" s="1">
        <v>195750</v>
      </c>
      <c r="B944" s="1" t="s">
        <v>339</v>
      </c>
      <c r="C944" s="1">
        <v>608</v>
      </c>
      <c r="D944" s="1">
        <v>1196</v>
      </c>
      <c r="E944" s="1">
        <v>608</v>
      </c>
      <c r="F944" s="1">
        <v>1196</v>
      </c>
      <c r="G944" s="1">
        <v>5</v>
      </c>
      <c r="H944" s="1">
        <v>5</v>
      </c>
      <c r="I944" s="1">
        <v>0.95972599999999997</v>
      </c>
      <c r="J944" s="1">
        <v>438</v>
      </c>
      <c r="K944" s="1">
        <v>0.116438</v>
      </c>
      <c r="L944" s="1">
        <v>5</v>
      </c>
      <c r="M944" s="1">
        <f>ABS(H944-G944)</f>
        <v>0</v>
      </c>
      <c r="N944" s="1">
        <f>((G944-H944)^2)</f>
        <v>0</v>
      </c>
      <c r="O944" s="1">
        <f t="shared" si="56"/>
        <v>0</v>
      </c>
      <c r="P944" s="1">
        <f t="shared" si="57"/>
        <v>0</v>
      </c>
      <c r="Q944" s="1">
        <v>3.67</v>
      </c>
      <c r="R944" s="1">
        <f t="shared" si="58"/>
        <v>1.33</v>
      </c>
      <c r="S944" s="1">
        <f t="shared" si="59"/>
        <v>1.7689000000000001</v>
      </c>
    </row>
    <row r="945" spans="1:19" x14ac:dyDescent="0.2">
      <c r="A945" s="1">
        <v>190758</v>
      </c>
      <c r="B945" s="1" t="s">
        <v>394</v>
      </c>
      <c r="C945" s="1">
        <v>380</v>
      </c>
      <c r="D945" s="1">
        <v>150</v>
      </c>
      <c r="E945" s="1">
        <v>150</v>
      </c>
      <c r="F945" s="1">
        <v>380</v>
      </c>
      <c r="G945" s="1">
        <v>3</v>
      </c>
      <c r="H945" s="1">
        <v>3</v>
      </c>
      <c r="I945" s="1">
        <v>0.95973600000000003</v>
      </c>
      <c r="J945" s="1">
        <v>634</v>
      </c>
      <c r="K945" s="1">
        <v>0.31782300000000002</v>
      </c>
      <c r="L945" s="1">
        <v>3.3178230000000002</v>
      </c>
      <c r="M945" s="1">
        <f>ABS(H945-G945)</f>
        <v>0</v>
      </c>
      <c r="N945" s="1">
        <f>((G945-H945)^2)</f>
        <v>0</v>
      </c>
      <c r="O945" s="1">
        <f t="shared" si="56"/>
        <v>0.31782300000000019</v>
      </c>
      <c r="P945" s="1">
        <f t="shared" si="57"/>
        <v>0.10101145932900012</v>
      </c>
      <c r="Q945" s="1">
        <v>3.67</v>
      </c>
      <c r="R945" s="1">
        <f t="shared" si="58"/>
        <v>0.66999999999999993</v>
      </c>
      <c r="S945" s="1">
        <f t="shared" si="59"/>
        <v>0.44889999999999991</v>
      </c>
    </row>
    <row r="946" spans="1:19" x14ac:dyDescent="0.2">
      <c r="A946" s="1">
        <v>132844</v>
      </c>
      <c r="B946" s="1" t="s">
        <v>164</v>
      </c>
      <c r="C946" s="1">
        <v>3300</v>
      </c>
      <c r="D946" s="1">
        <v>260</v>
      </c>
      <c r="E946" s="1">
        <v>260</v>
      </c>
      <c r="F946" s="1">
        <v>3300</v>
      </c>
      <c r="G946" s="1">
        <v>5</v>
      </c>
      <c r="H946" s="1">
        <v>5</v>
      </c>
      <c r="I946" s="1">
        <v>0.95974199999999998</v>
      </c>
      <c r="J946" s="1">
        <v>114</v>
      </c>
      <c r="K946" s="1">
        <v>0.864035</v>
      </c>
      <c r="L946" s="1">
        <v>5</v>
      </c>
      <c r="M946" s="1">
        <f>ABS(H946-G946)</f>
        <v>0</v>
      </c>
      <c r="N946" s="1">
        <f>((G946-H946)^2)</f>
        <v>0</v>
      </c>
      <c r="O946" s="1">
        <f t="shared" si="56"/>
        <v>0</v>
      </c>
      <c r="P946" s="1">
        <f t="shared" si="57"/>
        <v>0</v>
      </c>
      <c r="Q946" s="1">
        <v>3.67</v>
      </c>
      <c r="R946" s="1">
        <f t="shared" si="58"/>
        <v>1.33</v>
      </c>
      <c r="S946" s="1">
        <f t="shared" si="59"/>
        <v>1.7689000000000001</v>
      </c>
    </row>
    <row r="947" spans="1:19" x14ac:dyDescent="0.2">
      <c r="A947" s="1">
        <v>114022</v>
      </c>
      <c r="B947" s="1" t="s">
        <v>390</v>
      </c>
      <c r="C947" s="1">
        <v>590</v>
      </c>
      <c r="D947" s="1">
        <v>593</v>
      </c>
      <c r="E947" s="1">
        <v>590</v>
      </c>
      <c r="F947" s="1">
        <v>593</v>
      </c>
      <c r="G947" s="1">
        <v>3</v>
      </c>
      <c r="H947" s="1">
        <v>5</v>
      </c>
      <c r="I947" s="1">
        <v>0.95976099999999998</v>
      </c>
      <c r="J947" s="1">
        <v>661</v>
      </c>
      <c r="K947" s="1">
        <v>0.54462900000000003</v>
      </c>
      <c r="L947" s="1">
        <v>3.544629</v>
      </c>
      <c r="M947" s="1">
        <f>ABS(H947-G947)</f>
        <v>2</v>
      </c>
      <c r="N947" s="1">
        <f>((G947-H947)^2)</f>
        <v>4</v>
      </c>
      <c r="O947" s="1">
        <f t="shared" si="56"/>
        <v>1.455371</v>
      </c>
      <c r="P947" s="1">
        <f t="shared" si="57"/>
        <v>2.118104747641</v>
      </c>
      <c r="Q947" s="1">
        <v>3.67</v>
      </c>
      <c r="R947" s="1">
        <f t="shared" si="58"/>
        <v>1.33</v>
      </c>
      <c r="S947" s="1">
        <f t="shared" si="59"/>
        <v>1.7689000000000001</v>
      </c>
    </row>
    <row r="948" spans="1:19" x14ac:dyDescent="0.2">
      <c r="A948" s="1">
        <v>84147</v>
      </c>
      <c r="B948" s="1" t="s">
        <v>119</v>
      </c>
      <c r="C948" s="1">
        <v>316</v>
      </c>
      <c r="D948" s="1">
        <v>780</v>
      </c>
      <c r="E948" s="1">
        <v>316</v>
      </c>
      <c r="F948" s="1">
        <v>780</v>
      </c>
      <c r="G948" s="1">
        <v>3</v>
      </c>
      <c r="H948" s="1">
        <v>4</v>
      </c>
      <c r="I948" s="1">
        <v>0.95980900000000002</v>
      </c>
      <c r="J948" s="1">
        <v>354</v>
      </c>
      <c r="K948" s="1">
        <v>0.100282</v>
      </c>
      <c r="L948" s="1">
        <v>3.100282</v>
      </c>
      <c r="M948" s="1">
        <f>ABS(H948-G948)</f>
        <v>1</v>
      </c>
      <c r="N948" s="1">
        <f>((G948-H948)^2)</f>
        <v>1</v>
      </c>
      <c r="O948" s="1">
        <f t="shared" si="56"/>
        <v>0.89971800000000002</v>
      </c>
      <c r="P948" s="1">
        <f t="shared" si="57"/>
        <v>0.80949247952400005</v>
      </c>
      <c r="Q948" s="1">
        <v>3.67</v>
      </c>
      <c r="R948" s="1">
        <f t="shared" si="58"/>
        <v>0.33000000000000007</v>
      </c>
      <c r="S948" s="1">
        <f t="shared" si="59"/>
        <v>0.10890000000000005</v>
      </c>
    </row>
    <row r="949" spans="1:19" x14ac:dyDescent="0.2">
      <c r="A949" s="1">
        <v>147786</v>
      </c>
      <c r="B949" s="1" t="s">
        <v>395</v>
      </c>
      <c r="C949" s="1">
        <v>923</v>
      </c>
      <c r="D949" s="1">
        <v>2968</v>
      </c>
      <c r="E949" s="1">
        <v>923</v>
      </c>
      <c r="F949" s="1">
        <v>2968</v>
      </c>
      <c r="G949" s="1">
        <v>5</v>
      </c>
      <c r="H949" s="1">
        <v>5</v>
      </c>
      <c r="I949" s="1">
        <v>0.95981700000000003</v>
      </c>
      <c r="J949" s="1">
        <v>68</v>
      </c>
      <c r="K949" s="1">
        <v>-0.58823499999999995</v>
      </c>
      <c r="L949" s="1">
        <v>4.4117649999999999</v>
      </c>
      <c r="M949" s="1">
        <f>ABS(H949-G949)</f>
        <v>0</v>
      </c>
      <c r="N949" s="1">
        <f>((G949-H949)^2)</f>
        <v>0</v>
      </c>
      <c r="O949" s="1">
        <f t="shared" si="56"/>
        <v>0.58823500000000006</v>
      </c>
      <c r="P949" s="1">
        <f t="shared" si="57"/>
        <v>0.3460204152250001</v>
      </c>
      <c r="Q949" s="1">
        <v>3.67</v>
      </c>
      <c r="R949" s="1">
        <f t="shared" si="58"/>
        <v>1.33</v>
      </c>
      <c r="S949" s="1">
        <f t="shared" si="59"/>
        <v>1.7689000000000001</v>
      </c>
    </row>
    <row r="950" spans="1:19" x14ac:dyDescent="0.2">
      <c r="A950" s="1">
        <v>206235</v>
      </c>
      <c r="B950" s="1" t="s">
        <v>314</v>
      </c>
      <c r="C950" s="1">
        <v>322</v>
      </c>
      <c r="D950" s="1">
        <v>1210</v>
      </c>
      <c r="E950" s="1">
        <v>322</v>
      </c>
      <c r="F950" s="1">
        <v>1210</v>
      </c>
      <c r="G950" s="1">
        <v>5</v>
      </c>
      <c r="H950" s="1">
        <v>5</v>
      </c>
      <c r="I950" s="1">
        <v>0.95996599999999999</v>
      </c>
      <c r="J950" s="1">
        <v>32</v>
      </c>
      <c r="K950" s="1">
        <v>0.140625</v>
      </c>
      <c r="L950" s="1">
        <v>5</v>
      </c>
      <c r="M950" s="1">
        <f>ABS(H950-G950)</f>
        <v>0</v>
      </c>
      <c r="N950" s="1">
        <f>((G950-H950)^2)</f>
        <v>0</v>
      </c>
      <c r="O950" s="1">
        <f t="shared" si="56"/>
        <v>0</v>
      </c>
      <c r="P950" s="1">
        <f t="shared" si="57"/>
        <v>0</v>
      </c>
      <c r="Q950" s="1">
        <v>3.67</v>
      </c>
      <c r="R950" s="1">
        <f t="shared" si="58"/>
        <v>1.33</v>
      </c>
      <c r="S950" s="1">
        <f t="shared" si="59"/>
        <v>1.7689000000000001</v>
      </c>
    </row>
    <row r="951" spans="1:19" x14ac:dyDescent="0.2">
      <c r="A951" s="1">
        <v>93660</v>
      </c>
      <c r="B951" s="1" t="s">
        <v>17</v>
      </c>
      <c r="C951" s="1">
        <v>426</v>
      </c>
      <c r="D951" s="1">
        <v>315</v>
      </c>
      <c r="E951" s="1">
        <v>315</v>
      </c>
      <c r="F951" s="1">
        <v>426</v>
      </c>
      <c r="G951" s="1">
        <v>2</v>
      </c>
      <c r="H951" s="1">
        <v>4</v>
      </c>
      <c r="I951" s="1">
        <v>0.95999199999999996</v>
      </c>
      <c r="J951" s="1">
        <v>18</v>
      </c>
      <c r="K951" s="1">
        <v>-0.13888900000000001</v>
      </c>
      <c r="L951" s="1">
        <v>1.861111</v>
      </c>
      <c r="M951" s="1">
        <f>ABS(H951-G951)</f>
        <v>2</v>
      </c>
      <c r="N951" s="1">
        <f>((G951-H951)^2)</f>
        <v>4</v>
      </c>
      <c r="O951" s="1">
        <f t="shared" si="56"/>
        <v>2.1388889999999998</v>
      </c>
      <c r="P951" s="1">
        <f t="shared" si="57"/>
        <v>4.5748461543209995</v>
      </c>
      <c r="Q951" s="1">
        <v>3.67</v>
      </c>
      <c r="R951" s="1">
        <f t="shared" si="58"/>
        <v>0.33000000000000007</v>
      </c>
      <c r="S951" s="1">
        <f t="shared" si="59"/>
        <v>0.10890000000000005</v>
      </c>
    </row>
    <row r="952" spans="1:19" x14ac:dyDescent="0.2">
      <c r="A952" s="1">
        <v>94401</v>
      </c>
      <c r="B952" s="1" t="s">
        <v>133</v>
      </c>
      <c r="C952" s="1">
        <v>141</v>
      </c>
      <c r="D952" s="1">
        <v>17</v>
      </c>
      <c r="E952" s="1">
        <v>17</v>
      </c>
      <c r="F952" s="1">
        <v>141</v>
      </c>
      <c r="G952" s="1">
        <v>3</v>
      </c>
      <c r="H952" s="1">
        <v>3</v>
      </c>
      <c r="I952" s="1">
        <v>0.96001000000000003</v>
      </c>
      <c r="J952" s="1">
        <v>179</v>
      </c>
      <c r="K952" s="1">
        <v>0.48044700000000001</v>
      </c>
      <c r="L952" s="1">
        <v>3.4804469999999998</v>
      </c>
      <c r="M952" s="1">
        <f>ABS(H952-G952)</f>
        <v>0</v>
      </c>
      <c r="N952" s="1">
        <f>((G952-H952)^2)</f>
        <v>0</v>
      </c>
      <c r="O952" s="1">
        <f t="shared" si="56"/>
        <v>0.48044699999999985</v>
      </c>
      <c r="P952" s="1">
        <f t="shared" si="57"/>
        <v>0.23082931980899984</v>
      </c>
      <c r="Q952" s="1">
        <v>3.67</v>
      </c>
      <c r="R952" s="1">
        <f t="shared" si="58"/>
        <v>0.66999999999999993</v>
      </c>
      <c r="S952" s="1">
        <f t="shared" si="59"/>
        <v>0.44889999999999991</v>
      </c>
    </row>
    <row r="953" spans="1:19" x14ac:dyDescent="0.2">
      <c r="A953" s="1">
        <v>206641</v>
      </c>
      <c r="B953" s="1" t="s">
        <v>396</v>
      </c>
      <c r="C953" s="1">
        <v>648</v>
      </c>
      <c r="D953" s="1">
        <v>733</v>
      </c>
      <c r="E953" s="1">
        <v>648</v>
      </c>
      <c r="F953" s="1">
        <v>733</v>
      </c>
      <c r="G953" s="1">
        <v>2</v>
      </c>
      <c r="H953" s="1">
        <v>4</v>
      </c>
      <c r="I953" s="1">
        <v>0.96002799999999999</v>
      </c>
      <c r="J953" s="1">
        <v>447</v>
      </c>
      <c r="K953" s="1">
        <v>0.18232699999999999</v>
      </c>
      <c r="L953" s="1">
        <v>2.1823269999999999</v>
      </c>
      <c r="M953" s="1">
        <f>ABS(H953-G953)</f>
        <v>2</v>
      </c>
      <c r="N953" s="1">
        <f>((G953-H953)^2)</f>
        <v>4</v>
      </c>
      <c r="O953" s="1">
        <f t="shared" si="56"/>
        <v>1.8176730000000001</v>
      </c>
      <c r="P953" s="1">
        <f t="shared" si="57"/>
        <v>3.3039351349290005</v>
      </c>
      <c r="Q953" s="1">
        <v>3.67</v>
      </c>
      <c r="R953" s="1">
        <f t="shared" si="58"/>
        <v>0.33000000000000007</v>
      </c>
      <c r="S953" s="1">
        <f t="shared" si="59"/>
        <v>0.10890000000000005</v>
      </c>
    </row>
    <row r="954" spans="1:19" x14ac:dyDescent="0.2">
      <c r="A954" s="1">
        <v>64567</v>
      </c>
      <c r="B954" s="1" t="s">
        <v>147</v>
      </c>
      <c r="C954" s="1">
        <v>31</v>
      </c>
      <c r="D954" s="1">
        <v>318</v>
      </c>
      <c r="E954" s="1">
        <v>31</v>
      </c>
      <c r="F954" s="1">
        <v>318</v>
      </c>
      <c r="G954" s="1">
        <v>4</v>
      </c>
      <c r="H954" s="1">
        <v>5</v>
      </c>
      <c r="I954" s="1">
        <v>0.96002900000000002</v>
      </c>
      <c r="J954" s="1">
        <v>121</v>
      </c>
      <c r="K954" s="1">
        <v>1.334711</v>
      </c>
      <c r="L954" s="1">
        <v>5</v>
      </c>
      <c r="M954" s="1">
        <f>ABS(H954-G954)</f>
        <v>1</v>
      </c>
      <c r="N954" s="1">
        <f>((G954-H954)^2)</f>
        <v>1</v>
      </c>
      <c r="O954" s="1">
        <f t="shared" si="56"/>
        <v>0</v>
      </c>
      <c r="P954" s="1">
        <f t="shared" si="57"/>
        <v>0</v>
      </c>
      <c r="Q954" s="1">
        <v>3.67</v>
      </c>
      <c r="R954" s="1">
        <f t="shared" si="58"/>
        <v>1.33</v>
      </c>
      <c r="S954" s="1">
        <f t="shared" si="59"/>
        <v>1.7689000000000001</v>
      </c>
    </row>
    <row r="955" spans="1:19" x14ac:dyDescent="0.2">
      <c r="A955" s="1">
        <v>234451</v>
      </c>
      <c r="B955" s="1" t="s">
        <v>393</v>
      </c>
      <c r="C955" s="1">
        <v>2918</v>
      </c>
      <c r="D955" s="1">
        <v>1079</v>
      </c>
      <c r="E955" s="1">
        <v>1079</v>
      </c>
      <c r="F955" s="1">
        <v>2918</v>
      </c>
      <c r="G955" s="1">
        <v>4</v>
      </c>
      <c r="H955" s="1">
        <v>4</v>
      </c>
      <c r="I955" s="1">
        <v>0.960059</v>
      </c>
      <c r="J955" s="1">
        <v>188</v>
      </c>
      <c r="K955" s="1">
        <v>-0.329787</v>
      </c>
      <c r="L955" s="1">
        <v>3.6702129999999999</v>
      </c>
      <c r="M955" s="1">
        <f>ABS(H955-G955)</f>
        <v>0</v>
      </c>
      <c r="N955" s="1">
        <f>((G955-H955)^2)</f>
        <v>0</v>
      </c>
      <c r="O955" s="1">
        <f t="shared" si="56"/>
        <v>0.32978700000000005</v>
      </c>
      <c r="P955" s="1">
        <f t="shared" si="57"/>
        <v>0.10875946536900004</v>
      </c>
      <c r="Q955" s="1">
        <v>3.67</v>
      </c>
      <c r="R955" s="1">
        <f t="shared" si="58"/>
        <v>0.33000000000000007</v>
      </c>
      <c r="S955" s="1">
        <f t="shared" si="59"/>
        <v>0.10890000000000005</v>
      </c>
    </row>
    <row r="956" spans="1:19" x14ac:dyDescent="0.2">
      <c r="A956" s="1">
        <v>214138</v>
      </c>
      <c r="B956" s="1" t="s">
        <v>12</v>
      </c>
      <c r="C956" s="1">
        <v>588</v>
      </c>
      <c r="D956" s="1">
        <v>340</v>
      </c>
      <c r="E956" s="1">
        <v>340</v>
      </c>
      <c r="F956" s="1">
        <v>588</v>
      </c>
      <c r="G956" s="1">
        <v>3</v>
      </c>
      <c r="H956" s="1">
        <v>2</v>
      </c>
      <c r="I956" s="1">
        <v>0.96008099999999996</v>
      </c>
      <c r="J956" s="1">
        <v>21</v>
      </c>
      <c r="K956" s="1">
        <v>-0.61904800000000004</v>
      </c>
      <c r="L956" s="1">
        <v>2.3809520000000002</v>
      </c>
      <c r="M956" s="1">
        <f>ABS(H956-G956)</f>
        <v>1</v>
      </c>
      <c r="N956" s="1">
        <f>((G956-H956)^2)</f>
        <v>1</v>
      </c>
      <c r="O956" s="1">
        <f t="shared" si="56"/>
        <v>0.38095200000000018</v>
      </c>
      <c r="P956" s="1">
        <f t="shared" si="57"/>
        <v>0.14512442630400013</v>
      </c>
      <c r="Q956" s="1">
        <v>3.67</v>
      </c>
      <c r="R956" s="1">
        <f t="shared" si="58"/>
        <v>1.67</v>
      </c>
      <c r="S956" s="1">
        <f t="shared" si="59"/>
        <v>2.7888999999999999</v>
      </c>
    </row>
    <row r="957" spans="1:19" x14ac:dyDescent="0.2">
      <c r="A957" s="1">
        <v>194448</v>
      </c>
      <c r="B957" s="1" t="s">
        <v>397</v>
      </c>
      <c r="C957" s="1">
        <v>2302</v>
      </c>
      <c r="D957" s="1">
        <v>2194</v>
      </c>
      <c r="E957" s="1">
        <v>2194</v>
      </c>
      <c r="F957" s="1">
        <v>2302</v>
      </c>
      <c r="G957" s="1">
        <v>2</v>
      </c>
      <c r="H957" s="1">
        <v>3.5</v>
      </c>
      <c r="I957" s="1">
        <v>0.96014200000000005</v>
      </c>
      <c r="J957" s="1">
        <v>103</v>
      </c>
      <c r="K957" s="1">
        <v>0.38834999999999997</v>
      </c>
      <c r="L957" s="1">
        <v>2.38835</v>
      </c>
      <c r="M957" s="1">
        <f>ABS(H957-G957)</f>
        <v>1.5</v>
      </c>
      <c r="N957" s="1">
        <f>((G957-H957)^2)</f>
        <v>2.25</v>
      </c>
      <c r="O957" s="1">
        <f t="shared" si="56"/>
        <v>1.11165</v>
      </c>
      <c r="P957" s="1">
        <f t="shared" si="57"/>
        <v>1.2357657225000001</v>
      </c>
      <c r="Q957" s="1">
        <v>3.67</v>
      </c>
      <c r="R957" s="1">
        <f t="shared" si="58"/>
        <v>0.16999999999999993</v>
      </c>
      <c r="S957" s="1">
        <f t="shared" si="59"/>
        <v>2.8899999999999974E-2</v>
      </c>
    </row>
    <row r="958" spans="1:19" x14ac:dyDescent="0.2">
      <c r="A958" s="1">
        <v>43405</v>
      </c>
      <c r="B958" s="1" t="s">
        <v>67</v>
      </c>
      <c r="C958" s="1">
        <v>437</v>
      </c>
      <c r="D958" s="1">
        <v>173</v>
      </c>
      <c r="E958" s="1">
        <v>173</v>
      </c>
      <c r="F958" s="1">
        <v>437</v>
      </c>
      <c r="G958" s="1">
        <v>3</v>
      </c>
      <c r="H958" s="1">
        <v>3</v>
      </c>
      <c r="I958" s="1">
        <v>0.96015499999999998</v>
      </c>
      <c r="J958" s="1">
        <v>15</v>
      </c>
      <c r="K958" s="1">
        <v>0.26666699999999999</v>
      </c>
      <c r="L958" s="1">
        <v>3.266667</v>
      </c>
      <c r="M958" s="1">
        <f>ABS(H958-G958)</f>
        <v>0</v>
      </c>
      <c r="N958" s="1">
        <f>((G958-H958)^2)</f>
        <v>0</v>
      </c>
      <c r="O958" s="1">
        <f t="shared" si="56"/>
        <v>0.26666699999999999</v>
      </c>
      <c r="P958" s="1">
        <f t="shared" si="57"/>
        <v>7.1111288888999993E-2</v>
      </c>
      <c r="Q958" s="1">
        <v>3.67</v>
      </c>
      <c r="R958" s="1">
        <f t="shared" si="58"/>
        <v>0.66999999999999993</v>
      </c>
      <c r="S958" s="1">
        <f t="shared" si="59"/>
        <v>0.44889999999999991</v>
      </c>
    </row>
    <row r="959" spans="1:19" x14ac:dyDescent="0.2">
      <c r="A959" s="1">
        <v>118425</v>
      </c>
      <c r="B959" s="1" t="s">
        <v>183</v>
      </c>
      <c r="C959" s="1">
        <v>32</v>
      </c>
      <c r="D959" s="1">
        <v>6</v>
      </c>
      <c r="E959" s="1">
        <v>6</v>
      </c>
      <c r="F959" s="1">
        <v>32</v>
      </c>
      <c r="G959" s="1">
        <v>3</v>
      </c>
      <c r="H959" s="1">
        <v>3</v>
      </c>
      <c r="I959" s="1">
        <v>0.96015799999999996</v>
      </c>
      <c r="J959" s="1">
        <v>317</v>
      </c>
      <c r="K959" s="1">
        <v>-0.14510999999999999</v>
      </c>
      <c r="L959" s="1">
        <v>2.8548900000000001</v>
      </c>
      <c r="M959" s="1">
        <f>ABS(H959-G959)</f>
        <v>0</v>
      </c>
      <c r="N959" s="1">
        <f>((G959-H959)^2)</f>
        <v>0</v>
      </c>
      <c r="O959" s="1">
        <f t="shared" si="56"/>
        <v>0.14510999999999985</v>
      </c>
      <c r="P959" s="1">
        <f t="shared" si="57"/>
        <v>2.1056912099999957E-2</v>
      </c>
      <c r="Q959" s="1">
        <v>3.67</v>
      </c>
      <c r="R959" s="1">
        <f t="shared" si="58"/>
        <v>0.66999999999999993</v>
      </c>
      <c r="S959" s="1">
        <f t="shared" si="59"/>
        <v>0.44889999999999991</v>
      </c>
    </row>
    <row r="960" spans="1:19" x14ac:dyDescent="0.2">
      <c r="A960" s="1">
        <v>3136</v>
      </c>
      <c r="B960" s="1" t="s">
        <v>369</v>
      </c>
      <c r="C960" s="1">
        <v>2294</v>
      </c>
      <c r="D960" s="1">
        <v>593</v>
      </c>
      <c r="E960" s="1">
        <v>593</v>
      </c>
      <c r="F960" s="1">
        <v>2294</v>
      </c>
      <c r="G960" s="1">
        <v>3</v>
      </c>
      <c r="H960" s="1">
        <v>5</v>
      </c>
      <c r="I960" s="1">
        <v>0.96015899999999998</v>
      </c>
      <c r="J960" s="1">
        <v>119</v>
      </c>
      <c r="K960" s="1">
        <v>0.81932799999999995</v>
      </c>
      <c r="L960" s="1">
        <v>3.8193280000000001</v>
      </c>
      <c r="M960" s="1">
        <f>ABS(H960-G960)</f>
        <v>2</v>
      </c>
      <c r="N960" s="1">
        <f>((G960-H960)^2)</f>
        <v>4</v>
      </c>
      <c r="O960" s="1">
        <f t="shared" si="56"/>
        <v>1.1806719999999999</v>
      </c>
      <c r="P960" s="1">
        <f t="shared" si="57"/>
        <v>1.393986371584</v>
      </c>
      <c r="Q960" s="1">
        <v>3.67</v>
      </c>
      <c r="R960" s="1">
        <f t="shared" si="58"/>
        <v>1.33</v>
      </c>
      <c r="S960" s="1">
        <f t="shared" si="59"/>
        <v>1.7689000000000001</v>
      </c>
    </row>
    <row r="961" spans="1:19" x14ac:dyDescent="0.2">
      <c r="A961" s="1">
        <v>185185</v>
      </c>
      <c r="B961" s="1" t="s">
        <v>189</v>
      </c>
      <c r="C961" s="1">
        <v>2082</v>
      </c>
      <c r="D961" s="1">
        <v>586</v>
      </c>
      <c r="E961" s="1">
        <v>586</v>
      </c>
      <c r="F961" s="1">
        <v>2082</v>
      </c>
      <c r="G961" s="1">
        <v>1</v>
      </c>
      <c r="H961" s="1">
        <v>4</v>
      </c>
      <c r="I961" s="1">
        <v>0.96021199999999995</v>
      </c>
      <c r="J961" s="1">
        <v>49</v>
      </c>
      <c r="K961" s="1">
        <v>0.17346900000000001</v>
      </c>
      <c r="L961" s="1">
        <v>1.1734690000000001</v>
      </c>
      <c r="M961" s="1">
        <f>ABS(H961-G961)</f>
        <v>3</v>
      </c>
      <c r="N961" s="1">
        <f>((G961-H961)^2)</f>
        <v>9</v>
      </c>
      <c r="O961" s="1">
        <f t="shared" si="56"/>
        <v>2.8265310000000001</v>
      </c>
      <c r="P961" s="1">
        <f t="shared" si="57"/>
        <v>7.9892774939610005</v>
      </c>
      <c r="Q961" s="1">
        <v>3.67</v>
      </c>
      <c r="R961" s="1">
        <f t="shared" si="58"/>
        <v>0.33000000000000007</v>
      </c>
      <c r="S961" s="1">
        <f t="shared" si="59"/>
        <v>0.10890000000000005</v>
      </c>
    </row>
    <row r="962" spans="1:19" x14ac:dyDescent="0.2">
      <c r="A962" s="1">
        <v>112038</v>
      </c>
      <c r="B962" s="1" t="s">
        <v>278</v>
      </c>
      <c r="C962" s="1">
        <v>858</v>
      </c>
      <c r="D962" s="1">
        <v>223</v>
      </c>
      <c r="E962" s="1">
        <v>223</v>
      </c>
      <c r="F962" s="1">
        <v>858</v>
      </c>
      <c r="G962" s="1">
        <v>5</v>
      </c>
      <c r="H962" s="1">
        <v>4</v>
      </c>
      <c r="I962" s="1">
        <v>0.96021800000000002</v>
      </c>
      <c r="J962" s="1">
        <v>214</v>
      </c>
      <c r="K962" s="1">
        <v>-0.55607499999999999</v>
      </c>
      <c r="L962" s="1">
        <v>4.4439250000000001</v>
      </c>
      <c r="M962" s="1">
        <f>ABS(H962-G962)</f>
        <v>1</v>
      </c>
      <c r="N962" s="1">
        <f>((G962-H962)^2)</f>
        <v>1</v>
      </c>
      <c r="O962" s="1">
        <f t="shared" si="56"/>
        <v>0.44392500000000013</v>
      </c>
      <c r="P962" s="1">
        <f t="shared" si="57"/>
        <v>0.19706940562500011</v>
      </c>
      <c r="Q962" s="1">
        <v>3.67</v>
      </c>
      <c r="R962" s="1">
        <f t="shared" si="58"/>
        <v>0.33000000000000007</v>
      </c>
      <c r="S962" s="1">
        <f t="shared" si="59"/>
        <v>0.10890000000000005</v>
      </c>
    </row>
    <row r="963" spans="1:19" x14ac:dyDescent="0.2">
      <c r="A963" s="1">
        <v>105521</v>
      </c>
      <c r="B963" s="1" t="s">
        <v>99</v>
      </c>
      <c r="C963" s="1">
        <v>17</v>
      </c>
      <c r="D963" s="1">
        <v>608</v>
      </c>
      <c r="E963" s="1">
        <v>17</v>
      </c>
      <c r="F963" s="1">
        <v>608</v>
      </c>
      <c r="G963" s="1">
        <v>3</v>
      </c>
      <c r="H963" s="1">
        <v>3</v>
      </c>
      <c r="I963" s="1">
        <v>0.96026699999999998</v>
      </c>
      <c r="J963" s="1">
        <v>202</v>
      </c>
      <c r="K963" s="1">
        <v>0.16584199999999999</v>
      </c>
      <c r="L963" s="1">
        <v>3.165842</v>
      </c>
      <c r="M963" s="1">
        <f>ABS(H963-G963)</f>
        <v>0</v>
      </c>
      <c r="N963" s="1">
        <f>((G963-H963)^2)</f>
        <v>0</v>
      </c>
      <c r="O963" s="1">
        <f t="shared" ref="O963:O1026" si="60">ABS(L963-H963)</f>
        <v>0.16584200000000004</v>
      </c>
      <c r="P963" s="1">
        <f t="shared" ref="P963:P1026" si="61">(L963-H963)^2</f>
        <v>2.7503568964000014E-2</v>
      </c>
      <c r="Q963" s="1">
        <v>3.67</v>
      </c>
      <c r="R963" s="1">
        <f t="shared" ref="R963:R1026" si="62">ABS(Q963-H963)</f>
        <v>0.66999999999999993</v>
      </c>
      <c r="S963" s="1">
        <f t="shared" ref="S963:S1026" si="63">(Q963-H963)^2</f>
        <v>0.44889999999999991</v>
      </c>
    </row>
    <row r="964" spans="1:19" x14ac:dyDescent="0.2">
      <c r="A964" s="1">
        <v>27966</v>
      </c>
      <c r="B964" s="1" t="s">
        <v>100</v>
      </c>
      <c r="C964" s="1">
        <v>17</v>
      </c>
      <c r="D964" s="1">
        <v>608</v>
      </c>
      <c r="E964" s="1">
        <v>17</v>
      </c>
      <c r="F964" s="1">
        <v>608</v>
      </c>
      <c r="G964" s="1">
        <v>3</v>
      </c>
      <c r="H964" s="1">
        <v>5</v>
      </c>
      <c r="I964" s="1">
        <v>0.96026699999999998</v>
      </c>
      <c r="J964" s="1">
        <v>202</v>
      </c>
      <c r="K964" s="1">
        <v>0.16584199999999999</v>
      </c>
      <c r="L964" s="1">
        <v>3.165842</v>
      </c>
      <c r="M964" s="1">
        <f>ABS(H964-G964)</f>
        <v>2</v>
      </c>
      <c r="N964" s="1">
        <f>((G964-H964)^2)</f>
        <v>4</v>
      </c>
      <c r="O964" s="1">
        <f t="shared" si="60"/>
        <v>1.834158</v>
      </c>
      <c r="P964" s="1">
        <f t="shared" si="61"/>
        <v>3.364135568964</v>
      </c>
      <c r="Q964" s="1">
        <v>3.67</v>
      </c>
      <c r="R964" s="1">
        <f t="shared" si="62"/>
        <v>1.33</v>
      </c>
      <c r="S964" s="1">
        <f t="shared" si="63"/>
        <v>1.7689000000000001</v>
      </c>
    </row>
    <row r="965" spans="1:19" x14ac:dyDescent="0.2">
      <c r="A965" s="1">
        <v>79499</v>
      </c>
      <c r="B965" s="1" t="s">
        <v>176</v>
      </c>
      <c r="C965" s="1">
        <v>111</v>
      </c>
      <c r="D965" s="1">
        <v>223</v>
      </c>
      <c r="E965" s="1">
        <v>111</v>
      </c>
      <c r="F965" s="1">
        <v>223</v>
      </c>
      <c r="G965" s="1">
        <v>5</v>
      </c>
      <c r="H965" s="1">
        <v>4</v>
      </c>
      <c r="I965" s="1">
        <v>0.96030499999999996</v>
      </c>
      <c r="J965" s="1">
        <v>182</v>
      </c>
      <c r="K965" s="1">
        <v>-0.29670299999999999</v>
      </c>
      <c r="L965" s="1">
        <v>4.7032970000000001</v>
      </c>
      <c r="M965" s="1">
        <f>ABS(H965-G965)</f>
        <v>1</v>
      </c>
      <c r="N965" s="1">
        <f>((G965-H965)^2)</f>
        <v>1</v>
      </c>
      <c r="O965" s="1">
        <f t="shared" si="60"/>
        <v>0.70329700000000006</v>
      </c>
      <c r="P965" s="1">
        <f t="shared" si="61"/>
        <v>0.49462667020900009</v>
      </c>
      <c r="Q965" s="1">
        <v>3.67</v>
      </c>
      <c r="R965" s="1">
        <f t="shared" si="62"/>
        <v>0.33000000000000007</v>
      </c>
      <c r="S965" s="1">
        <f t="shared" si="63"/>
        <v>0.10890000000000005</v>
      </c>
    </row>
    <row r="966" spans="1:19" x14ac:dyDescent="0.2">
      <c r="A966" s="1">
        <v>104931</v>
      </c>
      <c r="B966" s="1" t="s">
        <v>167</v>
      </c>
      <c r="C966" s="1">
        <v>227</v>
      </c>
      <c r="D966" s="1">
        <v>16</v>
      </c>
      <c r="E966" s="1">
        <v>16</v>
      </c>
      <c r="F966" s="1">
        <v>227</v>
      </c>
      <c r="G966" s="1">
        <v>4</v>
      </c>
      <c r="H966" s="1">
        <v>5</v>
      </c>
      <c r="I966" s="1">
        <v>0.96035199999999998</v>
      </c>
      <c r="J966" s="1">
        <v>24</v>
      </c>
      <c r="K966" s="1">
        <v>0.95833299999999999</v>
      </c>
      <c r="L966" s="1">
        <v>4.9583329999999997</v>
      </c>
      <c r="M966" s="1">
        <f>ABS(H966-G966)</f>
        <v>1</v>
      </c>
      <c r="N966" s="1">
        <f>((G966-H966)^2)</f>
        <v>1</v>
      </c>
      <c r="O966" s="1">
        <f t="shared" si="60"/>
        <v>4.1667000000000343E-2</v>
      </c>
      <c r="P966" s="1">
        <f t="shared" si="61"/>
        <v>1.7361388890000285E-3</v>
      </c>
      <c r="Q966" s="1">
        <v>3.67</v>
      </c>
      <c r="R966" s="1">
        <f t="shared" si="62"/>
        <v>1.33</v>
      </c>
      <c r="S966" s="1">
        <f t="shared" si="63"/>
        <v>1.7689000000000001</v>
      </c>
    </row>
    <row r="967" spans="1:19" x14ac:dyDescent="0.2">
      <c r="A967" s="1">
        <v>28376</v>
      </c>
      <c r="B967" s="1" t="s">
        <v>188</v>
      </c>
      <c r="C967" s="1">
        <v>102</v>
      </c>
      <c r="D967" s="1">
        <v>765</v>
      </c>
      <c r="E967" s="1">
        <v>102</v>
      </c>
      <c r="F967" s="1">
        <v>765</v>
      </c>
      <c r="G967" s="1">
        <v>3</v>
      </c>
      <c r="H967" s="1">
        <v>3</v>
      </c>
      <c r="I967" s="1">
        <v>0.96038199999999996</v>
      </c>
      <c r="J967" s="1">
        <v>11</v>
      </c>
      <c r="K967" s="1">
        <v>0.81818199999999996</v>
      </c>
      <c r="L967" s="1">
        <v>3.8181820000000002</v>
      </c>
      <c r="M967" s="1">
        <f>ABS(H967-G967)</f>
        <v>0</v>
      </c>
      <c r="N967" s="1">
        <f>((G967-H967)^2)</f>
        <v>0</v>
      </c>
      <c r="O967" s="1">
        <f t="shared" si="60"/>
        <v>0.81818200000000019</v>
      </c>
      <c r="P967" s="1">
        <f t="shared" si="61"/>
        <v>0.6694217851240003</v>
      </c>
      <c r="Q967" s="1">
        <v>3.67</v>
      </c>
      <c r="R967" s="1">
        <f t="shared" si="62"/>
        <v>0.66999999999999993</v>
      </c>
      <c r="S967" s="1">
        <f t="shared" si="63"/>
        <v>0.44889999999999991</v>
      </c>
    </row>
    <row r="968" spans="1:19" x14ac:dyDescent="0.2">
      <c r="A968" s="1">
        <v>214138</v>
      </c>
      <c r="B968" s="1" t="s">
        <v>12</v>
      </c>
      <c r="C968" s="1">
        <v>165</v>
      </c>
      <c r="D968" s="1">
        <v>340</v>
      </c>
      <c r="E968" s="1">
        <v>165</v>
      </c>
      <c r="F968" s="1">
        <v>340</v>
      </c>
      <c r="G968" s="1">
        <v>4</v>
      </c>
      <c r="H968" s="1">
        <v>2</v>
      </c>
      <c r="I968" s="1">
        <v>0.96039200000000002</v>
      </c>
      <c r="J968" s="1">
        <v>18</v>
      </c>
      <c r="K968" s="1">
        <v>-0.5</v>
      </c>
      <c r="L968" s="1">
        <v>3.5</v>
      </c>
      <c r="M968" s="1">
        <f>ABS(H968-G968)</f>
        <v>2</v>
      </c>
      <c r="N968" s="1">
        <f>((G968-H968)^2)</f>
        <v>4</v>
      </c>
      <c r="O968" s="1">
        <f t="shared" si="60"/>
        <v>1.5</v>
      </c>
      <c r="P968" s="1">
        <f t="shared" si="61"/>
        <v>2.25</v>
      </c>
      <c r="Q968" s="1">
        <v>3.67</v>
      </c>
      <c r="R968" s="1">
        <f t="shared" si="62"/>
        <v>1.67</v>
      </c>
      <c r="S968" s="1">
        <f t="shared" si="63"/>
        <v>2.7888999999999999</v>
      </c>
    </row>
    <row r="969" spans="1:19" x14ac:dyDescent="0.2">
      <c r="A969" s="1">
        <v>215039</v>
      </c>
      <c r="B969" s="1" t="s">
        <v>146</v>
      </c>
      <c r="C969" s="1">
        <v>36</v>
      </c>
      <c r="D969" s="1">
        <v>1</v>
      </c>
      <c r="E969" s="1">
        <v>1</v>
      </c>
      <c r="F969" s="1">
        <v>36</v>
      </c>
      <c r="G969" s="1">
        <v>5</v>
      </c>
      <c r="H969" s="1">
        <v>3</v>
      </c>
      <c r="I969" s="1">
        <v>0.96041399999999999</v>
      </c>
      <c r="J969" s="1">
        <v>250</v>
      </c>
      <c r="K969" s="1">
        <v>-3.2000000000000001E-2</v>
      </c>
      <c r="L969" s="1">
        <v>4.968</v>
      </c>
      <c r="M969" s="1">
        <f>ABS(H969-G969)</f>
        <v>2</v>
      </c>
      <c r="N969" s="1">
        <f>((G969-H969)^2)</f>
        <v>4</v>
      </c>
      <c r="O969" s="1">
        <f t="shared" si="60"/>
        <v>1.968</v>
      </c>
      <c r="P969" s="1">
        <f t="shared" si="61"/>
        <v>3.873024</v>
      </c>
      <c r="Q969" s="1">
        <v>3.67</v>
      </c>
      <c r="R969" s="1">
        <f t="shared" si="62"/>
        <v>0.66999999999999993</v>
      </c>
      <c r="S969" s="1">
        <f t="shared" si="63"/>
        <v>0.44889999999999991</v>
      </c>
    </row>
    <row r="970" spans="1:19" x14ac:dyDescent="0.2">
      <c r="A970" s="1">
        <v>12706</v>
      </c>
      <c r="B970" s="1" t="s">
        <v>398</v>
      </c>
      <c r="C970" s="1">
        <v>1353</v>
      </c>
      <c r="D970" s="1">
        <v>7</v>
      </c>
      <c r="E970" s="1">
        <v>7</v>
      </c>
      <c r="F970" s="1">
        <v>1353</v>
      </c>
      <c r="G970" s="1">
        <v>3</v>
      </c>
      <c r="H970" s="1">
        <v>4</v>
      </c>
      <c r="I970" s="1">
        <v>0.96051299999999995</v>
      </c>
      <c r="J970" s="1">
        <v>25</v>
      </c>
      <c r="K970" s="1">
        <v>0</v>
      </c>
      <c r="L970" s="1">
        <v>3</v>
      </c>
      <c r="M970" s="1">
        <f>ABS(H970-G970)</f>
        <v>1</v>
      </c>
      <c r="N970" s="1">
        <f>((G970-H970)^2)</f>
        <v>1</v>
      </c>
      <c r="O970" s="1">
        <f t="shared" si="60"/>
        <v>1</v>
      </c>
      <c r="P970" s="1">
        <f t="shared" si="61"/>
        <v>1</v>
      </c>
      <c r="Q970" s="1">
        <v>3.67</v>
      </c>
      <c r="R970" s="1">
        <f t="shared" si="62"/>
        <v>0.33000000000000007</v>
      </c>
      <c r="S970" s="1">
        <f t="shared" si="63"/>
        <v>0.10890000000000005</v>
      </c>
    </row>
    <row r="971" spans="1:19" x14ac:dyDescent="0.2">
      <c r="A971" s="1">
        <v>215731</v>
      </c>
      <c r="B971" s="1" t="s">
        <v>199</v>
      </c>
      <c r="C971" s="1">
        <v>457</v>
      </c>
      <c r="D971" s="1">
        <v>1041</v>
      </c>
      <c r="E971" s="1">
        <v>457</v>
      </c>
      <c r="F971" s="1">
        <v>1041</v>
      </c>
      <c r="G971" s="1">
        <v>4</v>
      </c>
      <c r="H971" s="1">
        <v>2</v>
      </c>
      <c r="I971" s="1">
        <v>0.96052499999999996</v>
      </c>
      <c r="J971" s="1">
        <v>61</v>
      </c>
      <c r="K971" s="1">
        <v>0.311475</v>
      </c>
      <c r="L971" s="1">
        <v>4.3114749999999997</v>
      </c>
      <c r="M971" s="1">
        <f>ABS(H971-G971)</f>
        <v>2</v>
      </c>
      <c r="N971" s="1">
        <f>((G971-H971)^2)</f>
        <v>4</v>
      </c>
      <c r="O971" s="1">
        <f t="shared" si="60"/>
        <v>2.3114749999999997</v>
      </c>
      <c r="P971" s="1">
        <f t="shared" si="61"/>
        <v>5.3429166756249984</v>
      </c>
      <c r="Q971" s="1">
        <v>3.67</v>
      </c>
      <c r="R971" s="1">
        <f t="shared" si="62"/>
        <v>1.67</v>
      </c>
      <c r="S971" s="1">
        <f t="shared" si="63"/>
        <v>2.7888999999999999</v>
      </c>
    </row>
    <row r="972" spans="1:19" x14ac:dyDescent="0.2">
      <c r="A972" s="1">
        <v>6470</v>
      </c>
      <c r="B972" s="1" t="s">
        <v>399</v>
      </c>
      <c r="C972" s="1">
        <v>2100</v>
      </c>
      <c r="D972" s="1">
        <v>2081</v>
      </c>
      <c r="E972" s="1">
        <v>2081</v>
      </c>
      <c r="F972" s="1">
        <v>2100</v>
      </c>
      <c r="G972" s="1">
        <v>4.5</v>
      </c>
      <c r="H972" s="1">
        <v>4</v>
      </c>
      <c r="I972" s="1">
        <v>0.96065400000000001</v>
      </c>
      <c r="J972" s="1">
        <v>94</v>
      </c>
      <c r="K972" s="1">
        <v>0.27659600000000001</v>
      </c>
      <c r="L972" s="1">
        <v>4.7765959999999996</v>
      </c>
      <c r="M972" s="1">
        <f>ABS(H972-G972)</f>
        <v>0.5</v>
      </c>
      <c r="N972" s="1">
        <f>((G972-H972)^2)</f>
        <v>0.25</v>
      </c>
      <c r="O972" s="1">
        <f t="shared" si="60"/>
        <v>0.77659599999999962</v>
      </c>
      <c r="P972" s="1">
        <f t="shared" si="61"/>
        <v>0.60310134721599939</v>
      </c>
      <c r="Q972" s="1">
        <v>3.67</v>
      </c>
      <c r="R972" s="1">
        <f t="shared" si="62"/>
        <v>0.33000000000000007</v>
      </c>
      <c r="S972" s="1">
        <f t="shared" si="63"/>
        <v>0.10890000000000005</v>
      </c>
    </row>
    <row r="973" spans="1:19" x14ac:dyDescent="0.2">
      <c r="A973" s="1">
        <v>75316</v>
      </c>
      <c r="B973" s="1" t="s">
        <v>337</v>
      </c>
      <c r="C973" s="1">
        <v>480</v>
      </c>
      <c r="D973" s="1">
        <v>110</v>
      </c>
      <c r="E973" s="1">
        <v>110</v>
      </c>
      <c r="F973" s="1">
        <v>480</v>
      </c>
      <c r="G973" s="1">
        <v>4</v>
      </c>
      <c r="H973" s="1">
        <v>4</v>
      </c>
      <c r="I973" s="1">
        <v>0.96068299999999995</v>
      </c>
      <c r="J973" s="1">
        <v>730</v>
      </c>
      <c r="K973" s="1">
        <v>0.37191800000000003</v>
      </c>
      <c r="L973" s="1">
        <v>4.371918</v>
      </c>
      <c r="M973" s="1">
        <f>ABS(H973-G973)</f>
        <v>0</v>
      </c>
      <c r="N973" s="1">
        <f>((G973-H973)^2)</f>
        <v>0</v>
      </c>
      <c r="O973" s="1">
        <f t="shared" si="60"/>
        <v>0.37191799999999997</v>
      </c>
      <c r="P973" s="1">
        <f t="shared" si="61"/>
        <v>0.13832299872399997</v>
      </c>
      <c r="Q973" s="1">
        <v>3.67</v>
      </c>
      <c r="R973" s="1">
        <f t="shared" si="62"/>
        <v>0.33000000000000007</v>
      </c>
      <c r="S973" s="1">
        <f t="shared" si="63"/>
        <v>0.10890000000000005</v>
      </c>
    </row>
    <row r="974" spans="1:19" x14ac:dyDescent="0.2">
      <c r="A974" s="1">
        <v>11235</v>
      </c>
      <c r="B974" s="1" t="s">
        <v>347</v>
      </c>
      <c r="C974" s="1">
        <v>161</v>
      </c>
      <c r="D974" s="1">
        <v>185</v>
      </c>
      <c r="E974" s="1">
        <v>161</v>
      </c>
      <c r="F974" s="1">
        <v>185</v>
      </c>
      <c r="G974" s="1">
        <v>4</v>
      </c>
      <c r="H974" s="1">
        <v>2</v>
      </c>
      <c r="I974" s="1">
        <v>0.96069000000000004</v>
      </c>
      <c r="J974" s="1">
        <v>257</v>
      </c>
      <c r="K974" s="1">
        <v>-0.65564199999999995</v>
      </c>
      <c r="L974" s="1">
        <v>3.3443580000000002</v>
      </c>
      <c r="M974" s="1">
        <f>ABS(H974-G974)</f>
        <v>2</v>
      </c>
      <c r="N974" s="1">
        <f>((G974-H974)^2)</f>
        <v>4</v>
      </c>
      <c r="O974" s="1">
        <f t="shared" si="60"/>
        <v>1.3443580000000002</v>
      </c>
      <c r="P974" s="1">
        <f t="shared" si="61"/>
        <v>1.8072984321640004</v>
      </c>
      <c r="Q974" s="1">
        <v>3.67</v>
      </c>
      <c r="R974" s="1">
        <f t="shared" si="62"/>
        <v>1.67</v>
      </c>
      <c r="S974" s="1">
        <f t="shared" si="63"/>
        <v>2.7888999999999999</v>
      </c>
    </row>
    <row r="975" spans="1:19" x14ac:dyDescent="0.2">
      <c r="A975" s="1">
        <v>187496</v>
      </c>
      <c r="B975" s="1" t="s">
        <v>117</v>
      </c>
      <c r="C975" s="1">
        <v>161</v>
      </c>
      <c r="D975" s="1">
        <v>185</v>
      </c>
      <c r="E975" s="1">
        <v>161</v>
      </c>
      <c r="F975" s="1">
        <v>185</v>
      </c>
      <c r="G975" s="1">
        <v>4</v>
      </c>
      <c r="H975" s="1">
        <v>4</v>
      </c>
      <c r="I975" s="1">
        <v>0.96069000000000004</v>
      </c>
      <c r="J975" s="1">
        <v>257</v>
      </c>
      <c r="K975" s="1">
        <v>-0.65564199999999995</v>
      </c>
      <c r="L975" s="1">
        <v>3.3443580000000002</v>
      </c>
      <c r="M975" s="1">
        <f>ABS(H975-G975)</f>
        <v>0</v>
      </c>
      <c r="N975" s="1">
        <f>((G975-H975)^2)</f>
        <v>0</v>
      </c>
      <c r="O975" s="1">
        <f t="shared" si="60"/>
        <v>0.65564199999999984</v>
      </c>
      <c r="P975" s="1">
        <f t="shared" si="61"/>
        <v>0.42986643216399978</v>
      </c>
      <c r="Q975" s="1">
        <v>3.67</v>
      </c>
      <c r="R975" s="1">
        <f t="shared" si="62"/>
        <v>0.33000000000000007</v>
      </c>
      <c r="S975" s="1">
        <f t="shared" si="63"/>
        <v>0.10890000000000005</v>
      </c>
    </row>
    <row r="976" spans="1:19" x14ac:dyDescent="0.2">
      <c r="A976" s="1">
        <v>209854</v>
      </c>
      <c r="B976" s="1" t="s">
        <v>45</v>
      </c>
      <c r="C976" s="1">
        <v>589</v>
      </c>
      <c r="D976" s="1">
        <v>377</v>
      </c>
      <c r="E976" s="1">
        <v>377</v>
      </c>
      <c r="F976" s="1">
        <v>589</v>
      </c>
      <c r="G976" s="1">
        <v>4</v>
      </c>
      <c r="H976" s="1">
        <v>4</v>
      </c>
      <c r="I976" s="1">
        <v>0.96081399999999995</v>
      </c>
      <c r="J976" s="1">
        <v>605</v>
      </c>
      <c r="K976" s="1">
        <v>-0.46033099999999999</v>
      </c>
      <c r="L976" s="1">
        <v>3.539669</v>
      </c>
      <c r="M976" s="1">
        <f>ABS(H976-G976)</f>
        <v>0</v>
      </c>
      <c r="N976" s="1">
        <f>((G976-H976)^2)</f>
        <v>0</v>
      </c>
      <c r="O976" s="1">
        <f t="shared" si="60"/>
        <v>0.46033100000000005</v>
      </c>
      <c r="P976" s="1">
        <f t="shared" si="61"/>
        <v>0.21190462956100004</v>
      </c>
      <c r="Q976" s="1">
        <v>3.67</v>
      </c>
      <c r="R976" s="1">
        <f t="shared" si="62"/>
        <v>0.33000000000000007</v>
      </c>
      <c r="S976" s="1">
        <f t="shared" si="63"/>
        <v>0.10890000000000005</v>
      </c>
    </row>
    <row r="977" spans="1:19" x14ac:dyDescent="0.2">
      <c r="A977" s="1">
        <v>213189</v>
      </c>
      <c r="B977" s="1" t="s">
        <v>46</v>
      </c>
      <c r="C977" s="1">
        <v>589</v>
      </c>
      <c r="D977" s="1">
        <v>377</v>
      </c>
      <c r="E977" s="1">
        <v>377</v>
      </c>
      <c r="F977" s="1">
        <v>589</v>
      </c>
      <c r="G977" s="1">
        <v>3</v>
      </c>
      <c r="H977" s="1">
        <v>3</v>
      </c>
      <c r="I977" s="1">
        <v>0.96081399999999995</v>
      </c>
      <c r="J977" s="1">
        <v>605</v>
      </c>
      <c r="K977" s="1">
        <v>-0.46033099999999999</v>
      </c>
      <c r="L977" s="1">
        <v>2.539669</v>
      </c>
      <c r="M977" s="1">
        <f>ABS(H977-G977)</f>
        <v>0</v>
      </c>
      <c r="N977" s="1">
        <f>((G977-H977)^2)</f>
        <v>0</v>
      </c>
      <c r="O977" s="1">
        <f t="shared" si="60"/>
        <v>0.46033100000000005</v>
      </c>
      <c r="P977" s="1">
        <f t="shared" si="61"/>
        <v>0.21190462956100004</v>
      </c>
      <c r="Q977" s="1">
        <v>3.67</v>
      </c>
      <c r="R977" s="1">
        <f t="shared" si="62"/>
        <v>0.66999999999999993</v>
      </c>
      <c r="S977" s="1">
        <f t="shared" si="63"/>
        <v>0.44889999999999991</v>
      </c>
    </row>
    <row r="978" spans="1:19" x14ac:dyDescent="0.2">
      <c r="A978" s="1">
        <v>135251</v>
      </c>
      <c r="B978" s="1" t="s">
        <v>246</v>
      </c>
      <c r="C978" s="1">
        <v>589</v>
      </c>
      <c r="D978" s="1">
        <v>377</v>
      </c>
      <c r="E978" s="1">
        <v>377</v>
      </c>
      <c r="F978" s="1">
        <v>589</v>
      </c>
      <c r="G978" s="1">
        <v>3</v>
      </c>
      <c r="H978" s="1">
        <v>3</v>
      </c>
      <c r="I978" s="1">
        <v>0.96081399999999995</v>
      </c>
      <c r="J978" s="1">
        <v>605</v>
      </c>
      <c r="K978" s="1">
        <v>-0.46033099999999999</v>
      </c>
      <c r="L978" s="1">
        <v>2.539669</v>
      </c>
      <c r="M978" s="1">
        <f>ABS(H978-G978)</f>
        <v>0</v>
      </c>
      <c r="N978" s="1">
        <f>((G978-H978)^2)</f>
        <v>0</v>
      </c>
      <c r="O978" s="1">
        <f t="shared" si="60"/>
        <v>0.46033100000000005</v>
      </c>
      <c r="P978" s="1">
        <f t="shared" si="61"/>
        <v>0.21190462956100004</v>
      </c>
      <c r="Q978" s="1">
        <v>3.67</v>
      </c>
      <c r="R978" s="1">
        <f t="shared" si="62"/>
        <v>0.66999999999999993</v>
      </c>
      <c r="S978" s="1">
        <f t="shared" si="63"/>
        <v>0.44889999999999991</v>
      </c>
    </row>
    <row r="979" spans="1:19" x14ac:dyDescent="0.2">
      <c r="A979" s="1">
        <v>88607</v>
      </c>
      <c r="B979" s="1" t="s">
        <v>400</v>
      </c>
      <c r="C979" s="1">
        <v>1580</v>
      </c>
      <c r="D979" s="1">
        <v>1608</v>
      </c>
      <c r="E979" s="1">
        <v>1580</v>
      </c>
      <c r="F979" s="1">
        <v>1608</v>
      </c>
      <c r="G979" s="1">
        <v>4</v>
      </c>
      <c r="H979" s="1">
        <v>5</v>
      </c>
      <c r="I979" s="1">
        <v>0.96085299999999996</v>
      </c>
      <c r="J979" s="1">
        <v>216</v>
      </c>
      <c r="K979" s="1">
        <v>-0.32638899999999998</v>
      </c>
      <c r="L979" s="1">
        <v>3.6736110000000002</v>
      </c>
      <c r="M979" s="1">
        <f>ABS(H979-G979)</f>
        <v>1</v>
      </c>
      <c r="N979" s="1">
        <f>((G979-H979)^2)</f>
        <v>1</v>
      </c>
      <c r="O979" s="1">
        <f t="shared" si="60"/>
        <v>1.3263889999999998</v>
      </c>
      <c r="P979" s="1">
        <f t="shared" si="61"/>
        <v>1.7593077793209995</v>
      </c>
      <c r="Q979" s="1">
        <v>3.67</v>
      </c>
      <c r="R979" s="1">
        <f t="shared" si="62"/>
        <v>1.33</v>
      </c>
      <c r="S979" s="1">
        <f t="shared" si="63"/>
        <v>1.7689000000000001</v>
      </c>
    </row>
    <row r="980" spans="1:19" x14ac:dyDescent="0.2">
      <c r="A980" s="1">
        <v>105521</v>
      </c>
      <c r="B980" s="1" t="s">
        <v>99</v>
      </c>
      <c r="C980" s="1">
        <v>25</v>
      </c>
      <c r="D980" s="1">
        <v>608</v>
      </c>
      <c r="E980" s="1">
        <v>25</v>
      </c>
      <c r="F980" s="1">
        <v>608</v>
      </c>
      <c r="G980" s="1">
        <v>3</v>
      </c>
      <c r="H980" s="1">
        <v>3</v>
      </c>
      <c r="I980" s="1">
        <v>0.96097900000000003</v>
      </c>
      <c r="J980" s="1">
        <v>297</v>
      </c>
      <c r="K980" s="1">
        <v>0.43939400000000001</v>
      </c>
      <c r="L980" s="1">
        <v>3.4393940000000001</v>
      </c>
      <c r="M980" s="1">
        <f>ABS(H980-G980)</f>
        <v>0</v>
      </c>
      <c r="N980" s="1">
        <f>((G980-H980)^2)</f>
        <v>0</v>
      </c>
      <c r="O980" s="1">
        <f t="shared" si="60"/>
        <v>0.43939400000000006</v>
      </c>
      <c r="P980" s="1">
        <f t="shared" si="61"/>
        <v>0.19306708723600005</v>
      </c>
      <c r="Q980" s="1">
        <v>3.67</v>
      </c>
      <c r="R980" s="1">
        <f t="shared" si="62"/>
        <v>0.66999999999999993</v>
      </c>
      <c r="S980" s="1">
        <f t="shared" si="63"/>
        <v>0.44889999999999991</v>
      </c>
    </row>
    <row r="981" spans="1:19" x14ac:dyDescent="0.2">
      <c r="A981" s="1">
        <v>64567</v>
      </c>
      <c r="B981" s="1" t="s">
        <v>147</v>
      </c>
      <c r="C981" s="1">
        <v>236</v>
      </c>
      <c r="D981" s="1">
        <v>318</v>
      </c>
      <c r="E981" s="1">
        <v>236</v>
      </c>
      <c r="F981" s="1">
        <v>318</v>
      </c>
      <c r="G981" s="1">
        <v>4</v>
      </c>
      <c r="H981" s="1">
        <v>5</v>
      </c>
      <c r="I981" s="1">
        <v>0.96105799999999997</v>
      </c>
      <c r="J981" s="1">
        <v>170</v>
      </c>
      <c r="K981" s="1">
        <v>1.182353</v>
      </c>
      <c r="L981" s="1">
        <v>5</v>
      </c>
      <c r="M981" s="1">
        <f>ABS(H981-G981)</f>
        <v>1</v>
      </c>
      <c r="N981" s="1">
        <f>((G981-H981)^2)</f>
        <v>1</v>
      </c>
      <c r="O981" s="1">
        <f t="shared" si="60"/>
        <v>0</v>
      </c>
      <c r="P981" s="1">
        <f t="shared" si="61"/>
        <v>0</v>
      </c>
      <c r="Q981" s="1">
        <v>3.67</v>
      </c>
      <c r="R981" s="1">
        <f t="shared" si="62"/>
        <v>1.33</v>
      </c>
      <c r="S981" s="1">
        <f t="shared" si="63"/>
        <v>1.7689000000000001</v>
      </c>
    </row>
    <row r="982" spans="1:19" x14ac:dyDescent="0.2">
      <c r="A982" s="1">
        <v>118425</v>
      </c>
      <c r="B982" s="1" t="s">
        <v>183</v>
      </c>
      <c r="C982" s="1">
        <v>648</v>
      </c>
      <c r="D982" s="1">
        <v>6</v>
      </c>
      <c r="E982" s="1">
        <v>6</v>
      </c>
      <c r="F982" s="1">
        <v>648</v>
      </c>
      <c r="G982" s="1">
        <v>4</v>
      </c>
      <c r="H982" s="1">
        <v>3</v>
      </c>
      <c r="I982" s="1">
        <v>0.96109500000000003</v>
      </c>
      <c r="J982" s="1">
        <v>288</v>
      </c>
      <c r="K982" s="1">
        <v>0.42708299999999999</v>
      </c>
      <c r="L982" s="1">
        <v>4.4270829999999997</v>
      </c>
      <c r="M982" s="1">
        <f>ABS(H982-G982)</f>
        <v>1</v>
      </c>
      <c r="N982" s="1">
        <f>((G982-H982)^2)</f>
        <v>1</v>
      </c>
      <c r="O982" s="1">
        <f t="shared" si="60"/>
        <v>1.4270829999999997</v>
      </c>
      <c r="P982" s="1">
        <f t="shared" si="61"/>
        <v>2.0365658888889988</v>
      </c>
      <c r="Q982" s="1">
        <v>3.67</v>
      </c>
      <c r="R982" s="1">
        <f t="shared" si="62"/>
        <v>0.66999999999999993</v>
      </c>
      <c r="S982" s="1">
        <f t="shared" si="63"/>
        <v>0.44889999999999991</v>
      </c>
    </row>
    <row r="983" spans="1:19" x14ac:dyDescent="0.2">
      <c r="A983" s="1">
        <v>27966</v>
      </c>
      <c r="B983" s="1" t="s">
        <v>100</v>
      </c>
      <c r="C983" s="1">
        <v>648</v>
      </c>
      <c r="D983" s="1">
        <v>6</v>
      </c>
      <c r="E983" s="1">
        <v>6</v>
      </c>
      <c r="F983" s="1">
        <v>648</v>
      </c>
      <c r="G983" s="1">
        <v>5</v>
      </c>
      <c r="H983" s="1">
        <v>4</v>
      </c>
      <c r="I983" s="1">
        <v>0.96109500000000003</v>
      </c>
      <c r="J983" s="1">
        <v>288</v>
      </c>
      <c r="K983" s="1">
        <v>0.42708299999999999</v>
      </c>
      <c r="L983" s="1">
        <v>5</v>
      </c>
      <c r="M983" s="1">
        <f>ABS(H983-G983)</f>
        <v>1</v>
      </c>
      <c r="N983" s="1">
        <f>((G983-H983)^2)</f>
        <v>1</v>
      </c>
      <c r="O983" s="1">
        <f t="shared" si="60"/>
        <v>1</v>
      </c>
      <c r="P983" s="1">
        <f t="shared" si="61"/>
        <v>1</v>
      </c>
      <c r="Q983" s="1">
        <v>3.67</v>
      </c>
      <c r="R983" s="1">
        <f t="shared" si="62"/>
        <v>0.33000000000000007</v>
      </c>
      <c r="S983" s="1">
        <f t="shared" si="63"/>
        <v>0.10890000000000005</v>
      </c>
    </row>
    <row r="984" spans="1:19" x14ac:dyDescent="0.2">
      <c r="A984" s="1">
        <v>126865</v>
      </c>
      <c r="B984" s="1" t="s">
        <v>235</v>
      </c>
      <c r="C984" s="1">
        <v>218</v>
      </c>
      <c r="D984" s="1">
        <v>280</v>
      </c>
      <c r="E984" s="1">
        <v>218</v>
      </c>
      <c r="F984" s="1">
        <v>280</v>
      </c>
      <c r="G984" s="1">
        <v>4</v>
      </c>
      <c r="H984" s="1">
        <v>4</v>
      </c>
      <c r="I984" s="1">
        <v>0.96111000000000002</v>
      </c>
      <c r="J984" s="1">
        <v>31</v>
      </c>
      <c r="K984" s="1">
        <v>0.27419399999999999</v>
      </c>
      <c r="L984" s="1">
        <v>4.2741939999999996</v>
      </c>
      <c r="M984" s="1">
        <f>ABS(H984-G984)</f>
        <v>0</v>
      </c>
      <c r="N984" s="1">
        <f>((G984-H984)^2)</f>
        <v>0</v>
      </c>
      <c r="O984" s="1">
        <f t="shared" si="60"/>
        <v>0.2741939999999996</v>
      </c>
      <c r="P984" s="1">
        <f t="shared" si="61"/>
        <v>7.518234963599979E-2</v>
      </c>
      <c r="Q984" s="1">
        <v>3.67</v>
      </c>
      <c r="R984" s="1">
        <f t="shared" si="62"/>
        <v>0.33000000000000007</v>
      </c>
      <c r="S984" s="1">
        <f t="shared" si="63"/>
        <v>0.10890000000000005</v>
      </c>
    </row>
    <row r="985" spans="1:19" x14ac:dyDescent="0.2">
      <c r="A985" s="1">
        <v>707</v>
      </c>
      <c r="B985" s="1" t="s">
        <v>319</v>
      </c>
      <c r="C985" s="1">
        <v>292</v>
      </c>
      <c r="D985" s="1">
        <v>10</v>
      </c>
      <c r="E985" s="1">
        <v>10</v>
      </c>
      <c r="F985" s="1">
        <v>292</v>
      </c>
      <c r="G985" s="1">
        <v>5</v>
      </c>
      <c r="H985" s="1">
        <v>3</v>
      </c>
      <c r="I985" s="1">
        <v>0.96111599999999997</v>
      </c>
      <c r="J985" s="1">
        <v>302</v>
      </c>
      <c r="K985" s="1">
        <v>-0.10927199999999999</v>
      </c>
      <c r="L985" s="1">
        <v>4.8907280000000002</v>
      </c>
      <c r="M985" s="1">
        <f>ABS(H985-G985)</f>
        <v>2</v>
      </c>
      <c r="N985" s="1">
        <f>((G985-H985)^2)</f>
        <v>4</v>
      </c>
      <c r="O985" s="1">
        <f t="shared" si="60"/>
        <v>1.8907280000000002</v>
      </c>
      <c r="P985" s="1">
        <f t="shared" si="61"/>
        <v>3.5748523699840007</v>
      </c>
      <c r="Q985" s="1">
        <v>3.67</v>
      </c>
      <c r="R985" s="1">
        <f t="shared" si="62"/>
        <v>0.66999999999999993</v>
      </c>
      <c r="S985" s="1">
        <f t="shared" si="63"/>
        <v>0.44889999999999991</v>
      </c>
    </row>
    <row r="986" spans="1:19" x14ac:dyDescent="0.2">
      <c r="A986" s="1">
        <v>70324</v>
      </c>
      <c r="B986" s="1" t="s">
        <v>388</v>
      </c>
      <c r="C986" s="1">
        <v>292</v>
      </c>
      <c r="D986" s="1">
        <v>10</v>
      </c>
      <c r="E986" s="1">
        <v>10</v>
      </c>
      <c r="F986" s="1">
        <v>292</v>
      </c>
      <c r="G986" s="1">
        <v>2</v>
      </c>
      <c r="H986" s="1">
        <v>3</v>
      </c>
      <c r="I986" s="1">
        <v>0.96111599999999997</v>
      </c>
      <c r="J986" s="1">
        <v>302</v>
      </c>
      <c r="K986" s="1">
        <v>-0.10927199999999999</v>
      </c>
      <c r="L986" s="1">
        <v>1.890728</v>
      </c>
      <c r="M986" s="1">
        <f>ABS(H986-G986)</f>
        <v>1</v>
      </c>
      <c r="N986" s="1">
        <f>((G986-H986)^2)</f>
        <v>1</v>
      </c>
      <c r="O986" s="1">
        <f t="shared" si="60"/>
        <v>1.109272</v>
      </c>
      <c r="P986" s="1">
        <f t="shared" si="61"/>
        <v>1.230484369984</v>
      </c>
      <c r="Q986" s="1">
        <v>3.67</v>
      </c>
      <c r="R986" s="1">
        <f t="shared" si="62"/>
        <v>0.66999999999999993</v>
      </c>
      <c r="S986" s="1">
        <f t="shared" si="63"/>
        <v>0.44889999999999991</v>
      </c>
    </row>
    <row r="987" spans="1:19" x14ac:dyDescent="0.2">
      <c r="A987" s="1">
        <v>189400</v>
      </c>
      <c r="B987" s="1" t="s">
        <v>401</v>
      </c>
      <c r="C987" s="1">
        <v>377</v>
      </c>
      <c r="D987" s="1">
        <v>380</v>
      </c>
      <c r="E987" s="1">
        <v>377</v>
      </c>
      <c r="F987" s="1">
        <v>380</v>
      </c>
      <c r="G987" s="1">
        <v>3</v>
      </c>
      <c r="H987" s="1">
        <v>3</v>
      </c>
      <c r="I987" s="1">
        <v>0.96117699999999995</v>
      </c>
      <c r="J987" s="1">
        <v>560</v>
      </c>
      <c r="K987" s="1">
        <v>-4.3749999999999997E-2</v>
      </c>
      <c r="L987" s="1">
        <v>2.9562499999999998</v>
      </c>
      <c r="M987" s="1">
        <f>ABS(H987-G987)</f>
        <v>0</v>
      </c>
      <c r="N987" s="1">
        <f>((G987-H987)^2)</f>
        <v>0</v>
      </c>
      <c r="O987" s="1">
        <f t="shared" si="60"/>
        <v>4.3750000000000178E-2</v>
      </c>
      <c r="P987" s="1">
        <f t="shared" si="61"/>
        <v>1.9140625000000156E-3</v>
      </c>
      <c r="Q987" s="1">
        <v>3.67</v>
      </c>
      <c r="R987" s="1">
        <f t="shared" si="62"/>
        <v>0.66999999999999993</v>
      </c>
      <c r="S987" s="1">
        <f t="shared" si="63"/>
        <v>0.44889999999999991</v>
      </c>
    </row>
    <row r="988" spans="1:19" x14ac:dyDescent="0.2">
      <c r="A988" s="1">
        <v>204499</v>
      </c>
      <c r="B988" s="1" t="s">
        <v>163</v>
      </c>
      <c r="C988" s="1">
        <v>1097</v>
      </c>
      <c r="D988" s="1">
        <v>912</v>
      </c>
      <c r="E988" s="1">
        <v>912</v>
      </c>
      <c r="F988" s="1">
        <v>1097</v>
      </c>
      <c r="G988" s="1">
        <v>4</v>
      </c>
      <c r="H988" s="1">
        <v>5</v>
      </c>
      <c r="I988" s="1">
        <v>0.96119900000000003</v>
      </c>
      <c r="J988" s="1">
        <v>233</v>
      </c>
      <c r="K988" s="1">
        <v>0.392704</v>
      </c>
      <c r="L988" s="1">
        <v>4.3927040000000002</v>
      </c>
      <c r="M988" s="1">
        <f>ABS(H988-G988)</f>
        <v>1</v>
      </c>
      <c r="N988" s="1">
        <f>((G988-H988)^2)</f>
        <v>1</v>
      </c>
      <c r="O988" s="1">
        <f t="shared" si="60"/>
        <v>0.60729599999999984</v>
      </c>
      <c r="P988" s="1">
        <f t="shared" si="61"/>
        <v>0.3688084316159998</v>
      </c>
      <c r="Q988" s="1">
        <v>3.67</v>
      </c>
      <c r="R988" s="1">
        <f t="shared" si="62"/>
        <v>1.33</v>
      </c>
      <c r="S988" s="1">
        <f t="shared" si="63"/>
        <v>1.7689000000000001</v>
      </c>
    </row>
    <row r="989" spans="1:19" x14ac:dyDescent="0.2">
      <c r="A989" s="1">
        <v>71073</v>
      </c>
      <c r="B989" s="1" t="s">
        <v>93</v>
      </c>
      <c r="C989" s="1">
        <v>356</v>
      </c>
      <c r="D989" s="1">
        <v>480</v>
      </c>
      <c r="E989" s="1">
        <v>356</v>
      </c>
      <c r="F989" s="1">
        <v>480</v>
      </c>
      <c r="G989" s="1">
        <v>4</v>
      </c>
      <c r="H989" s="1">
        <v>4</v>
      </c>
      <c r="I989" s="1">
        <v>0.96124399999999999</v>
      </c>
      <c r="J989" s="1">
        <v>893</v>
      </c>
      <c r="K989" s="1">
        <v>-0.352744</v>
      </c>
      <c r="L989" s="1">
        <v>3.6472560000000001</v>
      </c>
      <c r="M989" s="1">
        <f>ABS(H989-G989)</f>
        <v>0</v>
      </c>
      <c r="N989" s="1">
        <f>((G989-H989)^2)</f>
        <v>0</v>
      </c>
      <c r="O989" s="1">
        <f t="shared" si="60"/>
        <v>0.35274399999999995</v>
      </c>
      <c r="P989" s="1">
        <f t="shared" si="61"/>
        <v>0.12442832953599996</v>
      </c>
      <c r="Q989" s="1">
        <v>3.67</v>
      </c>
      <c r="R989" s="1">
        <f t="shared" si="62"/>
        <v>0.33000000000000007</v>
      </c>
      <c r="S989" s="1">
        <f t="shared" si="63"/>
        <v>0.10890000000000005</v>
      </c>
    </row>
    <row r="990" spans="1:19" x14ac:dyDescent="0.2">
      <c r="A990" s="1">
        <v>146115</v>
      </c>
      <c r="B990" s="1" t="s">
        <v>332</v>
      </c>
      <c r="C990" s="1">
        <v>446</v>
      </c>
      <c r="D990" s="1">
        <v>21</v>
      </c>
      <c r="E990" s="1">
        <v>21</v>
      </c>
      <c r="F990" s="1">
        <v>446</v>
      </c>
      <c r="G990" s="1">
        <v>4</v>
      </c>
      <c r="H990" s="1">
        <v>5</v>
      </c>
      <c r="I990" s="1">
        <v>0.96136600000000005</v>
      </c>
      <c r="J990" s="1">
        <v>26</v>
      </c>
      <c r="K990" s="1">
        <v>-0.115385</v>
      </c>
      <c r="L990" s="1">
        <v>3.8846150000000002</v>
      </c>
      <c r="M990" s="1">
        <f>ABS(H990-G990)</f>
        <v>1</v>
      </c>
      <c r="N990" s="1">
        <f>((G990-H990)^2)</f>
        <v>1</v>
      </c>
      <c r="O990" s="1">
        <f t="shared" si="60"/>
        <v>1.1153849999999998</v>
      </c>
      <c r="P990" s="1">
        <f t="shared" si="61"/>
        <v>1.2440836982249996</v>
      </c>
      <c r="Q990" s="1">
        <v>3.67</v>
      </c>
      <c r="R990" s="1">
        <f t="shared" si="62"/>
        <v>1.33</v>
      </c>
      <c r="S990" s="1">
        <f t="shared" si="63"/>
        <v>1.7689000000000001</v>
      </c>
    </row>
    <row r="991" spans="1:19" x14ac:dyDescent="0.2">
      <c r="A991" s="1">
        <v>43650</v>
      </c>
      <c r="B991" s="1" t="s">
        <v>225</v>
      </c>
      <c r="C991" s="1">
        <v>1580</v>
      </c>
      <c r="D991" s="1">
        <v>1097</v>
      </c>
      <c r="E991" s="1">
        <v>1097</v>
      </c>
      <c r="F991" s="1">
        <v>1580</v>
      </c>
      <c r="G991" s="1">
        <v>5</v>
      </c>
      <c r="H991" s="1">
        <v>5</v>
      </c>
      <c r="I991" s="1">
        <v>0.96142399999999995</v>
      </c>
      <c r="J991" s="1">
        <v>363</v>
      </c>
      <c r="K991" s="1">
        <v>0.22314000000000001</v>
      </c>
      <c r="L991" s="1">
        <v>5</v>
      </c>
      <c r="M991" s="1">
        <f>ABS(H991-G991)</f>
        <v>0</v>
      </c>
      <c r="N991" s="1">
        <f>((G991-H991)^2)</f>
        <v>0</v>
      </c>
      <c r="O991" s="1">
        <f t="shared" si="60"/>
        <v>0</v>
      </c>
      <c r="P991" s="1">
        <f t="shared" si="61"/>
        <v>0</v>
      </c>
      <c r="Q991" s="1">
        <v>3.67</v>
      </c>
      <c r="R991" s="1">
        <f t="shared" si="62"/>
        <v>1.33</v>
      </c>
      <c r="S991" s="1">
        <f t="shared" si="63"/>
        <v>1.7689000000000001</v>
      </c>
    </row>
    <row r="992" spans="1:19" x14ac:dyDescent="0.2">
      <c r="A992" s="1">
        <v>124588</v>
      </c>
      <c r="B992" s="1" t="s">
        <v>402</v>
      </c>
      <c r="C992" s="1">
        <v>457</v>
      </c>
      <c r="D992" s="1">
        <v>1214</v>
      </c>
      <c r="E992" s="1">
        <v>457</v>
      </c>
      <c r="F992" s="1">
        <v>1214</v>
      </c>
      <c r="G992" s="1">
        <v>5</v>
      </c>
      <c r="H992" s="1">
        <v>5</v>
      </c>
      <c r="I992" s="1">
        <v>0.96145800000000003</v>
      </c>
      <c r="J992" s="1">
        <v>292</v>
      </c>
      <c r="K992" s="1">
        <v>0.23630100000000001</v>
      </c>
      <c r="L992" s="1">
        <v>5</v>
      </c>
      <c r="M992" s="1">
        <f>ABS(H992-G992)</f>
        <v>0</v>
      </c>
      <c r="N992" s="1">
        <f>((G992-H992)^2)</f>
        <v>0</v>
      </c>
      <c r="O992" s="1">
        <f t="shared" si="60"/>
        <v>0</v>
      </c>
      <c r="P992" s="1">
        <f t="shared" si="61"/>
        <v>0</v>
      </c>
      <c r="Q992" s="1">
        <v>3.67</v>
      </c>
      <c r="R992" s="1">
        <f t="shared" si="62"/>
        <v>1.33</v>
      </c>
      <c r="S992" s="1">
        <f t="shared" si="63"/>
        <v>1.7689000000000001</v>
      </c>
    </row>
    <row r="993" spans="1:19" x14ac:dyDescent="0.2">
      <c r="A993" s="1">
        <v>57249</v>
      </c>
      <c r="B993" s="1" t="s">
        <v>32</v>
      </c>
      <c r="C993" s="1">
        <v>161</v>
      </c>
      <c r="D993" s="1">
        <v>329</v>
      </c>
      <c r="E993" s="1">
        <v>161</v>
      </c>
      <c r="F993" s="1">
        <v>329</v>
      </c>
      <c r="G993" s="1">
        <v>5</v>
      </c>
      <c r="H993" s="1">
        <v>4</v>
      </c>
      <c r="I993" s="1">
        <v>0.96150999999999998</v>
      </c>
      <c r="J993" s="1">
        <v>269</v>
      </c>
      <c r="K993" s="1">
        <v>-0.41263899999999998</v>
      </c>
      <c r="L993" s="1">
        <v>4.5873609999999996</v>
      </c>
      <c r="M993" s="1">
        <f>ABS(H993-G993)</f>
        <v>1</v>
      </c>
      <c r="N993" s="1">
        <f>((G993-H993)^2)</f>
        <v>1</v>
      </c>
      <c r="O993" s="1">
        <f t="shared" si="60"/>
        <v>0.58736099999999958</v>
      </c>
      <c r="P993" s="1">
        <f t="shared" si="61"/>
        <v>0.34499294432099953</v>
      </c>
      <c r="Q993" s="1">
        <v>3.67</v>
      </c>
      <c r="R993" s="1">
        <f t="shared" si="62"/>
        <v>0.33000000000000007</v>
      </c>
      <c r="S993" s="1">
        <f t="shared" si="63"/>
        <v>0.10890000000000005</v>
      </c>
    </row>
    <row r="994" spans="1:19" x14ac:dyDescent="0.2">
      <c r="A994" s="1">
        <v>215039</v>
      </c>
      <c r="B994" s="1" t="s">
        <v>146</v>
      </c>
      <c r="C994" s="1">
        <v>116</v>
      </c>
      <c r="D994" s="1">
        <v>1</v>
      </c>
      <c r="E994" s="1">
        <v>1</v>
      </c>
      <c r="F994" s="1">
        <v>116</v>
      </c>
      <c r="G994" s="1">
        <v>5</v>
      </c>
      <c r="H994" s="1">
        <v>3</v>
      </c>
      <c r="I994" s="1">
        <v>0.96153100000000002</v>
      </c>
      <c r="J994" s="1">
        <v>16</v>
      </c>
      <c r="K994" s="1">
        <v>0.375</v>
      </c>
      <c r="L994" s="1">
        <v>5</v>
      </c>
      <c r="M994" s="1">
        <f>ABS(H994-G994)</f>
        <v>2</v>
      </c>
      <c r="N994" s="1">
        <f>((G994-H994)^2)</f>
        <v>4</v>
      </c>
      <c r="O994" s="1">
        <f t="shared" si="60"/>
        <v>2</v>
      </c>
      <c r="P994" s="1">
        <f t="shared" si="61"/>
        <v>4</v>
      </c>
      <c r="Q994" s="1">
        <v>3.67</v>
      </c>
      <c r="R994" s="1">
        <f t="shared" si="62"/>
        <v>0.66999999999999993</v>
      </c>
      <c r="S994" s="1">
        <f t="shared" si="63"/>
        <v>0.44889999999999991</v>
      </c>
    </row>
    <row r="995" spans="1:19" x14ac:dyDescent="0.2">
      <c r="A995" s="1">
        <v>98829</v>
      </c>
      <c r="B995" s="1" t="s">
        <v>403</v>
      </c>
      <c r="C995" s="1">
        <v>91529</v>
      </c>
      <c r="D995" s="1">
        <v>88125</v>
      </c>
      <c r="E995" s="1">
        <v>88125</v>
      </c>
      <c r="F995" s="1">
        <v>91529</v>
      </c>
      <c r="G995" s="1">
        <v>1</v>
      </c>
      <c r="H995" s="1">
        <v>1</v>
      </c>
      <c r="I995" s="1">
        <v>0.96157800000000004</v>
      </c>
      <c r="J995" s="1">
        <v>40</v>
      </c>
      <c r="K995" s="1">
        <v>3.7499999999999999E-2</v>
      </c>
      <c r="L995" s="1">
        <v>1.0375000000000001</v>
      </c>
      <c r="M995" s="1">
        <f>ABS(H995-G995)</f>
        <v>0</v>
      </c>
      <c r="N995" s="1">
        <f>((G995-H995)^2)</f>
        <v>0</v>
      </c>
      <c r="O995" s="1">
        <f t="shared" si="60"/>
        <v>3.7500000000000089E-2</v>
      </c>
      <c r="P995" s="1">
        <f t="shared" si="61"/>
        <v>1.4062500000000067E-3</v>
      </c>
      <c r="Q995" s="1">
        <v>3.67</v>
      </c>
      <c r="R995" s="1">
        <f t="shared" si="62"/>
        <v>2.67</v>
      </c>
      <c r="S995" s="1">
        <f t="shared" si="63"/>
        <v>7.1288999999999998</v>
      </c>
    </row>
    <row r="996" spans="1:19" x14ac:dyDescent="0.2">
      <c r="A996" s="1">
        <v>123149</v>
      </c>
      <c r="B996" s="1" t="s">
        <v>404</v>
      </c>
      <c r="C996" s="1">
        <v>3176</v>
      </c>
      <c r="D996" s="1">
        <v>3285</v>
      </c>
      <c r="E996" s="1">
        <v>3176</v>
      </c>
      <c r="F996" s="1">
        <v>3285</v>
      </c>
      <c r="G996" s="1">
        <v>3</v>
      </c>
      <c r="H996" s="1">
        <v>4</v>
      </c>
      <c r="I996" s="1">
        <v>0.96162800000000004</v>
      </c>
      <c r="J996" s="1">
        <v>48</v>
      </c>
      <c r="K996" s="1">
        <v>-0.47916700000000001</v>
      </c>
      <c r="L996" s="1">
        <v>2.5208330000000001</v>
      </c>
      <c r="M996" s="1">
        <f>ABS(H996-G996)</f>
        <v>1</v>
      </c>
      <c r="N996" s="1">
        <f>((G996-H996)^2)</f>
        <v>1</v>
      </c>
      <c r="O996" s="1">
        <f t="shared" si="60"/>
        <v>1.4791669999999999</v>
      </c>
      <c r="P996" s="1">
        <f t="shared" si="61"/>
        <v>2.1879350138889997</v>
      </c>
      <c r="Q996" s="1">
        <v>3.67</v>
      </c>
      <c r="R996" s="1">
        <f t="shared" si="62"/>
        <v>0.33000000000000007</v>
      </c>
      <c r="S996" s="1">
        <f t="shared" si="63"/>
        <v>0.10890000000000005</v>
      </c>
    </row>
    <row r="997" spans="1:19" x14ac:dyDescent="0.2">
      <c r="A997" s="1">
        <v>46274</v>
      </c>
      <c r="B997" s="1" t="s">
        <v>267</v>
      </c>
      <c r="C997" s="1">
        <v>457</v>
      </c>
      <c r="D997" s="1">
        <v>434</v>
      </c>
      <c r="E997" s="1">
        <v>434</v>
      </c>
      <c r="F997" s="1">
        <v>457</v>
      </c>
      <c r="G997" s="1">
        <v>4</v>
      </c>
      <c r="H997" s="1">
        <v>3</v>
      </c>
      <c r="I997" s="1">
        <v>0.9617</v>
      </c>
      <c r="J997" s="1">
        <v>383</v>
      </c>
      <c r="K997" s="1">
        <v>-0.969974</v>
      </c>
      <c r="L997" s="1">
        <v>3.0300259999999999</v>
      </c>
      <c r="M997" s="1">
        <f>ABS(H997-G997)</f>
        <v>1</v>
      </c>
      <c r="N997" s="1">
        <f>((G997-H997)^2)</f>
        <v>1</v>
      </c>
      <c r="O997" s="1">
        <f t="shared" si="60"/>
        <v>3.0025999999999886E-2</v>
      </c>
      <c r="P997" s="1">
        <f t="shared" si="61"/>
        <v>9.0156067599999321E-4</v>
      </c>
      <c r="Q997" s="1">
        <v>3.67</v>
      </c>
      <c r="R997" s="1">
        <f t="shared" si="62"/>
        <v>0.66999999999999993</v>
      </c>
      <c r="S997" s="1">
        <f t="shared" si="63"/>
        <v>0.44889999999999991</v>
      </c>
    </row>
    <row r="998" spans="1:19" x14ac:dyDescent="0.2">
      <c r="A998" s="1">
        <v>195412</v>
      </c>
      <c r="B998" s="1" t="s">
        <v>405</v>
      </c>
      <c r="C998" s="1">
        <v>98809</v>
      </c>
      <c r="D998" s="1">
        <v>2959</v>
      </c>
      <c r="E998" s="1">
        <v>2959</v>
      </c>
      <c r="F998" s="1">
        <v>98809</v>
      </c>
      <c r="G998" s="1">
        <v>4.5</v>
      </c>
      <c r="H998" s="1">
        <v>3.5</v>
      </c>
      <c r="I998" s="1">
        <v>0.96174400000000004</v>
      </c>
      <c r="J998" s="1">
        <v>53</v>
      </c>
      <c r="K998" s="1">
        <v>0.47169800000000001</v>
      </c>
      <c r="L998" s="1">
        <v>4.971698</v>
      </c>
      <c r="M998" s="1">
        <f>ABS(H998-G998)</f>
        <v>1</v>
      </c>
      <c r="N998" s="1">
        <f>((G998-H998)^2)</f>
        <v>1</v>
      </c>
      <c r="O998" s="1">
        <f t="shared" si="60"/>
        <v>1.471698</v>
      </c>
      <c r="P998" s="1">
        <f t="shared" si="61"/>
        <v>2.1658950032039996</v>
      </c>
      <c r="Q998" s="1">
        <v>3.67</v>
      </c>
      <c r="R998" s="1">
        <f t="shared" si="62"/>
        <v>0.16999999999999993</v>
      </c>
      <c r="S998" s="1">
        <f t="shared" si="63"/>
        <v>2.8899999999999974E-2</v>
      </c>
    </row>
    <row r="999" spans="1:19" x14ac:dyDescent="0.2">
      <c r="A999" s="1">
        <v>105521</v>
      </c>
      <c r="B999" s="1" t="s">
        <v>99</v>
      </c>
      <c r="C999" s="1">
        <v>32</v>
      </c>
      <c r="D999" s="1">
        <v>608</v>
      </c>
      <c r="E999" s="1">
        <v>32</v>
      </c>
      <c r="F999" s="1">
        <v>608</v>
      </c>
      <c r="G999" s="1">
        <v>4</v>
      </c>
      <c r="H999" s="1">
        <v>3</v>
      </c>
      <c r="I999" s="1">
        <v>0.96177699999999999</v>
      </c>
      <c r="J999" s="1">
        <v>460</v>
      </c>
      <c r="K999" s="1">
        <v>0.32717400000000002</v>
      </c>
      <c r="L999" s="1">
        <v>4.3271740000000003</v>
      </c>
      <c r="M999" s="1">
        <f>ABS(H999-G999)</f>
        <v>1</v>
      </c>
      <c r="N999" s="1">
        <f>((G999-H999)^2)</f>
        <v>1</v>
      </c>
      <c r="O999" s="1">
        <f t="shared" si="60"/>
        <v>1.3271740000000003</v>
      </c>
      <c r="P999" s="1">
        <f t="shared" si="61"/>
        <v>1.7613908262760007</v>
      </c>
      <c r="Q999" s="1">
        <v>3.67</v>
      </c>
      <c r="R999" s="1">
        <f t="shared" si="62"/>
        <v>0.66999999999999993</v>
      </c>
      <c r="S999" s="1">
        <f t="shared" si="63"/>
        <v>0.44889999999999991</v>
      </c>
    </row>
    <row r="1000" spans="1:19" x14ac:dyDescent="0.2">
      <c r="A1000" s="1">
        <v>39316</v>
      </c>
      <c r="B1000" s="1" t="s">
        <v>192</v>
      </c>
      <c r="C1000" s="1">
        <v>2770</v>
      </c>
      <c r="D1000" s="1">
        <v>1196</v>
      </c>
      <c r="E1000" s="1">
        <v>1196</v>
      </c>
      <c r="F1000" s="1">
        <v>2770</v>
      </c>
      <c r="G1000" s="1">
        <v>3</v>
      </c>
      <c r="H1000" s="1">
        <v>2</v>
      </c>
      <c r="I1000" s="1">
        <v>0.96186300000000002</v>
      </c>
      <c r="J1000" s="1">
        <v>94</v>
      </c>
      <c r="K1000" s="1">
        <v>1.0904259999999999</v>
      </c>
      <c r="L1000" s="1">
        <v>4.0904259999999999</v>
      </c>
      <c r="M1000" s="1">
        <f>ABS(H1000-G1000)</f>
        <v>1</v>
      </c>
      <c r="N1000" s="1">
        <f>((G1000-H1000)^2)</f>
        <v>1</v>
      </c>
      <c r="O1000" s="1">
        <f t="shared" si="60"/>
        <v>2.0904259999999999</v>
      </c>
      <c r="P1000" s="1">
        <f t="shared" si="61"/>
        <v>4.3698808614759992</v>
      </c>
      <c r="Q1000" s="1">
        <v>3.67</v>
      </c>
      <c r="R1000" s="1">
        <f t="shared" si="62"/>
        <v>1.67</v>
      </c>
      <c r="S1000" s="1">
        <f t="shared" si="63"/>
        <v>2.7888999999999999</v>
      </c>
    </row>
    <row r="1001" spans="1:19" x14ac:dyDescent="0.2">
      <c r="A1001" s="1">
        <v>132844</v>
      </c>
      <c r="B1001" s="1" t="s">
        <v>164</v>
      </c>
      <c r="C1001" s="1">
        <v>1129</v>
      </c>
      <c r="D1001" s="1">
        <v>260</v>
      </c>
      <c r="E1001" s="1">
        <v>260</v>
      </c>
      <c r="F1001" s="1">
        <v>1129</v>
      </c>
      <c r="G1001" s="1">
        <v>4</v>
      </c>
      <c r="H1001" s="1">
        <v>5</v>
      </c>
      <c r="I1001" s="1">
        <v>0.96190100000000001</v>
      </c>
      <c r="J1001" s="1">
        <v>140</v>
      </c>
      <c r="K1001" s="1">
        <v>0.95</v>
      </c>
      <c r="L1001" s="1">
        <v>4.95</v>
      </c>
      <c r="M1001" s="1">
        <f>ABS(H1001-G1001)</f>
        <v>1</v>
      </c>
      <c r="N1001" s="1">
        <f>((G1001-H1001)^2)</f>
        <v>1</v>
      </c>
      <c r="O1001" s="1">
        <f t="shared" si="60"/>
        <v>4.9999999999999822E-2</v>
      </c>
      <c r="P1001" s="1">
        <f t="shared" si="61"/>
        <v>2.4999999999999823E-3</v>
      </c>
      <c r="Q1001" s="1">
        <v>3.67</v>
      </c>
      <c r="R1001" s="1">
        <f t="shared" si="62"/>
        <v>1.33</v>
      </c>
      <c r="S1001" s="1">
        <f t="shared" si="63"/>
        <v>1.7689000000000001</v>
      </c>
    </row>
    <row r="1002" spans="1:19" x14ac:dyDescent="0.2">
      <c r="A1002" s="1">
        <v>221963</v>
      </c>
      <c r="B1002" s="1" t="s">
        <v>64</v>
      </c>
      <c r="C1002" s="1">
        <v>163</v>
      </c>
      <c r="D1002" s="1">
        <v>47</v>
      </c>
      <c r="E1002" s="1">
        <v>47</v>
      </c>
      <c r="F1002" s="1">
        <v>163</v>
      </c>
      <c r="G1002" s="1">
        <v>4</v>
      </c>
      <c r="H1002" s="1">
        <v>4</v>
      </c>
      <c r="I1002" s="1">
        <v>0.96194299999999999</v>
      </c>
      <c r="J1002" s="1">
        <v>188</v>
      </c>
      <c r="K1002" s="1">
        <v>0.80585099999999998</v>
      </c>
      <c r="L1002" s="1">
        <v>4.8058509999999997</v>
      </c>
      <c r="M1002" s="1">
        <f>ABS(H1002-G1002)</f>
        <v>0</v>
      </c>
      <c r="N1002" s="1">
        <f>((G1002-H1002)^2)</f>
        <v>0</v>
      </c>
      <c r="O1002" s="1">
        <f t="shared" si="60"/>
        <v>0.80585099999999965</v>
      </c>
      <c r="P1002" s="1">
        <f t="shared" si="61"/>
        <v>0.64939583420099944</v>
      </c>
      <c r="Q1002" s="1">
        <v>3.67</v>
      </c>
      <c r="R1002" s="1">
        <f t="shared" si="62"/>
        <v>0.33000000000000007</v>
      </c>
      <c r="S1002" s="1">
        <f t="shared" si="63"/>
        <v>0.10890000000000005</v>
      </c>
    </row>
    <row r="1003" spans="1:19" x14ac:dyDescent="0.2">
      <c r="A1003" s="1">
        <v>193365</v>
      </c>
      <c r="B1003" s="1" t="s">
        <v>274</v>
      </c>
      <c r="C1003" s="1">
        <v>2183</v>
      </c>
      <c r="D1003" s="1">
        <v>2908</v>
      </c>
      <c r="E1003" s="1">
        <v>2183</v>
      </c>
      <c r="F1003" s="1">
        <v>2908</v>
      </c>
      <c r="G1003" s="1">
        <v>2</v>
      </c>
      <c r="H1003" s="1">
        <v>4</v>
      </c>
      <c r="I1003" s="1">
        <v>0.96199900000000005</v>
      </c>
      <c r="J1003" s="1">
        <v>8</v>
      </c>
      <c r="K1003" s="1">
        <v>-0.3125</v>
      </c>
      <c r="L1003" s="1">
        <v>1.6875</v>
      </c>
      <c r="M1003" s="1">
        <f>ABS(H1003-G1003)</f>
        <v>2</v>
      </c>
      <c r="N1003" s="1">
        <f>((G1003-H1003)^2)</f>
        <v>4</v>
      </c>
      <c r="O1003" s="1">
        <f t="shared" si="60"/>
        <v>2.3125</v>
      </c>
      <c r="P1003" s="1">
        <f t="shared" si="61"/>
        <v>5.34765625</v>
      </c>
      <c r="Q1003" s="1">
        <v>3.67</v>
      </c>
      <c r="R1003" s="1">
        <f t="shared" si="62"/>
        <v>0.33000000000000007</v>
      </c>
      <c r="S1003" s="1">
        <f t="shared" si="63"/>
        <v>0.10890000000000005</v>
      </c>
    </row>
    <row r="1004" spans="1:19" x14ac:dyDescent="0.2">
      <c r="A1004" s="1">
        <v>94407</v>
      </c>
      <c r="B1004" s="1" t="s">
        <v>406</v>
      </c>
      <c r="C1004" s="1">
        <v>1210</v>
      </c>
      <c r="D1004" s="1">
        <v>296</v>
      </c>
      <c r="E1004" s="1">
        <v>296</v>
      </c>
      <c r="F1004" s="1">
        <v>1210</v>
      </c>
      <c r="G1004" s="1">
        <v>4</v>
      </c>
      <c r="H1004" s="1">
        <v>4</v>
      </c>
      <c r="I1004" s="1">
        <v>0.962032</v>
      </c>
      <c r="J1004" s="1">
        <v>549</v>
      </c>
      <c r="K1004" s="1">
        <v>0.29235</v>
      </c>
      <c r="L1004" s="1">
        <v>4.2923499999999999</v>
      </c>
      <c r="M1004" s="1">
        <f>ABS(H1004-G1004)</f>
        <v>0</v>
      </c>
      <c r="N1004" s="1">
        <f>((G1004-H1004)^2)</f>
        <v>0</v>
      </c>
      <c r="O1004" s="1">
        <f t="shared" si="60"/>
        <v>0.29234999999999989</v>
      </c>
      <c r="P1004" s="1">
        <f t="shared" si="61"/>
        <v>8.5468522499999935E-2</v>
      </c>
      <c r="Q1004" s="1">
        <v>3.67</v>
      </c>
      <c r="R1004" s="1">
        <f t="shared" si="62"/>
        <v>0.33000000000000007</v>
      </c>
      <c r="S1004" s="1">
        <f t="shared" si="63"/>
        <v>0.10890000000000005</v>
      </c>
    </row>
    <row r="1005" spans="1:19" x14ac:dyDescent="0.2">
      <c r="A1005" s="1">
        <v>95273</v>
      </c>
      <c r="B1005" s="1" t="s">
        <v>40</v>
      </c>
      <c r="C1005" s="1">
        <v>788</v>
      </c>
      <c r="D1005" s="1">
        <v>41</v>
      </c>
      <c r="E1005" s="1">
        <v>41</v>
      </c>
      <c r="F1005" s="1">
        <v>788</v>
      </c>
      <c r="G1005" s="1">
        <v>3</v>
      </c>
      <c r="H1005" s="1">
        <v>3</v>
      </c>
      <c r="I1005" s="1">
        <v>0.96204699999999999</v>
      </c>
      <c r="J1005" s="1">
        <v>23</v>
      </c>
      <c r="K1005" s="1">
        <v>0.84782599999999997</v>
      </c>
      <c r="L1005" s="1">
        <v>3.847826</v>
      </c>
      <c r="M1005" s="1">
        <f>ABS(H1005-G1005)</f>
        <v>0</v>
      </c>
      <c r="N1005" s="1">
        <f>((G1005-H1005)^2)</f>
        <v>0</v>
      </c>
      <c r="O1005" s="1">
        <f t="shared" si="60"/>
        <v>0.84782599999999997</v>
      </c>
      <c r="P1005" s="1">
        <f t="shared" si="61"/>
        <v>0.7188089262759999</v>
      </c>
      <c r="Q1005" s="1">
        <v>3.67</v>
      </c>
      <c r="R1005" s="1">
        <f t="shared" si="62"/>
        <v>0.66999999999999993</v>
      </c>
      <c r="S1005" s="1">
        <f t="shared" si="63"/>
        <v>0.44889999999999991</v>
      </c>
    </row>
    <row r="1006" spans="1:19" x14ac:dyDescent="0.2">
      <c r="A1006" s="1">
        <v>183198</v>
      </c>
      <c r="B1006" s="1" t="s">
        <v>324</v>
      </c>
      <c r="C1006" s="1">
        <v>593</v>
      </c>
      <c r="D1006" s="1">
        <v>260</v>
      </c>
      <c r="E1006" s="1">
        <v>260</v>
      </c>
      <c r="F1006" s="1">
        <v>593</v>
      </c>
      <c r="G1006" s="1">
        <v>5</v>
      </c>
      <c r="H1006" s="1">
        <v>5</v>
      </c>
      <c r="I1006" s="1">
        <v>0.96206400000000003</v>
      </c>
      <c r="J1006" s="1">
        <v>635</v>
      </c>
      <c r="K1006" s="1">
        <v>-4.8030999999999997E-2</v>
      </c>
      <c r="L1006" s="1">
        <v>4.9519690000000001</v>
      </c>
      <c r="M1006" s="1">
        <f>ABS(H1006-G1006)</f>
        <v>0</v>
      </c>
      <c r="N1006" s="1">
        <f>((G1006-H1006)^2)</f>
        <v>0</v>
      </c>
      <c r="O1006" s="1">
        <f t="shared" si="60"/>
        <v>4.8030999999999935E-2</v>
      </c>
      <c r="P1006" s="1">
        <f t="shared" si="61"/>
        <v>2.3069769609999936E-3</v>
      </c>
      <c r="Q1006" s="1">
        <v>3.67</v>
      </c>
      <c r="R1006" s="1">
        <f t="shared" si="62"/>
        <v>1.33</v>
      </c>
      <c r="S1006" s="1">
        <f t="shared" si="63"/>
        <v>1.7689000000000001</v>
      </c>
    </row>
    <row r="1007" spans="1:19" x14ac:dyDescent="0.2">
      <c r="A1007" s="1">
        <v>221963</v>
      </c>
      <c r="B1007" s="1" t="s">
        <v>64</v>
      </c>
      <c r="C1007" s="1">
        <v>223</v>
      </c>
      <c r="D1007" s="1">
        <v>47</v>
      </c>
      <c r="E1007" s="1">
        <v>47</v>
      </c>
      <c r="F1007" s="1">
        <v>223</v>
      </c>
      <c r="G1007" s="1">
        <v>5</v>
      </c>
      <c r="H1007" s="1">
        <v>4</v>
      </c>
      <c r="I1007" s="1">
        <v>0.96206599999999998</v>
      </c>
      <c r="J1007" s="1">
        <v>267</v>
      </c>
      <c r="K1007" s="1">
        <v>0.27340799999999998</v>
      </c>
      <c r="L1007" s="1">
        <v>5</v>
      </c>
      <c r="M1007" s="1">
        <f>ABS(H1007-G1007)</f>
        <v>1</v>
      </c>
      <c r="N1007" s="1">
        <f>((G1007-H1007)^2)</f>
        <v>1</v>
      </c>
      <c r="O1007" s="1">
        <f t="shared" si="60"/>
        <v>1</v>
      </c>
      <c r="P1007" s="1">
        <f t="shared" si="61"/>
        <v>1</v>
      </c>
      <c r="Q1007" s="1">
        <v>3.67</v>
      </c>
      <c r="R1007" s="1">
        <f t="shared" si="62"/>
        <v>0.33000000000000007</v>
      </c>
      <c r="S1007" s="1">
        <f t="shared" si="63"/>
        <v>0.10890000000000005</v>
      </c>
    </row>
    <row r="1008" spans="1:19" x14ac:dyDescent="0.2">
      <c r="A1008" s="1">
        <v>220890</v>
      </c>
      <c r="B1008" s="1" t="s">
        <v>254</v>
      </c>
      <c r="C1008" s="1">
        <v>1270</v>
      </c>
      <c r="D1008" s="1">
        <v>3101</v>
      </c>
      <c r="E1008" s="1">
        <v>1270</v>
      </c>
      <c r="F1008" s="1">
        <v>3101</v>
      </c>
      <c r="G1008" s="1">
        <v>3</v>
      </c>
      <c r="H1008" s="1">
        <v>4</v>
      </c>
      <c r="I1008" s="1">
        <v>0.96211199999999997</v>
      </c>
      <c r="J1008" s="1">
        <v>148</v>
      </c>
      <c r="K1008" s="1">
        <v>-0.68918900000000005</v>
      </c>
      <c r="L1008" s="1">
        <v>2.3108110000000002</v>
      </c>
      <c r="M1008" s="1">
        <f>ABS(H1008-G1008)</f>
        <v>1</v>
      </c>
      <c r="N1008" s="1">
        <f>((G1008-H1008)^2)</f>
        <v>1</v>
      </c>
      <c r="O1008" s="1">
        <f t="shared" si="60"/>
        <v>1.6891889999999998</v>
      </c>
      <c r="P1008" s="1">
        <f t="shared" si="61"/>
        <v>2.8533594777209994</v>
      </c>
      <c r="Q1008" s="1">
        <v>3.67</v>
      </c>
      <c r="R1008" s="1">
        <f t="shared" si="62"/>
        <v>0.33000000000000007</v>
      </c>
      <c r="S1008" s="1">
        <f t="shared" si="63"/>
        <v>0.10890000000000005</v>
      </c>
    </row>
    <row r="1009" spans="1:19" x14ac:dyDescent="0.2">
      <c r="A1009" s="1">
        <v>193330</v>
      </c>
      <c r="B1009" s="1" t="s">
        <v>109</v>
      </c>
      <c r="C1009" s="1">
        <v>736</v>
      </c>
      <c r="D1009" s="1">
        <v>786</v>
      </c>
      <c r="E1009" s="1">
        <v>736</v>
      </c>
      <c r="F1009" s="1">
        <v>786</v>
      </c>
      <c r="G1009" s="1">
        <v>3</v>
      </c>
      <c r="H1009" s="1">
        <v>3</v>
      </c>
      <c r="I1009" s="1">
        <v>0.96219699999999997</v>
      </c>
      <c r="J1009" s="1">
        <v>241</v>
      </c>
      <c r="K1009" s="1">
        <v>-0.12448099999999999</v>
      </c>
      <c r="L1009" s="1">
        <v>2.8755190000000002</v>
      </c>
      <c r="M1009" s="1">
        <f>ABS(H1009-G1009)</f>
        <v>0</v>
      </c>
      <c r="N1009" s="1">
        <f>((G1009-H1009)^2)</f>
        <v>0</v>
      </c>
      <c r="O1009" s="1">
        <f t="shared" si="60"/>
        <v>0.12448099999999984</v>
      </c>
      <c r="P1009" s="1">
        <f t="shared" si="61"/>
        <v>1.549551936099996E-2</v>
      </c>
      <c r="Q1009" s="1">
        <v>3.67</v>
      </c>
      <c r="R1009" s="1">
        <f t="shared" si="62"/>
        <v>0.66999999999999993</v>
      </c>
      <c r="S1009" s="1">
        <f t="shared" si="63"/>
        <v>0.44889999999999991</v>
      </c>
    </row>
    <row r="1010" spans="1:19" x14ac:dyDescent="0.2">
      <c r="A1010" s="1">
        <v>114407</v>
      </c>
      <c r="B1010" s="1" t="s">
        <v>407</v>
      </c>
      <c r="C1010" s="1">
        <v>1569</v>
      </c>
      <c r="D1010" s="1">
        <v>539</v>
      </c>
      <c r="E1010" s="1">
        <v>539</v>
      </c>
      <c r="F1010" s="1">
        <v>1569</v>
      </c>
      <c r="G1010" s="1">
        <v>4</v>
      </c>
      <c r="H1010" s="1">
        <v>4</v>
      </c>
      <c r="I1010" s="1">
        <v>0.962229</v>
      </c>
      <c r="J1010" s="1">
        <v>93</v>
      </c>
      <c r="K1010" s="1">
        <v>-1.0753E-2</v>
      </c>
      <c r="L1010" s="1">
        <v>3.9892470000000002</v>
      </c>
      <c r="M1010" s="1">
        <f>ABS(H1010-G1010)</f>
        <v>0</v>
      </c>
      <c r="N1010" s="1">
        <f>((G1010-H1010)^2)</f>
        <v>0</v>
      </c>
      <c r="O1010" s="1">
        <f t="shared" si="60"/>
        <v>1.0752999999999791E-2</v>
      </c>
      <c r="P1010" s="1">
        <f t="shared" si="61"/>
        <v>1.156270089999955E-4</v>
      </c>
      <c r="Q1010" s="1">
        <v>3.67</v>
      </c>
      <c r="R1010" s="1">
        <f t="shared" si="62"/>
        <v>0.33000000000000007</v>
      </c>
      <c r="S1010" s="1">
        <f t="shared" si="63"/>
        <v>0.10890000000000005</v>
      </c>
    </row>
    <row r="1011" spans="1:19" x14ac:dyDescent="0.2">
      <c r="A1011" s="1">
        <v>48064</v>
      </c>
      <c r="B1011" s="1" t="s">
        <v>327</v>
      </c>
      <c r="C1011" s="1">
        <v>161</v>
      </c>
      <c r="D1011" s="1">
        <v>36</v>
      </c>
      <c r="E1011" s="1">
        <v>36</v>
      </c>
      <c r="F1011" s="1">
        <v>161</v>
      </c>
      <c r="G1011" s="1">
        <v>4</v>
      </c>
      <c r="H1011" s="1">
        <v>5</v>
      </c>
      <c r="I1011" s="1">
        <v>0.962279</v>
      </c>
      <c r="J1011" s="1">
        <v>132</v>
      </c>
      <c r="K1011" s="1">
        <v>0.28030300000000002</v>
      </c>
      <c r="L1011" s="1">
        <v>4.280303</v>
      </c>
      <c r="M1011" s="1">
        <f>ABS(H1011-G1011)</f>
        <v>1</v>
      </c>
      <c r="N1011" s="1">
        <f>((G1011-H1011)^2)</f>
        <v>1</v>
      </c>
      <c r="O1011" s="1">
        <f t="shared" si="60"/>
        <v>0.71969700000000003</v>
      </c>
      <c r="P1011" s="1">
        <f t="shared" si="61"/>
        <v>0.517963771809</v>
      </c>
      <c r="Q1011" s="1">
        <v>3.67</v>
      </c>
      <c r="R1011" s="1">
        <f t="shared" si="62"/>
        <v>1.33</v>
      </c>
      <c r="S1011" s="1">
        <f t="shared" si="63"/>
        <v>1.7689000000000001</v>
      </c>
    </row>
    <row r="1012" spans="1:19" x14ac:dyDescent="0.2">
      <c r="A1012" s="1">
        <v>5577</v>
      </c>
      <c r="B1012" s="1" t="s">
        <v>365</v>
      </c>
      <c r="C1012" s="1">
        <v>36</v>
      </c>
      <c r="D1012" s="1">
        <v>161</v>
      </c>
      <c r="E1012" s="1">
        <v>36</v>
      </c>
      <c r="F1012" s="1">
        <v>161</v>
      </c>
      <c r="G1012" s="1">
        <v>5</v>
      </c>
      <c r="H1012" s="1">
        <v>5</v>
      </c>
      <c r="I1012" s="1">
        <v>0.962279</v>
      </c>
      <c r="J1012" s="1">
        <v>132</v>
      </c>
      <c r="K1012" s="1">
        <v>-0.28030300000000002</v>
      </c>
      <c r="L1012" s="1">
        <v>4.719697</v>
      </c>
      <c r="M1012" s="1">
        <f>ABS(H1012-G1012)</f>
        <v>0</v>
      </c>
      <c r="N1012" s="1">
        <f>((G1012-H1012)^2)</f>
        <v>0</v>
      </c>
      <c r="O1012" s="1">
        <f t="shared" si="60"/>
        <v>0.28030299999999997</v>
      </c>
      <c r="P1012" s="1">
        <f t="shared" si="61"/>
        <v>7.8569771808999989E-2</v>
      </c>
      <c r="Q1012" s="1">
        <v>3.67</v>
      </c>
      <c r="R1012" s="1">
        <f t="shared" si="62"/>
        <v>1.33</v>
      </c>
      <c r="S1012" s="1">
        <f t="shared" si="63"/>
        <v>1.7689000000000001</v>
      </c>
    </row>
    <row r="1013" spans="1:19" x14ac:dyDescent="0.2">
      <c r="A1013" s="1">
        <v>58805</v>
      </c>
      <c r="B1013" s="1" t="s">
        <v>60</v>
      </c>
      <c r="C1013" s="1">
        <v>161</v>
      </c>
      <c r="D1013" s="1">
        <v>339</v>
      </c>
      <c r="E1013" s="1">
        <v>161</v>
      </c>
      <c r="F1013" s="1">
        <v>339</v>
      </c>
      <c r="G1013" s="1">
        <v>5</v>
      </c>
      <c r="H1013" s="1">
        <v>3</v>
      </c>
      <c r="I1013" s="1">
        <v>0.96228199999999997</v>
      </c>
      <c r="J1013" s="1">
        <v>250</v>
      </c>
      <c r="K1013" s="1">
        <v>-0.35599999999999998</v>
      </c>
      <c r="L1013" s="1">
        <v>4.6440000000000001</v>
      </c>
      <c r="M1013" s="1">
        <f>ABS(H1013-G1013)</f>
        <v>2</v>
      </c>
      <c r="N1013" s="1">
        <f>((G1013-H1013)^2)</f>
        <v>4</v>
      </c>
      <c r="O1013" s="1">
        <f t="shared" si="60"/>
        <v>1.6440000000000001</v>
      </c>
      <c r="P1013" s="1">
        <f t="shared" si="61"/>
        <v>2.7027360000000002</v>
      </c>
      <c r="Q1013" s="1">
        <v>3.67</v>
      </c>
      <c r="R1013" s="1">
        <f t="shared" si="62"/>
        <v>0.66999999999999993</v>
      </c>
      <c r="S1013" s="1">
        <f t="shared" si="63"/>
        <v>0.44889999999999991</v>
      </c>
    </row>
    <row r="1014" spans="1:19" x14ac:dyDescent="0.2">
      <c r="A1014" s="1">
        <v>151122</v>
      </c>
      <c r="B1014" s="1" t="s">
        <v>211</v>
      </c>
      <c r="C1014" s="1">
        <v>25</v>
      </c>
      <c r="D1014" s="1">
        <v>36</v>
      </c>
      <c r="E1014" s="1">
        <v>25</v>
      </c>
      <c r="F1014" s="1">
        <v>36</v>
      </c>
      <c r="G1014" s="1">
        <v>3</v>
      </c>
      <c r="H1014" s="1">
        <v>3</v>
      </c>
      <c r="I1014" s="1">
        <v>0.962283</v>
      </c>
      <c r="J1014" s="1">
        <v>262</v>
      </c>
      <c r="K1014" s="1">
        <v>0.332061</v>
      </c>
      <c r="L1014" s="1">
        <v>3.3320609999999999</v>
      </c>
      <c r="M1014" s="1">
        <f>ABS(H1014-G1014)</f>
        <v>0</v>
      </c>
      <c r="N1014" s="1">
        <f>((G1014-H1014)^2)</f>
        <v>0</v>
      </c>
      <c r="O1014" s="1">
        <f t="shared" si="60"/>
        <v>0.33206099999999994</v>
      </c>
      <c r="P1014" s="1">
        <f t="shared" si="61"/>
        <v>0.11026450772099997</v>
      </c>
      <c r="Q1014" s="1">
        <v>3.67</v>
      </c>
      <c r="R1014" s="1">
        <f t="shared" si="62"/>
        <v>0.66999999999999993</v>
      </c>
      <c r="S1014" s="1">
        <f t="shared" si="63"/>
        <v>0.44889999999999991</v>
      </c>
    </row>
    <row r="1015" spans="1:19" x14ac:dyDescent="0.2">
      <c r="A1015" s="1">
        <v>707</v>
      </c>
      <c r="B1015" s="1" t="s">
        <v>319</v>
      </c>
      <c r="C1015" s="1">
        <v>339</v>
      </c>
      <c r="D1015" s="1">
        <v>10</v>
      </c>
      <c r="E1015" s="1">
        <v>10</v>
      </c>
      <c r="F1015" s="1">
        <v>339</v>
      </c>
      <c r="G1015" s="1">
        <v>5</v>
      </c>
      <c r="H1015" s="1">
        <v>3</v>
      </c>
      <c r="I1015" s="1">
        <v>0.96228899999999995</v>
      </c>
      <c r="J1015" s="1">
        <v>222</v>
      </c>
      <c r="K1015" s="1">
        <v>0</v>
      </c>
      <c r="L1015" s="1">
        <v>5</v>
      </c>
      <c r="M1015" s="1">
        <f>ABS(H1015-G1015)</f>
        <v>2</v>
      </c>
      <c r="N1015" s="1">
        <f>((G1015-H1015)^2)</f>
        <v>4</v>
      </c>
      <c r="O1015" s="1">
        <f t="shared" si="60"/>
        <v>2</v>
      </c>
      <c r="P1015" s="1">
        <f t="shared" si="61"/>
        <v>4</v>
      </c>
      <c r="Q1015" s="1">
        <v>3.67</v>
      </c>
      <c r="R1015" s="1">
        <f t="shared" si="62"/>
        <v>0.66999999999999993</v>
      </c>
      <c r="S1015" s="1">
        <f t="shared" si="63"/>
        <v>0.44889999999999991</v>
      </c>
    </row>
    <row r="1016" spans="1:19" x14ac:dyDescent="0.2">
      <c r="A1016" s="1">
        <v>227420</v>
      </c>
      <c r="B1016" s="1" t="s">
        <v>284</v>
      </c>
      <c r="C1016" s="1">
        <v>3481</v>
      </c>
      <c r="D1016" s="1">
        <v>919</v>
      </c>
      <c r="E1016" s="1">
        <v>919</v>
      </c>
      <c r="F1016" s="1">
        <v>3481</v>
      </c>
      <c r="G1016" s="1">
        <v>4</v>
      </c>
      <c r="H1016" s="1">
        <v>5</v>
      </c>
      <c r="I1016" s="1">
        <v>0.96240300000000001</v>
      </c>
      <c r="J1016" s="1">
        <v>133</v>
      </c>
      <c r="K1016" s="1">
        <v>0.11654100000000001</v>
      </c>
      <c r="L1016" s="1">
        <v>4.1165409999999998</v>
      </c>
      <c r="M1016" s="1">
        <f>ABS(H1016-G1016)</f>
        <v>1</v>
      </c>
      <c r="N1016" s="1">
        <f>((G1016-H1016)^2)</f>
        <v>1</v>
      </c>
      <c r="O1016" s="1">
        <f t="shared" si="60"/>
        <v>0.88345900000000022</v>
      </c>
      <c r="P1016" s="1">
        <f t="shared" si="61"/>
        <v>0.78049980468100033</v>
      </c>
      <c r="Q1016" s="1">
        <v>3.67</v>
      </c>
      <c r="R1016" s="1">
        <f t="shared" si="62"/>
        <v>1.33</v>
      </c>
      <c r="S1016" s="1">
        <f t="shared" si="63"/>
        <v>1.7689000000000001</v>
      </c>
    </row>
    <row r="1017" spans="1:19" x14ac:dyDescent="0.2">
      <c r="A1017" s="1">
        <v>173415</v>
      </c>
      <c r="B1017" s="1" t="s">
        <v>201</v>
      </c>
      <c r="C1017" s="1">
        <v>17</v>
      </c>
      <c r="D1017" s="1">
        <v>62</v>
      </c>
      <c r="E1017" s="1">
        <v>17</v>
      </c>
      <c r="F1017" s="1">
        <v>62</v>
      </c>
      <c r="G1017" s="1">
        <v>3</v>
      </c>
      <c r="H1017" s="1">
        <v>5</v>
      </c>
      <c r="I1017" s="1">
        <v>0.96240800000000004</v>
      </c>
      <c r="J1017" s="1">
        <v>181</v>
      </c>
      <c r="K1017" s="1">
        <v>-0.44751400000000002</v>
      </c>
      <c r="L1017" s="1">
        <v>2.552486</v>
      </c>
      <c r="M1017" s="1">
        <f>ABS(H1017-G1017)</f>
        <v>2</v>
      </c>
      <c r="N1017" s="1">
        <f>((G1017-H1017)^2)</f>
        <v>4</v>
      </c>
      <c r="O1017" s="1">
        <f t="shared" si="60"/>
        <v>2.447514</v>
      </c>
      <c r="P1017" s="1">
        <f t="shared" si="61"/>
        <v>5.9903247801959996</v>
      </c>
      <c r="Q1017" s="1">
        <v>3.67</v>
      </c>
      <c r="R1017" s="1">
        <f t="shared" si="62"/>
        <v>1.33</v>
      </c>
      <c r="S1017" s="1">
        <f t="shared" si="63"/>
        <v>1.7689000000000001</v>
      </c>
    </row>
    <row r="1018" spans="1:19" x14ac:dyDescent="0.2">
      <c r="A1018" s="1">
        <v>89219</v>
      </c>
      <c r="B1018" s="1" t="s">
        <v>408</v>
      </c>
      <c r="C1018" s="1">
        <v>780</v>
      </c>
      <c r="D1018" s="1">
        <v>786</v>
      </c>
      <c r="E1018" s="1">
        <v>780</v>
      </c>
      <c r="F1018" s="1">
        <v>786</v>
      </c>
      <c r="G1018" s="1">
        <v>5</v>
      </c>
      <c r="H1018" s="1">
        <v>3</v>
      </c>
      <c r="I1018" s="1">
        <v>0.96250199999999997</v>
      </c>
      <c r="J1018" s="1">
        <v>263</v>
      </c>
      <c r="K1018" s="1">
        <v>-0.46007599999999998</v>
      </c>
      <c r="L1018" s="1">
        <v>4.5399240000000001</v>
      </c>
      <c r="M1018" s="1">
        <f>ABS(H1018-G1018)</f>
        <v>2</v>
      </c>
      <c r="N1018" s="1">
        <f>((G1018-H1018)^2)</f>
        <v>4</v>
      </c>
      <c r="O1018" s="1">
        <f t="shared" si="60"/>
        <v>1.5399240000000001</v>
      </c>
      <c r="P1018" s="1">
        <f t="shared" si="61"/>
        <v>2.3713659257760002</v>
      </c>
      <c r="Q1018" s="1">
        <v>3.67</v>
      </c>
      <c r="R1018" s="1">
        <f t="shared" si="62"/>
        <v>0.66999999999999993</v>
      </c>
      <c r="S1018" s="1">
        <f t="shared" si="63"/>
        <v>0.44889999999999991</v>
      </c>
    </row>
    <row r="1019" spans="1:19" x14ac:dyDescent="0.2">
      <c r="A1019" s="1">
        <v>193330</v>
      </c>
      <c r="B1019" s="1" t="s">
        <v>109</v>
      </c>
      <c r="C1019" s="1">
        <v>780</v>
      </c>
      <c r="D1019" s="1">
        <v>786</v>
      </c>
      <c r="E1019" s="1">
        <v>780</v>
      </c>
      <c r="F1019" s="1">
        <v>786</v>
      </c>
      <c r="G1019" s="1">
        <v>4</v>
      </c>
      <c r="H1019" s="1">
        <v>3</v>
      </c>
      <c r="I1019" s="1">
        <v>0.96250199999999997</v>
      </c>
      <c r="J1019" s="1">
        <v>263</v>
      </c>
      <c r="K1019" s="1">
        <v>-0.46007599999999998</v>
      </c>
      <c r="L1019" s="1">
        <v>3.5399240000000001</v>
      </c>
      <c r="M1019" s="1">
        <f>ABS(H1019-G1019)</f>
        <v>1</v>
      </c>
      <c r="N1019" s="1">
        <f>((G1019-H1019)^2)</f>
        <v>1</v>
      </c>
      <c r="O1019" s="1">
        <f t="shared" si="60"/>
        <v>0.53992400000000007</v>
      </c>
      <c r="P1019" s="1">
        <f t="shared" si="61"/>
        <v>0.29151792577600005</v>
      </c>
      <c r="Q1019" s="1">
        <v>3.67</v>
      </c>
      <c r="R1019" s="1">
        <f t="shared" si="62"/>
        <v>0.66999999999999993</v>
      </c>
      <c r="S1019" s="1">
        <f t="shared" si="63"/>
        <v>0.44889999999999991</v>
      </c>
    </row>
    <row r="1020" spans="1:19" x14ac:dyDescent="0.2">
      <c r="A1020" s="1">
        <v>94805</v>
      </c>
      <c r="B1020" s="1" t="s">
        <v>180</v>
      </c>
      <c r="C1020" s="1">
        <v>1210</v>
      </c>
      <c r="D1020" s="1">
        <v>2028</v>
      </c>
      <c r="E1020" s="1">
        <v>1210</v>
      </c>
      <c r="F1020" s="1">
        <v>2028</v>
      </c>
      <c r="G1020" s="1">
        <v>2</v>
      </c>
      <c r="H1020" s="1">
        <v>5</v>
      </c>
      <c r="I1020" s="1">
        <v>0.96252700000000002</v>
      </c>
      <c r="J1020" s="1">
        <v>461</v>
      </c>
      <c r="K1020" s="1">
        <v>3.4707000000000002E-2</v>
      </c>
      <c r="L1020" s="1">
        <v>2.034707</v>
      </c>
      <c r="M1020" s="1">
        <f>ABS(H1020-G1020)</f>
        <v>3</v>
      </c>
      <c r="N1020" s="1">
        <f>((G1020-H1020)^2)</f>
        <v>9</v>
      </c>
      <c r="O1020" s="1">
        <f t="shared" si="60"/>
        <v>2.965293</v>
      </c>
      <c r="P1020" s="1">
        <f t="shared" si="61"/>
        <v>8.7929625758489998</v>
      </c>
      <c r="Q1020" s="1">
        <v>3.67</v>
      </c>
      <c r="R1020" s="1">
        <f t="shared" si="62"/>
        <v>1.33</v>
      </c>
      <c r="S1020" s="1">
        <f t="shared" si="63"/>
        <v>1.7689000000000001</v>
      </c>
    </row>
    <row r="1021" spans="1:19" x14ac:dyDescent="0.2">
      <c r="A1021" s="1">
        <v>30028</v>
      </c>
      <c r="B1021" s="1" t="s">
        <v>48</v>
      </c>
      <c r="C1021" s="1">
        <v>417</v>
      </c>
      <c r="D1021" s="1">
        <v>255</v>
      </c>
      <c r="E1021" s="1">
        <v>255</v>
      </c>
      <c r="F1021" s="1">
        <v>417</v>
      </c>
      <c r="G1021" s="1">
        <v>4</v>
      </c>
      <c r="H1021" s="1">
        <v>2</v>
      </c>
      <c r="I1021" s="1">
        <v>0.96253299999999997</v>
      </c>
      <c r="J1021" s="1">
        <v>3</v>
      </c>
      <c r="K1021" s="1">
        <v>-1.3333330000000001</v>
      </c>
      <c r="L1021" s="1">
        <v>2.6666669999999999</v>
      </c>
      <c r="M1021" s="1">
        <f>ABS(H1021-G1021)</f>
        <v>2</v>
      </c>
      <c r="N1021" s="1">
        <f>((G1021-H1021)^2)</f>
        <v>4</v>
      </c>
      <c r="O1021" s="1">
        <f t="shared" si="60"/>
        <v>0.6666669999999999</v>
      </c>
      <c r="P1021" s="1">
        <f t="shared" si="61"/>
        <v>0.44444488888899986</v>
      </c>
      <c r="Q1021" s="1">
        <v>3.67</v>
      </c>
      <c r="R1021" s="1">
        <f t="shared" si="62"/>
        <v>1.67</v>
      </c>
      <c r="S1021" s="1">
        <f t="shared" si="63"/>
        <v>2.7888999999999999</v>
      </c>
    </row>
    <row r="1022" spans="1:19" x14ac:dyDescent="0.2">
      <c r="A1022" s="1">
        <v>58805</v>
      </c>
      <c r="B1022" s="1" t="s">
        <v>60</v>
      </c>
      <c r="C1022" s="1">
        <v>227</v>
      </c>
      <c r="D1022" s="1">
        <v>337</v>
      </c>
      <c r="E1022" s="1">
        <v>227</v>
      </c>
      <c r="F1022" s="1">
        <v>337</v>
      </c>
      <c r="G1022" s="1">
        <v>3</v>
      </c>
      <c r="H1022" s="1">
        <v>5</v>
      </c>
      <c r="I1022" s="1">
        <v>0.96254499999999998</v>
      </c>
      <c r="J1022" s="1">
        <v>27</v>
      </c>
      <c r="K1022" s="1">
        <v>0.72222200000000003</v>
      </c>
      <c r="L1022" s="1">
        <v>3.7222219999999999</v>
      </c>
      <c r="M1022" s="1">
        <f>ABS(H1022-G1022)</f>
        <v>2</v>
      </c>
      <c r="N1022" s="1">
        <f>((G1022-H1022)^2)</f>
        <v>4</v>
      </c>
      <c r="O1022" s="1">
        <f t="shared" si="60"/>
        <v>1.2777780000000001</v>
      </c>
      <c r="P1022" s="1">
        <f t="shared" si="61"/>
        <v>1.6327166172840002</v>
      </c>
      <c r="Q1022" s="1">
        <v>3.67</v>
      </c>
      <c r="R1022" s="1">
        <f t="shared" si="62"/>
        <v>1.33</v>
      </c>
      <c r="S1022" s="1">
        <f t="shared" si="63"/>
        <v>1.7689000000000001</v>
      </c>
    </row>
    <row r="1023" spans="1:19" x14ac:dyDescent="0.2">
      <c r="A1023" s="1">
        <v>115453</v>
      </c>
      <c r="B1023" s="1" t="s">
        <v>409</v>
      </c>
      <c r="C1023" s="1">
        <v>1171</v>
      </c>
      <c r="D1023" s="1">
        <v>908</v>
      </c>
      <c r="E1023" s="1">
        <v>908</v>
      </c>
      <c r="F1023" s="1">
        <v>1171</v>
      </c>
      <c r="G1023" s="1">
        <v>3</v>
      </c>
      <c r="H1023" s="1">
        <v>4</v>
      </c>
      <c r="I1023" s="1">
        <v>0.96258699999999997</v>
      </c>
      <c r="J1023" s="1">
        <v>38</v>
      </c>
      <c r="K1023" s="1">
        <v>0.65789500000000001</v>
      </c>
      <c r="L1023" s="1">
        <v>3.6578949999999999</v>
      </c>
      <c r="M1023" s="1">
        <f>ABS(H1023-G1023)</f>
        <v>1</v>
      </c>
      <c r="N1023" s="1">
        <f>((G1023-H1023)^2)</f>
        <v>1</v>
      </c>
      <c r="O1023" s="1">
        <f t="shared" si="60"/>
        <v>0.3421050000000001</v>
      </c>
      <c r="P1023" s="1">
        <f t="shared" si="61"/>
        <v>0.11703583102500006</v>
      </c>
      <c r="Q1023" s="1">
        <v>3.67</v>
      </c>
      <c r="R1023" s="1">
        <f t="shared" si="62"/>
        <v>0.33000000000000007</v>
      </c>
      <c r="S1023" s="1">
        <f t="shared" si="63"/>
        <v>0.10890000000000005</v>
      </c>
    </row>
    <row r="1024" spans="1:19" x14ac:dyDescent="0.2">
      <c r="A1024" s="1">
        <v>116371</v>
      </c>
      <c r="B1024" s="1" t="s">
        <v>321</v>
      </c>
      <c r="C1024" s="1">
        <v>112</v>
      </c>
      <c r="D1024" s="1">
        <v>494</v>
      </c>
      <c r="E1024" s="1">
        <v>112</v>
      </c>
      <c r="F1024" s="1">
        <v>494</v>
      </c>
      <c r="G1024" s="1">
        <v>5</v>
      </c>
      <c r="H1024" s="1">
        <v>4</v>
      </c>
      <c r="I1024" s="1">
        <v>0.96259499999999998</v>
      </c>
      <c r="J1024" s="1">
        <v>101</v>
      </c>
      <c r="K1024" s="1">
        <v>-2.9703E-2</v>
      </c>
      <c r="L1024" s="1">
        <v>4.9702970000000004</v>
      </c>
      <c r="M1024" s="1">
        <f>ABS(H1024-G1024)</f>
        <v>1</v>
      </c>
      <c r="N1024" s="1">
        <f>((G1024-H1024)^2)</f>
        <v>1</v>
      </c>
      <c r="O1024" s="1">
        <f t="shared" si="60"/>
        <v>0.97029700000000041</v>
      </c>
      <c r="P1024" s="1">
        <f t="shared" si="61"/>
        <v>0.94147626820900077</v>
      </c>
      <c r="Q1024" s="1">
        <v>3.67</v>
      </c>
      <c r="R1024" s="1">
        <f t="shared" si="62"/>
        <v>0.33000000000000007</v>
      </c>
      <c r="S1024" s="1">
        <f t="shared" si="63"/>
        <v>0.10890000000000005</v>
      </c>
    </row>
    <row r="1025" spans="1:19" x14ac:dyDescent="0.2">
      <c r="A1025" s="1">
        <v>137241</v>
      </c>
      <c r="B1025" s="1" t="s">
        <v>285</v>
      </c>
      <c r="C1025" s="1">
        <v>1754</v>
      </c>
      <c r="D1025" s="1">
        <v>1269</v>
      </c>
      <c r="E1025" s="1">
        <v>1269</v>
      </c>
      <c r="F1025" s="1">
        <v>1754</v>
      </c>
      <c r="G1025" s="1">
        <v>2</v>
      </c>
      <c r="H1025" s="1">
        <v>4</v>
      </c>
      <c r="I1025" s="1">
        <v>0.96267499999999995</v>
      </c>
      <c r="J1025" s="1">
        <v>18</v>
      </c>
      <c r="K1025" s="1">
        <v>1.111111</v>
      </c>
      <c r="L1025" s="1">
        <v>3.1111110000000002</v>
      </c>
      <c r="M1025" s="1">
        <f>ABS(H1025-G1025)</f>
        <v>2</v>
      </c>
      <c r="N1025" s="1">
        <f>((G1025-H1025)^2)</f>
        <v>4</v>
      </c>
      <c r="O1025" s="1">
        <f t="shared" si="60"/>
        <v>0.88888899999999982</v>
      </c>
      <c r="P1025" s="1">
        <f t="shared" si="61"/>
        <v>0.79012365432099962</v>
      </c>
      <c r="Q1025" s="1">
        <v>3.67</v>
      </c>
      <c r="R1025" s="1">
        <f t="shared" si="62"/>
        <v>0.33000000000000007</v>
      </c>
      <c r="S1025" s="1">
        <f t="shared" si="63"/>
        <v>0.10890000000000005</v>
      </c>
    </row>
    <row r="1026" spans="1:19" x14ac:dyDescent="0.2">
      <c r="A1026" s="1">
        <v>190758</v>
      </c>
      <c r="B1026" s="1" t="s">
        <v>394</v>
      </c>
      <c r="C1026" s="1">
        <v>590</v>
      </c>
      <c r="D1026" s="1">
        <v>150</v>
      </c>
      <c r="E1026" s="1">
        <v>150</v>
      </c>
      <c r="F1026" s="1">
        <v>590</v>
      </c>
      <c r="G1026" s="1">
        <v>3</v>
      </c>
      <c r="H1026" s="1">
        <v>3</v>
      </c>
      <c r="I1026" s="1">
        <v>0.96269199999999999</v>
      </c>
      <c r="J1026" s="1">
        <v>618</v>
      </c>
      <c r="K1026" s="1">
        <v>0.16666700000000001</v>
      </c>
      <c r="L1026" s="1">
        <v>3.1666669999999999</v>
      </c>
      <c r="M1026" s="1">
        <f>ABS(H1026-G1026)</f>
        <v>0</v>
      </c>
      <c r="N1026" s="1">
        <f>((G1026-H1026)^2)</f>
        <v>0</v>
      </c>
      <c r="O1026" s="1">
        <f t="shared" si="60"/>
        <v>0.1666669999999999</v>
      </c>
      <c r="P1026" s="1">
        <f t="shared" si="61"/>
        <v>2.7777888888999965E-2</v>
      </c>
      <c r="Q1026" s="1">
        <v>3.67</v>
      </c>
      <c r="R1026" s="1">
        <f t="shared" si="62"/>
        <v>0.66999999999999993</v>
      </c>
      <c r="S1026" s="1">
        <f t="shared" si="63"/>
        <v>0.44889999999999991</v>
      </c>
    </row>
    <row r="1027" spans="1:19" x14ac:dyDescent="0.2">
      <c r="A1027" s="1">
        <v>152573</v>
      </c>
      <c r="B1027" s="1" t="s">
        <v>410</v>
      </c>
      <c r="C1027" s="1">
        <v>2706</v>
      </c>
      <c r="D1027" s="1">
        <v>3526</v>
      </c>
      <c r="E1027" s="1">
        <v>2706</v>
      </c>
      <c r="F1027" s="1">
        <v>3526</v>
      </c>
      <c r="G1027" s="1">
        <v>5</v>
      </c>
      <c r="H1027" s="1">
        <v>5</v>
      </c>
      <c r="I1027" s="1">
        <v>0.96271799999999996</v>
      </c>
      <c r="J1027" s="1">
        <v>42</v>
      </c>
      <c r="K1027" s="1">
        <v>0.14285700000000001</v>
      </c>
      <c r="L1027" s="1">
        <v>5</v>
      </c>
      <c r="M1027" s="1">
        <f>ABS(H1027-G1027)</f>
        <v>0</v>
      </c>
      <c r="N1027" s="1">
        <f>((G1027-H1027)^2)</f>
        <v>0</v>
      </c>
      <c r="O1027" s="1">
        <f t="shared" ref="O1027:O1090" si="64">ABS(L1027-H1027)</f>
        <v>0</v>
      </c>
      <c r="P1027" s="1">
        <f t="shared" ref="P1027:P1090" si="65">(L1027-H1027)^2</f>
        <v>0</v>
      </c>
      <c r="Q1027" s="1">
        <v>3.67</v>
      </c>
      <c r="R1027" s="1">
        <f t="shared" ref="R1027:R1090" si="66">ABS(Q1027-H1027)</f>
        <v>1.33</v>
      </c>
      <c r="S1027" s="1">
        <f t="shared" ref="S1027:S1090" si="67">(Q1027-H1027)^2</f>
        <v>1.7689000000000001</v>
      </c>
    </row>
    <row r="1028" spans="1:19" x14ac:dyDescent="0.2">
      <c r="A1028" s="1">
        <v>111721</v>
      </c>
      <c r="B1028" s="1" t="s">
        <v>411</v>
      </c>
      <c r="C1028" s="1">
        <v>1</v>
      </c>
      <c r="D1028" s="1">
        <v>1210</v>
      </c>
      <c r="E1028" s="1">
        <v>1</v>
      </c>
      <c r="F1028" s="1">
        <v>1210</v>
      </c>
      <c r="G1028" s="1">
        <v>4.5</v>
      </c>
      <c r="H1028" s="1">
        <v>5</v>
      </c>
      <c r="I1028" s="1">
        <v>0.96274599999999999</v>
      </c>
      <c r="J1028" s="1">
        <v>533</v>
      </c>
      <c r="K1028" s="1">
        <v>0.15384600000000001</v>
      </c>
      <c r="L1028" s="1">
        <v>4.6538459999999997</v>
      </c>
      <c r="M1028" s="1">
        <f>ABS(H1028-G1028)</f>
        <v>0.5</v>
      </c>
      <c r="N1028" s="1">
        <f>((G1028-H1028)^2)</f>
        <v>0.25</v>
      </c>
      <c r="O1028" s="1">
        <f t="shared" si="64"/>
        <v>0.34615400000000029</v>
      </c>
      <c r="P1028" s="1">
        <f t="shared" si="65"/>
        <v>0.11982259171600021</v>
      </c>
      <c r="Q1028" s="1">
        <v>3.67</v>
      </c>
      <c r="R1028" s="1">
        <f t="shared" si="66"/>
        <v>1.33</v>
      </c>
      <c r="S1028" s="1">
        <f t="shared" si="67"/>
        <v>1.7689000000000001</v>
      </c>
    </row>
    <row r="1029" spans="1:19" x14ac:dyDescent="0.2">
      <c r="A1029" s="1">
        <v>155382</v>
      </c>
      <c r="B1029" s="1" t="s">
        <v>412</v>
      </c>
      <c r="C1029" s="1">
        <v>6</v>
      </c>
      <c r="D1029" s="1">
        <v>2858</v>
      </c>
      <c r="E1029" s="1">
        <v>6</v>
      </c>
      <c r="F1029" s="1">
        <v>2858</v>
      </c>
      <c r="G1029" s="1">
        <v>4.5</v>
      </c>
      <c r="H1029" s="1">
        <v>5</v>
      </c>
      <c r="I1029" s="1">
        <v>0.96274700000000002</v>
      </c>
      <c r="J1029" s="1">
        <v>192</v>
      </c>
      <c r="K1029" s="1">
        <v>0.216146</v>
      </c>
      <c r="L1029" s="1">
        <v>4.7161460000000002</v>
      </c>
      <c r="M1029" s="1">
        <f>ABS(H1029-G1029)</f>
        <v>0.5</v>
      </c>
      <c r="N1029" s="1">
        <f>((G1029-H1029)^2)</f>
        <v>0.25</v>
      </c>
      <c r="O1029" s="1">
        <f t="shared" si="64"/>
        <v>0.28385399999999983</v>
      </c>
      <c r="P1029" s="1">
        <f t="shared" si="65"/>
        <v>8.0573093315999905E-2</v>
      </c>
      <c r="Q1029" s="1">
        <v>3.67</v>
      </c>
      <c r="R1029" s="1">
        <f t="shared" si="66"/>
        <v>1.33</v>
      </c>
      <c r="S1029" s="1">
        <f t="shared" si="67"/>
        <v>1.7689000000000001</v>
      </c>
    </row>
    <row r="1030" spans="1:19" x14ac:dyDescent="0.2">
      <c r="A1030" s="1">
        <v>221963</v>
      </c>
      <c r="B1030" s="1" t="s">
        <v>64</v>
      </c>
      <c r="C1030" s="1">
        <v>161</v>
      </c>
      <c r="D1030" s="1">
        <v>47</v>
      </c>
      <c r="E1030" s="1">
        <v>47</v>
      </c>
      <c r="F1030" s="1">
        <v>161</v>
      </c>
      <c r="G1030" s="1">
        <v>5</v>
      </c>
      <c r="H1030" s="1">
        <v>4</v>
      </c>
      <c r="I1030" s="1">
        <v>0.96282299999999998</v>
      </c>
      <c r="J1030" s="1">
        <v>272</v>
      </c>
      <c r="K1030" s="1">
        <v>0.34742600000000001</v>
      </c>
      <c r="L1030" s="1">
        <v>5</v>
      </c>
      <c r="M1030" s="1">
        <f>ABS(H1030-G1030)</f>
        <v>1</v>
      </c>
      <c r="N1030" s="1">
        <f>((G1030-H1030)^2)</f>
        <v>1</v>
      </c>
      <c r="O1030" s="1">
        <f t="shared" si="64"/>
        <v>1</v>
      </c>
      <c r="P1030" s="1">
        <f t="shared" si="65"/>
        <v>1</v>
      </c>
      <c r="Q1030" s="1">
        <v>3.67</v>
      </c>
      <c r="R1030" s="1">
        <f t="shared" si="66"/>
        <v>0.33000000000000007</v>
      </c>
      <c r="S1030" s="1">
        <f t="shared" si="67"/>
        <v>0.10890000000000005</v>
      </c>
    </row>
    <row r="1031" spans="1:19" x14ac:dyDescent="0.2">
      <c r="A1031" s="1">
        <v>70324</v>
      </c>
      <c r="B1031" s="1" t="s">
        <v>388</v>
      </c>
      <c r="C1031" s="1">
        <v>318</v>
      </c>
      <c r="D1031" s="1">
        <v>10</v>
      </c>
      <c r="E1031" s="1">
        <v>10</v>
      </c>
      <c r="F1031" s="1">
        <v>318</v>
      </c>
      <c r="G1031" s="1">
        <v>4</v>
      </c>
      <c r="H1031" s="1">
        <v>3</v>
      </c>
      <c r="I1031" s="1">
        <v>0.96282900000000005</v>
      </c>
      <c r="J1031" s="1">
        <v>344</v>
      </c>
      <c r="K1031" s="1">
        <v>-1.1322669999999999</v>
      </c>
      <c r="L1031" s="1">
        <v>2.8677329999999999</v>
      </c>
      <c r="M1031" s="1">
        <f>ABS(H1031-G1031)</f>
        <v>1</v>
      </c>
      <c r="N1031" s="1">
        <f>((G1031-H1031)^2)</f>
        <v>1</v>
      </c>
      <c r="O1031" s="1">
        <f t="shared" si="64"/>
        <v>0.13226700000000013</v>
      </c>
      <c r="P1031" s="1">
        <f t="shared" si="65"/>
        <v>1.7494559289000036E-2</v>
      </c>
      <c r="Q1031" s="1">
        <v>3.67</v>
      </c>
      <c r="R1031" s="1">
        <f t="shared" si="66"/>
        <v>0.66999999999999993</v>
      </c>
      <c r="S1031" s="1">
        <f t="shared" si="67"/>
        <v>0.44889999999999991</v>
      </c>
    </row>
    <row r="1032" spans="1:19" x14ac:dyDescent="0.2">
      <c r="A1032" s="1">
        <v>182269</v>
      </c>
      <c r="B1032" s="1" t="s">
        <v>413</v>
      </c>
      <c r="C1032" s="1">
        <v>1186</v>
      </c>
      <c r="D1032" s="1">
        <v>318</v>
      </c>
      <c r="E1032" s="1">
        <v>318</v>
      </c>
      <c r="F1032" s="1">
        <v>1186</v>
      </c>
      <c r="G1032" s="1">
        <v>3</v>
      </c>
      <c r="H1032" s="1">
        <v>4</v>
      </c>
      <c r="I1032" s="1">
        <v>0.96284999999999998</v>
      </c>
      <c r="J1032" s="1">
        <v>93</v>
      </c>
      <c r="K1032" s="1">
        <v>0.50537600000000005</v>
      </c>
      <c r="L1032" s="1">
        <v>3.505376</v>
      </c>
      <c r="M1032" s="1">
        <f>ABS(H1032-G1032)</f>
        <v>1</v>
      </c>
      <c r="N1032" s="1">
        <f>((G1032-H1032)^2)</f>
        <v>1</v>
      </c>
      <c r="O1032" s="1">
        <f t="shared" si="64"/>
        <v>0.49462399999999995</v>
      </c>
      <c r="P1032" s="1">
        <f t="shared" si="65"/>
        <v>0.24465290137599996</v>
      </c>
      <c r="Q1032" s="1">
        <v>3.67</v>
      </c>
      <c r="R1032" s="1">
        <f t="shared" si="66"/>
        <v>0.33000000000000007</v>
      </c>
      <c r="S1032" s="1">
        <f t="shared" si="67"/>
        <v>0.10890000000000005</v>
      </c>
    </row>
    <row r="1033" spans="1:19" x14ac:dyDescent="0.2">
      <c r="A1033" s="1">
        <v>221963</v>
      </c>
      <c r="B1033" s="1" t="s">
        <v>64</v>
      </c>
      <c r="C1033" s="1">
        <v>592</v>
      </c>
      <c r="D1033" s="1">
        <v>47</v>
      </c>
      <c r="E1033" s="1">
        <v>47</v>
      </c>
      <c r="F1033" s="1">
        <v>592</v>
      </c>
      <c r="G1033" s="1">
        <v>4</v>
      </c>
      <c r="H1033" s="1">
        <v>4</v>
      </c>
      <c r="I1033" s="1">
        <v>0.96290299999999995</v>
      </c>
      <c r="J1033" s="1">
        <v>468</v>
      </c>
      <c r="K1033" s="1">
        <v>0.69337599999999999</v>
      </c>
      <c r="L1033" s="1">
        <v>4.6933759999999998</v>
      </c>
      <c r="M1033" s="1">
        <f>ABS(H1033-G1033)</f>
        <v>0</v>
      </c>
      <c r="N1033" s="1">
        <f>((G1033-H1033)^2)</f>
        <v>0</v>
      </c>
      <c r="O1033" s="1">
        <f t="shared" si="64"/>
        <v>0.69337599999999977</v>
      </c>
      <c r="P1033" s="1">
        <f t="shared" si="65"/>
        <v>0.4807702773759997</v>
      </c>
      <c r="Q1033" s="1">
        <v>3.67</v>
      </c>
      <c r="R1033" s="1">
        <f t="shared" si="66"/>
        <v>0.33000000000000007</v>
      </c>
      <c r="S1033" s="1">
        <f t="shared" si="67"/>
        <v>0.10890000000000005</v>
      </c>
    </row>
    <row r="1034" spans="1:19" x14ac:dyDescent="0.2">
      <c r="A1034" s="1">
        <v>177795</v>
      </c>
      <c r="B1034" s="1" t="s">
        <v>111</v>
      </c>
      <c r="C1034" s="1">
        <v>2944</v>
      </c>
      <c r="D1034" s="1">
        <v>924</v>
      </c>
      <c r="E1034" s="1">
        <v>924</v>
      </c>
      <c r="F1034" s="1">
        <v>2944</v>
      </c>
      <c r="G1034" s="1">
        <v>4</v>
      </c>
      <c r="H1034" s="1">
        <v>3</v>
      </c>
      <c r="I1034" s="1">
        <v>0.962947</v>
      </c>
      <c r="J1034" s="1">
        <v>77</v>
      </c>
      <c r="K1034" s="1">
        <v>0.20129900000000001</v>
      </c>
      <c r="L1034" s="1">
        <v>4.2012989999999997</v>
      </c>
      <c r="M1034" s="1">
        <f>ABS(H1034-G1034)</f>
        <v>1</v>
      </c>
      <c r="N1034" s="1">
        <f>((G1034-H1034)^2)</f>
        <v>1</v>
      </c>
      <c r="O1034" s="1">
        <f t="shared" si="64"/>
        <v>1.2012989999999997</v>
      </c>
      <c r="P1034" s="1">
        <f t="shared" si="65"/>
        <v>1.4431192874009993</v>
      </c>
      <c r="Q1034" s="1">
        <v>3.67</v>
      </c>
      <c r="R1034" s="1">
        <f t="shared" si="66"/>
        <v>0.66999999999999993</v>
      </c>
      <c r="S1034" s="1">
        <f t="shared" si="67"/>
        <v>0.44889999999999991</v>
      </c>
    </row>
    <row r="1035" spans="1:19" x14ac:dyDescent="0.2">
      <c r="A1035" s="1">
        <v>34416</v>
      </c>
      <c r="B1035" s="1" t="s">
        <v>414</v>
      </c>
      <c r="C1035" s="1">
        <v>743</v>
      </c>
      <c r="D1035" s="1">
        <v>1367</v>
      </c>
      <c r="E1035" s="1">
        <v>743</v>
      </c>
      <c r="F1035" s="1">
        <v>1367</v>
      </c>
      <c r="G1035" s="1">
        <v>5</v>
      </c>
      <c r="H1035" s="1">
        <v>1</v>
      </c>
      <c r="I1035" s="1">
        <v>0.96301499999999995</v>
      </c>
      <c r="J1035" s="1">
        <v>28</v>
      </c>
      <c r="K1035" s="1">
        <v>0.42857099999999998</v>
      </c>
      <c r="L1035" s="1">
        <v>5</v>
      </c>
      <c r="M1035" s="1">
        <f>ABS(H1035-G1035)</f>
        <v>4</v>
      </c>
      <c r="N1035" s="1">
        <f>((G1035-H1035)^2)</f>
        <v>16</v>
      </c>
      <c r="O1035" s="1">
        <f t="shared" si="64"/>
        <v>4</v>
      </c>
      <c r="P1035" s="1">
        <f t="shared" si="65"/>
        <v>16</v>
      </c>
      <c r="Q1035" s="1">
        <v>3.67</v>
      </c>
      <c r="R1035" s="1">
        <f t="shared" si="66"/>
        <v>2.67</v>
      </c>
      <c r="S1035" s="1">
        <f t="shared" si="67"/>
        <v>7.1288999999999998</v>
      </c>
    </row>
    <row r="1036" spans="1:19" x14ac:dyDescent="0.2">
      <c r="A1036" s="1">
        <v>158926</v>
      </c>
      <c r="B1036" s="1" t="s">
        <v>82</v>
      </c>
      <c r="C1036" s="1">
        <v>32</v>
      </c>
      <c r="D1036" s="1">
        <v>25</v>
      </c>
      <c r="E1036" s="1">
        <v>25</v>
      </c>
      <c r="F1036" s="1">
        <v>32</v>
      </c>
      <c r="G1036" s="1">
        <v>2</v>
      </c>
      <c r="H1036" s="1">
        <v>5</v>
      </c>
      <c r="I1036" s="1">
        <v>0.96311199999999997</v>
      </c>
      <c r="J1036" s="1">
        <v>267</v>
      </c>
      <c r="K1036" s="1">
        <v>-4.4943999999999998E-2</v>
      </c>
      <c r="L1036" s="1">
        <v>1.9550559999999999</v>
      </c>
      <c r="M1036" s="1">
        <f>ABS(H1036-G1036)</f>
        <v>3</v>
      </c>
      <c r="N1036" s="1">
        <f>((G1036-H1036)^2)</f>
        <v>9</v>
      </c>
      <c r="O1036" s="1">
        <f t="shared" si="64"/>
        <v>3.0449440000000001</v>
      </c>
      <c r="P1036" s="1">
        <f t="shared" si="65"/>
        <v>9.2716839631360006</v>
      </c>
      <c r="Q1036" s="1">
        <v>3.67</v>
      </c>
      <c r="R1036" s="1">
        <f t="shared" si="66"/>
        <v>1.33</v>
      </c>
      <c r="S1036" s="1">
        <f t="shared" si="67"/>
        <v>1.7689000000000001</v>
      </c>
    </row>
    <row r="1037" spans="1:19" x14ac:dyDescent="0.2">
      <c r="A1037" s="1">
        <v>65887</v>
      </c>
      <c r="B1037" s="1" t="s">
        <v>95</v>
      </c>
      <c r="C1037" s="1">
        <v>608</v>
      </c>
      <c r="D1037" s="1">
        <v>14</v>
      </c>
      <c r="E1037" s="1">
        <v>14</v>
      </c>
      <c r="F1037" s="1">
        <v>608</v>
      </c>
      <c r="G1037" s="1">
        <v>4</v>
      </c>
      <c r="H1037" s="1">
        <v>4</v>
      </c>
      <c r="I1037" s="1">
        <v>0.96316400000000002</v>
      </c>
      <c r="J1037" s="1">
        <v>83</v>
      </c>
      <c r="K1037" s="1">
        <v>-0.89759</v>
      </c>
      <c r="L1037" s="1">
        <v>3.1024099999999999</v>
      </c>
      <c r="M1037" s="1">
        <f>ABS(H1037-G1037)</f>
        <v>0</v>
      </c>
      <c r="N1037" s="1">
        <f>((G1037-H1037)^2)</f>
        <v>0</v>
      </c>
      <c r="O1037" s="1">
        <f t="shared" si="64"/>
        <v>0.89759000000000011</v>
      </c>
      <c r="P1037" s="1">
        <f t="shared" si="65"/>
        <v>0.80566780810000016</v>
      </c>
      <c r="Q1037" s="1">
        <v>3.67</v>
      </c>
      <c r="R1037" s="1">
        <f t="shared" si="66"/>
        <v>0.33000000000000007</v>
      </c>
      <c r="S1037" s="1">
        <f t="shared" si="67"/>
        <v>0.10890000000000005</v>
      </c>
    </row>
    <row r="1038" spans="1:19" x14ac:dyDescent="0.2">
      <c r="A1038" s="1">
        <v>180756</v>
      </c>
      <c r="B1038" s="1" t="s">
        <v>415</v>
      </c>
      <c r="C1038" s="1">
        <v>2011</v>
      </c>
      <c r="D1038" s="1">
        <v>1036</v>
      </c>
      <c r="E1038" s="1">
        <v>1036</v>
      </c>
      <c r="F1038" s="1">
        <v>2011</v>
      </c>
      <c r="G1038" s="1">
        <v>4</v>
      </c>
      <c r="H1038" s="1">
        <v>5</v>
      </c>
      <c r="I1038" s="1">
        <v>0.96317600000000003</v>
      </c>
      <c r="J1038" s="1">
        <v>235</v>
      </c>
      <c r="K1038" s="1">
        <v>0.49787199999999998</v>
      </c>
      <c r="L1038" s="1">
        <v>4.4978720000000001</v>
      </c>
      <c r="M1038" s="1">
        <f>ABS(H1038-G1038)</f>
        <v>1</v>
      </c>
      <c r="N1038" s="1">
        <f>((G1038-H1038)^2)</f>
        <v>1</v>
      </c>
      <c r="O1038" s="1">
        <f t="shared" si="64"/>
        <v>0.50212799999999991</v>
      </c>
      <c r="P1038" s="1">
        <f t="shared" si="65"/>
        <v>0.25213252838399991</v>
      </c>
      <c r="Q1038" s="1">
        <v>3.67</v>
      </c>
      <c r="R1038" s="1">
        <f t="shared" si="66"/>
        <v>1.33</v>
      </c>
      <c r="S1038" s="1">
        <f t="shared" si="67"/>
        <v>1.7689000000000001</v>
      </c>
    </row>
    <row r="1039" spans="1:19" x14ac:dyDescent="0.2">
      <c r="A1039" s="1">
        <v>175733</v>
      </c>
      <c r="B1039" s="1" t="s">
        <v>127</v>
      </c>
      <c r="C1039" s="1">
        <v>953</v>
      </c>
      <c r="D1039" s="1">
        <v>280</v>
      </c>
      <c r="E1039" s="1">
        <v>280</v>
      </c>
      <c r="F1039" s="1">
        <v>953</v>
      </c>
      <c r="G1039" s="1">
        <v>5</v>
      </c>
      <c r="H1039" s="1">
        <v>4</v>
      </c>
      <c r="I1039" s="1">
        <v>0.96323599999999998</v>
      </c>
      <c r="J1039" s="1">
        <v>34</v>
      </c>
      <c r="K1039" s="1">
        <v>-0.66176500000000005</v>
      </c>
      <c r="L1039" s="1">
        <v>4.3382350000000001</v>
      </c>
      <c r="M1039" s="1">
        <f>ABS(H1039-G1039)</f>
        <v>1</v>
      </c>
      <c r="N1039" s="1">
        <f>((G1039-H1039)^2)</f>
        <v>1</v>
      </c>
      <c r="O1039" s="1">
        <f t="shared" si="64"/>
        <v>0.33823500000000006</v>
      </c>
      <c r="P1039" s="1">
        <f t="shared" si="65"/>
        <v>0.11440291522500004</v>
      </c>
      <c r="Q1039" s="1">
        <v>3.67</v>
      </c>
      <c r="R1039" s="1">
        <f t="shared" si="66"/>
        <v>0.33000000000000007</v>
      </c>
      <c r="S1039" s="1">
        <f t="shared" si="67"/>
        <v>0.10890000000000005</v>
      </c>
    </row>
    <row r="1040" spans="1:19" x14ac:dyDescent="0.2">
      <c r="A1040" s="1">
        <v>195056</v>
      </c>
      <c r="B1040" s="1" t="s">
        <v>416</v>
      </c>
      <c r="C1040" s="1">
        <v>588</v>
      </c>
      <c r="D1040" s="1">
        <v>527</v>
      </c>
      <c r="E1040" s="1">
        <v>527</v>
      </c>
      <c r="F1040" s="1">
        <v>588</v>
      </c>
      <c r="G1040" s="1">
        <v>4</v>
      </c>
      <c r="H1040" s="1">
        <v>5</v>
      </c>
      <c r="I1040" s="1">
        <v>0.96328800000000003</v>
      </c>
      <c r="J1040" s="1">
        <v>434</v>
      </c>
      <c r="K1040" s="1">
        <v>0.70622099999999999</v>
      </c>
      <c r="L1040" s="1">
        <v>4.7062210000000002</v>
      </c>
      <c r="M1040" s="1">
        <f>ABS(H1040-G1040)</f>
        <v>1</v>
      </c>
      <c r="N1040" s="1">
        <f>((G1040-H1040)^2)</f>
        <v>1</v>
      </c>
      <c r="O1040" s="1">
        <f t="shared" si="64"/>
        <v>0.29377899999999979</v>
      </c>
      <c r="P1040" s="1">
        <f t="shared" si="65"/>
        <v>8.6306100840999878E-2</v>
      </c>
      <c r="Q1040" s="1">
        <v>3.67</v>
      </c>
      <c r="R1040" s="1">
        <f t="shared" si="66"/>
        <v>1.33</v>
      </c>
      <c r="S1040" s="1">
        <f t="shared" si="67"/>
        <v>1.7689000000000001</v>
      </c>
    </row>
    <row r="1041" spans="1:19" x14ac:dyDescent="0.2">
      <c r="A1041" s="1">
        <v>217016</v>
      </c>
      <c r="B1041" s="1" t="s">
        <v>280</v>
      </c>
      <c r="C1041" s="1">
        <v>5</v>
      </c>
      <c r="D1041" s="1">
        <v>708</v>
      </c>
      <c r="E1041" s="1">
        <v>5</v>
      </c>
      <c r="F1041" s="1">
        <v>708</v>
      </c>
      <c r="G1041" s="1">
        <v>3</v>
      </c>
      <c r="H1041" s="1">
        <v>3</v>
      </c>
      <c r="I1041" s="1">
        <v>0.963314</v>
      </c>
      <c r="J1041" s="1">
        <v>102</v>
      </c>
      <c r="K1041" s="1">
        <v>0.46078400000000003</v>
      </c>
      <c r="L1041" s="1">
        <v>3.4607839999999999</v>
      </c>
      <c r="M1041" s="1">
        <f>ABS(H1041-G1041)</f>
        <v>0</v>
      </c>
      <c r="N1041" s="1">
        <f>((G1041-H1041)^2)</f>
        <v>0</v>
      </c>
      <c r="O1041" s="1">
        <f t="shared" si="64"/>
        <v>0.46078399999999986</v>
      </c>
      <c r="P1041" s="1">
        <f t="shared" si="65"/>
        <v>0.21232189465599988</v>
      </c>
      <c r="Q1041" s="1">
        <v>3.67</v>
      </c>
      <c r="R1041" s="1">
        <f t="shared" si="66"/>
        <v>0.66999999999999993</v>
      </c>
      <c r="S1041" s="1">
        <f t="shared" si="67"/>
        <v>0.44889999999999991</v>
      </c>
    </row>
    <row r="1042" spans="1:19" x14ac:dyDescent="0.2">
      <c r="A1042" s="1">
        <v>2683</v>
      </c>
      <c r="B1042" s="1" t="s">
        <v>243</v>
      </c>
      <c r="C1042" s="1">
        <v>1089</v>
      </c>
      <c r="D1042" s="1">
        <v>1136</v>
      </c>
      <c r="E1042" s="1">
        <v>1089</v>
      </c>
      <c r="F1042" s="1">
        <v>1136</v>
      </c>
      <c r="G1042" s="1">
        <v>4</v>
      </c>
      <c r="H1042" s="1">
        <v>2</v>
      </c>
      <c r="I1042" s="1">
        <v>0.96332399999999996</v>
      </c>
      <c r="J1042" s="1">
        <v>315</v>
      </c>
      <c r="K1042" s="1">
        <v>0.11269800000000001</v>
      </c>
      <c r="L1042" s="1">
        <v>4.112698</v>
      </c>
      <c r="M1042" s="1">
        <f>ABS(H1042-G1042)</f>
        <v>2</v>
      </c>
      <c r="N1042" s="1">
        <f>((G1042-H1042)^2)</f>
        <v>4</v>
      </c>
      <c r="O1042" s="1">
        <f t="shared" si="64"/>
        <v>2.112698</v>
      </c>
      <c r="P1042" s="1">
        <f t="shared" si="65"/>
        <v>4.4634928392040001</v>
      </c>
      <c r="Q1042" s="1">
        <v>3.67</v>
      </c>
      <c r="R1042" s="1">
        <f t="shared" si="66"/>
        <v>1.67</v>
      </c>
      <c r="S1042" s="1">
        <f t="shared" si="67"/>
        <v>2.7888999999999999</v>
      </c>
    </row>
    <row r="1043" spans="1:19" x14ac:dyDescent="0.2">
      <c r="A1043" s="1">
        <v>197429</v>
      </c>
      <c r="B1043" s="1" t="s">
        <v>385</v>
      </c>
      <c r="C1043" s="1">
        <v>1022</v>
      </c>
      <c r="D1043" s="1">
        <v>1064</v>
      </c>
      <c r="E1043" s="1">
        <v>1022</v>
      </c>
      <c r="F1043" s="1">
        <v>1064</v>
      </c>
      <c r="G1043" s="1">
        <v>3</v>
      </c>
      <c r="H1043" s="1">
        <v>3</v>
      </c>
      <c r="I1043" s="1">
        <v>0.96344099999999999</v>
      </c>
      <c r="J1043" s="1">
        <v>22</v>
      </c>
      <c r="K1043" s="1">
        <v>-0.54545500000000002</v>
      </c>
      <c r="L1043" s="1">
        <v>2.454545</v>
      </c>
      <c r="M1043" s="1">
        <f>ABS(H1043-G1043)</f>
        <v>0</v>
      </c>
      <c r="N1043" s="1">
        <f>((G1043-H1043)^2)</f>
        <v>0</v>
      </c>
      <c r="O1043" s="1">
        <f t="shared" si="64"/>
        <v>0.54545500000000002</v>
      </c>
      <c r="P1043" s="1">
        <f t="shared" si="65"/>
        <v>0.29752115702500004</v>
      </c>
      <c r="Q1043" s="1">
        <v>3.67</v>
      </c>
      <c r="R1043" s="1">
        <f t="shared" si="66"/>
        <v>0.66999999999999993</v>
      </c>
      <c r="S1043" s="1">
        <f t="shared" si="67"/>
        <v>0.44889999999999991</v>
      </c>
    </row>
    <row r="1044" spans="1:19" x14ac:dyDescent="0.2">
      <c r="A1044" s="1">
        <v>132467</v>
      </c>
      <c r="B1044" s="1" t="s">
        <v>69</v>
      </c>
      <c r="C1044" s="1">
        <v>292</v>
      </c>
      <c r="D1044" s="1">
        <v>3114</v>
      </c>
      <c r="E1044" s="1">
        <v>292</v>
      </c>
      <c r="F1044" s="1">
        <v>3114</v>
      </c>
      <c r="G1044" s="1">
        <v>4</v>
      </c>
      <c r="H1044" s="1">
        <v>5</v>
      </c>
      <c r="I1044" s="1">
        <v>0.96345499999999995</v>
      </c>
      <c r="J1044" s="1">
        <v>94</v>
      </c>
      <c r="K1044" s="1">
        <v>0.52127699999999999</v>
      </c>
      <c r="L1044" s="1">
        <v>4.5212770000000004</v>
      </c>
      <c r="M1044" s="1">
        <f>ABS(H1044-G1044)</f>
        <v>1</v>
      </c>
      <c r="N1044" s="1">
        <f>((G1044-H1044)^2)</f>
        <v>1</v>
      </c>
      <c r="O1044" s="1">
        <f t="shared" si="64"/>
        <v>0.47872299999999957</v>
      </c>
      <c r="P1044" s="1">
        <f t="shared" si="65"/>
        <v>0.22917571072899959</v>
      </c>
      <c r="Q1044" s="1">
        <v>3.67</v>
      </c>
      <c r="R1044" s="1">
        <f t="shared" si="66"/>
        <v>1.33</v>
      </c>
      <c r="S1044" s="1">
        <f t="shared" si="67"/>
        <v>1.7689000000000001</v>
      </c>
    </row>
    <row r="1045" spans="1:19" x14ac:dyDescent="0.2">
      <c r="A1045" s="1">
        <v>68552</v>
      </c>
      <c r="B1045" s="1" t="s">
        <v>554</v>
      </c>
      <c r="C1045" s="1">
        <v>51939</v>
      </c>
      <c r="D1045" s="1">
        <v>318</v>
      </c>
      <c r="E1045" s="1">
        <v>318</v>
      </c>
      <c r="F1045" s="1">
        <v>51939</v>
      </c>
      <c r="G1045" s="1">
        <v>2</v>
      </c>
      <c r="H1045" s="1">
        <v>5</v>
      </c>
      <c r="I1045" s="1">
        <v>0.963534</v>
      </c>
      <c r="J1045" s="1">
        <v>4</v>
      </c>
      <c r="K1045" s="1">
        <v>2.5</v>
      </c>
      <c r="L1045" s="1">
        <v>4.5</v>
      </c>
      <c r="M1045" s="1">
        <f>ABS(H1045-G1045)</f>
        <v>3</v>
      </c>
      <c r="N1045" s="1">
        <f>((G1045-H1045)^2)</f>
        <v>9</v>
      </c>
      <c r="O1045" s="1">
        <f t="shared" si="64"/>
        <v>0.5</v>
      </c>
      <c r="P1045" s="1">
        <f t="shared" si="65"/>
        <v>0.25</v>
      </c>
      <c r="Q1045" s="1">
        <v>3.67</v>
      </c>
      <c r="R1045" s="1">
        <f t="shared" si="66"/>
        <v>1.33</v>
      </c>
      <c r="S1045" s="1">
        <f t="shared" si="67"/>
        <v>1.7689000000000001</v>
      </c>
    </row>
    <row r="1046" spans="1:19" x14ac:dyDescent="0.2">
      <c r="A1046" s="1">
        <v>150701</v>
      </c>
      <c r="B1046" s="1" t="s">
        <v>417</v>
      </c>
      <c r="C1046" s="1">
        <v>4886</v>
      </c>
      <c r="D1046" s="1">
        <v>3897</v>
      </c>
      <c r="E1046" s="1">
        <v>3897</v>
      </c>
      <c r="F1046" s="1">
        <v>4886</v>
      </c>
      <c r="G1046" s="1">
        <v>3.5</v>
      </c>
      <c r="H1046" s="1">
        <v>4</v>
      </c>
      <c r="I1046" s="1">
        <v>0.96357599999999999</v>
      </c>
      <c r="J1046" s="1">
        <v>189</v>
      </c>
      <c r="K1046" s="1">
        <v>-5.5556000000000001E-2</v>
      </c>
      <c r="L1046" s="1">
        <v>3.4444439999999998</v>
      </c>
      <c r="M1046" s="1">
        <f>ABS(H1046-G1046)</f>
        <v>0.5</v>
      </c>
      <c r="N1046" s="1">
        <f>((G1046-H1046)^2)</f>
        <v>0.25</v>
      </c>
      <c r="O1046" s="1">
        <f t="shared" si="64"/>
        <v>0.55555600000000016</v>
      </c>
      <c r="P1046" s="1">
        <f t="shared" si="65"/>
        <v>0.30864246913600019</v>
      </c>
      <c r="Q1046" s="1">
        <v>3.67</v>
      </c>
      <c r="R1046" s="1">
        <f t="shared" si="66"/>
        <v>0.33000000000000007</v>
      </c>
      <c r="S1046" s="1">
        <f t="shared" si="67"/>
        <v>0.10890000000000005</v>
      </c>
    </row>
    <row r="1047" spans="1:19" x14ac:dyDescent="0.2">
      <c r="A1047" s="1">
        <v>119755</v>
      </c>
      <c r="B1047" s="1" t="s">
        <v>191</v>
      </c>
      <c r="C1047" s="1">
        <v>733</v>
      </c>
      <c r="D1047" s="1">
        <v>653</v>
      </c>
      <c r="E1047" s="1">
        <v>653</v>
      </c>
      <c r="F1047" s="1">
        <v>733</v>
      </c>
      <c r="G1047" s="1">
        <v>5</v>
      </c>
      <c r="H1047" s="1">
        <v>4</v>
      </c>
      <c r="I1047" s="1">
        <v>0.96358500000000002</v>
      </c>
      <c r="J1047" s="1">
        <v>167</v>
      </c>
      <c r="K1047" s="1">
        <v>-0.55688599999999999</v>
      </c>
      <c r="L1047" s="1">
        <v>4.4431139999999996</v>
      </c>
      <c r="M1047" s="1">
        <f>ABS(H1047-G1047)</f>
        <v>1</v>
      </c>
      <c r="N1047" s="1">
        <f>((G1047-H1047)^2)</f>
        <v>1</v>
      </c>
      <c r="O1047" s="1">
        <f t="shared" si="64"/>
        <v>0.44311399999999956</v>
      </c>
      <c r="P1047" s="1">
        <f t="shared" si="65"/>
        <v>0.1963500169959996</v>
      </c>
      <c r="Q1047" s="1">
        <v>3.67</v>
      </c>
      <c r="R1047" s="1">
        <f t="shared" si="66"/>
        <v>0.33000000000000007</v>
      </c>
      <c r="S1047" s="1">
        <f t="shared" si="67"/>
        <v>0.10890000000000005</v>
      </c>
    </row>
    <row r="1048" spans="1:19" x14ac:dyDescent="0.2">
      <c r="A1048" s="1">
        <v>55738</v>
      </c>
      <c r="B1048" s="1" t="s">
        <v>418</v>
      </c>
      <c r="C1048" s="1">
        <v>8783</v>
      </c>
      <c r="D1048" s="1">
        <v>1994</v>
      </c>
      <c r="E1048" s="1">
        <v>1994</v>
      </c>
      <c r="F1048" s="1">
        <v>8783</v>
      </c>
      <c r="G1048" s="1">
        <v>4.5</v>
      </c>
      <c r="H1048" s="1">
        <v>3</v>
      </c>
      <c r="I1048" s="1">
        <v>0.96359300000000003</v>
      </c>
      <c r="J1048" s="1">
        <v>35</v>
      </c>
      <c r="K1048" s="1">
        <v>0.157143</v>
      </c>
      <c r="L1048" s="1">
        <v>4.6571429999999996</v>
      </c>
      <c r="M1048" s="1">
        <f>ABS(H1048-G1048)</f>
        <v>1.5</v>
      </c>
      <c r="N1048" s="1">
        <f>((G1048-H1048)^2)</f>
        <v>2.25</v>
      </c>
      <c r="O1048" s="1">
        <f t="shared" si="64"/>
        <v>1.6571429999999996</v>
      </c>
      <c r="P1048" s="1">
        <f t="shared" si="65"/>
        <v>2.7461229224489987</v>
      </c>
      <c r="Q1048" s="1">
        <v>3.67</v>
      </c>
      <c r="R1048" s="1">
        <f t="shared" si="66"/>
        <v>0.66999999999999993</v>
      </c>
      <c r="S1048" s="1">
        <f t="shared" si="67"/>
        <v>0.44889999999999991</v>
      </c>
    </row>
    <row r="1049" spans="1:19" x14ac:dyDescent="0.2">
      <c r="A1049" s="1">
        <v>85226</v>
      </c>
      <c r="B1049" s="1" t="s">
        <v>419</v>
      </c>
      <c r="C1049" s="1">
        <v>4489</v>
      </c>
      <c r="D1049" s="1">
        <v>4993</v>
      </c>
      <c r="E1049" s="1">
        <v>4489</v>
      </c>
      <c r="F1049" s="1">
        <v>4993</v>
      </c>
      <c r="G1049" s="1">
        <v>5</v>
      </c>
      <c r="H1049" s="1">
        <v>5</v>
      </c>
      <c r="I1049" s="1">
        <v>0.96367700000000001</v>
      </c>
      <c r="J1049" s="1">
        <v>69</v>
      </c>
      <c r="K1049" s="1">
        <v>0.76811600000000002</v>
      </c>
      <c r="L1049" s="1">
        <v>5</v>
      </c>
      <c r="M1049" s="1">
        <f>ABS(H1049-G1049)</f>
        <v>0</v>
      </c>
      <c r="N1049" s="1">
        <f>((G1049-H1049)^2)</f>
        <v>0</v>
      </c>
      <c r="O1049" s="1">
        <f t="shared" si="64"/>
        <v>0</v>
      </c>
      <c r="P1049" s="1">
        <f t="shared" si="65"/>
        <v>0</v>
      </c>
      <c r="Q1049" s="1">
        <v>3.67</v>
      </c>
      <c r="R1049" s="1">
        <f t="shared" si="66"/>
        <v>1.33</v>
      </c>
      <c r="S1049" s="1">
        <f t="shared" si="67"/>
        <v>1.7689000000000001</v>
      </c>
    </row>
    <row r="1050" spans="1:19" x14ac:dyDescent="0.2">
      <c r="A1050" s="1">
        <v>190758</v>
      </c>
      <c r="B1050" s="1" t="s">
        <v>394</v>
      </c>
      <c r="C1050" s="1">
        <v>364</v>
      </c>
      <c r="D1050" s="1">
        <v>150</v>
      </c>
      <c r="E1050" s="1">
        <v>150</v>
      </c>
      <c r="F1050" s="1">
        <v>364</v>
      </c>
      <c r="G1050" s="1">
        <v>3</v>
      </c>
      <c r="H1050" s="1">
        <v>3</v>
      </c>
      <c r="I1050" s="1">
        <v>0.96368699999999996</v>
      </c>
      <c r="J1050" s="1">
        <v>480</v>
      </c>
      <c r="K1050" s="1">
        <v>8.2292000000000004E-2</v>
      </c>
      <c r="L1050" s="1">
        <v>3.0822919999999998</v>
      </c>
      <c r="M1050" s="1">
        <f>ABS(H1050-G1050)</f>
        <v>0</v>
      </c>
      <c r="N1050" s="1">
        <f>((G1050-H1050)^2)</f>
        <v>0</v>
      </c>
      <c r="O1050" s="1">
        <f t="shared" si="64"/>
        <v>8.229199999999981E-2</v>
      </c>
      <c r="P1050" s="1">
        <f t="shared" si="65"/>
        <v>6.7719732639999683E-3</v>
      </c>
      <c r="Q1050" s="1">
        <v>3.67</v>
      </c>
      <c r="R1050" s="1">
        <f t="shared" si="66"/>
        <v>0.66999999999999993</v>
      </c>
      <c r="S1050" s="1">
        <f t="shared" si="67"/>
        <v>0.44889999999999991</v>
      </c>
    </row>
    <row r="1051" spans="1:19" x14ac:dyDescent="0.2">
      <c r="A1051" s="1">
        <v>144451</v>
      </c>
      <c r="B1051" s="1" t="s">
        <v>281</v>
      </c>
      <c r="C1051" s="1">
        <v>802</v>
      </c>
      <c r="D1051" s="1">
        <v>1378</v>
      </c>
      <c r="E1051" s="1">
        <v>802</v>
      </c>
      <c r="F1051" s="1">
        <v>1378</v>
      </c>
      <c r="G1051" s="1">
        <v>1</v>
      </c>
      <c r="H1051" s="1">
        <v>1</v>
      </c>
      <c r="I1051" s="1">
        <v>0.96370400000000001</v>
      </c>
      <c r="J1051" s="1">
        <v>38</v>
      </c>
      <c r="K1051" s="1">
        <v>-0.21052599999999999</v>
      </c>
      <c r="L1051" s="1">
        <v>0.78947400000000001</v>
      </c>
      <c r="M1051" s="1">
        <f>ABS(H1051-G1051)</f>
        <v>0</v>
      </c>
      <c r="N1051" s="1">
        <f>((G1051-H1051)^2)</f>
        <v>0</v>
      </c>
      <c r="O1051" s="1">
        <f t="shared" si="64"/>
        <v>0.21052599999999999</v>
      </c>
      <c r="P1051" s="1">
        <f t="shared" si="65"/>
        <v>4.4321196675999999E-2</v>
      </c>
      <c r="Q1051" s="1">
        <v>3.67</v>
      </c>
      <c r="R1051" s="1">
        <f t="shared" si="66"/>
        <v>2.67</v>
      </c>
      <c r="S1051" s="1">
        <f t="shared" si="67"/>
        <v>7.1288999999999998</v>
      </c>
    </row>
    <row r="1052" spans="1:19" x14ac:dyDescent="0.2">
      <c r="A1052" s="1">
        <v>218989</v>
      </c>
      <c r="B1052" s="1" t="s">
        <v>161</v>
      </c>
      <c r="C1052" s="1">
        <v>588</v>
      </c>
      <c r="D1052" s="1">
        <v>457</v>
      </c>
      <c r="E1052" s="1">
        <v>457</v>
      </c>
      <c r="F1052" s="1">
        <v>588</v>
      </c>
      <c r="G1052" s="1">
        <v>3</v>
      </c>
      <c r="H1052" s="1">
        <v>5</v>
      </c>
      <c r="I1052" s="1">
        <v>0.96371499999999999</v>
      </c>
      <c r="J1052" s="1">
        <v>536</v>
      </c>
      <c r="K1052" s="1">
        <v>0.37313400000000002</v>
      </c>
      <c r="L1052" s="1">
        <v>3.3731339999999999</v>
      </c>
      <c r="M1052" s="1">
        <f>ABS(H1052-G1052)</f>
        <v>2</v>
      </c>
      <c r="N1052" s="1">
        <f>((G1052-H1052)^2)</f>
        <v>4</v>
      </c>
      <c r="O1052" s="1">
        <f t="shared" si="64"/>
        <v>1.6268660000000001</v>
      </c>
      <c r="P1052" s="1">
        <f t="shared" si="65"/>
        <v>2.6466929819560003</v>
      </c>
      <c r="Q1052" s="1">
        <v>3.67</v>
      </c>
      <c r="R1052" s="1">
        <f t="shared" si="66"/>
        <v>1.33</v>
      </c>
      <c r="S1052" s="1">
        <f t="shared" si="67"/>
        <v>1.7689000000000001</v>
      </c>
    </row>
    <row r="1053" spans="1:19" x14ac:dyDescent="0.2">
      <c r="A1053" s="1">
        <v>115714</v>
      </c>
      <c r="B1053" s="1" t="s">
        <v>420</v>
      </c>
      <c r="C1053" s="1">
        <v>922</v>
      </c>
      <c r="D1053" s="1">
        <v>2396</v>
      </c>
      <c r="E1053" s="1">
        <v>922</v>
      </c>
      <c r="F1053" s="1">
        <v>2396</v>
      </c>
      <c r="G1053" s="1">
        <v>4</v>
      </c>
      <c r="H1053" s="1">
        <v>5</v>
      </c>
      <c r="I1053" s="1">
        <v>0.96371700000000005</v>
      </c>
      <c r="J1053" s="1">
        <v>51</v>
      </c>
      <c r="K1053" s="1">
        <v>-0.196078</v>
      </c>
      <c r="L1053" s="1">
        <v>3.803922</v>
      </c>
      <c r="M1053" s="1">
        <f>ABS(H1053-G1053)</f>
        <v>1</v>
      </c>
      <c r="N1053" s="1">
        <f>((G1053-H1053)^2)</f>
        <v>1</v>
      </c>
      <c r="O1053" s="1">
        <f t="shared" si="64"/>
        <v>1.196078</v>
      </c>
      <c r="P1053" s="1">
        <f t="shared" si="65"/>
        <v>1.430602582084</v>
      </c>
      <c r="Q1053" s="1">
        <v>3.67</v>
      </c>
      <c r="R1053" s="1">
        <f t="shared" si="66"/>
        <v>1.33</v>
      </c>
      <c r="S1053" s="1">
        <f t="shared" si="67"/>
        <v>1.7689000000000001</v>
      </c>
    </row>
    <row r="1054" spans="1:19" x14ac:dyDescent="0.2">
      <c r="A1054" s="1">
        <v>193330</v>
      </c>
      <c r="B1054" s="1" t="s">
        <v>109</v>
      </c>
      <c r="C1054" s="1">
        <v>95</v>
      </c>
      <c r="D1054" s="1">
        <v>786</v>
      </c>
      <c r="E1054" s="1">
        <v>95</v>
      </c>
      <c r="F1054" s="1">
        <v>786</v>
      </c>
      <c r="G1054" s="1">
        <v>3</v>
      </c>
      <c r="H1054" s="1">
        <v>3</v>
      </c>
      <c r="I1054" s="1">
        <v>0.96387699999999998</v>
      </c>
      <c r="J1054" s="1">
        <v>207</v>
      </c>
      <c r="K1054" s="1">
        <v>4.3478000000000003E-2</v>
      </c>
      <c r="L1054" s="1">
        <v>3.0434779999999999</v>
      </c>
      <c r="M1054" s="1">
        <f>ABS(H1054-G1054)</f>
        <v>0</v>
      </c>
      <c r="N1054" s="1">
        <f>((G1054-H1054)^2)</f>
        <v>0</v>
      </c>
      <c r="O1054" s="1">
        <f t="shared" si="64"/>
        <v>4.3477999999999906E-2</v>
      </c>
      <c r="P1054" s="1">
        <f t="shared" si="65"/>
        <v>1.8903364839999918E-3</v>
      </c>
      <c r="Q1054" s="1">
        <v>3.67</v>
      </c>
      <c r="R1054" s="1">
        <f t="shared" si="66"/>
        <v>0.66999999999999993</v>
      </c>
      <c r="S1054" s="1">
        <f t="shared" si="67"/>
        <v>0.44889999999999991</v>
      </c>
    </row>
    <row r="1055" spans="1:19" x14ac:dyDescent="0.2">
      <c r="A1055" s="1">
        <v>64567</v>
      </c>
      <c r="B1055" s="1" t="s">
        <v>147</v>
      </c>
      <c r="C1055" s="1">
        <v>132</v>
      </c>
      <c r="D1055" s="1">
        <v>151</v>
      </c>
      <c r="E1055" s="1">
        <v>132</v>
      </c>
      <c r="F1055" s="1">
        <v>151</v>
      </c>
      <c r="G1055" s="1">
        <v>3</v>
      </c>
      <c r="H1055" s="1">
        <v>5</v>
      </c>
      <c r="I1055" s="1">
        <v>0.963924</v>
      </c>
      <c r="J1055" s="1">
        <v>24</v>
      </c>
      <c r="K1055" s="1">
        <v>0.91666700000000001</v>
      </c>
      <c r="L1055" s="1">
        <v>3.9166669999999999</v>
      </c>
      <c r="M1055" s="1">
        <f>ABS(H1055-G1055)</f>
        <v>2</v>
      </c>
      <c r="N1055" s="1">
        <f>((G1055-H1055)^2)</f>
        <v>4</v>
      </c>
      <c r="O1055" s="1">
        <f t="shared" si="64"/>
        <v>1.0833330000000001</v>
      </c>
      <c r="P1055" s="1">
        <f t="shared" si="65"/>
        <v>1.1736103888890002</v>
      </c>
      <c r="Q1055" s="1">
        <v>3.67</v>
      </c>
      <c r="R1055" s="1">
        <f t="shared" si="66"/>
        <v>1.33</v>
      </c>
      <c r="S1055" s="1">
        <f t="shared" si="67"/>
        <v>1.7689000000000001</v>
      </c>
    </row>
    <row r="1056" spans="1:19" x14ac:dyDescent="0.2">
      <c r="A1056" s="1">
        <v>301</v>
      </c>
      <c r="B1056" s="1" t="s">
        <v>234</v>
      </c>
      <c r="C1056" s="1">
        <v>3269</v>
      </c>
      <c r="D1056" s="1">
        <v>2046</v>
      </c>
      <c r="E1056" s="1">
        <v>2046</v>
      </c>
      <c r="F1056" s="1">
        <v>3269</v>
      </c>
      <c r="G1056" s="1">
        <v>4</v>
      </c>
      <c r="H1056" s="1">
        <v>4</v>
      </c>
      <c r="I1056" s="1">
        <v>0.96399299999999999</v>
      </c>
      <c r="J1056" s="1">
        <v>19</v>
      </c>
      <c r="K1056" s="1">
        <v>0.736842</v>
      </c>
      <c r="L1056" s="1">
        <v>4.7368420000000002</v>
      </c>
      <c r="M1056" s="1">
        <f>ABS(H1056-G1056)</f>
        <v>0</v>
      </c>
      <c r="N1056" s="1">
        <f>((G1056-H1056)^2)</f>
        <v>0</v>
      </c>
      <c r="O1056" s="1">
        <f t="shared" si="64"/>
        <v>0.73684200000000022</v>
      </c>
      <c r="P1056" s="1">
        <f t="shared" si="65"/>
        <v>0.54293613296400034</v>
      </c>
      <c r="Q1056" s="1">
        <v>3.67</v>
      </c>
      <c r="R1056" s="1">
        <f t="shared" si="66"/>
        <v>0.33000000000000007</v>
      </c>
      <c r="S1056" s="1">
        <f t="shared" si="67"/>
        <v>0.10890000000000005</v>
      </c>
    </row>
    <row r="1057" spans="1:19" x14ac:dyDescent="0.2">
      <c r="A1057" s="1">
        <v>114578</v>
      </c>
      <c r="B1057" s="1" t="s">
        <v>156</v>
      </c>
      <c r="C1057" s="1">
        <v>368</v>
      </c>
      <c r="D1057" s="1">
        <v>1196</v>
      </c>
      <c r="E1057" s="1">
        <v>368</v>
      </c>
      <c r="F1057" s="1">
        <v>1196</v>
      </c>
      <c r="G1057" s="1">
        <v>1</v>
      </c>
      <c r="H1057" s="1">
        <v>5</v>
      </c>
      <c r="I1057" s="1">
        <v>0.964117</v>
      </c>
      <c r="J1057" s="1">
        <v>154</v>
      </c>
      <c r="K1057" s="1">
        <v>0.81168799999999997</v>
      </c>
      <c r="L1057" s="1">
        <v>1.811688</v>
      </c>
      <c r="M1057" s="1">
        <f>ABS(H1057-G1057)</f>
        <v>4</v>
      </c>
      <c r="N1057" s="1">
        <f>((G1057-H1057)^2)</f>
        <v>16</v>
      </c>
      <c r="O1057" s="1">
        <f t="shared" si="64"/>
        <v>3.1883119999999998</v>
      </c>
      <c r="P1057" s="1">
        <f t="shared" si="65"/>
        <v>10.165333409343999</v>
      </c>
      <c r="Q1057" s="1">
        <v>3.67</v>
      </c>
      <c r="R1057" s="1">
        <f t="shared" si="66"/>
        <v>1.33</v>
      </c>
      <c r="S1057" s="1">
        <f t="shared" si="67"/>
        <v>1.7689000000000001</v>
      </c>
    </row>
    <row r="1058" spans="1:19" x14ac:dyDescent="0.2">
      <c r="A1058" s="1">
        <v>160762</v>
      </c>
      <c r="B1058" s="1" t="s">
        <v>421</v>
      </c>
      <c r="C1058" s="1">
        <v>765</v>
      </c>
      <c r="D1058" s="1">
        <v>135</v>
      </c>
      <c r="E1058" s="1">
        <v>135</v>
      </c>
      <c r="F1058" s="1">
        <v>765</v>
      </c>
      <c r="G1058" s="1">
        <v>3</v>
      </c>
      <c r="H1058" s="1">
        <v>2</v>
      </c>
      <c r="I1058" s="1">
        <v>0.96412299999999995</v>
      </c>
      <c r="J1058" s="1">
        <v>22</v>
      </c>
      <c r="K1058" s="1">
        <v>-0.25</v>
      </c>
      <c r="L1058" s="1">
        <v>2.75</v>
      </c>
      <c r="M1058" s="1">
        <f>ABS(H1058-G1058)</f>
        <v>1</v>
      </c>
      <c r="N1058" s="1">
        <f>((G1058-H1058)^2)</f>
        <v>1</v>
      </c>
      <c r="O1058" s="1">
        <f t="shared" si="64"/>
        <v>0.75</v>
      </c>
      <c r="P1058" s="1">
        <f t="shared" si="65"/>
        <v>0.5625</v>
      </c>
      <c r="Q1058" s="1">
        <v>3.67</v>
      </c>
      <c r="R1058" s="1">
        <f t="shared" si="66"/>
        <v>1.67</v>
      </c>
      <c r="S1058" s="1">
        <f t="shared" si="67"/>
        <v>2.7888999999999999</v>
      </c>
    </row>
    <row r="1059" spans="1:19" x14ac:dyDescent="0.2">
      <c r="A1059" s="1">
        <v>58128</v>
      </c>
      <c r="B1059" s="1" t="s">
        <v>422</v>
      </c>
      <c r="C1059" s="1">
        <v>2167</v>
      </c>
      <c r="D1059" s="1">
        <v>32</v>
      </c>
      <c r="E1059" s="1">
        <v>32</v>
      </c>
      <c r="F1059" s="1">
        <v>2167</v>
      </c>
      <c r="G1059" s="1">
        <v>2</v>
      </c>
      <c r="H1059" s="1">
        <v>2</v>
      </c>
      <c r="I1059" s="1">
        <v>0.96413099999999996</v>
      </c>
      <c r="J1059" s="1">
        <v>152</v>
      </c>
      <c r="K1059" s="1">
        <v>0.46710499999999999</v>
      </c>
      <c r="L1059" s="1">
        <v>2.4671050000000001</v>
      </c>
      <c r="M1059" s="1">
        <f>ABS(H1059-G1059)</f>
        <v>0</v>
      </c>
      <c r="N1059" s="1">
        <f>((G1059-H1059)^2)</f>
        <v>0</v>
      </c>
      <c r="O1059" s="1">
        <f t="shared" si="64"/>
        <v>0.4671050000000001</v>
      </c>
      <c r="P1059" s="1">
        <f t="shared" si="65"/>
        <v>0.21818708102500009</v>
      </c>
      <c r="Q1059" s="1">
        <v>3.67</v>
      </c>
      <c r="R1059" s="1">
        <f t="shared" si="66"/>
        <v>1.67</v>
      </c>
      <c r="S1059" s="1">
        <f t="shared" si="67"/>
        <v>2.7888999999999999</v>
      </c>
    </row>
    <row r="1060" spans="1:19" x14ac:dyDescent="0.2">
      <c r="A1060" s="1">
        <v>132844</v>
      </c>
      <c r="B1060" s="1" t="s">
        <v>164</v>
      </c>
      <c r="C1060" s="1">
        <v>3959</v>
      </c>
      <c r="D1060" s="1">
        <v>260</v>
      </c>
      <c r="E1060" s="1">
        <v>260</v>
      </c>
      <c r="F1060" s="1">
        <v>3959</v>
      </c>
      <c r="G1060" s="1">
        <v>3</v>
      </c>
      <c r="H1060" s="1">
        <v>5</v>
      </c>
      <c r="I1060" s="1">
        <v>0.96414299999999997</v>
      </c>
      <c r="J1060" s="1">
        <v>53</v>
      </c>
      <c r="K1060" s="1">
        <v>0.60377400000000003</v>
      </c>
      <c r="L1060" s="1">
        <v>3.603774</v>
      </c>
      <c r="M1060" s="1">
        <f>ABS(H1060-G1060)</f>
        <v>2</v>
      </c>
      <c r="N1060" s="1">
        <f>((G1060-H1060)^2)</f>
        <v>4</v>
      </c>
      <c r="O1060" s="1">
        <f t="shared" si="64"/>
        <v>1.396226</v>
      </c>
      <c r="P1060" s="1">
        <f t="shared" si="65"/>
        <v>1.9494470430759998</v>
      </c>
      <c r="Q1060" s="1">
        <v>3.67</v>
      </c>
      <c r="R1060" s="1">
        <f t="shared" si="66"/>
        <v>1.33</v>
      </c>
      <c r="S1060" s="1">
        <f t="shared" si="67"/>
        <v>1.7689000000000001</v>
      </c>
    </row>
    <row r="1061" spans="1:19" x14ac:dyDescent="0.2">
      <c r="A1061" s="1">
        <v>129413</v>
      </c>
      <c r="B1061" s="1" t="s">
        <v>423</v>
      </c>
      <c r="C1061" s="1">
        <v>2268</v>
      </c>
      <c r="D1061" s="1">
        <v>3499</v>
      </c>
      <c r="E1061" s="1">
        <v>2268</v>
      </c>
      <c r="F1061" s="1">
        <v>3499</v>
      </c>
      <c r="G1061" s="1">
        <v>3</v>
      </c>
      <c r="H1061" s="1">
        <v>1</v>
      </c>
      <c r="I1061" s="1">
        <v>0.96418300000000001</v>
      </c>
      <c r="J1061" s="1">
        <v>63</v>
      </c>
      <c r="K1061" s="1">
        <v>-3.1746000000000003E-2</v>
      </c>
      <c r="L1061" s="1">
        <v>2.9682539999999999</v>
      </c>
      <c r="M1061" s="1">
        <f>ABS(H1061-G1061)</f>
        <v>2</v>
      </c>
      <c r="N1061" s="1">
        <f>((G1061-H1061)^2)</f>
        <v>4</v>
      </c>
      <c r="O1061" s="1">
        <f t="shared" si="64"/>
        <v>1.9682539999999999</v>
      </c>
      <c r="P1061" s="1">
        <f t="shared" si="65"/>
        <v>3.8740238085159997</v>
      </c>
      <c r="Q1061" s="1">
        <v>3.67</v>
      </c>
      <c r="R1061" s="1">
        <f t="shared" si="66"/>
        <v>2.67</v>
      </c>
      <c r="S1061" s="1">
        <f t="shared" si="67"/>
        <v>7.1288999999999998</v>
      </c>
    </row>
    <row r="1062" spans="1:19" x14ac:dyDescent="0.2">
      <c r="A1062" s="1">
        <v>114022</v>
      </c>
      <c r="B1062" s="1" t="s">
        <v>390</v>
      </c>
      <c r="C1062" s="1">
        <v>150</v>
      </c>
      <c r="D1062" s="1">
        <v>593</v>
      </c>
      <c r="E1062" s="1">
        <v>150</v>
      </c>
      <c r="F1062" s="1">
        <v>593</v>
      </c>
      <c r="G1062" s="1">
        <v>3</v>
      </c>
      <c r="H1062" s="1">
        <v>5</v>
      </c>
      <c r="I1062" s="1">
        <v>0.96419100000000002</v>
      </c>
      <c r="J1062" s="1">
        <v>708</v>
      </c>
      <c r="K1062" s="1">
        <v>0.40889799999999998</v>
      </c>
      <c r="L1062" s="1">
        <v>3.4088980000000002</v>
      </c>
      <c r="M1062" s="1">
        <f>ABS(H1062-G1062)</f>
        <v>2</v>
      </c>
      <c r="N1062" s="1">
        <f>((G1062-H1062)^2)</f>
        <v>4</v>
      </c>
      <c r="O1062" s="1">
        <f t="shared" si="64"/>
        <v>1.5911019999999998</v>
      </c>
      <c r="P1062" s="1">
        <f t="shared" si="65"/>
        <v>2.5316055744039994</v>
      </c>
      <c r="Q1062" s="1">
        <v>3.67</v>
      </c>
      <c r="R1062" s="1">
        <f t="shared" si="66"/>
        <v>1.33</v>
      </c>
      <c r="S1062" s="1">
        <f t="shared" si="67"/>
        <v>1.7689000000000001</v>
      </c>
    </row>
    <row r="1063" spans="1:19" x14ac:dyDescent="0.2">
      <c r="A1063" s="1">
        <v>190758</v>
      </c>
      <c r="B1063" s="1" t="s">
        <v>394</v>
      </c>
      <c r="C1063" s="1">
        <v>593</v>
      </c>
      <c r="D1063" s="1">
        <v>150</v>
      </c>
      <c r="E1063" s="1">
        <v>150</v>
      </c>
      <c r="F1063" s="1">
        <v>593</v>
      </c>
      <c r="G1063" s="1">
        <v>3</v>
      </c>
      <c r="H1063" s="1">
        <v>3</v>
      </c>
      <c r="I1063" s="1">
        <v>0.96419100000000002</v>
      </c>
      <c r="J1063" s="1">
        <v>708</v>
      </c>
      <c r="K1063" s="1">
        <v>-0.40889799999999998</v>
      </c>
      <c r="L1063" s="1">
        <v>2.5911019999999998</v>
      </c>
      <c r="M1063" s="1">
        <f>ABS(H1063-G1063)</f>
        <v>0</v>
      </c>
      <c r="N1063" s="1">
        <f>((G1063-H1063)^2)</f>
        <v>0</v>
      </c>
      <c r="O1063" s="1">
        <f t="shared" si="64"/>
        <v>0.40889800000000021</v>
      </c>
      <c r="P1063" s="1">
        <f t="shared" si="65"/>
        <v>0.16719757440400018</v>
      </c>
      <c r="Q1063" s="1">
        <v>3.67</v>
      </c>
      <c r="R1063" s="1">
        <f t="shared" si="66"/>
        <v>0.66999999999999993</v>
      </c>
      <c r="S1063" s="1">
        <f t="shared" si="67"/>
        <v>0.44889999999999991</v>
      </c>
    </row>
    <row r="1064" spans="1:19" x14ac:dyDescent="0.2">
      <c r="A1064" s="1">
        <v>5577</v>
      </c>
      <c r="B1064" s="1" t="s">
        <v>365</v>
      </c>
      <c r="C1064" s="1">
        <v>1</v>
      </c>
      <c r="D1064" s="1">
        <v>161</v>
      </c>
      <c r="E1064" s="1">
        <v>1</v>
      </c>
      <c r="F1064" s="1">
        <v>161</v>
      </c>
      <c r="G1064" s="1">
        <v>5</v>
      </c>
      <c r="H1064" s="1">
        <v>5</v>
      </c>
      <c r="I1064" s="1">
        <v>0.96421400000000002</v>
      </c>
      <c r="J1064" s="1">
        <v>218</v>
      </c>
      <c r="K1064" s="1">
        <v>-0.33944999999999997</v>
      </c>
      <c r="L1064" s="1">
        <v>4.6605499999999997</v>
      </c>
      <c r="M1064" s="1">
        <f>ABS(H1064-G1064)</f>
        <v>0</v>
      </c>
      <c r="N1064" s="1">
        <f>((G1064-H1064)^2)</f>
        <v>0</v>
      </c>
      <c r="O1064" s="1">
        <f t="shared" si="64"/>
        <v>0.33945000000000025</v>
      </c>
      <c r="P1064" s="1">
        <f t="shared" si="65"/>
        <v>0.11522630250000017</v>
      </c>
      <c r="Q1064" s="1">
        <v>3.67</v>
      </c>
      <c r="R1064" s="1">
        <f t="shared" si="66"/>
        <v>1.33</v>
      </c>
      <c r="S1064" s="1">
        <f t="shared" si="67"/>
        <v>1.7689000000000001</v>
      </c>
    </row>
    <row r="1065" spans="1:19" x14ac:dyDescent="0.2">
      <c r="A1065" s="1">
        <v>175298</v>
      </c>
      <c r="B1065" s="1" t="s">
        <v>227</v>
      </c>
      <c r="C1065" s="1">
        <v>3987</v>
      </c>
      <c r="D1065" s="1">
        <v>3499</v>
      </c>
      <c r="E1065" s="1">
        <v>3499</v>
      </c>
      <c r="F1065" s="1">
        <v>3987</v>
      </c>
      <c r="G1065" s="1">
        <v>4</v>
      </c>
      <c r="H1065" s="1">
        <v>3</v>
      </c>
      <c r="I1065" s="1">
        <v>0.96423099999999995</v>
      </c>
      <c r="J1065" s="1">
        <v>7</v>
      </c>
      <c r="K1065" s="1">
        <v>1.071429</v>
      </c>
      <c r="L1065" s="1">
        <v>5</v>
      </c>
      <c r="M1065" s="1">
        <f>ABS(H1065-G1065)</f>
        <v>1</v>
      </c>
      <c r="N1065" s="1">
        <f>((G1065-H1065)^2)</f>
        <v>1</v>
      </c>
      <c r="O1065" s="1">
        <f t="shared" si="64"/>
        <v>2</v>
      </c>
      <c r="P1065" s="1">
        <f t="shared" si="65"/>
        <v>4</v>
      </c>
      <c r="Q1065" s="1">
        <v>3.67</v>
      </c>
      <c r="R1065" s="1">
        <f t="shared" si="66"/>
        <v>0.66999999999999993</v>
      </c>
      <c r="S1065" s="1">
        <f t="shared" si="67"/>
        <v>0.44889999999999991</v>
      </c>
    </row>
    <row r="1066" spans="1:19" x14ac:dyDescent="0.2">
      <c r="A1066" s="1">
        <v>229837</v>
      </c>
      <c r="B1066" s="1" t="s">
        <v>424</v>
      </c>
      <c r="C1066" s="1">
        <v>593</v>
      </c>
      <c r="D1066" s="1">
        <v>480</v>
      </c>
      <c r="E1066" s="1">
        <v>480</v>
      </c>
      <c r="F1066" s="1">
        <v>593</v>
      </c>
      <c r="G1066" s="1">
        <v>5</v>
      </c>
      <c r="H1066" s="1">
        <v>5</v>
      </c>
      <c r="I1066" s="1">
        <v>0.96423599999999998</v>
      </c>
      <c r="J1066" s="1">
        <v>782</v>
      </c>
      <c r="K1066" s="1">
        <v>-0.54667500000000002</v>
      </c>
      <c r="L1066" s="1">
        <v>4.4533250000000004</v>
      </c>
      <c r="M1066" s="1">
        <f>ABS(H1066-G1066)</f>
        <v>0</v>
      </c>
      <c r="N1066" s="1">
        <f>((G1066-H1066)^2)</f>
        <v>0</v>
      </c>
      <c r="O1066" s="1">
        <f t="shared" si="64"/>
        <v>0.54667499999999958</v>
      </c>
      <c r="P1066" s="1">
        <f t="shared" si="65"/>
        <v>0.29885355562499955</v>
      </c>
      <c r="Q1066" s="1">
        <v>3.67</v>
      </c>
      <c r="R1066" s="1">
        <f t="shared" si="66"/>
        <v>1.33</v>
      </c>
      <c r="S1066" s="1">
        <f t="shared" si="67"/>
        <v>1.7689000000000001</v>
      </c>
    </row>
    <row r="1067" spans="1:19" x14ac:dyDescent="0.2">
      <c r="A1067" s="1">
        <v>2683</v>
      </c>
      <c r="B1067" s="1" t="s">
        <v>243</v>
      </c>
      <c r="C1067" s="1">
        <v>1259</v>
      </c>
      <c r="D1067" s="1">
        <v>1136</v>
      </c>
      <c r="E1067" s="1">
        <v>1136</v>
      </c>
      <c r="F1067" s="1">
        <v>1259</v>
      </c>
      <c r="G1067" s="1">
        <v>1</v>
      </c>
      <c r="H1067" s="1">
        <v>2</v>
      </c>
      <c r="I1067" s="1">
        <v>0.96423899999999996</v>
      </c>
      <c r="J1067" s="1">
        <v>246</v>
      </c>
      <c r="K1067" s="1">
        <v>0.20935000000000001</v>
      </c>
      <c r="L1067" s="1">
        <v>1.2093499999999999</v>
      </c>
      <c r="M1067" s="1">
        <f>ABS(H1067-G1067)</f>
        <v>1</v>
      </c>
      <c r="N1067" s="1">
        <f>((G1067-H1067)^2)</f>
        <v>1</v>
      </c>
      <c r="O1067" s="1">
        <f t="shared" si="64"/>
        <v>0.79065000000000007</v>
      </c>
      <c r="P1067" s="1">
        <f t="shared" si="65"/>
        <v>0.62512742250000009</v>
      </c>
      <c r="Q1067" s="1">
        <v>3.67</v>
      </c>
      <c r="R1067" s="1">
        <f t="shared" si="66"/>
        <v>1.67</v>
      </c>
      <c r="S1067" s="1">
        <f t="shared" si="67"/>
        <v>2.7888999999999999</v>
      </c>
    </row>
    <row r="1068" spans="1:19" x14ac:dyDescent="0.2">
      <c r="A1068" s="1">
        <v>126865</v>
      </c>
      <c r="B1068" s="1" t="s">
        <v>235</v>
      </c>
      <c r="C1068" s="1">
        <v>236</v>
      </c>
      <c r="D1068" s="1">
        <v>280</v>
      </c>
      <c r="E1068" s="1">
        <v>236</v>
      </c>
      <c r="F1068" s="1">
        <v>280</v>
      </c>
      <c r="G1068" s="1">
        <v>3</v>
      </c>
      <c r="H1068" s="1">
        <v>4</v>
      </c>
      <c r="I1068" s="1">
        <v>0.96425799999999995</v>
      </c>
      <c r="J1068" s="1">
        <v>56</v>
      </c>
      <c r="K1068" s="1">
        <v>0.51785700000000001</v>
      </c>
      <c r="L1068" s="1">
        <v>3.5178569999999998</v>
      </c>
      <c r="M1068" s="1">
        <f>ABS(H1068-G1068)</f>
        <v>1</v>
      </c>
      <c r="N1068" s="1">
        <f>((G1068-H1068)^2)</f>
        <v>1</v>
      </c>
      <c r="O1068" s="1">
        <f t="shared" si="64"/>
        <v>0.48214300000000021</v>
      </c>
      <c r="P1068" s="1">
        <f t="shared" si="65"/>
        <v>0.23246187244900021</v>
      </c>
      <c r="Q1068" s="1">
        <v>3.67</v>
      </c>
      <c r="R1068" s="1">
        <f t="shared" si="66"/>
        <v>0.33000000000000007</v>
      </c>
      <c r="S1068" s="1">
        <f t="shared" si="67"/>
        <v>0.10890000000000005</v>
      </c>
    </row>
    <row r="1069" spans="1:19" x14ac:dyDescent="0.2">
      <c r="A1069" s="1">
        <v>16511</v>
      </c>
      <c r="B1069" s="1" t="s">
        <v>198</v>
      </c>
      <c r="C1069" s="1">
        <v>1</v>
      </c>
      <c r="D1069" s="1">
        <v>47</v>
      </c>
      <c r="E1069" s="1">
        <v>1</v>
      </c>
      <c r="F1069" s="1">
        <v>47</v>
      </c>
      <c r="G1069" s="1">
        <v>5</v>
      </c>
      <c r="H1069" s="1">
        <v>3</v>
      </c>
      <c r="I1069" s="1">
        <v>0.96429200000000004</v>
      </c>
      <c r="J1069" s="1">
        <v>428</v>
      </c>
      <c r="K1069" s="1">
        <v>0.20794399999999999</v>
      </c>
      <c r="L1069" s="1">
        <v>5</v>
      </c>
      <c r="M1069" s="1">
        <f>ABS(H1069-G1069)</f>
        <v>2</v>
      </c>
      <c r="N1069" s="1">
        <f>((G1069-H1069)^2)</f>
        <v>4</v>
      </c>
      <c r="O1069" s="1">
        <f t="shared" si="64"/>
        <v>2</v>
      </c>
      <c r="P1069" s="1">
        <f t="shared" si="65"/>
        <v>4</v>
      </c>
      <c r="Q1069" s="1">
        <v>3.67</v>
      </c>
      <c r="R1069" s="1">
        <f t="shared" si="66"/>
        <v>0.66999999999999993</v>
      </c>
      <c r="S1069" s="1">
        <f t="shared" si="67"/>
        <v>0.44889999999999991</v>
      </c>
    </row>
    <row r="1070" spans="1:19" x14ac:dyDescent="0.2">
      <c r="A1070" s="1">
        <v>148171</v>
      </c>
      <c r="B1070" s="1" t="s">
        <v>322</v>
      </c>
      <c r="C1070" s="1">
        <v>1</v>
      </c>
      <c r="D1070" s="1">
        <v>47</v>
      </c>
      <c r="E1070" s="1">
        <v>1</v>
      </c>
      <c r="F1070" s="1">
        <v>47</v>
      </c>
      <c r="G1070" s="1">
        <v>5</v>
      </c>
      <c r="H1070" s="1">
        <v>4</v>
      </c>
      <c r="I1070" s="1">
        <v>0.96429200000000004</v>
      </c>
      <c r="J1070" s="1">
        <v>428</v>
      </c>
      <c r="K1070" s="1">
        <v>0.20794399999999999</v>
      </c>
      <c r="L1070" s="1">
        <v>5</v>
      </c>
      <c r="M1070" s="1">
        <f>ABS(H1070-G1070)</f>
        <v>1</v>
      </c>
      <c r="N1070" s="1">
        <f>((G1070-H1070)^2)</f>
        <v>1</v>
      </c>
      <c r="O1070" s="1">
        <f t="shared" si="64"/>
        <v>1</v>
      </c>
      <c r="P1070" s="1">
        <f t="shared" si="65"/>
        <v>1</v>
      </c>
      <c r="Q1070" s="1">
        <v>3.67</v>
      </c>
      <c r="R1070" s="1">
        <f t="shared" si="66"/>
        <v>0.33000000000000007</v>
      </c>
      <c r="S1070" s="1">
        <f t="shared" si="67"/>
        <v>0.10890000000000005</v>
      </c>
    </row>
    <row r="1071" spans="1:19" x14ac:dyDescent="0.2">
      <c r="A1071" s="1">
        <v>175733</v>
      </c>
      <c r="B1071" s="1" t="s">
        <v>127</v>
      </c>
      <c r="C1071" s="1">
        <v>1207</v>
      </c>
      <c r="D1071" s="1">
        <v>280</v>
      </c>
      <c r="E1071" s="1">
        <v>280</v>
      </c>
      <c r="F1071" s="1">
        <v>1207</v>
      </c>
      <c r="G1071" s="1">
        <v>5</v>
      </c>
      <c r="H1071" s="1">
        <v>4</v>
      </c>
      <c r="I1071" s="1">
        <v>0.96434600000000004</v>
      </c>
      <c r="J1071" s="1">
        <v>17</v>
      </c>
      <c r="K1071" s="1">
        <v>-0.88235300000000005</v>
      </c>
      <c r="L1071" s="1">
        <v>4.1176469999999998</v>
      </c>
      <c r="M1071" s="1">
        <f>ABS(H1071-G1071)</f>
        <v>1</v>
      </c>
      <c r="N1071" s="1">
        <f>((G1071-H1071)^2)</f>
        <v>1</v>
      </c>
      <c r="O1071" s="1">
        <f t="shared" si="64"/>
        <v>0.11764699999999984</v>
      </c>
      <c r="P1071" s="1">
        <f t="shared" si="65"/>
        <v>1.384081660899996E-2</v>
      </c>
      <c r="Q1071" s="1">
        <v>3.67</v>
      </c>
      <c r="R1071" s="1">
        <f t="shared" si="66"/>
        <v>0.33000000000000007</v>
      </c>
      <c r="S1071" s="1">
        <f t="shared" si="67"/>
        <v>0.10890000000000005</v>
      </c>
    </row>
    <row r="1072" spans="1:19" x14ac:dyDescent="0.2">
      <c r="A1072" s="1">
        <v>5577</v>
      </c>
      <c r="B1072" s="1" t="s">
        <v>365</v>
      </c>
      <c r="C1072" s="1">
        <v>17</v>
      </c>
      <c r="D1072" s="1">
        <v>161</v>
      </c>
      <c r="E1072" s="1">
        <v>17</v>
      </c>
      <c r="F1072" s="1">
        <v>161</v>
      </c>
      <c r="G1072" s="1">
        <v>5</v>
      </c>
      <c r="H1072" s="1">
        <v>5</v>
      </c>
      <c r="I1072" s="1">
        <v>0.96437300000000004</v>
      </c>
      <c r="J1072" s="1">
        <v>92</v>
      </c>
      <c r="K1072" s="1">
        <v>-0.25</v>
      </c>
      <c r="L1072" s="1">
        <v>4.75</v>
      </c>
      <c r="M1072" s="1">
        <f>ABS(H1072-G1072)</f>
        <v>0</v>
      </c>
      <c r="N1072" s="1">
        <f>((G1072-H1072)^2)</f>
        <v>0</v>
      </c>
      <c r="O1072" s="1">
        <f t="shared" si="64"/>
        <v>0.25</v>
      </c>
      <c r="P1072" s="1">
        <f t="shared" si="65"/>
        <v>6.25E-2</v>
      </c>
      <c r="Q1072" s="1">
        <v>3.67</v>
      </c>
      <c r="R1072" s="1">
        <f t="shared" si="66"/>
        <v>1.33</v>
      </c>
      <c r="S1072" s="1">
        <f t="shared" si="67"/>
        <v>1.7689000000000001</v>
      </c>
    </row>
    <row r="1073" spans="1:19" x14ac:dyDescent="0.2">
      <c r="A1073" s="1">
        <v>173191</v>
      </c>
      <c r="B1073" s="1" t="s">
        <v>425</v>
      </c>
      <c r="C1073" s="1">
        <v>608</v>
      </c>
      <c r="D1073" s="1">
        <v>1136</v>
      </c>
      <c r="E1073" s="1">
        <v>608</v>
      </c>
      <c r="F1073" s="1">
        <v>1136</v>
      </c>
      <c r="G1073" s="1">
        <v>4.5</v>
      </c>
      <c r="H1073" s="1">
        <v>4</v>
      </c>
      <c r="I1073" s="1">
        <v>0.96442000000000005</v>
      </c>
      <c r="J1073" s="1">
        <v>353</v>
      </c>
      <c r="K1073" s="1">
        <v>0.110482</v>
      </c>
      <c r="L1073" s="1">
        <v>4.6104820000000002</v>
      </c>
      <c r="M1073" s="1">
        <f>ABS(H1073-G1073)</f>
        <v>0.5</v>
      </c>
      <c r="N1073" s="1">
        <f>((G1073-H1073)^2)</f>
        <v>0.25</v>
      </c>
      <c r="O1073" s="1">
        <f t="shared" si="64"/>
        <v>0.61048200000000019</v>
      </c>
      <c r="P1073" s="1">
        <f t="shared" si="65"/>
        <v>0.37268827232400026</v>
      </c>
      <c r="Q1073" s="1">
        <v>3.67</v>
      </c>
      <c r="R1073" s="1">
        <f t="shared" si="66"/>
        <v>0.33000000000000007</v>
      </c>
      <c r="S1073" s="1">
        <f t="shared" si="67"/>
        <v>0.10890000000000005</v>
      </c>
    </row>
    <row r="1074" spans="1:19" x14ac:dyDescent="0.2">
      <c r="A1074" s="1">
        <v>183198</v>
      </c>
      <c r="B1074" s="1" t="s">
        <v>324</v>
      </c>
      <c r="C1074" s="1">
        <v>296</v>
      </c>
      <c r="D1074" s="1">
        <v>260</v>
      </c>
      <c r="E1074" s="1">
        <v>260</v>
      </c>
      <c r="F1074" s="1">
        <v>296</v>
      </c>
      <c r="G1074" s="1">
        <v>2</v>
      </c>
      <c r="H1074" s="1">
        <v>5</v>
      </c>
      <c r="I1074" s="1">
        <v>0.96445899999999996</v>
      </c>
      <c r="J1074" s="1">
        <v>643</v>
      </c>
      <c r="K1074" s="1">
        <v>-5.9875999999999999E-2</v>
      </c>
      <c r="L1074" s="1">
        <v>1.940124</v>
      </c>
      <c r="M1074" s="1">
        <f>ABS(H1074-G1074)</f>
        <v>3</v>
      </c>
      <c r="N1074" s="1">
        <f>((G1074-H1074)^2)</f>
        <v>9</v>
      </c>
      <c r="O1074" s="1">
        <f t="shared" si="64"/>
        <v>3.059876</v>
      </c>
      <c r="P1074" s="1">
        <f t="shared" si="65"/>
        <v>9.3628411353759997</v>
      </c>
      <c r="Q1074" s="1">
        <v>3.67</v>
      </c>
      <c r="R1074" s="1">
        <f t="shared" si="66"/>
        <v>1.33</v>
      </c>
      <c r="S1074" s="1">
        <f t="shared" si="67"/>
        <v>1.7689000000000001</v>
      </c>
    </row>
    <row r="1075" spans="1:19" x14ac:dyDescent="0.2">
      <c r="A1075" s="1">
        <v>121134</v>
      </c>
      <c r="B1075" s="1" t="s">
        <v>174</v>
      </c>
      <c r="C1075" s="1">
        <v>165</v>
      </c>
      <c r="D1075" s="1">
        <v>380</v>
      </c>
      <c r="E1075" s="1">
        <v>165</v>
      </c>
      <c r="F1075" s="1">
        <v>380</v>
      </c>
      <c r="G1075" s="1">
        <v>3</v>
      </c>
      <c r="H1075" s="1">
        <v>4</v>
      </c>
      <c r="I1075" s="1">
        <v>0.96452700000000002</v>
      </c>
      <c r="J1075" s="1">
        <v>535</v>
      </c>
      <c r="K1075" s="1">
        <v>1.6822E-2</v>
      </c>
      <c r="L1075" s="1">
        <v>3.0168219999999999</v>
      </c>
      <c r="M1075" s="1">
        <f>ABS(H1075-G1075)</f>
        <v>1</v>
      </c>
      <c r="N1075" s="1">
        <f>((G1075-H1075)^2)</f>
        <v>1</v>
      </c>
      <c r="O1075" s="1">
        <f t="shared" si="64"/>
        <v>0.98317800000000011</v>
      </c>
      <c r="P1075" s="1">
        <f t="shared" si="65"/>
        <v>0.96663897968400025</v>
      </c>
      <c r="Q1075" s="1">
        <v>3.67</v>
      </c>
      <c r="R1075" s="1">
        <f t="shared" si="66"/>
        <v>0.33000000000000007</v>
      </c>
      <c r="S1075" s="1">
        <f t="shared" si="67"/>
        <v>0.10890000000000005</v>
      </c>
    </row>
    <row r="1076" spans="1:19" x14ac:dyDescent="0.2">
      <c r="A1076" s="1">
        <v>189391</v>
      </c>
      <c r="B1076" s="1" t="s">
        <v>426</v>
      </c>
      <c r="C1076" s="1">
        <v>527</v>
      </c>
      <c r="D1076" s="1">
        <v>4011</v>
      </c>
      <c r="E1076" s="1">
        <v>527</v>
      </c>
      <c r="F1076" s="1">
        <v>4011</v>
      </c>
      <c r="G1076" s="1">
        <v>5</v>
      </c>
      <c r="H1076" s="1">
        <v>5</v>
      </c>
      <c r="I1076" s="1">
        <v>0.96476499999999998</v>
      </c>
      <c r="J1076" s="1">
        <v>210</v>
      </c>
      <c r="K1076" s="1">
        <v>-0.183333</v>
      </c>
      <c r="L1076" s="1">
        <v>4.8166669999999998</v>
      </c>
      <c r="M1076" s="1">
        <f>ABS(H1076-G1076)</f>
        <v>0</v>
      </c>
      <c r="N1076" s="1">
        <f>((G1076-H1076)^2)</f>
        <v>0</v>
      </c>
      <c r="O1076" s="1">
        <f t="shared" si="64"/>
        <v>0.18333300000000019</v>
      </c>
      <c r="P1076" s="1">
        <f t="shared" si="65"/>
        <v>3.3610988889000069E-2</v>
      </c>
      <c r="Q1076" s="1">
        <v>3.67</v>
      </c>
      <c r="R1076" s="1">
        <f t="shared" si="66"/>
        <v>1.33</v>
      </c>
      <c r="S1076" s="1">
        <f t="shared" si="67"/>
        <v>1.7689000000000001</v>
      </c>
    </row>
    <row r="1077" spans="1:19" x14ac:dyDescent="0.2">
      <c r="A1077" s="1">
        <v>3497</v>
      </c>
      <c r="B1077" s="1" t="s">
        <v>427</v>
      </c>
      <c r="C1077" s="1">
        <v>858</v>
      </c>
      <c r="D1077" s="1">
        <v>1210</v>
      </c>
      <c r="E1077" s="1">
        <v>858</v>
      </c>
      <c r="F1077" s="1">
        <v>1210</v>
      </c>
      <c r="G1077" s="1">
        <v>4</v>
      </c>
      <c r="H1077" s="1">
        <v>5</v>
      </c>
      <c r="I1077" s="1">
        <v>0.965028</v>
      </c>
      <c r="J1077" s="1">
        <v>448</v>
      </c>
      <c r="K1077" s="1">
        <v>-0.42968800000000001</v>
      </c>
      <c r="L1077" s="1">
        <v>3.5703119999999999</v>
      </c>
      <c r="M1077" s="1">
        <f>ABS(H1077-G1077)</f>
        <v>1</v>
      </c>
      <c r="N1077" s="1">
        <f>((G1077-H1077)^2)</f>
        <v>1</v>
      </c>
      <c r="O1077" s="1">
        <f t="shared" si="64"/>
        <v>1.4296880000000001</v>
      </c>
      <c r="P1077" s="1">
        <f t="shared" si="65"/>
        <v>2.0440077773440004</v>
      </c>
      <c r="Q1077" s="1">
        <v>3.67</v>
      </c>
      <c r="R1077" s="1">
        <f t="shared" si="66"/>
        <v>1.33</v>
      </c>
      <c r="S1077" s="1">
        <f t="shared" si="67"/>
        <v>1.7689000000000001</v>
      </c>
    </row>
    <row r="1078" spans="1:19" x14ac:dyDescent="0.2">
      <c r="A1078" s="1">
        <v>1979</v>
      </c>
      <c r="B1078" s="1" t="s">
        <v>312</v>
      </c>
      <c r="C1078" s="1">
        <v>1210</v>
      </c>
      <c r="D1078" s="1">
        <v>858</v>
      </c>
      <c r="E1078" s="1">
        <v>858</v>
      </c>
      <c r="F1078" s="1">
        <v>1210</v>
      </c>
      <c r="G1078" s="1">
        <v>3</v>
      </c>
      <c r="H1078" s="1">
        <v>5</v>
      </c>
      <c r="I1078" s="1">
        <v>0.965028</v>
      </c>
      <c r="J1078" s="1">
        <v>448</v>
      </c>
      <c r="K1078" s="1">
        <v>0.42968800000000001</v>
      </c>
      <c r="L1078" s="1">
        <v>3.4296880000000001</v>
      </c>
      <c r="M1078" s="1">
        <f>ABS(H1078-G1078)</f>
        <v>2</v>
      </c>
      <c r="N1078" s="1">
        <f>((G1078-H1078)^2)</f>
        <v>4</v>
      </c>
      <c r="O1078" s="1">
        <f t="shared" si="64"/>
        <v>1.5703119999999999</v>
      </c>
      <c r="P1078" s="1">
        <f t="shared" si="65"/>
        <v>2.465879777344</v>
      </c>
      <c r="Q1078" s="1">
        <v>3.67</v>
      </c>
      <c r="R1078" s="1">
        <f t="shared" si="66"/>
        <v>1.33</v>
      </c>
      <c r="S1078" s="1">
        <f t="shared" si="67"/>
        <v>1.7689000000000001</v>
      </c>
    </row>
    <row r="1079" spans="1:19" x14ac:dyDescent="0.2">
      <c r="A1079" s="1">
        <v>165336</v>
      </c>
      <c r="B1079" s="1" t="s">
        <v>56</v>
      </c>
      <c r="C1079" s="1">
        <v>858</v>
      </c>
      <c r="D1079" s="1">
        <v>1210</v>
      </c>
      <c r="E1079" s="1">
        <v>858</v>
      </c>
      <c r="F1079" s="1">
        <v>1210</v>
      </c>
      <c r="G1079" s="1">
        <v>4</v>
      </c>
      <c r="H1079" s="1">
        <v>5</v>
      </c>
      <c r="I1079" s="1">
        <v>0.965028</v>
      </c>
      <c r="J1079" s="1">
        <v>448</v>
      </c>
      <c r="K1079" s="1">
        <v>-0.42968800000000001</v>
      </c>
      <c r="L1079" s="1">
        <v>3.5703119999999999</v>
      </c>
      <c r="M1079" s="1">
        <f>ABS(H1079-G1079)</f>
        <v>1</v>
      </c>
      <c r="N1079" s="1">
        <f>((G1079-H1079)^2)</f>
        <v>1</v>
      </c>
      <c r="O1079" s="1">
        <f t="shared" si="64"/>
        <v>1.4296880000000001</v>
      </c>
      <c r="P1079" s="1">
        <f t="shared" si="65"/>
        <v>2.0440077773440004</v>
      </c>
      <c r="Q1079" s="1">
        <v>3.67</v>
      </c>
      <c r="R1079" s="1">
        <f t="shared" si="66"/>
        <v>1.33</v>
      </c>
      <c r="S1079" s="1">
        <f t="shared" si="67"/>
        <v>1.7689000000000001</v>
      </c>
    </row>
    <row r="1080" spans="1:19" x14ac:dyDescent="0.2">
      <c r="A1080" s="1">
        <v>94492</v>
      </c>
      <c r="B1080" s="1" t="s">
        <v>178</v>
      </c>
      <c r="C1080" s="1">
        <v>736</v>
      </c>
      <c r="D1080" s="1">
        <v>376</v>
      </c>
      <c r="E1080" s="1">
        <v>376</v>
      </c>
      <c r="F1080" s="1">
        <v>736</v>
      </c>
      <c r="G1080" s="1">
        <v>4</v>
      </c>
      <c r="H1080" s="1">
        <v>5</v>
      </c>
      <c r="I1080" s="1">
        <v>0.965059</v>
      </c>
      <c r="J1080" s="1">
        <v>142</v>
      </c>
      <c r="K1080" s="1">
        <v>-4.5775000000000003E-2</v>
      </c>
      <c r="L1080" s="1">
        <v>3.9542250000000001</v>
      </c>
      <c r="M1080" s="1">
        <f>ABS(H1080-G1080)</f>
        <v>1</v>
      </c>
      <c r="N1080" s="1">
        <f>((G1080-H1080)^2)</f>
        <v>1</v>
      </c>
      <c r="O1080" s="1">
        <f t="shared" si="64"/>
        <v>1.0457749999999999</v>
      </c>
      <c r="P1080" s="1">
        <f t="shared" si="65"/>
        <v>1.0936453506249997</v>
      </c>
      <c r="Q1080" s="1">
        <v>3.67</v>
      </c>
      <c r="R1080" s="1">
        <f t="shared" si="66"/>
        <v>1.33</v>
      </c>
      <c r="S1080" s="1">
        <f t="shared" si="67"/>
        <v>1.7689000000000001</v>
      </c>
    </row>
    <row r="1081" spans="1:19" x14ac:dyDescent="0.2">
      <c r="A1081" s="1">
        <v>227</v>
      </c>
      <c r="B1081" s="1" t="s">
        <v>121</v>
      </c>
      <c r="C1081" s="1">
        <v>349</v>
      </c>
      <c r="D1081" s="1">
        <v>316</v>
      </c>
      <c r="E1081" s="1">
        <v>316</v>
      </c>
      <c r="F1081" s="1">
        <v>349</v>
      </c>
      <c r="G1081" s="1">
        <v>5</v>
      </c>
      <c r="H1081" s="1">
        <v>3</v>
      </c>
      <c r="I1081" s="1">
        <v>0.96510499999999999</v>
      </c>
      <c r="J1081" s="1">
        <v>372</v>
      </c>
      <c r="K1081" s="1">
        <v>-0.353495</v>
      </c>
      <c r="L1081" s="1">
        <v>4.6465050000000003</v>
      </c>
      <c r="M1081" s="1">
        <f>ABS(H1081-G1081)</f>
        <v>2</v>
      </c>
      <c r="N1081" s="1">
        <f>((G1081-H1081)^2)</f>
        <v>4</v>
      </c>
      <c r="O1081" s="1">
        <f t="shared" si="64"/>
        <v>1.6465050000000003</v>
      </c>
      <c r="P1081" s="1">
        <f t="shared" si="65"/>
        <v>2.7109787150250009</v>
      </c>
      <c r="Q1081" s="1">
        <v>3.67</v>
      </c>
      <c r="R1081" s="1">
        <f t="shared" si="66"/>
        <v>0.66999999999999993</v>
      </c>
      <c r="S1081" s="1">
        <f t="shared" si="67"/>
        <v>0.44889999999999991</v>
      </c>
    </row>
    <row r="1082" spans="1:19" x14ac:dyDescent="0.2">
      <c r="A1082" s="1">
        <v>138298</v>
      </c>
      <c r="B1082" s="1" t="s">
        <v>135</v>
      </c>
      <c r="C1082" s="1">
        <v>349</v>
      </c>
      <c r="D1082" s="1">
        <v>316</v>
      </c>
      <c r="E1082" s="1">
        <v>316</v>
      </c>
      <c r="F1082" s="1">
        <v>349</v>
      </c>
      <c r="G1082" s="1">
        <v>5</v>
      </c>
      <c r="H1082" s="1">
        <v>3</v>
      </c>
      <c r="I1082" s="1">
        <v>0.96510499999999999</v>
      </c>
      <c r="J1082" s="1">
        <v>372</v>
      </c>
      <c r="K1082" s="1">
        <v>-0.353495</v>
      </c>
      <c r="L1082" s="1">
        <v>4.6465050000000003</v>
      </c>
      <c r="M1082" s="1">
        <f>ABS(H1082-G1082)</f>
        <v>2</v>
      </c>
      <c r="N1082" s="1">
        <f>((G1082-H1082)^2)</f>
        <v>4</v>
      </c>
      <c r="O1082" s="1">
        <f t="shared" si="64"/>
        <v>1.6465050000000003</v>
      </c>
      <c r="P1082" s="1">
        <f t="shared" si="65"/>
        <v>2.7109787150250009</v>
      </c>
      <c r="Q1082" s="1">
        <v>3.67</v>
      </c>
      <c r="R1082" s="1">
        <f t="shared" si="66"/>
        <v>0.66999999999999993</v>
      </c>
      <c r="S1082" s="1">
        <f t="shared" si="67"/>
        <v>0.44889999999999991</v>
      </c>
    </row>
    <row r="1083" spans="1:19" x14ac:dyDescent="0.2">
      <c r="A1083" s="1">
        <v>155988</v>
      </c>
      <c r="B1083" s="1" t="s">
        <v>428</v>
      </c>
      <c r="C1083" s="1">
        <v>378</v>
      </c>
      <c r="D1083" s="1">
        <v>1036</v>
      </c>
      <c r="E1083" s="1">
        <v>378</v>
      </c>
      <c r="F1083" s="1">
        <v>1036</v>
      </c>
      <c r="G1083" s="1">
        <v>4</v>
      </c>
      <c r="H1083" s="1">
        <v>4</v>
      </c>
      <c r="I1083" s="1">
        <v>0.96510799999999997</v>
      </c>
      <c r="J1083" s="1">
        <v>18</v>
      </c>
      <c r="K1083" s="1">
        <v>0.77777799999999997</v>
      </c>
      <c r="L1083" s="1">
        <v>4.7777779999999996</v>
      </c>
      <c r="M1083" s="1">
        <f>ABS(H1083-G1083)</f>
        <v>0</v>
      </c>
      <c r="N1083" s="1">
        <f>((G1083-H1083)^2)</f>
        <v>0</v>
      </c>
      <c r="O1083" s="1">
        <f t="shared" si="64"/>
        <v>0.77777799999999964</v>
      </c>
      <c r="P1083" s="1">
        <f t="shared" si="65"/>
        <v>0.60493861728399945</v>
      </c>
      <c r="Q1083" s="1">
        <v>3.67</v>
      </c>
      <c r="R1083" s="1">
        <f t="shared" si="66"/>
        <v>0.33000000000000007</v>
      </c>
      <c r="S1083" s="1">
        <f t="shared" si="67"/>
        <v>0.10890000000000005</v>
      </c>
    </row>
    <row r="1084" spans="1:19" x14ac:dyDescent="0.2">
      <c r="A1084" s="1">
        <v>114407</v>
      </c>
      <c r="B1084" s="1" t="s">
        <v>407</v>
      </c>
      <c r="C1084" s="1">
        <v>2671</v>
      </c>
      <c r="D1084" s="1">
        <v>539</v>
      </c>
      <c r="E1084" s="1">
        <v>539</v>
      </c>
      <c r="F1084" s="1">
        <v>2671</v>
      </c>
      <c r="G1084" s="1">
        <v>4</v>
      </c>
      <c r="H1084" s="1">
        <v>4</v>
      </c>
      <c r="I1084" s="1">
        <v>0.96512500000000001</v>
      </c>
      <c r="J1084" s="1">
        <v>125</v>
      </c>
      <c r="K1084" s="1">
        <v>-0.112</v>
      </c>
      <c r="L1084" s="1">
        <v>3.8879999999999999</v>
      </c>
      <c r="M1084" s="1">
        <f>ABS(H1084-G1084)</f>
        <v>0</v>
      </c>
      <c r="N1084" s="1">
        <f>((G1084-H1084)^2)</f>
        <v>0</v>
      </c>
      <c r="O1084" s="1">
        <f t="shared" si="64"/>
        <v>0.1120000000000001</v>
      </c>
      <c r="P1084" s="1">
        <f t="shared" si="65"/>
        <v>1.2544000000000022E-2</v>
      </c>
      <c r="Q1084" s="1">
        <v>3.67</v>
      </c>
      <c r="R1084" s="1">
        <f t="shared" si="66"/>
        <v>0.33000000000000007</v>
      </c>
      <c r="S1084" s="1">
        <f t="shared" si="67"/>
        <v>0.10890000000000005</v>
      </c>
    </row>
    <row r="1085" spans="1:19" x14ac:dyDescent="0.2">
      <c r="A1085" s="1">
        <v>186705</v>
      </c>
      <c r="B1085" s="1" t="s">
        <v>429</v>
      </c>
      <c r="C1085" s="1">
        <v>27821</v>
      </c>
      <c r="D1085" s="1">
        <v>72998</v>
      </c>
      <c r="E1085" s="1">
        <v>27821</v>
      </c>
      <c r="F1085" s="1">
        <v>72998</v>
      </c>
      <c r="G1085" s="1">
        <v>2.5</v>
      </c>
      <c r="H1085" s="1">
        <v>4</v>
      </c>
      <c r="I1085" s="1">
        <v>0.96516299999999999</v>
      </c>
      <c r="J1085" s="1">
        <v>11</v>
      </c>
      <c r="K1085" s="1">
        <v>0.5</v>
      </c>
      <c r="L1085" s="1">
        <v>3</v>
      </c>
      <c r="M1085" s="1">
        <f>ABS(H1085-G1085)</f>
        <v>1.5</v>
      </c>
      <c r="N1085" s="1">
        <f>((G1085-H1085)^2)</f>
        <v>2.25</v>
      </c>
      <c r="O1085" s="1">
        <f t="shared" si="64"/>
        <v>1</v>
      </c>
      <c r="P1085" s="1">
        <f t="shared" si="65"/>
        <v>1</v>
      </c>
      <c r="Q1085" s="1">
        <v>3.67</v>
      </c>
      <c r="R1085" s="1">
        <f t="shared" si="66"/>
        <v>0.33000000000000007</v>
      </c>
      <c r="S1085" s="1">
        <f t="shared" si="67"/>
        <v>0.10890000000000005</v>
      </c>
    </row>
    <row r="1086" spans="1:19" x14ac:dyDescent="0.2">
      <c r="A1086" s="1">
        <v>158828</v>
      </c>
      <c r="B1086" s="1" t="s">
        <v>346</v>
      </c>
      <c r="C1086" s="1">
        <v>802</v>
      </c>
      <c r="D1086" s="1">
        <v>140</v>
      </c>
      <c r="E1086" s="1">
        <v>140</v>
      </c>
      <c r="F1086" s="1">
        <v>802</v>
      </c>
      <c r="G1086" s="1">
        <v>5</v>
      </c>
      <c r="H1086" s="1">
        <v>4</v>
      </c>
      <c r="I1086" s="1">
        <v>0.96518800000000005</v>
      </c>
      <c r="J1086" s="1">
        <v>57</v>
      </c>
      <c r="K1086" s="1">
        <v>-0.17543900000000001</v>
      </c>
      <c r="L1086" s="1">
        <v>4.8245610000000001</v>
      </c>
      <c r="M1086" s="1">
        <f>ABS(H1086-G1086)</f>
        <v>1</v>
      </c>
      <c r="N1086" s="1">
        <f>((G1086-H1086)^2)</f>
        <v>1</v>
      </c>
      <c r="O1086" s="1">
        <f t="shared" si="64"/>
        <v>0.8245610000000001</v>
      </c>
      <c r="P1086" s="1">
        <f t="shared" si="65"/>
        <v>0.67990084272100015</v>
      </c>
      <c r="Q1086" s="1">
        <v>3.67</v>
      </c>
      <c r="R1086" s="1">
        <f t="shared" si="66"/>
        <v>0.33000000000000007</v>
      </c>
      <c r="S1086" s="1">
        <f t="shared" si="67"/>
        <v>0.10890000000000005</v>
      </c>
    </row>
    <row r="1087" spans="1:19" x14ac:dyDescent="0.2">
      <c r="A1087" s="1">
        <v>57249</v>
      </c>
      <c r="B1087" s="1" t="s">
        <v>32</v>
      </c>
      <c r="C1087" s="1">
        <v>349</v>
      </c>
      <c r="D1087" s="1">
        <v>329</v>
      </c>
      <c r="E1087" s="1">
        <v>329</v>
      </c>
      <c r="F1087" s="1">
        <v>349</v>
      </c>
      <c r="G1087" s="1">
        <v>5</v>
      </c>
      <c r="H1087" s="1">
        <v>4</v>
      </c>
      <c r="I1087" s="1">
        <v>0.96534799999999998</v>
      </c>
      <c r="J1087" s="1">
        <v>315</v>
      </c>
      <c r="K1087" s="1">
        <v>-0.33968300000000001</v>
      </c>
      <c r="L1087" s="1">
        <v>4.660317</v>
      </c>
      <c r="M1087" s="1">
        <f>ABS(H1087-G1087)</f>
        <v>1</v>
      </c>
      <c r="N1087" s="1">
        <f>((G1087-H1087)^2)</f>
        <v>1</v>
      </c>
      <c r="O1087" s="1">
        <f t="shared" si="64"/>
        <v>0.66031700000000004</v>
      </c>
      <c r="P1087" s="1">
        <f t="shared" si="65"/>
        <v>0.43601854048900007</v>
      </c>
      <c r="Q1087" s="1">
        <v>3.67</v>
      </c>
      <c r="R1087" s="1">
        <f t="shared" si="66"/>
        <v>0.33000000000000007</v>
      </c>
      <c r="S1087" s="1">
        <f t="shared" si="67"/>
        <v>0.10890000000000005</v>
      </c>
    </row>
    <row r="1088" spans="1:19" x14ac:dyDescent="0.2">
      <c r="A1088" s="1">
        <v>188800</v>
      </c>
      <c r="B1088" s="1" t="s">
        <v>430</v>
      </c>
      <c r="C1088" s="1">
        <v>1287</v>
      </c>
      <c r="D1088" s="1">
        <v>50</v>
      </c>
      <c r="E1088" s="1">
        <v>50</v>
      </c>
      <c r="F1088" s="1">
        <v>1287</v>
      </c>
      <c r="G1088" s="1">
        <v>3</v>
      </c>
      <c r="H1088" s="1">
        <v>4</v>
      </c>
      <c r="I1088" s="1">
        <v>0.96553100000000003</v>
      </c>
      <c r="J1088" s="1">
        <v>86</v>
      </c>
      <c r="K1088" s="1">
        <v>0.34883700000000001</v>
      </c>
      <c r="L1088" s="1">
        <v>3.3488370000000001</v>
      </c>
      <c r="M1088" s="1">
        <f>ABS(H1088-G1088)</f>
        <v>1</v>
      </c>
      <c r="N1088" s="1">
        <f>((G1088-H1088)^2)</f>
        <v>1</v>
      </c>
      <c r="O1088" s="1">
        <f t="shared" si="64"/>
        <v>0.65116299999999994</v>
      </c>
      <c r="P1088" s="1">
        <f t="shared" si="65"/>
        <v>0.42401325256899991</v>
      </c>
      <c r="Q1088" s="1">
        <v>3.67</v>
      </c>
      <c r="R1088" s="1">
        <f t="shared" si="66"/>
        <v>0.33000000000000007</v>
      </c>
      <c r="S1088" s="1">
        <f t="shared" si="67"/>
        <v>0.10890000000000005</v>
      </c>
    </row>
    <row r="1089" spans="1:19" x14ac:dyDescent="0.2">
      <c r="A1089" s="1">
        <v>228139</v>
      </c>
      <c r="B1089" s="1" t="s">
        <v>431</v>
      </c>
      <c r="C1089" s="1">
        <v>1196</v>
      </c>
      <c r="D1089" s="1">
        <v>1967</v>
      </c>
      <c r="E1089" s="1">
        <v>1196</v>
      </c>
      <c r="F1089" s="1">
        <v>1967</v>
      </c>
      <c r="G1089" s="1">
        <v>4</v>
      </c>
      <c r="H1089" s="1">
        <v>1</v>
      </c>
      <c r="I1089" s="1">
        <v>0.96555999999999997</v>
      </c>
      <c r="J1089" s="1">
        <v>110</v>
      </c>
      <c r="K1089" s="1">
        <v>-0.77272700000000005</v>
      </c>
      <c r="L1089" s="1">
        <v>3.2272729999999998</v>
      </c>
      <c r="M1089" s="1">
        <f>ABS(H1089-G1089)</f>
        <v>3</v>
      </c>
      <c r="N1089" s="1">
        <f>((G1089-H1089)^2)</f>
        <v>9</v>
      </c>
      <c r="O1089" s="1">
        <f t="shared" si="64"/>
        <v>2.2272729999999998</v>
      </c>
      <c r="P1089" s="1">
        <f t="shared" si="65"/>
        <v>4.9607450165289997</v>
      </c>
      <c r="Q1089" s="1">
        <v>3.67</v>
      </c>
      <c r="R1089" s="1">
        <f t="shared" si="66"/>
        <v>2.67</v>
      </c>
      <c r="S1089" s="1">
        <f t="shared" si="67"/>
        <v>7.1288999999999998</v>
      </c>
    </row>
    <row r="1090" spans="1:19" x14ac:dyDescent="0.2">
      <c r="A1090" s="1">
        <v>179613</v>
      </c>
      <c r="B1090" s="1" t="s">
        <v>432</v>
      </c>
      <c r="C1090" s="1">
        <v>296</v>
      </c>
      <c r="D1090" s="1">
        <v>5445</v>
      </c>
      <c r="E1090" s="1">
        <v>296</v>
      </c>
      <c r="F1090" s="1">
        <v>5445</v>
      </c>
      <c r="G1090" s="1">
        <v>4.5</v>
      </c>
      <c r="H1090" s="1">
        <v>5</v>
      </c>
      <c r="I1090" s="1">
        <v>0.96556500000000001</v>
      </c>
      <c r="J1090" s="1">
        <v>354</v>
      </c>
      <c r="K1090" s="1">
        <v>-0.61864399999999997</v>
      </c>
      <c r="L1090" s="1">
        <v>3.8813559999999998</v>
      </c>
      <c r="M1090" s="1">
        <f>ABS(H1090-G1090)</f>
        <v>0.5</v>
      </c>
      <c r="N1090" s="1">
        <f>((G1090-H1090)^2)</f>
        <v>0.25</v>
      </c>
      <c r="O1090" s="1">
        <f t="shared" si="64"/>
        <v>1.1186440000000002</v>
      </c>
      <c r="P1090" s="1">
        <f t="shared" si="65"/>
        <v>1.2513643987360004</v>
      </c>
      <c r="Q1090" s="1">
        <v>3.67</v>
      </c>
      <c r="R1090" s="1">
        <f t="shared" si="66"/>
        <v>1.33</v>
      </c>
      <c r="S1090" s="1">
        <f t="shared" si="67"/>
        <v>1.7689000000000001</v>
      </c>
    </row>
    <row r="1091" spans="1:19" x14ac:dyDescent="0.2">
      <c r="A1091" s="1">
        <v>46560</v>
      </c>
      <c r="B1091" s="1" t="s">
        <v>364</v>
      </c>
      <c r="C1091" s="1">
        <v>26</v>
      </c>
      <c r="D1091" s="1">
        <v>613</v>
      </c>
      <c r="E1091" s="1">
        <v>26</v>
      </c>
      <c r="F1091" s="1">
        <v>613</v>
      </c>
      <c r="G1091" s="1">
        <v>3</v>
      </c>
      <c r="H1091" s="1">
        <v>3</v>
      </c>
      <c r="I1091" s="1">
        <v>0.96556600000000004</v>
      </c>
      <c r="J1091" s="1">
        <v>15</v>
      </c>
      <c r="K1091" s="1">
        <v>6.6667000000000004E-2</v>
      </c>
      <c r="L1091" s="1">
        <v>3.0666669999999998</v>
      </c>
      <c r="M1091" s="1">
        <f>ABS(H1091-G1091)</f>
        <v>0</v>
      </c>
      <c r="N1091" s="1">
        <f>((G1091-H1091)^2)</f>
        <v>0</v>
      </c>
      <c r="O1091" s="1">
        <f t="shared" ref="O1091:O1154" si="68">ABS(L1091-H1091)</f>
        <v>6.666699999999981E-2</v>
      </c>
      <c r="P1091" s="1">
        <f t="shared" ref="P1091:P1154" si="69">(L1091-H1091)^2</f>
        <v>4.4444888889999742E-3</v>
      </c>
      <c r="Q1091" s="1">
        <v>3.67</v>
      </c>
      <c r="R1091" s="1">
        <f t="shared" ref="R1091:R1154" si="70">ABS(Q1091-H1091)</f>
        <v>0.66999999999999993</v>
      </c>
      <c r="S1091" s="1">
        <f t="shared" ref="S1091:S1154" si="71">(Q1091-H1091)^2</f>
        <v>0.44889999999999991</v>
      </c>
    </row>
    <row r="1092" spans="1:19" x14ac:dyDescent="0.2">
      <c r="A1092" s="1">
        <v>46560</v>
      </c>
      <c r="B1092" s="1" t="s">
        <v>364</v>
      </c>
      <c r="C1092" s="1">
        <v>41</v>
      </c>
      <c r="D1092" s="1">
        <v>613</v>
      </c>
      <c r="E1092" s="1">
        <v>41</v>
      </c>
      <c r="F1092" s="1">
        <v>613</v>
      </c>
      <c r="G1092" s="1">
        <v>3</v>
      </c>
      <c r="H1092" s="1">
        <v>3</v>
      </c>
      <c r="I1092" s="1">
        <v>0.96560500000000005</v>
      </c>
      <c r="J1092" s="1">
        <v>9</v>
      </c>
      <c r="K1092" s="1">
        <v>-0.111111</v>
      </c>
      <c r="L1092" s="1">
        <v>2.8888889999999998</v>
      </c>
      <c r="M1092" s="1">
        <f>ABS(H1092-G1092)</f>
        <v>0</v>
      </c>
      <c r="N1092" s="1">
        <f>((G1092-H1092)^2)</f>
        <v>0</v>
      </c>
      <c r="O1092" s="1">
        <f t="shared" si="68"/>
        <v>0.11111100000000018</v>
      </c>
      <c r="P1092" s="1">
        <f t="shared" si="69"/>
        <v>1.234565432100004E-2</v>
      </c>
      <c r="Q1092" s="1">
        <v>3.67</v>
      </c>
      <c r="R1092" s="1">
        <f t="shared" si="70"/>
        <v>0.66999999999999993</v>
      </c>
      <c r="S1092" s="1">
        <f t="shared" si="71"/>
        <v>0.44889999999999991</v>
      </c>
    </row>
    <row r="1093" spans="1:19" x14ac:dyDescent="0.2">
      <c r="A1093" s="1">
        <v>206829</v>
      </c>
      <c r="B1093" s="1" t="s">
        <v>323</v>
      </c>
      <c r="C1093" s="1">
        <v>440</v>
      </c>
      <c r="D1093" s="1">
        <v>527</v>
      </c>
      <c r="E1093" s="1">
        <v>440</v>
      </c>
      <c r="F1093" s="1">
        <v>527</v>
      </c>
      <c r="G1093" s="1">
        <v>3</v>
      </c>
      <c r="H1093" s="1">
        <v>5</v>
      </c>
      <c r="I1093" s="1">
        <v>0.96568600000000004</v>
      </c>
      <c r="J1093" s="1">
        <v>228</v>
      </c>
      <c r="K1093" s="1">
        <v>0.72368399999999999</v>
      </c>
      <c r="L1093" s="1">
        <v>3.723684</v>
      </c>
      <c r="M1093" s="1">
        <f>ABS(H1093-G1093)</f>
        <v>2</v>
      </c>
      <c r="N1093" s="1">
        <f>((G1093-H1093)^2)</f>
        <v>4</v>
      </c>
      <c r="O1093" s="1">
        <f t="shared" si="68"/>
        <v>1.276316</v>
      </c>
      <c r="P1093" s="1">
        <f t="shared" si="69"/>
        <v>1.6289825318560001</v>
      </c>
      <c r="Q1093" s="1">
        <v>3.67</v>
      </c>
      <c r="R1093" s="1">
        <f t="shared" si="70"/>
        <v>1.33</v>
      </c>
      <c r="S1093" s="1">
        <f t="shared" si="71"/>
        <v>1.7689000000000001</v>
      </c>
    </row>
    <row r="1094" spans="1:19" x14ac:dyDescent="0.2">
      <c r="A1094" s="1">
        <v>75316</v>
      </c>
      <c r="B1094" s="1" t="s">
        <v>337</v>
      </c>
      <c r="C1094" s="1">
        <v>356</v>
      </c>
      <c r="D1094" s="1">
        <v>110</v>
      </c>
      <c r="E1094" s="1">
        <v>110</v>
      </c>
      <c r="F1094" s="1">
        <v>356</v>
      </c>
      <c r="G1094" s="1">
        <v>5</v>
      </c>
      <c r="H1094" s="1">
        <v>4</v>
      </c>
      <c r="I1094" s="1">
        <v>0.96586799999999995</v>
      </c>
      <c r="J1094" s="1">
        <v>794</v>
      </c>
      <c r="K1094" s="1">
        <v>-6.5490999999999994E-2</v>
      </c>
      <c r="L1094" s="1">
        <v>4.9345090000000003</v>
      </c>
      <c r="M1094" s="1">
        <f>ABS(H1094-G1094)</f>
        <v>1</v>
      </c>
      <c r="N1094" s="1">
        <f>((G1094-H1094)^2)</f>
        <v>1</v>
      </c>
      <c r="O1094" s="1">
        <f t="shared" si="68"/>
        <v>0.93450900000000026</v>
      </c>
      <c r="P1094" s="1">
        <f t="shared" si="69"/>
        <v>0.87330707108100047</v>
      </c>
      <c r="Q1094" s="1">
        <v>3.67</v>
      </c>
      <c r="R1094" s="1">
        <f t="shared" si="70"/>
        <v>0.33000000000000007</v>
      </c>
      <c r="S1094" s="1">
        <f t="shared" si="71"/>
        <v>0.10890000000000005</v>
      </c>
    </row>
    <row r="1095" spans="1:19" x14ac:dyDescent="0.2">
      <c r="A1095" s="1">
        <v>219620</v>
      </c>
      <c r="B1095" s="1" t="s">
        <v>433</v>
      </c>
      <c r="C1095" s="1">
        <v>1784</v>
      </c>
      <c r="D1095" s="1">
        <v>1619</v>
      </c>
      <c r="E1095" s="1">
        <v>1619</v>
      </c>
      <c r="F1095" s="1">
        <v>1784</v>
      </c>
      <c r="G1095" s="1">
        <v>5</v>
      </c>
      <c r="H1095" s="1">
        <v>4</v>
      </c>
      <c r="I1095" s="1">
        <v>0.96588200000000002</v>
      </c>
      <c r="J1095" s="1">
        <v>61</v>
      </c>
      <c r="K1095" s="1">
        <v>-0.59016400000000002</v>
      </c>
      <c r="L1095" s="1">
        <v>4.4098360000000003</v>
      </c>
      <c r="M1095" s="1">
        <f>ABS(H1095-G1095)</f>
        <v>1</v>
      </c>
      <c r="N1095" s="1">
        <f>((G1095-H1095)^2)</f>
        <v>1</v>
      </c>
      <c r="O1095" s="1">
        <f t="shared" si="68"/>
        <v>0.40983600000000031</v>
      </c>
      <c r="P1095" s="1">
        <f t="shared" si="69"/>
        <v>0.16796554689600027</v>
      </c>
      <c r="Q1095" s="1">
        <v>3.67</v>
      </c>
      <c r="R1095" s="1">
        <f t="shared" si="70"/>
        <v>0.33000000000000007</v>
      </c>
      <c r="S1095" s="1">
        <f t="shared" si="71"/>
        <v>0.10890000000000005</v>
      </c>
    </row>
    <row r="1096" spans="1:19" x14ac:dyDescent="0.2">
      <c r="A1096" s="1">
        <v>100006</v>
      </c>
      <c r="B1096" s="1" t="s">
        <v>42</v>
      </c>
      <c r="C1096" s="1">
        <v>647</v>
      </c>
      <c r="D1096" s="1">
        <v>799</v>
      </c>
      <c r="E1096" s="1">
        <v>647</v>
      </c>
      <c r="F1096" s="1">
        <v>799</v>
      </c>
      <c r="G1096" s="1">
        <v>4</v>
      </c>
      <c r="H1096" s="1">
        <v>5</v>
      </c>
      <c r="I1096" s="1">
        <v>0.96588300000000005</v>
      </c>
      <c r="J1096" s="1">
        <v>30</v>
      </c>
      <c r="K1096" s="1">
        <v>-0.13333300000000001</v>
      </c>
      <c r="L1096" s="1">
        <v>3.8666670000000001</v>
      </c>
      <c r="M1096" s="1">
        <f>ABS(H1096-G1096)</f>
        <v>1</v>
      </c>
      <c r="N1096" s="1">
        <f>((G1096-H1096)^2)</f>
        <v>1</v>
      </c>
      <c r="O1096" s="1">
        <f t="shared" si="68"/>
        <v>1.1333329999999999</v>
      </c>
      <c r="P1096" s="1">
        <f t="shared" si="69"/>
        <v>1.2844436888889998</v>
      </c>
      <c r="Q1096" s="1">
        <v>3.67</v>
      </c>
      <c r="R1096" s="1">
        <f t="shared" si="70"/>
        <v>1.33</v>
      </c>
      <c r="S1096" s="1">
        <f t="shared" si="71"/>
        <v>1.7689000000000001</v>
      </c>
    </row>
    <row r="1097" spans="1:19" x14ac:dyDescent="0.2">
      <c r="A1097" s="1">
        <v>207584</v>
      </c>
      <c r="B1097" s="1" t="s">
        <v>277</v>
      </c>
      <c r="C1097" s="1">
        <v>1214</v>
      </c>
      <c r="D1097" s="1">
        <v>1748</v>
      </c>
      <c r="E1097" s="1">
        <v>1214</v>
      </c>
      <c r="F1097" s="1">
        <v>1748</v>
      </c>
      <c r="G1097" s="1">
        <v>5</v>
      </c>
      <c r="H1097" s="1">
        <v>4</v>
      </c>
      <c r="I1097" s="1">
        <v>0.96601999999999999</v>
      </c>
      <c r="J1097" s="1">
        <v>149</v>
      </c>
      <c r="K1097" s="1">
        <v>-0.41275200000000001</v>
      </c>
      <c r="L1097" s="1">
        <v>4.5872479999999998</v>
      </c>
      <c r="M1097" s="1">
        <f>ABS(H1097-G1097)</f>
        <v>1</v>
      </c>
      <c r="N1097" s="1">
        <f>((G1097-H1097)^2)</f>
        <v>1</v>
      </c>
      <c r="O1097" s="1">
        <f t="shared" si="68"/>
        <v>0.58724799999999977</v>
      </c>
      <c r="P1097" s="1">
        <f t="shared" si="69"/>
        <v>0.34486021350399976</v>
      </c>
      <c r="Q1097" s="1">
        <v>3.67</v>
      </c>
      <c r="R1097" s="1">
        <f t="shared" si="70"/>
        <v>0.33000000000000007</v>
      </c>
      <c r="S1097" s="1">
        <f t="shared" si="71"/>
        <v>0.10890000000000005</v>
      </c>
    </row>
    <row r="1098" spans="1:19" x14ac:dyDescent="0.2">
      <c r="A1098" s="1">
        <v>94805</v>
      </c>
      <c r="B1098" s="1" t="s">
        <v>180</v>
      </c>
      <c r="C1098" s="1">
        <v>1270</v>
      </c>
      <c r="D1098" s="1">
        <v>2028</v>
      </c>
      <c r="E1098" s="1">
        <v>1270</v>
      </c>
      <c r="F1098" s="1">
        <v>2028</v>
      </c>
      <c r="G1098" s="1">
        <v>2</v>
      </c>
      <c r="H1098" s="1">
        <v>5</v>
      </c>
      <c r="I1098" s="1">
        <v>0.96607299999999996</v>
      </c>
      <c r="J1098" s="1">
        <v>482</v>
      </c>
      <c r="K1098" s="1">
        <v>0.13278000000000001</v>
      </c>
      <c r="L1098" s="1">
        <v>2.1327799999999999</v>
      </c>
      <c r="M1098" s="1">
        <f>ABS(H1098-G1098)</f>
        <v>3</v>
      </c>
      <c r="N1098" s="1">
        <f>((G1098-H1098)^2)</f>
        <v>9</v>
      </c>
      <c r="O1098" s="1">
        <f t="shared" si="68"/>
        <v>2.8672200000000001</v>
      </c>
      <c r="P1098" s="1">
        <f t="shared" si="69"/>
        <v>8.2209505284000013</v>
      </c>
      <c r="Q1098" s="1">
        <v>3.67</v>
      </c>
      <c r="R1098" s="1">
        <f t="shared" si="70"/>
        <v>1.33</v>
      </c>
      <c r="S1098" s="1">
        <f t="shared" si="71"/>
        <v>1.7689000000000001</v>
      </c>
    </row>
    <row r="1099" spans="1:19" x14ac:dyDescent="0.2">
      <c r="A1099" s="1">
        <v>215731</v>
      </c>
      <c r="B1099" s="1" t="s">
        <v>199</v>
      </c>
      <c r="C1099" s="1">
        <v>1120</v>
      </c>
      <c r="D1099" s="1">
        <v>1041</v>
      </c>
      <c r="E1099" s="1">
        <v>1041</v>
      </c>
      <c r="F1099" s="1">
        <v>1120</v>
      </c>
      <c r="G1099" s="1">
        <v>3</v>
      </c>
      <c r="H1099" s="1">
        <v>2</v>
      </c>
      <c r="I1099" s="1">
        <v>0.96617699999999995</v>
      </c>
      <c r="J1099" s="1">
        <v>38</v>
      </c>
      <c r="K1099" s="1">
        <v>0.71052599999999999</v>
      </c>
      <c r="L1099" s="1">
        <v>3.7105260000000002</v>
      </c>
      <c r="M1099" s="1">
        <f>ABS(H1099-G1099)</f>
        <v>1</v>
      </c>
      <c r="N1099" s="1">
        <f>((G1099-H1099)^2)</f>
        <v>1</v>
      </c>
      <c r="O1099" s="1">
        <f t="shared" si="68"/>
        <v>1.7105260000000002</v>
      </c>
      <c r="P1099" s="1">
        <f t="shared" si="69"/>
        <v>2.9258991966760006</v>
      </c>
      <c r="Q1099" s="1">
        <v>3.67</v>
      </c>
      <c r="R1099" s="1">
        <f t="shared" si="70"/>
        <v>1.67</v>
      </c>
      <c r="S1099" s="1">
        <f t="shared" si="71"/>
        <v>2.7888999999999999</v>
      </c>
    </row>
    <row r="1100" spans="1:19" x14ac:dyDescent="0.2">
      <c r="A1100" s="1">
        <v>188002</v>
      </c>
      <c r="B1100" s="1" t="s">
        <v>434</v>
      </c>
      <c r="C1100" s="1">
        <v>47099</v>
      </c>
      <c r="D1100" s="1">
        <v>364</v>
      </c>
      <c r="E1100" s="1">
        <v>364</v>
      </c>
      <c r="F1100" s="1">
        <v>47099</v>
      </c>
      <c r="G1100" s="1">
        <v>5</v>
      </c>
      <c r="H1100" s="1">
        <v>5</v>
      </c>
      <c r="I1100" s="1">
        <v>0.96618400000000004</v>
      </c>
      <c r="J1100" s="1">
        <v>43</v>
      </c>
      <c r="K1100" s="1">
        <v>0.18604699999999999</v>
      </c>
      <c r="L1100" s="1">
        <v>5</v>
      </c>
      <c r="M1100" s="1">
        <f>ABS(H1100-G1100)</f>
        <v>0</v>
      </c>
      <c r="N1100" s="1">
        <f>((G1100-H1100)^2)</f>
        <v>0</v>
      </c>
      <c r="O1100" s="1">
        <f t="shared" si="68"/>
        <v>0</v>
      </c>
      <c r="P1100" s="1">
        <f t="shared" si="69"/>
        <v>0</v>
      </c>
      <c r="Q1100" s="1">
        <v>3.67</v>
      </c>
      <c r="R1100" s="1">
        <f t="shared" si="70"/>
        <v>1.33</v>
      </c>
      <c r="S1100" s="1">
        <f t="shared" si="71"/>
        <v>1.7689000000000001</v>
      </c>
    </row>
    <row r="1101" spans="1:19" x14ac:dyDescent="0.2">
      <c r="A1101" s="1">
        <v>1979</v>
      </c>
      <c r="B1101" s="1" t="s">
        <v>312</v>
      </c>
      <c r="C1101" s="1">
        <v>58</v>
      </c>
      <c r="D1101" s="1">
        <v>858</v>
      </c>
      <c r="E1101" s="1">
        <v>58</v>
      </c>
      <c r="F1101" s="1">
        <v>858</v>
      </c>
      <c r="G1101" s="1">
        <v>5</v>
      </c>
      <c r="H1101" s="1">
        <v>5</v>
      </c>
      <c r="I1101" s="1">
        <v>0.96618800000000005</v>
      </c>
      <c r="J1101" s="1">
        <v>110</v>
      </c>
      <c r="K1101" s="1">
        <v>0.5</v>
      </c>
      <c r="L1101" s="1">
        <v>5</v>
      </c>
      <c r="M1101" s="1">
        <f>ABS(H1101-G1101)</f>
        <v>0</v>
      </c>
      <c r="N1101" s="1">
        <f>((G1101-H1101)^2)</f>
        <v>0</v>
      </c>
      <c r="O1101" s="1">
        <f t="shared" si="68"/>
        <v>0</v>
      </c>
      <c r="P1101" s="1">
        <f t="shared" si="69"/>
        <v>0</v>
      </c>
      <c r="Q1101" s="1">
        <v>3.67</v>
      </c>
      <c r="R1101" s="1">
        <f t="shared" si="70"/>
        <v>1.33</v>
      </c>
      <c r="S1101" s="1">
        <f t="shared" si="71"/>
        <v>1.7689000000000001</v>
      </c>
    </row>
    <row r="1102" spans="1:19" x14ac:dyDescent="0.2">
      <c r="A1102" s="1">
        <v>130906</v>
      </c>
      <c r="B1102" s="1" t="s">
        <v>435</v>
      </c>
      <c r="C1102" s="1">
        <v>1127</v>
      </c>
      <c r="D1102" s="1">
        <v>1196</v>
      </c>
      <c r="E1102" s="1">
        <v>1127</v>
      </c>
      <c r="F1102" s="1">
        <v>1196</v>
      </c>
      <c r="G1102" s="1">
        <v>4</v>
      </c>
      <c r="H1102" s="1">
        <v>5</v>
      </c>
      <c r="I1102" s="1">
        <v>0.96623700000000001</v>
      </c>
      <c r="J1102" s="1">
        <v>280</v>
      </c>
      <c r="K1102" s="1">
        <v>0.63214300000000001</v>
      </c>
      <c r="L1102" s="1">
        <v>4.6321430000000001</v>
      </c>
      <c r="M1102" s="1">
        <f>ABS(H1102-G1102)</f>
        <v>1</v>
      </c>
      <c r="N1102" s="1">
        <f>((G1102-H1102)^2)</f>
        <v>1</v>
      </c>
      <c r="O1102" s="1">
        <f t="shared" si="68"/>
        <v>0.36785699999999988</v>
      </c>
      <c r="P1102" s="1">
        <f t="shared" si="69"/>
        <v>0.13531877244899992</v>
      </c>
      <c r="Q1102" s="1">
        <v>3.67</v>
      </c>
      <c r="R1102" s="1">
        <f t="shared" si="70"/>
        <v>1.33</v>
      </c>
      <c r="S1102" s="1">
        <f t="shared" si="71"/>
        <v>1.7689000000000001</v>
      </c>
    </row>
    <row r="1103" spans="1:19" x14ac:dyDescent="0.2">
      <c r="A1103" s="1">
        <v>31083</v>
      </c>
      <c r="B1103" s="1" t="s">
        <v>436</v>
      </c>
      <c r="C1103" s="1">
        <v>1956</v>
      </c>
      <c r="D1103" s="1">
        <v>912</v>
      </c>
      <c r="E1103" s="1">
        <v>912</v>
      </c>
      <c r="F1103" s="1">
        <v>1956</v>
      </c>
      <c r="G1103" s="1">
        <v>5</v>
      </c>
      <c r="H1103" s="1">
        <v>5</v>
      </c>
      <c r="I1103" s="1">
        <v>0.96626299999999998</v>
      </c>
      <c r="J1103" s="1">
        <v>59</v>
      </c>
      <c r="K1103" s="1">
        <v>0.48305100000000001</v>
      </c>
      <c r="L1103" s="1">
        <v>5</v>
      </c>
      <c r="M1103" s="1">
        <f>ABS(H1103-G1103)</f>
        <v>0</v>
      </c>
      <c r="N1103" s="1">
        <f>((G1103-H1103)^2)</f>
        <v>0</v>
      </c>
      <c r="O1103" s="1">
        <f t="shared" si="68"/>
        <v>0</v>
      </c>
      <c r="P1103" s="1">
        <f t="shared" si="69"/>
        <v>0</v>
      </c>
      <c r="Q1103" s="1">
        <v>3.67</v>
      </c>
      <c r="R1103" s="1">
        <f t="shared" si="70"/>
        <v>1.33</v>
      </c>
      <c r="S1103" s="1">
        <f t="shared" si="71"/>
        <v>1.7689000000000001</v>
      </c>
    </row>
    <row r="1104" spans="1:19" x14ac:dyDescent="0.2">
      <c r="A1104" s="1">
        <v>221963</v>
      </c>
      <c r="B1104" s="1" t="s">
        <v>64</v>
      </c>
      <c r="C1104" s="1">
        <v>110</v>
      </c>
      <c r="D1104" s="1">
        <v>47</v>
      </c>
      <c r="E1104" s="1">
        <v>47</v>
      </c>
      <c r="F1104" s="1">
        <v>110</v>
      </c>
      <c r="G1104" s="1">
        <v>5</v>
      </c>
      <c r="H1104" s="1">
        <v>4</v>
      </c>
      <c r="I1104" s="1">
        <v>0.96628199999999997</v>
      </c>
      <c r="J1104" s="1">
        <v>529</v>
      </c>
      <c r="K1104" s="1">
        <v>9.4520000000000003E-3</v>
      </c>
      <c r="L1104" s="1">
        <v>5</v>
      </c>
      <c r="M1104" s="1">
        <f>ABS(H1104-G1104)</f>
        <v>1</v>
      </c>
      <c r="N1104" s="1">
        <f>((G1104-H1104)^2)</f>
        <v>1</v>
      </c>
      <c r="O1104" s="1">
        <f t="shared" si="68"/>
        <v>1</v>
      </c>
      <c r="P1104" s="1">
        <f t="shared" si="69"/>
        <v>1</v>
      </c>
      <c r="Q1104" s="1">
        <v>3.67</v>
      </c>
      <c r="R1104" s="1">
        <f t="shared" si="70"/>
        <v>0.33000000000000007</v>
      </c>
      <c r="S1104" s="1">
        <f t="shared" si="71"/>
        <v>0.10890000000000005</v>
      </c>
    </row>
    <row r="1105" spans="1:19" x14ac:dyDescent="0.2">
      <c r="A1105" s="1">
        <v>148171</v>
      </c>
      <c r="B1105" s="1" t="s">
        <v>322</v>
      </c>
      <c r="C1105" s="1">
        <v>110</v>
      </c>
      <c r="D1105" s="1">
        <v>47</v>
      </c>
      <c r="E1105" s="1">
        <v>47</v>
      </c>
      <c r="F1105" s="1">
        <v>110</v>
      </c>
      <c r="G1105" s="1">
        <v>5</v>
      </c>
      <c r="H1105" s="1">
        <v>4</v>
      </c>
      <c r="I1105" s="1">
        <v>0.96628199999999997</v>
      </c>
      <c r="J1105" s="1">
        <v>529</v>
      </c>
      <c r="K1105" s="1">
        <v>9.4520000000000003E-3</v>
      </c>
      <c r="L1105" s="1">
        <v>5</v>
      </c>
      <c r="M1105" s="1">
        <f>ABS(H1105-G1105)</f>
        <v>1</v>
      </c>
      <c r="N1105" s="1">
        <f>((G1105-H1105)^2)</f>
        <v>1</v>
      </c>
      <c r="O1105" s="1">
        <f t="shared" si="68"/>
        <v>1</v>
      </c>
      <c r="P1105" s="1">
        <f t="shared" si="69"/>
        <v>1</v>
      </c>
      <c r="Q1105" s="1">
        <v>3.67</v>
      </c>
      <c r="R1105" s="1">
        <f t="shared" si="70"/>
        <v>0.33000000000000007</v>
      </c>
      <c r="S1105" s="1">
        <f t="shared" si="71"/>
        <v>0.10890000000000005</v>
      </c>
    </row>
    <row r="1106" spans="1:19" x14ac:dyDescent="0.2">
      <c r="A1106" s="1">
        <v>92724</v>
      </c>
      <c r="B1106" s="1" t="s">
        <v>66</v>
      </c>
      <c r="C1106" s="1">
        <v>356</v>
      </c>
      <c r="D1106" s="1">
        <v>364</v>
      </c>
      <c r="E1106" s="1">
        <v>356</v>
      </c>
      <c r="F1106" s="1">
        <v>364</v>
      </c>
      <c r="G1106" s="1">
        <v>1</v>
      </c>
      <c r="H1106" s="1">
        <v>2</v>
      </c>
      <c r="I1106" s="1">
        <v>0.96631500000000004</v>
      </c>
      <c r="J1106" s="1">
        <v>594</v>
      </c>
      <c r="K1106" s="1">
        <v>-0.356902</v>
      </c>
      <c r="L1106" s="1">
        <v>0.64309799999999995</v>
      </c>
      <c r="M1106" s="1">
        <f>ABS(H1106-G1106)</f>
        <v>1</v>
      </c>
      <c r="N1106" s="1">
        <f>((G1106-H1106)^2)</f>
        <v>1</v>
      </c>
      <c r="O1106" s="1">
        <f t="shared" si="68"/>
        <v>1.3569020000000001</v>
      </c>
      <c r="P1106" s="1">
        <f t="shared" si="69"/>
        <v>1.8411830376040002</v>
      </c>
      <c r="Q1106" s="1">
        <v>3.67</v>
      </c>
      <c r="R1106" s="1">
        <f t="shared" si="70"/>
        <v>1.67</v>
      </c>
      <c r="S1106" s="1">
        <f t="shared" si="71"/>
        <v>2.7888999999999999</v>
      </c>
    </row>
    <row r="1107" spans="1:19" x14ac:dyDescent="0.2">
      <c r="A1107" s="1">
        <v>183198</v>
      </c>
      <c r="B1107" s="1" t="s">
        <v>324</v>
      </c>
      <c r="C1107" s="1">
        <v>480</v>
      </c>
      <c r="D1107" s="1">
        <v>260</v>
      </c>
      <c r="E1107" s="1">
        <v>260</v>
      </c>
      <c r="F1107" s="1">
        <v>480</v>
      </c>
      <c r="G1107" s="1">
        <v>5</v>
      </c>
      <c r="H1107" s="1">
        <v>5</v>
      </c>
      <c r="I1107" s="1">
        <v>0.96639399999999998</v>
      </c>
      <c r="J1107" s="1">
        <v>710</v>
      </c>
      <c r="K1107" s="1">
        <v>0.49929600000000002</v>
      </c>
      <c r="L1107" s="1">
        <v>5</v>
      </c>
      <c r="M1107" s="1">
        <f>ABS(H1107-G1107)</f>
        <v>0</v>
      </c>
      <c r="N1107" s="1">
        <f>((G1107-H1107)^2)</f>
        <v>0</v>
      </c>
      <c r="O1107" s="1">
        <f t="shared" si="68"/>
        <v>0</v>
      </c>
      <c r="P1107" s="1">
        <f t="shared" si="69"/>
        <v>0</v>
      </c>
      <c r="Q1107" s="1">
        <v>3.67</v>
      </c>
      <c r="R1107" s="1">
        <f t="shared" si="70"/>
        <v>1.33</v>
      </c>
      <c r="S1107" s="1">
        <f t="shared" si="71"/>
        <v>1.7689000000000001</v>
      </c>
    </row>
    <row r="1108" spans="1:19" x14ac:dyDescent="0.2">
      <c r="A1108" s="1">
        <v>132844</v>
      </c>
      <c r="B1108" s="1" t="s">
        <v>164</v>
      </c>
      <c r="C1108" s="1">
        <v>480</v>
      </c>
      <c r="D1108" s="1">
        <v>260</v>
      </c>
      <c r="E1108" s="1">
        <v>260</v>
      </c>
      <c r="F1108" s="1">
        <v>480</v>
      </c>
      <c r="G1108" s="1">
        <v>5</v>
      </c>
      <c r="H1108" s="1">
        <v>5</v>
      </c>
      <c r="I1108" s="1">
        <v>0.96639399999999998</v>
      </c>
      <c r="J1108" s="1">
        <v>710</v>
      </c>
      <c r="K1108" s="1">
        <v>0.49929600000000002</v>
      </c>
      <c r="L1108" s="1">
        <v>5</v>
      </c>
      <c r="M1108" s="1">
        <f>ABS(H1108-G1108)</f>
        <v>0</v>
      </c>
      <c r="N1108" s="1">
        <f>((G1108-H1108)^2)</f>
        <v>0</v>
      </c>
      <c r="O1108" s="1">
        <f t="shared" si="68"/>
        <v>0</v>
      </c>
      <c r="P1108" s="1">
        <f t="shared" si="69"/>
        <v>0</v>
      </c>
      <c r="Q1108" s="1">
        <v>3.67</v>
      </c>
      <c r="R1108" s="1">
        <f t="shared" si="70"/>
        <v>1.33</v>
      </c>
      <c r="S1108" s="1">
        <f t="shared" si="71"/>
        <v>1.7689000000000001</v>
      </c>
    </row>
    <row r="1109" spans="1:19" x14ac:dyDescent="0.2">
      <c r="A1109" s="1">
        <v>195056</v>
      </c>
      <c r="B1109" s="1" t="s">
        <v>416</v>
      </c>
      <c r="C1109" s="1">
        <v>349</v>
      </c>
      <c r="D1109" s="1">
        <v>527</v>
      </c>
      <c r="E1109" s="1">
        <v>349</v>
      </c>
      <c r="F1109" s="1">
        <v>527</v>
      </c>
      <c r="G1109" s="1">
        <v>5</v>
      </c>
      <c r="H1109" s="1">
        <v>5</v>
      </c>
      <c r="I1109" s="1">
        <v>0.96640899999999996</v>
      </c>
      <c r="J1109" s="1">
        <v>299</v>
      </c>
      <c r="K1109" s="1">
        <v>0.82943100000000003</v>
      </c>
      <c r="L1109" s="1">
        <v>5</v>
      </c>
      <c r="M1109" s="1">
        <f>ABS(H1109-G1109)</f>
        <v>0</v>
      </c>
      <c r="N1109" s="1">
        <f>((G1109-H1109)^2)</f>
        <v>0</v>
      </c>
      <c r="O1109" s="1">
        <f t="shared" si="68"/>
        <v>0</v>
      </c>
      <c r="P1109" s="1">
        <f t="shared" si="69"/>
        <v>0</v>
      </c>
      <c r="Q1109" s="1">
        <v>3.67</v>
      </c>
      <c r="R1109" s="1">
        <f t="shared" si="70"/>
        <v>1.33</v>
      </c>
      <c r="S1109" s="1">
        <f t="shared" si="71"/>
        <v>1.7689000000000001</v>
      </c>
    </row>
    <row r="1110" spans="1:19" x14ac:dyDescent="0.2">
      <c r="A1110" s="1">
        <v>221963</v>
      </c>
      <c r="B1110" s="1" t="s">
        <v>64</v>
      </c>
      <c r="C1110" s="1">
        <v>349</v>
      </c>
      <c r="D1110" s="1">
        <v>47</v>
      </c>
      <c r="E1110" s="1">
        <v>47</v>
      </c>
      <c r="F1110" s="1">
        <v>349</v>
      </c>
      <c r="G1110" s="1">
        <v>4</v>
      </c>
      <c r="H1110" s="1">
        <v>4</v>
      </c>
      <c r="I1110" s="1">
        <v>0.96641699999999997</v>
      </c>
      <c r="J1110" s="1">
        <v>334</v>
      </c>
      <c r="K1110" s="1">
        <v>0.46706599999999998</v>
      </c>
      <c r="L1110" s="1">
        <v>4.467066</v>
      </c>
      <c r="M1110" s="1">
        <f>ABS(H1110-G1110)</f>
        <v>0</v>
      </c>
      <c r="N1110" s="1">
        <f>((G1110-H1110)^2)</f>
        <v>0</v>
      </c>
      <c r="O1110" s="1">
        <f t="shared" si="68"/>
        <v>0.46706599999999998</v>
      </c>
      <c r="P1110" s="1">
        <f t="shared" si="69"/>
        <v>0.21815064835599998</v>
      </c>
      <c r="Q1110" s="1">
        <v>3.67</v>
      </c>
      <c r="R1110" s="1">
        <f t="shared" si="70"/>
        <v>0.33000000000000007</v>
      </c>
      <c r="S1110" s="1">
        <f t="shared" si="71"/>
        <v>0.10890000000000005</v>
      </c>
    </row>
    <row r="1111" spans="1:19" x14ac:dyDescent="0.2">
      <c r="A1111" s="1">
        <v>234451</v>
      </c>
      <c r="B1111" s="1" t="s">
        <v>393</v>
      </c>
      <c r="C1111" s="1">
        <v>3360</v>
      </c>
      <c r="D1111" s="1">
        <v>1079</v>
      </c>
      <c r="E1111" s="1">
        <v>1079</v>
      </c>
      <c r="F1111" s="1">
        <v>3360</v>
      </c>
      <c r="G1111" s="1">
        <v>3</v>
      </c>
      <c r="H1111" s="1">
        <v>4</v>
      </c>
      <c r="I1111" s="1">
        <v>0.96656200000000003</v>
      </c>
      <c r="J1111" s="1">
        <v>42</v>
      </c>
      <c r="K1111" s="1">
        <v>-7.1429000000000006E-2</v>
      </c>
      <c r="L1111" s="1">
        <v>2.9285709999999998</v>
      </c>
      <c r="M1111" s="1">
        <f>ABS(H1111-G1111)</f>
        <v>1</v>
      </c>
      <c r="N1111" s="1">
        <f>((G1111-H1111)^2)</f>
        <v>1</v>
      </c>
      <c r="O1111" s="1">
        <f t="shared" si="68"/>
        <v>1.0714290000000002</v>
      </c>
      <c r="P1111" s="1">
        <f t="shared" si="69"/>
        <v>1.1479601020410004</v>
      </c>
      <c r="Q1111" s="1">
        <v>3.67</v>
      </c>
      <c r="R1111" s="1">
        <f t="shared" si="70"/>
        <v>0.33000000000000007</v>
      </c>
      <c r="S1111" s="1">
        <f t="shared" si="71"/>
        <v>0.10890000000000005</v>
      </c>
    </row>
    <row r="1112" spans="1:19" x14ac:dyDescent="0.2">
      <c r="A1112" s="1">
        <v>62059</v>
      </c>
      <c r="B1112" s="1" t="s">
        <v>480</v>
      </c>
      <c r="C1112" s="1">
        <v>1498</v>
      </c>
      <c r="D1112" s="1">
        <v>1639</v>
      </c>
      <c r="E1112" s="1">
        <v>1498</v>
      </c>
      <c r="F1112" s="1">
        <v>1639</v>
      </c>
      <c r="G1112" s="1">
        <v>5</v>
      </c>
      <c r="H1112" s="1">
        <v>5</v>
      </c>
      <c r="I1112" s="1">
        <v>0.96667599999999998</v>
      </c>
      <c r="J1112" s="1">
        <v>8</v>
      </c>
      <c r="K1112" s="1">
        <v>1.375</v>
      </c>
      <c r="L1112" s="1">
        <v>5</v>
      </c>
      <c r="M1112" s="1">
        <f>ABS(H1112-G1112)</f>
        <v>0</v>
      </c>
      <c r="N1112" s="1">
        <f>((G1112-H1112)^2)</f>
        <v>0</v>
      </c>
      <c r="O1112" s="1">
        <f t="shared" si="68"/>
        <v>0</v>
      </c>
      <c r="P1112" s="1">
        <f t="shared" si="69"/>
        <v>0</v>
      </c>
      <c r="Q1112" s="1">
        <v>3.67</v>
      </c>
      <c r="R1112" s="1">
        <f t="shared" si="70"/>
        <v>1.33</v>
      </c>
      <c r="S1112" s="1">
        <f t="shared" si="71"/>
        <v>1.7689000000000001</v>
      </c>
    </row>
    <row r="1113" spans="1:19" x14ac:dyDescent="0.2">
      <c r="A1113" s="1">
        <v>37446</v>
      </c>
      <c r="B1113" s="1" t="s">
        <v>437</v>
      </c>
      <c r="C1113" s="1">
        <v>2467</v>
      </c>
      <c r="D1113" s="1">
        <v>2288</v>
      </c>
      <c r="E1113" s="1">
        <v>2288</v>
      </c>
      <c r="F1113" s="1">
        <v>2467</v>
      </c>
      <c r="G1113" s="1">
        <v>4</v>
      </c>
      <c r="H1113" s="1">
        <v>4</v>
      </c>
      <c r="I1113" s="1">
        <v>0.96670100000000003</v>
      </c>
      <c r="J1113" s="1">
        <v>32</v>
      </c>
      <c r="K1113" s="1">
        <v>4.6875E-2</v>
      </c>
      <c r="L1113" s="1">
        <v>4.046875</v>
      </c>
      <c r="M1113" s="1">
        <f>ABS(H1113-G1113)</f>
        <v>0</v>
      </c>
      <c r="N1113" s="1">
        <f>((G1113-H1113)^2)</f>
        <v>0</v>
      </c>
      <c r="O1113" s="1">
        <f t="shared" si="68"/>
        <v>4.6875E-2</v>
      </c>
      <c r="P1113" s="1">
        <f t="shared" si="69"/>
        <v>2.197265625E-3</v>
      </c>
      <c r="Q1113" s="1">
        <v>3.67</v>
      </c>
      <c r="R1113" s="1">
        <f t="shared" si="70"/>
        <v>0.33000000000000007</v>
      </c>
      <c r="S1113" s="1">
        <f t="shared" si="71"/>
        <v>0.10890000000000005</v>
      </c>
    </row>
    <row r="1114" spans="1:19" x14ac:dyDescent="0.2">
      <c r="A1114" s="1">
        <v>222466</v>
      </c>
      <c r="B1114" s="1" t="s">
        <v>311</v>
      </c>
      <c r="C1114" s="1">
        <v>1228</v>
      </c>
      <c r="D1114" s="1">
        <v>1207</v>
      </c>
      <c r="E1114" s="1">
        <v>1207</v>
      </c>
      <c r="F1114" s="1">
        <v>1228</v>
      </c>
      <c r="G1114" s="1">
        <v>4</v>
      </c>
      <c r="H1114" s="1">
        <v>5</v>
      </c>
      <c r="I1114" s="1">
        <v>0.96671700000000005</v>
      </c>
      <c r="J1114" s="1">
        <v>67</v>
      </c>
      <c r="K1114" s="1">
        <v>0.507463</v>
      </c>
      <c r="L1114" s="1">
        <v>4.5074630000000004</v>
      </c>
      <c r="M1114" s="1">
        <f>ABS(H1114-G1114)</f>
        <v>1</v>
      </c>
      <c r="N1114" s="1">
        <f>((G1114-H1114)^2)</f>
        <v>1</v>
      </c>
      <c r="O1114" s="1">
        <f t="shared" si="68"/>
        <v>0.49253699999999956</v>
      </c>
      <c r="P1114" s="1">
        <f t="shared" si="69"/>
        <v>0.24259269636899958</v>
      </c>
      <c r="Q1114" s="1">
        <v>3.67</v>
      </c>
      <c r="R1114" s="1">
        <f t="shared" si="70"/>
        <v>1.33</v>
      </c>
      <c r="S1114" s="1">
        <f t="shared" si="71"/>
        <v>1.7689000000000001</v>
      </c>
    </row>
    <row r="1115" spans="1:19" x14ac:dyDescent="0.2">
      <c r="A1115" s="1">
        <v>173976</v>
      </c>
      <c r="B1115" s="1" t="s">
        <v>114</v>
      </c>
      <c r="C1115" s="1">
        <v>778</v>
      </c>
      <c r="D1115" s="1">
        <v>318</v>
      </c>
      <c r="E1115" s="1">
        <v>318</v>
      </c>
      <c r="F1115" s="1">
        <v>778</v>
      </c>
      <c r="G1115" s="1">
        <v>4</v>
      </c>
      <c r="H1115" s="1">
        <v>5</v>
      </c>
      <c r="I1115" s="1">
        <v>0.96678900000000001</v>
      </c>
      <c r="J1115" s="1">
        <v>285</v>
      </c>
      <c r="K1115" s="1">
        <v>0.42456100000000002</v>
      </c>
      <c r="L1115" s="1">
        <v>4.4245609999999997</v>
      </c>
      <c r="M1115" s="1">
        <f>ABS(H1115-G1115)</f>
        <v>1</v>
      </c>
      <c r="N1115" s="1">
        <f>((G1115-H1115)^2)</f>
        <v>1</v>
      </c>
      <c r="O1115" s="1">
        <f t="shared" si="68"/>
        <v>0.57543900000000026</v>
      </c>
      <c r="P1115" s="1">
        <f t="shared" si="69"/>
        <v>0.33113004272100027</v>
      </c>
      <c r="Q1115" s="1">
        <v>3.67</v>
      </c>
      <c r="R1115" s="1">
        <f t="shared" si="70"/>
        <v>1.33</v>
      </c>
      <c r="S1115" s="1">
        <f t="shared" si="71"/>
        <v>1.7689000000000001</v>
      </c>
    </row>
    <row r="1116" spans="1:19" x14ac:dyDescent="0.2">
      <c r="A1116" s="1">
        <v>234896</v>
      </c>
      <c r="B1116" s="1" t="s">
        <v>370</v>
      </c>
      <c r="C1116" s="1">
        <v>144</v>
      </c>
      <c r="D1116" s="1">
        <v>368</v>
      </c>
      <c r="E1116" s="1">
        <v>144</v>
      </c>
      <c r="F1116" s="1">
        <v>368</v>
      </c>
      <c r="G1116" s="1">
        <v>4</v>
      </c>
      <c r="H1116" s="1">
        <v>3</v>
      </c>
      <c r="I1116" s="1">
        <v>0.96684499999999995</v>
      </c>
      <c r="J1116" s="1">
        <v>26</v>
      </c>
      <c r="K1116" s="1">
        <v>0.211538</v>
      </c>
      <c r="L1116" s="1">
        <v>4.211538</v>
      </c>
      <c r="M1116" s="1">
        <f>ABS(H1116-G1116)</f>
        <v>1</v>
      </c>
      <c r="N1116" s="1">
        <f>((G1116-H1116)^2)</f>
        <v>1</v>
      </c>
      <c r="O1116" s="1">
        <f t="shared" si="68"/>
        <v>1.211538</v>
      </c>
      <c r="P1116" s="1">
        <f t="shared" si="69"/>
        <v>1.467824325444</v>
      </c>
      <c r="Q1116" s="1">
        <v>3.67</v>
      </c>
      <c r="R1116" s="1">
        <f t="shared" si="70"/>
        <v>0.66999999999999993</v>
      </c>
      <c r="S1116" s="1">
        <f t="shared" si="71"/>
        <v>0.44889999999999991</v>
      </c>
    </row>
    <row r="1117" spans="1:19" x14ac:dyDescent="0.2">
      <c r="A1117" s="1">
        <v>45644</v>
      </c>
      <c r="B1117" s="1" t="s">
        <v>438</v>
      </c>
      <c r="C1117" s="1">
        <v>914</v>
      </c>
      <c r="D1117" s="1">
        <v>38061</v>
      </c>
      <c r="E1117" s="1">
        <v>914</v>
      </c>
      <c r="F1117" s="1">
        <v>38061</v>
      </c>
      <c r="G1117" s="1">
        <v>3.5</v>
      </c>
      <c r="H1117" s="1">
        <v>3.5</v>
      </c>
      <c r="I1117" s="1">
        <v>0.966893</v>
      </c>
      <c r="J1117" s="1">
        <v>13</v>
      </c>
      <c r="K1117" s="1">
        <v>0.730769</v>
      </c>
      <c r="L1117" s="1">
        <v>4.2307689999999996</v>
      </c>
      <c r="M1117" s="1">
        <f>ABS(H1117-G1117)</f>
        <v>0</v>
      </c>
      <c r="N1117" s="1">
        <f>((G1117-H1117)^2)</f>
        <v>0</v>
      </c>
      <c r="O1117" s="1">
        <f t="shared" si="68"/>
        <v>0.73076899999999956</v>
      </c>
      <c r="P1117" s="1">
        <f t="shared" si="69"/>
        <v>0.53402333136099933</v>
      </c>
      <c r="Q1117" s="1">
        <v>3.67</v>
      </c>
      <c r="R1117" s="1">
        <f t="shared" si="70"/>
        <v>0.16999999999999993</v>
      </c>
      <c r="S1117" s="1">
        <f t="shared" si="71"/>
        <v>2.8899999999999974E-2</v>
      </c>
    </row>
    <row r="1118" spans="1:19" x14ac:dyDescent="0.2">
      <c r="A1118" s="1">
        <v>214138</v>
      </c>
      <c r="B1118" s="1" t="s">
        <v>12</v>
      </c>
      <c r="C1118" s="1">
        <v>237</v>
      </c>
      <c r="D1118" s="1">
        <v>340</v>
      </c>
      <c r="E1118" s="1">
        <v>237</v>
      </c>
      <c r="F1118" s="1">
        <v>340</v>
      </c>
      <c r="G1118" s="1">
        <v>3</v>
      </c>
      <c r="H1118" s="1">
        <v>2</v>
      </c>
      <c r="I1118" s="1">
        <v>0.96689400000000003</v>
      </c>
      <c r="J1118" s="1">
        <v>13</v>
      </c>
      <c r="K1118" s="1">
        <v>3.8462000000000003E-2</v>
      </c>
      <c r="L1118" s="1">
        <v>3.038462</v>
      </c>
      <c r="M1118" s="1">
        <f>ABS(H1118-G1118)</f>
        <v>1</v>
      </c>
      <c r="N1118" s="1">
        <f>((G1118-H1118)^2)</f>
        <v>1</v>
      </c>
      <c r="O1118" s="1">
        <f t="shared" si="68"/>
        <v>1.038462</v>
      </c>
      <c r="P1118" s="1">
        <f t="shared" si="69"/>
        <v>1.078403325444</v>
      </c>
      <c r="Q1118" s="1">
        <v>3.67</v>
      </c>
      <c r="R1118" s="1">
        <f t="shared" si="70"/>
        <v>1.67</v>
      </c>
      <c r="S1118" s="1">
        <f t="shared" si="71"/>
        <v>2.7888999999999999</v>
      </c>
    </row>
    <row r="1119" spans="1:19" x14ac:dyDescent="0.2">
      <c r="A1119" s="1">
        <v>183198</v>
      </c>
      <c r="B1119" s="1" t="s">
        <v>324</v>
      </c>
      <c r="C1119" s="1">
        <v>592</v>
      </c>
      <c r="D1119" s="1">
        <v>260</v>
      </c>
      <c r="E1119" s="1">
        <v>260</v>
      </c>
      <c r="F1119" s="1">
        <v>592</v>
      </c>
      <c r="G1119" s="1">
        <v>3</v>
      </c>
      <c r="H1119" s="1">
        <v>5</v>
      </c>
      <c r="I1119" s="1">
        <v>0.96690299999999996</v>
      </c>
      <c r="J1119" s="1">
        <v>449</v>
      </c>
      <c r="K1119" s="1">
        <v>0.69821800000000001</v>
      </c>
      <c r="L1119" s="1">
        <v>3.6982179999999998</v>
      </c>
      <c r="M1119" s="1">
        <f>ABS(H1119-G1119)</f>
        <v>2</v>
      </c>
      <c r="N1119" s="1">
        <f>((G1119-H1119)^2)</f>
        <v>4</v>
      </c>
      <c r="O1119" s="1">
        <f t="shared" si="68"/>
        <v>1.3017820000000002</v>
      </c>
      <c r="P1119" s="1">
        <f t="shared" si="69"/>
        <v>1.6946363755240006</v>
      </c>
      <c r="Q1119" s="1">
        <v>3.67</v>
      </c>
      <c r="R1119" s="1">
        <f t="shared" si="70"/>
        <v>1.33</v>
      </c>
      <c r="S1119" s="1">
        <f t="shared" si="71"/>
        <v>1.7689000000000001</v>
      </c>
    </row>
    <row r="1120" spans="1:19" x14ac:dyDescent="0.2">
      <c r="A1120" s="1">
        <v>120524</v>
      </c>
      <c r="B1120" s="1" t="s">
        <v>218</v>
      </c>
      <c r="C1120" s="1">
        <v>480</v>
      </c>
      <c r="D1120" s="1">
        <v>589</v>
      </c>
      <c r="E1120" s="1">
        <v>480</v>
      </c>
      <c r="F1120" s="1">
        <v>589</v>
      </c>
      <c r="G1120" s="1">
        <v>5</v>
      </c>
      <c r="H1120" s="1">
        <v>5</v>
      </c>
      <c r="I1120" s="1">
        <v>0.96691400000000005</v>
      </c>
      <c r="J1120" s="1">
        <v>803</v>
      </c>
      <c r="K1120" s="1">
        <v>0.25902900000000001</v>
      </c>
      <c r="L1120" s="1">
        <v>5</v>
      </c>
      <c r="M1120" s="1">
        <f>ABS(H1120-G1120)</f>
        <v>0</v>
      </c>
      <c r="N1120" s="1">
        <f>((G1120-H1120)^2)</f>
        <v>0</v>
      </c>
      <c r="O1120" s="1">
        <f t="shared" si="68"/>
        <v>0</v>
      </c>
      <c r="P1120" s="1">
        <f t="shared" si="69"/>
        <v>0</v>
      </c>
      <c r="Q1120" s="1">
        <v>3.67</v>
      </c>
      <c r="R1120" s="1">
        <f t="shared" si="70"/>
        <v>1.33</v>
      </c>
      <c r="S1120" s="1">
        <f t="shared" si="71"/>
        <v>1.7689000000000001</v>
      </c>
    </row>
    <row r="1121" spans="1:19" x14ac:dyDescent="0.2">
      <c r="A1121" s="1">
        <v>144818</v>
      </c>
      <c r="B1121" s="1" t="s">
        <v>439</v>
      </c>
      <c r="C1121" s="1">
        <v>296</v>
      </c>
      <c r="D1121" s="1">
        <v>1208</v>
      </c>
      <c r="E1121" s="1">
        <v>296</v>
      </c>
      <c r="F1121" s="1">
        <v>1208</v>
      </c>
      <c r="G1121" s="1">
        <v>4</v>
      </c>
      <c r="H1121" s="1">
        <v>4</v>
      </c>
      <c r="I1121" s="1">
        <v>0.96721999999999997</v>
      </c>
      <c r="J1121" s="1">
        <v>359</v>
      </c>
      <c r="K1121" s="1">
        <v>-0.144847</v>
      </c>
      <c r="L1121" s="1">
        <v>3.8551530000000001</v>
      </c>
      <c r="M1121" s="1">
        <f>ABS(H1121-G1121)</f>
        <v>0</v>
      </c>
      <c r="N1121" s="1">
        <f>((G1121-H1121)^2)</f>
        <v>0</v>
      </c>
      <c r="O1121" s="1">
        <f t="shared" si="68"/>
        <v>0.14484699999999995</v>
      </c>
      <c r="P1121" s="1">
        <f t="shared" si="69"/>
        <v>2.0980653408999985E-2</v>
      </c>
      <c r="Q1121" s="1">
        <v>3.67</v>
      </c>
      <c r="R1121" s="1">
        <f t="shared" si="70"/>
        <v>0.33000000000000007</v>
      </c>
      <c r="S1121" s="1">
        <f t="shared" si="71"/>
        <v>0.10890000000000005</v>
      </c>
    </row>
    <row r="1122" spans="1:19" x14ac:dyDescent="0.2">
      <c r="A1122" s="1">
        <v>102829</v>
      </c>
      <c r="B1122" s="1" t="s">
        <v>555</v>
      </c>
      <c r="C1122" s="1">
        <v>26</v>
      </c>
      <c r="D1122" s="1">
        <v>5267</v>
      </c>
      <c r="E1122" s="1">
        <v>26</v>
      </c>
      <c r="F1122" s="1">
        <v>5267</v>
      </c>
      <c r="G1122" s="1">
        <v>2.5</v>
      </c>
      <c r="H1122" s="1">
        <v>3.5</v>
      </c>
      <c r="I1122" s="1">
        <v>0.96722900000000001</v>
      </c>
      <c r="J1122" s="1">
        <v>4</v>
      </c>
      <c r="K1122" s="1">
        <v>0.375</v>
      </c>
      <c r="L1122" s="1">
        <v>2.875</v>
      </c>
      <c r="M1122" s="1">
        <f>ABS(H1122-G1122)</f>
        <v>1</v>
      </c>
      <c r="N1122" s="1">
        <f>((G1122-H1122)^2)</f>
        <v>1</v>
      </c>
      <c r="O1122" s="1">
        <f t="shared" si="68"/>
        <v>0.625</v>
      </c>
      <c r="P1122" s="1">
        <f t="shared" si="69"/>
        <v>0.390625</v>
      </c>
      <c r="Q1122" s="1">
        <v>3.67</v>
      </c>
      <c r="R1122" s="1">
        <f t="shared" si="70"/>
        <v>0.16999999999999993</v>
      </c>
      <c r="S1122" s="1">
        <f t="shared" si="71"/>
        <v>2.8899999999999974E-2</v>
      </c>
    </row>
    <row r="1123" spans="1:19" x14ac:dyDescent="0.2">
      <c r="A1123" s="1">
        <v>32822</v>
      </c>
      <c r="B1123" s="1" t="s">
        <v>440</v>
      </c>
      <c r="C1123" s="1">
        <v>901</v>
      </c>
      <c r="D1123" s="1">
        <v>908</v>
      </c>
      <c r="E1123" s="1">
        <v>901</v>
      </c>
      <c r="F1123" s="1">
        <v>908</v>
      </c>
      <c r="G1123" s="1">
        <v>5</v>
      </c>
      <c r="H1123" s="1">
        <v>3</v>
      </c>
      <c r="I1123" s="1">
        <v>0.96735199999999999</v>
      </c>
      <c r="J1123" s="1">
        <v>26</v>
      </c>
      <c r="K1123" s="1">
        <v>0.82692299999999996</v>
      </c>
      <c r="L1123" s="1">
        <v>5</v>
      </c>
      <c r="M1123" s="1">
        <f>ABS(H1123-G1123)</f>
        <v>2</v>
      </c>
      <c r="N1123" s="1">
        <f>((G1123-H1123)^2)</f>
        <v>4</v>
      </c>
      <c r="O1123" s="1">
        <f t="shared" si="68"/>
        <v>2</v>
      </c>
      <c r="P1123" s="1">
        <f t="shared" si="69"/>
        <v>4</v>
      </c>
      <c r="Q1123" s="1">
        <v>3.67</v>
      </c>
      <c r="R1123" s="1">
        <f t="shared" si="70"/>
        <v>0.66999999999999993</v>
      </c>
      <c r="S1123" s="1">
        <f t="shared" si="71"/>
        <v>0.44889999999999991</v>
      </c>
    </row>
    <row r="1124" spans="1:19" x14ac:dyDescent="0.2">
      <c r="A1124" s="1">
        <v>234465</v>
      </c>
      <c r="B1124" s="1" t="s">
        <v>441</v>
      </c>
      <c r="C1124" s="1">
        <v>1959</v>
      </c>
      <c r="D1124" s="1">
        <v>2396</v>
      </c>
      <c r="E1124" s="1">
        <v>1959</v>
      </c>
      <c r="F1124" s="1">
        <v>2396</v>
      </c>
      <c r="G1124" s="1">
        <v>4</v>
      </c>
      <c r="H1124" s="1">
        <v>4</v>
      </c>
      <c r="I1124" s="1">
        <v>0.967364</v>
      </c>
      <c r="J1124" s="1">
        <v>62</v>
      </c>
      <c r="K1124" s="1">
        <v>0.29838700000000001</v>
      </c>
      <c r="L1124" s="1">
        <v>4.298387</v>
      </c>
      <c r="M1124" s="1">
        <f>ABS(H1124-G1124)</f>
        <v>0</v>
      </c>
      <c r="N1124" s="1">
        <f>((G1124-H1124)^2)</f>
        <v>0</v>
      </c>
      <c r="O1124" s="1">
        <f t="shared" si="68"/>
        <v>0.29838699999999996</v>
      </c>
      <c r="P1124" s="1">
        <f t="shared" si="69"/>
        <v>8.9034801768999972E-2</v>
      </c>
      <c r="Q1124" s="1">
        <v>3.67</v>
      </c>
      <c r="R1124" s="1">
        <f t="shared" si="70"/>
        <v>0.33000000000000007</v>
      </c>
      <c r="S1124" s="1">
        <f t="shared" si="71"/>
        <v>0.10890000000000005</v>
      </c>
    </row>
    <row r="1125" spans="1:19" x14ac:dyDescent="0.2">
      <c r="A1125" s="1">
        <v>89074</v>
      </c>
      <c r="B1125" s="1" t="s">
        <v>442</v>
      </c>
      <c r="C1125" s="1">
        <v>480</v>
      </c>
      <c r="D1125" s="1">
        <v>318</v>
      </c>
      <c r="E1125" s="1">
        <v>318</v>
      </c>
      <c r="F1125" s="1">
        <v>480</v>
      </c>
      <c r="G1125" s="1">
        <v>4</v>
      </c>
      <c r="H1125" s="1">
        <v>5</v>
      </c>
      <c r="I1125" s="1">
        <v>0.96736599999999995</v>
      </c>
      <c r="J1125" s="1">
        <v>713</v>
      </c>
      <c r="K1125" s="1">
        <v>0.84922900000000001</v>
      </c>
      <c r="L1125" s="1">
        <v>4.8492290000000002</v>
      </c>
      <c r="M1125" s="1">
        <f>ABS(H1125-G1125)</f>
        <v>1</v>
      </c>
      <c r="N1125" s="1">
        <f>((G1125-H1125)^2)</f>
        <v>1</v>
      </c>
      <c r="O1125" s="1">
        <f t="shared" si="68"/>
        <v>0.15077099999999977</v>
      </c>
      <c r="P1125" s="1">
        <f t="shared" si="69"/>
        <v>2.273189444099993E-2</v>
      </c>
      <c r="Q1125" s="1">
        <v>3.67</v>
      </c>
      <c r="R1125" s="1">
        <f t="shared" si="70"/>
        <v>1.33</v>
      </c>
      <c r="S1125" s="1">
        <f t="shared" si="71"/>
        <v>1.7689000000000001</v>
      </c>
    </row>
    <row r="1126" spans="1:19" x14ac:dyDescent="0.2">
      <c r="A1126" s="1">
        <v>84639</v>
      </c>
      <c r="B1126" s="1" t="s">
        <v>443</v>
      </c>
      <c r="C1126" s="1">
        <v>2572</v>
      </c>
      <c r="D1126" s="1">
        <v>2262</v>
      </c>
      <c r="E1126" s="1">
        <v>2262</v>
      </c>
      <c r="F1126" s="1">
        <v>2572</v>
      </c>
      <c r="G1126" s="1">
        <v>4</v>
      </c>
      <c r="H1126" s="1">
        <v>4</v>
      </c>
      <c r="I1126" s="1">
        <v>0.96736699999999998</v>
      </c>
      <c r="J1126" s="1">
        <v>18</v>
      </c>
      <c r="K1126" s="1">
        <v>-0.222222</v>
      </c>
      <c r="L1126" s="1">
        <v>3.7777780000000001</v>
      </c>
      <c r="M1126" s="1">
        <f>ABS(H1126-G1126)</f>
        <v>0</v>
      </c>
      <c r="N1126" s="1">
        <f>((G1126-H1126)^2)</f>
        <v>0</v>
      </c>
      <c r="O1126" s="1">
        <f t="shared" si="68"/>
        <v>0.22222199999999992</v>
      </c>
      <c r="P1126" s="1">
        <f t="shared" si="69"/>
        <v>4.9382617283999966E-2</v>
      </c>
      <c r="Q1126" s="1">
        <v>3.67</v>
      </c>
      <c r="R1126" s="1">
        <f t="shared" si="70"/>
        <v>0.33000000000000007</v>
      </c>
      <c r="S1126" s="1">
        <f t="shared" si="71"/>
        <v>0.10890000000000005</v>
      </c>
    </row>
    <row r="1127" spans="1:19" x14ac:dyDescent="0.2">
      <c r="A1127" s="1">
        <v>46132</v>
      </c>
      <c r="B1127" s="1" t="s">
        <v>269</v>
      </c>
      <c r="C1127" s="1">
        <v>2858</v>
      </c>
      <c r="D1127" s="1">
        <v>290</v>
      </c>
      <c r="E1127" s="1">
        <v>290</v>
      </c>
      <c r="F1127" s="1">
        <v>2858</v>
      </c>
      <c r="G1127" s="1">
        <v>4</v>
      </c>
      <c r="H1127" s="1">
        <v>5</v>
      </c>
      <c r="I1127" s="1">
        <v>0.96738299999999999</v>
      </c>
      <c r="J1127" s="1">
        <v>41</v>
      </c>
      <c r="K1127" s="1">
        <v>-0.268293</v>
      </c>
      <c r="L1127" s="1">
        <v>3.7317070000000001</v>
      </c>
      <c r="M1127" s="1">
        <f>ABS(H1127-G1127)</f>
        <v>1</v>
      </c>
      <c r="N1127" s="1">
        <f>((G1127-H1127)^2)</f>
        <v>1</v>
      </c>
      <c r="O1127" s="1">
        <f t="shared" si="68"/>
        <v>1.2682929999999999</v>
      </c>
      <c r="P1127" s="1">
        <f t="shared" si="69"/>
        <v>1.6085671338489997</v>
      </c>
      <c r="Q1127" s="1">
        <v>3.67</v>
      </c>
      <c r="R1127" s="1">
        <f t="shared" si="70"/>
        <v>1.33</v>
      </c>
      <c r="S1127" s="1">
        <f t="shared" si="71"/>
        <v>1.7689000000000001</v>
      </c>
    </row>
    <row r="1128" spans="1:19" x14ac:dyDescent="0.2">
      <c r="A1128" s="1">
        <v>64554</v>
      </c>
      <c r="B1128" s="1" t="s">
        <v>444</v>
      </c>
      <c r="C1128" s="1">
        <v>58559</v>
      </c>
      <c r="D1128" s="1">
        <v>3948</v>
      </c>
      <c r="E1128" s="1">
        <v>3948</v>
      </c>
      <c r="F1128" s="1">
        <v>58559</v>
      </c>
      <c r="G1128" s="1">
        <v>4.5</v>
      </c>
      <c r="H1128" s="1">
        <v>3.5</v>
      </c>
      <c r="I1128" s="1">
        <v>0.96740300000000001</v>
      </c>
      <c r="J1128" s="1">
        <v>96</v>
      </c>
      <c r="K1128" s="1">
        <v>-0.765625</v>
      </c>
      <c r="L1128" s="1">
        <v>3.734375</v>
      </c>
      <c r="M1128" s="1">
        <f>ABS(H1128-G1128)</f>
        <v>1</v>
      </c>
      <c r="N1128" s="1">
        <f>((G1128-H1128)^2)</f>
        <v>1</v>
      </c>
      <c r="O1128" s="1">
        <f t="shared" si="68"/>
        <v>0.234375</v>
      </c>
      <c r="P1128" s="1">
        <f t="shared" si="69"/>
        <v>5.4931640625E-2</v>
      </c>
      <c r="Q1128" s="1">
        <v>3.67</v>
      </c>
      <c r="R1128" s="1">
        <f t="shared" si="70"/>
        <v>0.16999999999999993</v>
      </c>
      <c r="S1128" s="1">
        <f t="shared" si="71"/>
        <v>2.8899999999999974E-2</v>
      </c>
    </row>
    <row r="1129" spans="1:19" x14ac:dyDescent="0.2">
      <c r="A1129" s="1">
        <v>94214</v>
      </c>
      <c r="B1129" s="1" t="s">
        <v>275</v>
      </c>
      <c r="C1129" s="1">
        <v>2791</v>
      </c>
      <c r="D1129" s="1">
        <v>1214</v>
      </c>
      <c r="E1129" s="1">
        <v>1214</v>
      </c>
      <c r="F1129" s="1">
        <v>2791</v>
      </c>
      <c r="G1129" s="1">
        <v>5</v>
      </c>
      <c r="H1129" s="1">
        <v>4</v>
      </c>
      <c r="I1129" s="1">
        <v>0.96741299999999997</v>
      </c>
      <c r="J1129" s="1">
        <v>189</v>
      </c>
      <c r="K1129" s="1">
        <v>0.230159</v>
      </c>
      <c r="L1129" s="1">
        <v>5</v>
      </c>
      <c r="M1129" s="1">
        <f>ABS(H1129-G1129)</f>
        <v>1</v>
      </c>
      <c r="N1129" s="1">
        <f>((G1129-H1129)^2)</f>
        <v>1</v>
      </c>
      <c r="O1129" s="1">
        <f t="shared" si="68"/>
        <v>1</v>
      </c>
      <c r="P1129" s="1">
        <f t="shared" si="69"/>
        <v>1</v>
      </c>
      <c r="Q1129" s="1">
        <v>3.67</v>
      </c>
      <c r="R1129" s="1">
        <f t="shared" si="70"/>
        <v>0.33000000000000007</v>
      </c>
      <c r="S1129" s="1">
        <f t="shared" si="71"/>
        <v>0.10890000000000005</v>
      </c>
    </row>
    <row r="1130" spans="1:19" x14ac:dyDescent="0.2">
      <c r="A1130" s="1">
        <v>70133</v>
      </c>
      <c r="B1130" s="1" t="s">
        <v>445</v>
      </c>
      <c r="C1130" s="1">
        <v>34319</v>
      </c>
      <c r="D1130" s="1">
        <v>2916</v>
      </c>
      <c r="E1130" s="1">
        <v>2916</v>
      </c>
      <c r="F1130" s="1">
        <v>34319</v>
      </c>
      <c r="G1130" s="1">
        <v>2</v>
      </c>
      <c r="H1130" s="1">
        <v>4.5</v>
      </c>
      <c r="I1130" s="1">
        <v>0.96749099999999999</v>
      </c>
      <c r="J1130" s="1">
        <v>55</v>
      </c>
      <c r="K1130" s="1">
        <v>0.40909099999999998</v>
      </c>
      <c r="L1130" s="1">
        <v>2.4090910000000001</v>
      </c>
      <c r="M1130" s="1">
        <f>ABS(H1130-G1130)</f>
        <v>2.5</v>
      </c>
      <c r="N1130" s="1">
        <f>((G1130-H1130)^2)</f>
        <v>6.25</v>
      </c>
      <c r="O1130" s="1">
        <f t="shared" si="68"/>
        <v>2.0909089999999999</v>
      </c>
      <c r="P1130" s="1">
        <f t="shared" si="69"/>
        <v>4.3719004462809998</v>
      </c>
      <c r="Q1130" s="1">
        <v>3.67</v>
      </c>
      <c r="R1130" s="1">
        <f t="shared" si="70"/>
        <v>0.83000000000000007</v>
      </c>
      <c r="S1130" s="1">
        <f t="shared" si="71"/>
        <v>0.68890000000000007</v>
      </c>
    </row>
    <row r="1131" spans="1:19" x14ac:dyDescent="0.2">
      <c r="A1131" s="1">
        <v>221963</v>
      </c>
      <c r="B1131" s="1" t="s">
        <v>64</v>
      </c>
      <c r="C1131" s="1">
        <v>22</v>
      </c>
      <c r="D1131" s="1">
        <v>47</v>
      </c>
      <c r="E1131" s="1">
        <v>22</v>
      </c>
      <c r="F1131" s="1">
        <v>47</v>
      </c>
      <c r="G1131" s="1">
        <v>3</v>
      </c>
      <c r="H1131" s="1">
        <v>4</v>
      </c>
      <c r="I1131" s="1">
        <v>0.96749300000000005</v>
      </c>
      <c r="J1131" s="1">
        <v>123</v>
      </c>
      <c r="K1131" s="1">
        <v>0.83739799999999998</v>
      </c>
      <c r="L1131" s="1">
        <v>3.8373979999999999</v>
      </c>
      <c r="M1131" s="1">
        <f>ABS(H1131-G1131)</f>
        <v>1</v>
      </c>
      <c r="N1131" s="1">
        <f>((G1131-H1131)^2)</f>
        <v>1</v>
      </c>
      <c r="O1131" s="1">
        <f t="shared" si="68"/>
        <v>0.16260200000000014</v>
      </c>
      <c r="P1131" s="1">
        <f t="shared" si="69"/>
        <v>2.6439410404000045E-2</v>
      </c>
      <c r="Q1131" s="1">
        <v>3.67</v>
      </c>
      <c r="R1131" s="1">
        <f t="shared" si="70"/>
        <v>0.33000000000000007</v>
      </c>
      <c r="S1131" s="1">
        <f t="shared" si="71"/>
        <v>0.10890000000000005</v>
      </c>
    </row>
    <row r="1132" spans="1:19" x14ac:dyDescent="0.2">
      <c r="A1132" s="1">
        <v>222466</v>
      </c>
      <c r="B1132" s="1" t="s">
        <v>311</v>
      </c>
      <c r="C1132" s="1">
        <v>1246</v>
      </c>
      <c r="D1132" s="1">
        <v>1207</v>
      </c>
      <c r="E1132" s="1">
        <v>1207</v>
      </c>
      <c r="F1132" s="1">
        <v>1246</v>
      </c>
      <c r="G1132" s="1">
        <v>3</v>
      </c>
      <c r="H1132" s="1">
        <v>5</v>
      </c>
      <c r="I1132" s="1">
        <v>0.96749700000000005</v>
      </c>
      <c r="J1132" s="1">
        <v>139</v>
      </c>
      <c r="K1132" s="1">
        <v>0.28417300000000001</v>
      </c>
      <c r="L1132" s="1">
        <v>3.284173</v>
      </c>
      <c r="M1132" s="1">
        <f>ABS(H1132-G1132)</f>
        <v>2</v>
      </c>
      <c r="N1132" s="1">
        <f>((G1132-H1132)^2)</f>
        <v>4</v>
      </c>
      <c r="O1132" s="1">
        <f t="shared" si="68"/>
        <v>1.715827</v>
      </c>
      <c r="P1132" s="1">
        <f t="shared" si="69"/>
        <v>2.944062293929</v>
      </c>
      <c r="Q1132" s="1">
        <v>3.67</v>
      </c>
      <c r="R1132" s="1">
        <f t="shared" si="70"/>
        <v>1.33</v>
      </c>
      <c r="S1132" s="1">
        <f t="shared" si="71"/>
        <v>1.7689000000000001</v>
      </c>
    </row>
    <row r="1133" spans="1:19" x14ac:dyDescent="0.2">
      <c r="A1133" s="1">
        <v>64567</v>
      </c>
      <c r="B1133" s="1" t="s">
        <v>147</v>
      </c>
      <c r="C1133" s="1">
        <v>249</v>
      </c>
      <c r="D1133" s="1">
        <v>318</v>
      </c>
      <c r="E1133" s="1">
        <v>249</v>
      </c>
      <c r="F1133" s="1">
        <v>318</v>
      </c>
      <c r="G1133" s="1">
        <v>5</v>
      </c>
      <c r="H1133" s="1">
        <v>5</v>
      </c>
      <c r="I1133" s="1">
        <v>0.967499</v>
      </c>
      <c r="J1133" s="1">
        <v>68</v>
      </c>
      <c r="K1133" s="1">
        <v>0.764706</v>
      </c>
      <c r="L1133" s="1">
        <v>5</v>
      </c>
      <c r="M1133" s="1">
        <f>ABS(H1133-G1133)</f>
        <v>0</v>
      </c>
      <c r="N1133" s="1">
        <f>((G1133-H1133)^2)</f>
        <v>0</v>
      </c>
      <c r="O1133" s="1">
        <f t="shared" si="68"/>
        <v>0</v>
      </c>
      <c r="P1133" s="1">
        <f t="shared" si="69"/>
        <v>0</v>
      </c>
      <c r="Q1133" s="1">
        <v>3.67</v>
      </c>
      <c r="R1133" s="1">
        <f t="shared" si="70"/>
        <v>1.33</v>
      </c>
      <c r="S1133" s="1">
        <f t="shared" si="71"/>
        <v>1.7689000000000001</v>
      </c>
    </row>
    <row r="1134" spans="1:19" x14ac:dyDescent="0.2">
      <c r="A1134" s="1">
        <v>229837</v>
      </c>
      <c r="B1134" s="1" t="s">
        <v>424</v>
      </c>
      <c r="C1134" s="1">
        <v>1036</v>
      </c>
      <c r="D1134" s="1">
        <v>480</v>
      </c>
      <c r="E1134" s="1">
        <v>480</v>
      </c>
      <c r="F1134" s="1">
        <v>1036</v>
      </c>
      <c r="G1134" s="1">
        <v>5</v>
      </c>
      <c r="H1134" s="1">
        <v>5</v>
      </c>
      <c r="I1134" s="1">
        <v>0.967503</v>
      </c>
      <c r="J1134" s="1">
        <v>486</v>
      </c>
      <c r="K1134" s="1">
        <v>-0.235597</v>
      </c>
      <c r="L1134" s="1">
        <v>4.7644029999999997</v>
      </c>
      <c r="M1134" s="1">
        <f>ABS(H1134-G1134)</f>
        <v>0</v>
      </c>
      <c r="N1134" s="1">
        <f>((G1134-H1134)^2)</f>
        <v>0</v>
      </c>
      <c r="O1134" s="1">
        <f t="shared" si="68"/>
        <v>0.23559700000000028</v>
      </c>
      <c r="P1134" s="1">
        <f t="shared" si="69"/>
        <v>5.5505946409000133E-2</v>
      </c>
      <c r="Q1134" s="1">
        <v>3.67</v>
      </c>
      <c r="R1134" s="1">
        <f t="shared" si="70"/>
        <v>1.33</v>
      </c>
      <c r="S1134" s="1">
        <f t="shared" si="71"/>
        <v>1.7689000000000001</v>
      </c>
    </row>
    <row r="1135" spans="1:19" x14ac:dyDescent="0.2">
      <c r="A1135" s="1">
        <v>64567</v>
      </c>
      <c r="B1135" s="1" t="s">
        <v>147</v>
      </c>
      <c r="C1135" s="1">
        <v>265</v>
      </c>
      <c r="D1135" s="1">
        <v>318</v>
      </c>
      <c r="E1135" s="1">
        <v>265</v>
      </c>
      <c r="F1135" s="1">
        <v>318</v>
      </c>
      <c r="G1135" s="1">
        <v>4</v>
      </c>
      <c r="H1135" s="1">
        <v>5</v>
      </c>
      <c r="I1135" s="1">
        <v>0.96760599999999997</v>
      </c>
      <c r="J1135" s="1">
        <v>131</v>
      </c>
      <c r="K1135" s="1">
        <v>0.56106900000000004</v>
      </c>
      <c r="L1135" s="1">
        <v>4.5610689999999998</v>
      </c>
      <c r="M1135" s="1">
        <f>ABS(H1135-G1135)</f>
        <v>1</v>
      </c>
      <c r="N1135" s="1">
        <f>((G1135-H1135)^2)</f>
        <v>1</v>
      </c>
      <c r="O1135" s="1">
        <f t="shared" si="68"/>
        <v>0.43893100000000018</v>
      </c>
      <c r="P1135" s="1">
        <f t="shared" si="69"/>
        <v>0.19266042276100015</v>
      </c>
      <c r="Q1135" s="1">
        <v>3.67</v>
      </c>
      <c r="R1135" s="1">
        <f t="shared" si="70"/>
        <v>1.33</v>
      </c>
      <c r="S1135" s="1">
        <f t="shared" si="71"/>
        <v>1.7689000000000001</v>
      </c>
    </row>
    <row r="1136" spans="1:19" x14ac:dyDescent="0.2">
      <c r="A1136" s="1">
        <v>201368</v>
      </c>
      <c r="B1136" s="1" t="s">
        <v>446</v>
      </c>
      <c r="C1136" s="1">
        <v>4886</v>
      </c>
      <c r="D1136" s="1">
        <v>260</v>
      </c>
      <c r="E1136" s="1">
        <v>260</v>
      </c>
      <c r="F1136" s="1">
        <v>4886</v>
      </c>
      <c r="G1136" s="1">
        <v>4.5</v>
      </c>
      <c r="H1136" s="1">
        <v>4</v>
      </c>
      <c r="I1136" s="1">
        <v>0.967642</v>
      </c>
      <c r="J1136" s="1">
        <v>304</v>
      </c>
      <c r="K1136" s="1">
        <v>0.231908</v>
      </c>
      <c r="L1136" s="1">
        <v>4.7319079999999998</v>
      </c>
      <c r="M1136" s="1">
        <f>ABS(H1136-G1136)</f>
        <v>0.5</v>
      </c>
      <c r="N1136" s="1">
        <f>((G1136-H1136)^2)</f>
        <v>0.25</v>
      </c>
      <c r="O1136" s="1">
        <f t="shared" si="68"/>
        <v>0.73190799999999978</v>
      </c>
      <c r="P1136" s="1">
        <f t="shared" si="69"/>
        <v>0.53568932046399964</v>
      </c>
      <c r="Q1136" s="1">
        <v>3.67</v>
      </c>
      <c r="R1136" s="1">
        <f t="shared" si="70"/>
        <v>0.33000000000000007</v>
      </c>
      <c r="S1136" s="1">
        <f t="shared" si="71"/>
        <v>0.10890000000000005</v>
      </c>
    </row>
    <row r="1137" spans="1:19" x14ac:dyDescent="0.2">
      <c r="A1137" s="1">
        <v>222466</v>
      </c>
      <c r="B1137" s="1" t="s">
        <v>311</v>
      </c>
      <c r="C1137" s="1">
        <v>1242</v>
      </c>
      <c r="D1137" s="1">
        <v>1207</v>
      </c>
      <c r="E1137" s="1">
        <v>1207</v>
      </c>
      <c r="F1137" s="1">
        <v>1242</v>
      </c>
      <c r="G1137" s="1">
        <v>3</v>
      </c>
      <c r="H1137" s="1">
        <v>5</v>
      </c>
      <c r="I1137" s="1">
        <v>0.96774300000000002</v>
      </c>
      <c r="J1137" s="1">
        <v>79</v>
      </c>
      <c r="K1137" s="1">
        <v>0.379747</v>
      </c>
      <c r="L1137" s="1">
        <v>3.3797470000000001</v>
      </c>
      <c r="M1137" s="1">
        <f>ABS(H1137-G1137)</f>
        <v>2</v>
      </c>
      <c r="N1137" s="1">
        <f>((G1137-H1137)^2)</f>
        <v>4</v>
      </c>
      <c r="O1137" s="1">
        <f t="shared" si="68"/>
        <v>1.6202529999999999</v>
      </c>
      <c r="P1137" s="1">
        <f t="shared" si="69"/>
        <v>2.6252197840089999</v>
      </c>
      <c r="Q1137" s="1">
        <v>3.67</v>
      </c>
      <c r="R1137" s="1">
        <f t="shared" si="70"/>
        <v>1.33</v>
      </c>
      <c r="S1137" s="1">
        <f t="shared" si="71"/>
        <v>1.7689000000000001</v>
      </c>
    </row>
    <row r="1138" spans="1:19" x14ac:dyDescent="0.2">
      <c r="A1138" s="1">
        <v>118070</v>
      </c>
      <c r="B1138" s="1" t="s">
        <v>447</v>
      </c>
      <c r="C1138" s="1">
        <v>1127</v>
      </c>
      <c r="D1138" s="1">
        <v>3527</v>
      </c>
      <c r="E1138" s="1">
        <v>1127</v>
      </c>
      <c r="F1138" s="1">
        <v>3527</v>
      </c>
      <c r="G1138" s="1">
        <v>3.5</v>
      </c>
      <c r="H1138" s="1">
        <v>2.5</v>
      </c>
      <c r="I1138" s="1">
        <v>0.96777500000000005</v>
      </c>
      <c r="J1138" s="1">
        <v>143</v>
      </c>
      <c r="K1138" s="1">
        <v>-4.1958000000000002E-2</v>
      </c>
      <c r="L1138" s="1">
        <v>3.4580419999999998</v>
      </c>
      <c r="M1138" s="1">
        <f>ABS(H1138-G1138)</f>
        <v>1</v>
      </c>
      <c r="N1138" s="1">
        <f>((G1138-H1138)^2)</f>
        <v>1</v>
      </c>
      <c r="O1138" s="1">
        <f t="shared" si="68"/>
        <v>0.95804199999999984</v>
      </c>
      <c r="P1138" s="1">
        <f t="shared" si="69"/>
        <v>0.91784447376399969</v>
      </c>
      <c r="Q1138" s="1">
        <v>3.67</v>
      </c>
      <c r="R1138" s="1">
        <f t="shared" si="70"/>
        <v>1.17</v>
      </c>
      <c r="S1138" s="1">
        <f t="shared" si="71"/>
        <v>1.3688999999999998</v>
      </c>
    </row>
    <row r="1139" spans="1:19" x14ac:dyDescent="0.2">
      <c r="A1139" s="1">
        <v>183198</v>
      </c>
      <c r="B1139" s="1" t="s">
        <v>324</v>
      </c>
      <c r="C1139" s="1">
        <v>150</v>
      </c>
      <c r="D1139" s="1">
        <v>260</v>
      </c>
      <c r="E1139" s="1">
        <v>150</v>
      </c>
      <c r="F1139" s="1">
        <v>260</v>
      </c>
      <c r="G1139" s="1">
        <v>5</v>
      </c>
      <c r="H1139" s="1">
        <v>5</v>
      </c>
      <c r="I1139" s="1">
        <v>0.96778900000000001</v>
      </c>
      <c r="J1139" s="1">
        <v>439</v>
      </c>
      <c r="K1139" s="1">
        <v>0.43508000000000002</v>
      </c>
      <c r="L1139" s="1">
        <v>5</v>
      </c>
      <c r="M1139" s="1">
        <f>ABS(H1139-G1139)</f>
        <v>0</v>
      </c>
      <c r="N1139" s="1">
        <f>((G1139-H1139)^2)</f>
        <v>0</v>
      </c>
      <c r="O1139" s="1">
        <f t="shared" si="68"/>
        <v>0</v>
      </c>
      <c r="P1139" s="1">
        <f t="shared" si="69"/>
        <v>0</v>
      </c>
      <c r="Q1139" s="1">
        <v>3.67</v>
      </c>
      <c r="R1139" s="1">
        <f t="shared" si="70"/>
        <v>1.33</v>
      </c>
      <c r="S1139" s="1">
        <f t="shared" si="71"/>
        <v>1.7689000000000001</v>
      </c>
    </row>
    <row r="1140" spans="1:19" x14ac:dyDescent="0.2">
      <c r="A1140" s="1">
        <v>175733</v>
      </c>
      <c r="B1140" s="1" t="s">
        <v>127</v>
      </c>
      <c r="C1140" s="1">
        <v>1258</v>
      </c>
      <c r="D1140" s="1">
        <v>280</v>
      </c>
      <c r="E1140" s="1">
        <v>280</v>
      </c>
      <c r="F1140" s="1">
        <v>1258</v>
      </c>
      <c r="G1140" s="1">
        <v>3</v>
      </c>
      <c r="H1140" s="1">
        <v>4</v>
      </c>
      <c r="I1140" s="1">
        <v>0.96782500000000005</v>
      </c>
      <c r="J1140" s="1">
        <v>30</v>
      </c>
      <c r="K1140" s="1">
        <v>-0.45</v>
      </c>
      <c r="L1140" s="1">
        <v>2.5499999999999998</v>
      </c>
      <c r="M1140" s="1">
        <f>ABS(H1140-G1140)</f>
        <v>1</v>
      </c>
      <c r="N1140" s="1">
        <f>((G1140-H1140)^2)</f>
        <v>1</v>
      </c>
      <c r="O1140" s="1">
        <f t="shared" si="68"/>
        <v>1.4500000000000002</v>
      </c>
      <c r="P1140" s="1">
        <f t="shared" si="69"/>
        <v>2.1025000000000005</v>
      </c>
      <c r="Q1140" s="1">
        <v>3.67</v>
      </c>
      <c r="R1140" s="1">
        <f t="shared" si="70"/>
        <v>0.33000000000000007</v>
      </c>
      <c r="S1140" s="1">
        <f t="shared" si="71"/>
        <v>0.10890000000000005</v>
      </c>
    </row>
    <row r="1141" spans="1:19" x14ac:dyDescent="0.2">
      <c r="A1141" s="1">
        <v>107773</v>
      </c>
      <c r="B1141" s="1" t="s">
        <v>556</v>
      </c>
      <c r="C1141" s="1">
        <v>91658</v>
      </c>
      <c r="D1141" s="1">
        <v>3363</v>
      </c>
      <c r="E1141" s="1">
        <v>3363</v>
      </c>
      <c r="F1141" s="1">
        <v>91658</v>
      </c>
      <c r="G1141" s="1">
        <v>3.5</v>
      </c>
      <c r="H1141" s="1">
        <v>3.5</v>
      </c>
      <c r="I1141" s="1">
        <v>0.96785200000000005</v>
      </c>
      <c r="J1141" s="1">
        <v>4</v>
      </c>
      <c r="K1141" s="1">
        <v>-0.125</v>
      </c>
      <c r="L1141" s="1">
        <v>3.375</v>
      </c>
      <c r="M1141" s="1">
        <f>ABS(H1141-G1141)</f>
        <v>0</v>
      </c>
      <c r="N1141" s="1">
        <f>((G1141-H1141)^2)</f>
        <v>0</v>
      </c>
      <c r="O1141" s="1">
        <f t="shared" si="68"/>
        <v>0.125</v>
      </c>
      <c r="P1141" s="1">
        <f t="shared" si="69"/>
        <v>1.5625E-2</v>
      </c>
      <c r="Q1141" s="1">
        <v>3.67</v>
      </c>
      <c r="R1141" s="1">
        <f t="shared" si="70"/>
        <v>0.16999999999999993</v>
      </c>
      <c r="S1141" s="1">
        <f t="shared" si="71"/>
        <v>2.8899999999999974E-2</v>
      </c>
    </row>
    <row r="1142" spans="1:19" x14ac:dyDescent="0.2">
      <c r="A1142" s="1">
        <v>64567</v>
      </c>
      <c r="B1142" s="1" t="s">
        <v>147</v>
      </c>
      <c r="C1142" s="1">
        <v>261</v>
      </c>
      <c r="D1142" s="1">
        <v>318</v>
      </c>
      <c r="E1142" s="1">
        <v>261</v>
      </c>
      <c r="F1142" s="1">
        <v>318</v>
      </c>
      <c r="G1142" s="1">
        <v>3</v>
      </c>
      <c r="H1142" s="1">
        <v>5</v>
      </c>
      <c r="I1142" s="1">
        <v>0.96791199999999999</v>
      </c>
      <c r="J1142" s="1">
        <v>139</v>
      </c>
      <c r="K1142" s="1">
        <v>0.83812900000000001</v>
      </c>
      <c r="L1142" s="1">
        <v>3.8381289999999999</v>
      </c>
      <c r="M1142" s="1">
        <f>ABS(H1142-G1142)</f>
        <v>2</v>
      </c>
      <c r="N1142" s="1">
        <f>((G1142-H1142)^2)</f>
        <v>4</v>
      </c>
      <c r="O1142" s="1">
        <f t="shared" si="68"/>
        <v>1.1618710000000001</v>
      </c>
      <c r="P1142" s="1">
        <f t="shared" si="69"/>
        <v>1.3499442206410002</v>
      </c>
      <c r="Q1142" s="1">
        <v>3.67</v>
      </c>
      <c r="R1142" s="1">
        <f t="shared" si="70"/>
        <v>1.33</v>
      </c>
      <c r="S1142" s="1">
        <f t="shared" si="71"/>
        <v>1.7689000000000001</v>
      </c>
    </row>
    <row r="1143" spans="1:19" x14ac:dyDescent="0.2">
      <c r="A1143" s="1">
        <v>190251</v>
      </c>
      <c r="B1143" s="1" t="s">
        <v>368</v>
      </c>
      <c r="C1143" s="1">
        <v>593</v>
      </c>
      <c r="D1143" s="1">
        <v>161</v>
      </c>
      <c r="E1143" s="1">
        <v>161</v>
      </c>
      <c r="F1143" s="1">
        <v>593</v>
      </c>
      <c r="G1143" s="1">
        <v>5</v>
      </c>
      <c r="H1143" s="1">
        <v>4</v>
      </c>
      <c r="I1143" s="1">
        <v>0.96798600000000001</v>
      </c>
      <c r="J1143" s="1">
        <v>355</v>
      </c>
      <c r="K1143" s="1">
        <v>-0.56901400000000002</v>
      </c>
      <c r="L1143" s="1">
        <v>4.4309859999999999</v>
      </c>
      <c r="M1143" s="1">
        <f>ABS(H1143-G1143)</f>
        <v>1</v>
      </c>
      <c r="N1143" s="1">
        <f>((G1143-H1143)^2)</f>
        <v>1</v>
      </c>
      <c r="O1143" s="1">
        <f t="shared" si="68"/>
        <v>0.43098599999999987</v>
      </c>
      <c r="P1143" s="1">
        <f t="shared" si="69"/>
        <v>0.18574893219599989</v>
      </c>
      <c r="Q1143" s="1">
        <v>3.67</v>
      </c>
      <c r="R1143" s="1">
        <f t="shared" si="70"/>
        <v>0.33000000000000007</v>
      </c>
      <c r="S1143" s="1">
        <f t="shared" si="71"/>
        <v>0.10890000000000005</v>
      </c>
    </row>
    <row r="1144" spans="1:19" x14ac:dyDescent="0.2">
      <c r="A1144" s="1">
        <v>163564</v>
      </c>
      <c r="B1144" s="1" t="s">
        <v>207</v>
      </c>
      <c r="C1144" s="1">
        <v>991</v>
      </c>
      <c r="D1144" s="1">
        <v>260</v>
      </c>
      <c r="E1144" s="1">
        <v>260</v>
      </c>
      <c r="F1144" s="1">
        <v>991</v>
      </c>
      <c r="G1144" s="1">
        <v>5</v>
      </c>
      <c r="H1144" s="1">
        <v>3</v>
      </c>
      <c r="I1144" s="1">
        <v>0.96802999999999995</v>
      </c>
      <c r="J1144" s="1">
        <v>31</v>
      </c>
      <c r="K1144" s="1">
        <v>0.54838699999999996</v>
      </c>
      <c r="L1144" s="1">
        <v>5</v>
      </c>
      <c r="M1144" s="1">
        <f>ABS(H1144-G1144)</f>
        <v>2</v>
      </c>
      <c r="N1144" s="1">
        <f>((G1144-H1144)^2)</f>
        <v>4</v>
      </c>
      <c r="O1144" s="1">
        <f t="shared" si="68"/>
        <v>2</v>
      </c>
      <c r="P1144" s="1">
        <f t="shared" si="69"/>
        <v>4</v>
      </c>
      <c r="Q1144" s="1">
        <v>3.67</v>
      </c>
      <c r="R1144" s="1">
        <f t="shared" si="70"/>
        <v>0.66999999999999993</v>
      </c>
      <c r="S1144" s="1">
        <f t="shared" si="71"/>
        <v>0.44889999999999991</v>
      </c>
    </row>
    <row r="1145" spans="1:19" x14ac:dyDescent="0.2">
      <c r="A1145" s="1">
        <v>4092</v>
      </c>
      <c r="B1145" s="1" t="s">
        <v>448</v>
      </c>
      <c r="C1145" s="1">
        <v>464</v>
      </c>
      <c r="D1145" s="1">
        <v>1092</v>
      </c>
      <c r="E1145" s="1">
        <v>464</v>
      </c>
      <c r="F1145" s="1">
        <v>1092</v>
      </c>
      <c r="G1145" s="1">
        <v>3</v>
      </c>
      <c r="H1145" s="1">
        <v>4</v>
      </c>
      <c r="I1145" s="1">
        <v>0.96806000000000003</v>
      </c>
      <c r="J1145" s="1">
        <v>17</v>
      </c>
      <c r="K1145" s="1">
        <v>0.79411799999999999</v>
      </c>
      <c r="L1145" s="1">
        <v>3.7941180000000001</v>
      </c>
      <c r="M1145" s="1">
        <f>ABS(H1145-G1145)</f>
        <v>1</v>
      </c>
      <c r="N1145" s="1">
        <f>((G1145-H1145)^2)</f>
        <v>1</v>
      </c>
      <c r="O1145" s="1">
        <f t="shared" si="68"/>
        <v>0.2058819999999999</v>
      </c>
      <c r="P1145" s="1">
        <f t="shared" si="69"/>
        <v>4.238739792399996E-2</v>
      </c>
      <c r="Q1145" s="1">
        <v>3.67</v>
      </c>
      <c r="R1145" s="1">
        <f t="shared" si="70"/>
        <v>0.33000000000000007</v>
      </c>
      <c r="S1145" s="1">
        <f t="shared" si="71"/>
        <v>0.10890000000000005</v>
      </c>
    </row>
    <row r="1146" spans="1:19" x14ac:dyDescent="0.2">
      <c r="A1146" s="1">
        <v>52757</v>
      </c>
      <c r="B1146" s="1" t="s">
        <v>449</v>
      </c>
      <c r="C1146" s="1">
        <v>733</v>
      </c>
      <c r="D1146" s="1">
        <v>3793</v>
      </c>
      <c r="E1146" s="1">
        <v>733</v>
      </c>
      <c r="F1146" s="1">
        <v>3793</v>
      </c>
      <c r="G1146" s="1">
        <v>5</v>
      </c>
      <c r="H1146" s="1">
        <v>5</v>
      </c>
      <c r="I1146" s="1">
        <v>0.96809800000000001</v>
      </c>
      <c r="J1146" s="1">
        <v>220</v>
      </c>
      <c r="K1146" s="1">
        <v>-8.8636000000000006E-2</v>
      </c>
      <c r="L1146" s="1">
        <v>4.9113639999999998</v>
      </c>
      <c r="M1146" s="1">
        <f>ABS(H1146-G1146)</f>
        <v>0</v>
      </c>
      <c r="N1146" s="1">
        <f>((G1146-H1146)^2)</f>
        <v>0</v>
      </c>
      <c r="O1146" s="1">
        <f t="shared" si="68"/>
        <v>8.8636000000000159E-2</v>
      </c>
      <c r="P1146" s="1">
        <f t="shared" si="69"/>
        <v>7.8563404960000274E-3</v>
      </c>
      <c r="Q1146" s="1">
        <v>3.67</v>
      </c>
      <c r="R1146" s="1">
        <f t="shared" si="70"/>
        <v>1.33</v>
      </c>
      <c r="S1146" s="1">
        <f t="shared" si="71"/>
        <v>1.7689000000000001</v>
      </c>
    </row>
    <row r="1147" spans="1:19" x14ac:dyDescent="0.2">
      <c r="A1147" s="1">
        <v>214138</v>
      </c>
      <c r="B1147" s="1" t="s">
        <v>12</v>
      </c>
      <c r="C1147" s="1">
        <v>224</v>
      </c>
      <c r="D1147" s="1">
        <v>340</v>
      </c>
      <c r="E1147" s="1">
        <v>224</v>
      </c>
      <c r="F1147" s="1">
        <v>340</v>
      </c>
      <c r="G1147" s="1">
        <v>4</v>
      </c>
      <c r="H1147" s="1">
        <v>2</v>
      </c>
      <c r="I1147" s="1">
        <v>0.96826100000000004</v>
      </c>
      <c r="J1147" s="1">
        <v>4</v>
      </c>
      <c r="K1147" s="1">
        <v>-1</v>
      </c>
      <c r="L1147" s="1">
        <v>3</v>
      </c>
      <c r="M1147" s="1">
        <f>ABS(H1147-G1147)</f>
        <v>2</v>
      </c>
      <c r="N1147" s="1">
        <f>((G1147-H1147)^2)</f>
        <v>4</v>
      </c>
      <c r="O1147" s="1">
        <f t="shared" si="68"/>
        <v>1</v>
      </c>
      <c r="P1147" s="1">
        <f t="shared" si="69"/>
        <v>1</v>
      </c>
      <c r="Q1147" s="1">
        <v>3.67</v>
      </c>
      <c r="R1147" s="1">
        <f t="shared" si="70"/>
        <v>1.67</v>
      </c>
      <c r="S1147" s="1">
        <f t="shared" si="71"/>
        <v>2.7888999999999999</v>
      </c>
    </row>
    <row r="1148" spans="1:19" x14ac:dyDescent="0.2">
      <c r="A1148" s="1">
        <v>116263</v>
      </c>
      <c r="B1148" s="1" t="s">
        <v>450</v>
      </c>
      <c r="C1148" s="1">
        <v>161</v>
      </c>
      <c r="D1148" s="1">
        <v>589</v>
      </c>
      <c r="E1148" s="1">
        <v>161</v>
      </c>
      <c r="F1148" s="1">
        <v>589</v>
      </c>
      <c r="G1148" s="1">
        <v>4</v>
      </c>
      <c r="H1148" s="1">
        <v>3</v>
      </c>
      <c r="I1148" s="1">
        <v>0.96827600000000003</v>
      </c>
      <c r="J1148" s="1">
        <v>288</v>
      </c>
      <c r="K1148" s="1">
        <v>0.34548600000000002</v>
      </c>
      <c r="L1148" s="1">
        <v>4.3454860000000002</v>
      </c>
      <c r="M1148" s="1">
        <f>ABS(H1148-G1148)</f>
        <v>1</v>
      </c>
      <c r="N1148" s="1">
        <f>((G1148-H1148)^2)</f>
        <v>1</v>
      </c>
      <c r="O1148" s="1">
        <f t="shared" si="68"/>
        <v>1.3454860000000002</v>
      </c>
      <c r="P1148" s="1">
        <f t="shared" si="69"/>
        <v>1.8103325761960005</v>
      </c>
      <c r="Q1148" s="1">
        <v>3.67</v>
      </c>
      <c r="R1148" s="1">
        <f t="shared" si="70"/>
        <v>0.66999999999999993</v>
      </c>
      <c r="S1148" s="1">
        <f t="shared" si="71"/>
        <v>0.44889999999999991</v>
      </c>
    </row>
    <row r="1149" spans="1:19" x14ac:dyDescent="0.2">
      <c r="A1149" s="1">
        <v>116678</v>
      </c>
      <c r="B1149" s="1" t="s">
        <v>288</v>
      </c>
      <c r="C1149" s="1">
        <v>527</v>
      </c>
      <c r="D1149" s="1">
        <v>110</v>
      </c>
      <c r="E1149" s="1">
        <v>110</v>
      </c>
      <c r="F1149" s="1">
        <v>527</v>
      </c>
      <c r="G1149" s="1">
        <v>5</v>
      </c>
      <c r="H1149" s="1">
        <v>5</v>
      </c>
      <c r="I1149" s="1">
        <v>0.96835000000000004</v>
      </c>
      <c r="J1149" s="1">
        <v>561</v>
      </c>
      <c r="K1149" s="1">
        <v>-0.23172899999999999</v>
      </c>
      <c r="L1149" s="1">
        <v>4.7682710000000004</v>
      </c>
      <c r="M1149" s="1">
        <f>ABS(H1149-G1149)</f>
        <v>0</v>
      </c>
      <c r="N1149" s="1">
        <f>((G1149-H1149)^2)</f>
        <v>0</v>
      </c>
      <c r="O1149" s="1">
        <f t="shared" si="68"/>
        <v>0.23172899999999963</v>
      </c>
      <c r="P1149" s="1">
        <f t="shared" si="69"/>
        <v>5.369832944099983E-2</v>
      </c>
      <c r="Q1149" s="1">
        <v>3.67</v>
      </c>
      <c r="R1149" s="1">
        <f t="shared" si="70"/>
        <v>1.33</v>
      </c>
      <c r="S1149" s="1">
        <f t="shared" si="71"/>
        <v>1.7689000000000001</v>
      </c>
    </row>
    <row r="1150" spans="1:19" x14ac:dyDescent="0.2">
      <c r="A1150" s="1">
        <v>213551</v>
      </c>
      <c r="B1150" s="1" t="s">
        <v>451</v>
      </c>
      <c r="C1150" s="1">
        <v>1136</v>
      </c>
      <c r="D1150" s="1">
        <v>5995</v>
      </c>
      <c r="E1150" s="1">
        <v>1136</v>
      </c>
      <c r="F1150" s="1">
        <v>5995</v>
      </c>
      <c r="G1150" s="1">
        <v>2.5</v>
      </c>
      <c r="H1150" s="1">
        <v>0.5</v>
      </c>
      <c r="I1150" s="1">
        <v>0.96835499999999997</v>
      </c>
      <c r="J1150" s="1">
        <v>101</v>
      </c>
      <c r="K1150" s="1">
        <v>7.4257000000000004E-2</v>
      </c>
      <c r="L1150" s="1">
        <v>2.5742569999999998</v>
      </c>
      <c r="M1150" s="1">
        <f>ABS(H1150-G1150)</f>
        <v>2</v>
      </c>
      <c r="N1150" s="1">
        <f>((G1150-H1150)^2)</f>
        <v>4</v>
      </c>
      <c r="O1150" s="1">
        <f t="shared" si="68"/>
        <v>2.0742569999999998</v>
      </c>
      <c r="P1150" s="1">
        <f t="shared" si="69"/>
        <v>4.3025421020489993</v>
      </c>
      <c r="Q1150" s="1">
        <v>3.67</v>
      </c>
      <c r="R1150" s="1">
        <f t="shared" si="70"/>
        <v>3.17</v>
      </c>
      <c r="S1150" s="1">
        <f t="shared" si="71"/>
        <v>10.0489</v>
      </c>
    </row>
    <row r="1151" spans="1:19" x14ac:dyDescent="0.2">
      <c r="A1151" s="1">
        <v>183198</v>
      </c>
      <c r="B1151" s="1" t="s">
        <v>324</v>
      </c>
      <c r="C1151" s="1">
        <v>318</v>
      </c>
      <c r="D1151" s="1">
        <v>260</v>
      </c>
      <c r="E1151" s="1">
        <v>260</v>
      </c>
      <c r="F1151" s="1">
        <v>318</v>
      </c>
      <c r="G1151" s="1">
        <v>2</v>
      </c>
      <c r="H1151" s="1">
        <v>5</v>
      </c>
      <c r="I1151" s="1">
        <v>0.96841999999999995</v>
      </c>
      <c r="J1151" s="1">
        <v>589</v>
      </c>
      <c r="K1151" s="1">
        <v>-0.23344699999999999</v>
      </c>
      <c r="L1151" s="1">
        <v>1.766553</v>
      </c>
      <c r="M1151" s="1">
        <f>ABS(H1151-G1151)</f>
        <v>3</v>
      </c>
      <c r="N1151" s="1">
        <f>((G1151-H1151)^2)</f>
        <v>9</v>
      </c>
      <c r="O1151" s="1">
        <f t="shared" si="68"/>
        <v>3.233447</v>
      </c>
      <c r="P1151" s="1">
        <f t="shared" si="69"/>
        <v>10.455179501808999</v>
      </c>
      <c r="Q1151" s="1">
        <v>3.67</v>
      </c>
      <c r="R1151" s="1">
        <f t="shared" si="70"/>
        <v>1.33</v>
      </c>
      <c r="S1151" s="1">
        <f t="shared" si="71"/>
        <v>1.7689000000000001</v>
      </c>
    </row>
    <row r="1152" spans="1:19" x14ac:dyDescent="0.2">
      <c r="A1152" s="1">
        <v>64567</v>
      </c>
      <c r="B1152" s="1" t="s">
        <v>147</v>
      </c>
      <c r="C1152" s="1">
        <v>260</v>
      </c>
      <c r="D1152" s="1">
        <v>318</v>
      </c>
      <c r="E1152" s="1">
        <v>260</v>
      </c>
      <c r="F1152" s="1">
        <v>318</v>
      </c>
      <c r="G1152" s="1">
        <v>4</v>
      </c>
      <c r="H1152" s="1">
        <v>5</v>
      </c>
      <c r="I1152" s="1">
        <v>0.96841999999999995</v>
      </c>
      <c r="J1152" s="1">
        <v>589</v>
      </c>
      <c r="K1152" s="1">
        <v>0.23344699999999999</v>
      </c>
      <c r="L1152" s="1">
        <v>4.233447</v>
      </c>
      <c r="M1152" s="1">
        <f>ABS(H1152-G1152)</f>
        <v>1</v>
      </c>
      <c r="N1152" s="1">
        <f>((G1152-H1152)^2)</f>
        <v>1</v>
      </c>
      <c r="O1152" s="1">
        <f t="shared" si="68"/>
        <v>0.76655300000000004</v>
      </c>
      <c r="P1152" s="1">
        <f t="shared" si="69"/>
        <v>0.58760350180900001</v>
      </c>
      <c r="Q1152" s="1">
        <v>3.67</v>
      </c>
      <c r="R1152" s="1">
        <f t="shared" si="70"/>
        <v>1.33</v>
      </c>
      <c r="S1152" s="1">
        <f t="shared" si="71"/>
        <v>1.7689000000000001</v>
      </c>
    </row>
    <row r="1153" spans="1:19" x14ac:dyDescent="0.2">
      <c r="A1153" s="1">
        <v>205329</v>
      </c>
      <c r="B1153" s="1" t="s">
        <v>389</v>
      </c>
      <c r="C1153" s="1">
        <v>609</v>
      </c>
      <c r="D1153" s="1">
        <v>61</v>
      </c>
      <c r="E1153" s="1">
        <v>61</v>
      </c>
      <c r="F1153" s="1">
        <v>609</v>
      </c>
      <c r="G1153" s="1">
        <v>3</v>
      </c>
      <c r="H1153" s="1">
        <v>3</v>
      </c>
      <c r="I1153" s="1">
        <v>0.96850099999999995</v>
      </c>
      <c r="J1153" s="1">
        <v>9</v>
      </c>
      <c r="K1153" s="1">
        <v>5.5556000000000001E-2</v>
      </c>
      <c r="L1153" s="1">
        <v>3.0555560000000002</v>
      </c>
      <c r="M1153" s="1">
        <f>ABS(H1153-G1153)</f>
        <v>0</v>
      </c>
      <c r="N1153" s="1">
        <f>((G1153-H1153)^2)</f>
        <v>0</v>
      </c>
      <c r="O1153" s="1">
        <f t="shared" si="68"/>
        <v>5.5556000000000161E-2</v>
      </c>
      <c r="P1153" s="1">
        <f t="shared" si="69"/>
        <v>3.0864691360000178E-3</v>
      </c>
      <c r="Q1153" s="1">
        <v>3.67</v>
      </c>
      <c r="R1153" s="1">
        <f t="shared" si="70"/>
        <v>0.66999999999999993</v>
      </c>
      <c r="S1153" s="1">
        <f t="shared" si="71"/>
        <v>0.44889999999999991</v>
      </c>
    </row>
    <row r="1154" spans="1:19" x14ac:dyDescent="0.2">
      <c r="A1154" s="1">
        <v>39316</v>
      </c>
      <c r="B1154" s="1" t="s">
        <v>192</v>
      </c>
      <c r="C1154" s="1">
        <v>1193</v>
      </c>
      <c r="D1154" s="1">
        <v>1196</v>
      </c>
      <c r="E1154" s="1">
        <v>1193</v>
      </c>
      <c r="F1154" s="1">
        <v>1196</v>
      </c>
      <c r="G1154" s="1">
        <v>5</v>
      </c>
      <c r="H1154" s="1">
        <v>2</v>
      </c>
      <c r="I1154" s="1">
        <v>0.96867099999999995</v>
      </c>
      <c r="J1154" s="1">
        <v>337</v>
      </c>
      <c r="K1154" s="1">
        <v>-4.0058999999999997E-2</v>
      </c>
      <c r="L1154" s="1">
        <v>4.9599409999999997</v>
      </c>
      <c r="M1154" s="1">
        <f>ABS(H1154-G1154)</f>
        <v>3</v>
      </c>
      <c r="N1154" s="1">
        <f>((G1154-H1154)^2)</f>
        <v>9</v>
      </c>
      <c r="O1154" s="1">
        <f t="shared" si="68"/>
        <v>2.9599409999999997</v>
      </c>
      <c r="P1154" s="1">
        <f t="shared" si="69"/>
        <v>8.7612507234809982</v>
      </c>
      <c r="Q1154" s="1">
        <v>3.67</v>
      </c>
      <c r="R1154" s="1">
        <f t="shared" si="70"/>
        <v>1.67</v>
      </c>
      <c r="S1154" s="1">
        <f t="shared" si="71"/>
        <v>2.7888999999999999</v>
      </c>
    </row>
    <row r="1155" spans="1:19" x14ac:dyDescent="0.2">
      <c r="A1155" s="1">
        <v>177332</v>
      </c>
      <c r="B1155" s="1" t="s">
        <v>360</v>
      </c>
      <c r="C1155" s="1">
        <v>79</v>
      </c>
      <c r="D1155" s="1">
        <v>628</v>
      </c>
      <c r="E1155" s="1">
        <v>79</v>
      </c>
      <c r="F1155" s="1">
        <v>628</v>
      </c>
      <c r="G1155" s="1">
        <v>3</v>
      </c>
      <c r="H1155" s="1">
        <v>3</v>
      </c>
      <c r="I1155" s="1">
        <v>0.96869700000000003</v>
      </c>
      <c r="J1155" s="1">
        <v>65</v>
      </c>
      <c r="K1155" s="1">
        <v>0.54615400000000003</v>
      </c>
      <c r="L1155" s="1">
        <v>3.546154</v>
      </c>
      <c r="M1155" s="1">
        <f>ABS(H1155-G1155)</f>
        <v>0</v>
      </c>
      <c r="N1155" s="1">
        <f>((G1155-H1155)^2)</f>
        <v>0</v>
      </c>
      <c r="O1155" s="1">
        <f t="shared" ref="O1155:O1218" si="72">ABS(L1155-H1155)</f>
        <v>0.54615400000000003</v>
      </c>
      <c r="P1155" s="1">
        <f t="shared" ref="P1155:P1218" si="73">(L1155-H1155)^2</f>
        <v>0.29828419171600001</v>
      </c>
      <c r="Q1155" s="1">
        <v>3.67</v>
      </c>
      <c r="R1155" s="1">
        <f t="shared" ref="R1155:R1218" si="74">ABS(Q1155-H1155)</f>
        <v>0.66999999999999993</v>
      </c>
      <c r="S1155" s="1">
        <f t="shared" ref="S1155:S1218" si="75">(Q1155-H1155)^2</f>
        <v>0.44889999999999991</v>
      </c>
    </row>
    <row r="1156" spans="1:19" x14ac:dyDescent="0.2">
      <c r="A1156" s="1">
        <v>114022</v>
      </c>
      <c r="B1156" s="1" t="s">
        <v>390</v>
      </c>
      <c r="C1156" s="1">
        <v>296</v>
      </c>
      <c r="D1156" s="1">
        <v>593</v>
      </c>
      <c r="E1156" s="1">
        <v>296</v>
      </c>
      <c r="F1156" s="1">
        <v>593</v>
      </c>
      <c r="G1156" s="1">
        <v>5</v>
      </c>
      <c r="H1156" s="1">
        <v>5</v>
      </c>
      <c r="I1156" s="1">
        <v>0.96878299999999995</v>
      </c>
      <c r="J1156" s="1">
        <v>934</v>
      </c>
      <c r="K1156" s="1">
        <v>-8.5649999999999997E-3</v>
      </c>
      <c r="L1156" s="1">
        <v>4.9914350000000001</v>
      </c>
      <c r="M1156" s="1">
        <f>ABS(H1156-G1156)</f>
        <v>0</v>
      </c>
      <c r="N1156" s="1">
        <f>((G1156-H1156)^2)</f>
        <v>0</v>
      </c>
      <c r="O1156" s="1">
        <f t="shared" si="72"/>
        <v>8.5649999999999338E-3</v>
      </c>
      <c r="P1156" s="1">
        <f t="shared" si="73"/>
        <v>7.3359224999998871E-5</v>
      </c>
      <c r="Q1156" s="1">
        <v>3.67</v>
      </c>
      <c r="R1156" s="1">
        <f t="shared" si="74"/>
        <v>1.33</v>
      </c>
      <c r="S1156" s="1">
        <f t="shared" si="75"/>
        <v>1.7689000000000001</v>
      </c>
    </row>
    <row r="1157" spans="1:19" x14ac:dyDescent="0.2">
      <c r="A1157" s="1">
        <v>190758</v>
      </c>
      <c r="B1157" s="1" t="s">
        <v>394</v>
      </c>
      <c r="C1157" s="1">
        <v>161</v>
      </c>
      <c r="D1157" s="1">
        <v>150</v>
      </c>
      <c r="E1157" s="1">
        <v>150</v>
      </c>
      <c r="F1157" s="1">
        <v>161</v>
      </c>
      <c r="G1157" s="1">
        <v>4</v>
      </c>
      <c r="H1157" s="1">
        <v>3</v>
      </c>
      <c r="I1157" s="1">
        <v>0.96883300000000006</v>
      </c>
      <c r="J1157" s="1">
        <v>378</v>
      </c>
      <c r="K1157" s="1">
        <v>0.18121699999999999</v>
      </c>
      <c r="L1157" s="1">
        <v>4.1812170000000002</v>
      </c>
      <c r="M1157" s="1">
        <f>ABS(H1157-G1157)</f>
        <v>1</v>
      </c>
      <c r="N1157" s="1">
        <f>((G1157-H1157)^2)</f>
        <v>1</v>
      </c>
      <c r="O1157" s="1">
        <f t="shared" si="72"/>
        <v>1.1812170000000002</v>
      </c>
      <c r="P1157" s="1">
        <f t="shared" si="73"/>
        <v>1.3952736010890003</v>
      </c>
      <c r="Q1157" s="1">
        <v>3.67</v>
      </c>
      <c r="R1157" s="1">
        <f t="shared" si="74"/>
        <v>0.66999999999999993</v>
      </c>
      <c r="S1157" s="1">
        <f t="shared" si="75"/>
        <v>0.44889999999999991</v>
      </c>
    </row>
    <row r="1158" spans="1:19" x14ac:dyDescent="0.2">
      <c r="A1158" s="1">
        <v>183198</v>
      </c>
      <c r="B1158" s="1" t="s">
        <v>324</v>
      </c>
      <c r="C1158" s="1">
        <v>457</v>
      </c>
      <c r="D1158" s="1">
        <v>260</v>
      </c>
      <c r="E1158" s="1">
        <v>260</v>
      </c>
      <c r="F1158" s="1">
        <v>457</v>
      </c>
      <c r="G1158" s="1">
        <v>3</v>
      </c>
      <c r="H1158" s="1">
        <v>5</v>
      </c>
      <c r="I1158" s="1">
        <v>0.96896700000000002</v>
      </c>
      <c r="J1158" s="1">
        <v>468</v>
      </c>
      <c r="K1158" s="1">
        <v>0.25961499999999998</v>
      </c>
      <c r="L1158" s="1">
        <v>3.2596150000000002</v>
      </c>
      <c r="M1158" s="1">
        <f>ABS(H1158-G1158)</f>
        <v>2</v>
      </c>
      <c r="N1158" s="1">
        <f>((G1158-H1158)^2)</f>
        <v>4</v>
      </c>
      <c r="O1158" s="1">
        <f t="shared" si="72"/>
        <v>1.7403849999999998</v>
      </c>
      <c r="P1158" s="1">
        <f t="shared" si="73"/>
        <v>3.0289399482249997</v>
      </c>
      <c r="Q1158" s="1">
        <v>3.67</v>
      </c>
      <c r="R1158" s="1">
        <f t="shared" si="74"/>
        <v>1.33</v>
      </c>
      <c r="S1158" s="1">
        <f t="shared" si="75"/>
        <v>1.7689000000000001</v>
      </c>
    </row>
    <row r="1159" spans="1:19" x14ac:dyDescent="0.2">
      <c r="A1159" s="1">
        <v>227924</v>
      </c>
      <c r="B1159" s="1" t="s">
        <v>228</v>
      </c>
      <c r="C1159" s="1">
        <v>1968</v>
      </c>
      <c r="D1159" s="1">
        <v>593</v>
      </c>
      <c r="E1159" s="1">
        <v>593</v>
      </c>
      <c r="F1159" s="1">
        <v>1968</v>
      </c>
      <c r="G1159" s="1">
        <v>4</v>
      </c>
      <c r="H1159" s="1">
        <v>5</v>
      </c>
      <c r="I1159" s="1">
        <v>0.96897999999999995</v>
      </c>
      <c r="J1159" s="1">
        <v>290</v>
      </c>
      <c r="K1159" s="1">
        <v>0.29655199999999998</v>
      </c>
      <c r="L1159" s="1">
        <v>4.2965520000000001</v>
      </c>
      <c r="M1159" s="1">
        <f>ABS(H1159-G1159)</f>
        <v>1</v>
      </c>
      <c r="N1159" s="1">
        <f>((G1159-H1159)^2)</f>
        <v>1</v>
      </c>
      <c r="O1159" s="1">
        <f t="shared" si="72"/>
        <v>0.70344799999999985</v>
      </c>
      <c r="P1159" s="1">
        <f t="shared" si="73"/>
        <v>0.49483908870399979</v>
      </c>
      <c r="Q1159" s="1">
        <v>3.67</v>
      </c>
      <c r="R1159" s="1">
        <f t="shared" si="74"/>
        <v>1.33</v>
      </c>
      <c r="S1159" s="1">
        <f t="shared" si="75"/>
        <v>1.7689000000000001</v>
      </c>
    </row>
    <row r="1160" spans="1:19" x14ac:dyDescent="0.2">
      <c r="A1160" s="1">
        <v>198777</v>
      </c>
      <c r="B1160" s="1" t="s">
        <v>452</v>
      </c>
      <c r="C1160" s="1">
        <v>17</v>
      </c>
      <c r="D1160" s="1">
        <v>1221</v>
      </c>
      <c r="E1160" s="1">
        <v>17</v>
      </c>
      <c r="F1160" s="1">
        <v>1221</v>
      </c>
      <c r="G1160" s="1">
        <v>4</v>
      </c>
      <c r="H1160" s="1">
        <v>4</v>
      </c>
      <c r="I1160" s="1">
        <v>0.96905300000000005</v>
      </c>
      <c r="J1160" s="1">
        <v>96</v>
      </c>
      <c r="K1160" s="1">
        <v>0.3125</v>
      </c>
      <c r="L1160" s="1">
        <v>4.3125</v>
      </c>
      <c r="M1160" s="1">
        <f>ABS(H1160-G1160)</f>
        <v>0</v>
      </c>
      <c r="N1160" s="1">
        <f>((G1160-H1160)^2)</f>
        <v>0</v>
      </c>
      <c r="O1160" s="1">
        <f t="shared" si="72"/>
        <v>0.3125</v>
      </c>
      <c r="P1160" s="1">
        <f t="shared" si="73"/>
        <v>9.765625E-2</v>
      </c>
      <c r="Q1160" s="1">
        <v>3.67</v>
      </c>
      <c r="R1160" s="1">
        <f t="shared" si="74"/>
        <v>0.33000000000000007</v>
      </c>
      <c r="S1160" s="1">
        <f t="shared" si="75"/>
        <v>0.10890000000000005</v>
      </c>
    </row>
    <row r="1161" spans="1:19" x14ac:dyDescent="0.2">
      <c r="A1161" s="1">
        <v>64567</v>
      </c>
      <c r="B1161" s="1" t="s">
        <v>147</v>
      </c>
      <c r="C1161" s="1">
        <v>159</v>
      </c>
      <c r="D1161" s="1">
        <v>318</v>
      </c>
      <c r="E1161" s="1">
        <v>159</v>
      </c>
      <c r="F1161" s="1">
        <v>318</v>
      </c>
      <c r="G1161" s="1">
        <v>4</v>
      </c>
      <c r="H1161" s="1">
        <v>5</v>
      </c>
      <c r="I1161" s="1">
        <v>0.96910799999999997</v>
      </c>
      <c r="J1161" s="1">
        <v>39</v>
      </c>
      <c r="K1161" s="1">
        <v>0.93589699999999998</v>
      </c>
      <c r="L1161" s="1">
        <v>4.9358969999999998</v>
      </c>
      <c r="M1161" s="1">
        <f>ABS(H1161-G1161)</f>
        <v>1</v>
      </c>
      <c r="N1161" s="1">
        <f>((G1161-H1161)^2)</f>
        <v>1</v>
      </c>
      <c r="O1161" s="1">
        <f t="shared" si="72"/>
        <v>6.4103000000000243E-2</v>
      </c>
      <c r="P1161" s="1">
        <f t="shared" si="73"/>
        <v>4.109194609000031E-3</v>
      </c>
      <c r="Q1161" s="1">
        <v>3.67</v>
      </c>
      <c r="R1161" s="1">
        <f t="shared" si="74"/>
        <v>1.33</v>
      </c>
      <c r="S1161" s="1">
        <f t="shared" si="75"/>
        <v>1.7689000000000001</v>
      </c>
    </row>
    <row r="1162" spans="1:19" x14ac:dyDescent="0.2">
      <c r="A1162" s="1">
        <v>190758</v>
      </c>
      <c r="B1162" s="1" t="s">
        <v>394</v>
      </c>
      <c r="C1162" s="1">
        <v>508</v>
      </c>
      <c r="D1162" s="1">
        <v>150</v>
      </c>
      <c r="E1162" s="1">
        <v>150</v>
      </c>
      <c r="F1162" s="1">
        <v>508</v>
      </c>
      <c r="G1162" s="1">
        <v>4</v>
      </c>
      <c r="H1162" s="1">
        <v>3</v>
      </c>
      <c r="I1162" s="1">
        <v>0.96922200000000003</v>
      </c>
      <c r="J1162" s="1">
        <v>269</v>
      </c>
      <c r="K1162" s="1">
        <v>7.4349999999999998E-3</v>
      </c>
      <c r="L1162" s="1">
        <v>4.0074350000000001</v>
      </c>
      <c r="M1162" s="1">
        <f>ABS(H1162-G1162)</f>
        <v>1</v>
      </c>
      <c r="N1162" s="1">
        <f>((G1162-H1162)^2)</f>
        <v>1</v>
      </c>
      <c r="O1162" s="1">
        <f t="shared" si="72"/>
        <v>1.0074350000000001</v>
      </c>
      <c r="P1162" s="1">
        <f t="shared" si="73"/>
        <v>1.0149252792250001</v>
      </c>
      <c r="Q1162" s="1">
        <v>3.67</v>
      </c>
      <c r="R1162" s="1">
        <f t="shared" si="74"/>
        <v>0.66999999999999993</v>
      </c>
      <c r="S1162" s="1">
        <f t="shared" si="75"/>
        <v>0.44889999999999991</v>
      </c>
    </row>
    <row r="1163" spans="1:19" x14ac:dyDescent="0.2">
      <c r="A1163" s="1">
        <v>166389</v>
      </c>
      <c r="B1163" s="1" t="s">
        <v>453</v>
      </c>
      <c r="C1163" s="1">
        <v>1210</v>
      </c>
      <c r="D1163" s="1">
        <v>1197</v>
      </c>
      <c r="E1163" s="1">
        <v>1197</v>
      </c>
      <c r="F1163" s="1">
        <v>1210</v>
      </c>
      <c r="G1163" s="1">
        <v>2</v>
      </c>
      <c r="H1163" s="1">
        <v>5</v>
      </c>
      <c r="I1163" s="1">
        <v>0.96922900000000001</v>
      </c>
      <c r="J1163" s="1">
        <v>399</v>
      </c>
      <c r="K1163" s="1">
        <v>0.25062699999999999</v>
      </c>
      <c r="L1163" s="1">
        <v>2.2506270000000002</v>
      </c>
      <c r="M1163" s="1">
        <f>ABS(H1163-G1163)</f>
        <v>3</v>
      </c>
      <c r="N1163" s="1">
        <f>((G1163-H1163)^2)</f>
        <v>9</v>
      </c>
      <c r="O1163" s="1">
        <f t="shared" si="72"/>
        <v>2.7493729999999998</v>
      </c>
      <c r="P1163" s="1">
        <f t="shared" si="73"/>
        <v>7.5590518931289994</v>
      </c>
      <c r="Q1163" s="1">
        <v>3.67</v>
      </c>
      <c r="R1163" s="1">
        <f t="shared" si="74"/>
        <v>1.33</v>
      </c>
      <c r="S1163" s="1">
        <f t="shared" si="75"/>
        <v>1.7689000000000001</v>
      </c>
    </row>
    <row r="1164" spans="1:19" x14ac:dyDescent="0.2">
      <c r="A1164" s="1">
        <v>193929</v>
      </c>
      <c r="B1164" s="1" t="s">
        <v>454</v>
      </c>
      <c r="C1164" s="1">
        <v>904</v>
      </c>
      <c r="D1164" s="1">
        <v>58559</v>
      </c>
      <c r="E1164" s="1">
        <v>904</v>
      </c>
      <c r="F1164" s="1">
        <v>58559</v>
      </c>
      <c r="G1164" s="1">
        <v>4.5</v>
      </c>
      <c r="H1164" s="1">
        <v>3</v>
      </c>
      <c r="I1164" s="1">
        <v>0.96927200000000002</v>
      </c>
      <c r="J1164" s="1">
        <v>92</v>
      </c>
      <c r="K1164" s="1">
        <v>-8.6957000000000007E-2</v>
      </c>
      <c r="L1164" s="1">
        <v>4.413043</v>
      </c>
      <c r="M1164" s="1">
        <f>ABS(H1164-G1164)</f>
        <v>1.5</v>
      </c>
      <c r="N1164" s="1">
        <f>((G1164-H1164)^2)</f>
        <v>2.25</v>
      </c>
      <c r="O1164" s="1">
        <f t="shared" si="72"/>
        <v>1.413043</v>
      </c>
      <c r="P1164" s="1">
        <f t="shared" si="73"/>
        <v>1.9966905198490001</v>
      </c>
      <c r="Q1164" s="1">
        <v>3.67</v>
      </c>
      <c r="R1164" s="1">
        <f t="shared" si="74"/>
        <v>0.66999999999999993</v>
      </c>
      <c r="S1164" s="1">
        <f t="shared" si="75"/>
        <v>0.44889999999999991</v>
      </c>
    </row>
    <row r="1165" spans="1:19" x14ac:dyDescent="0.2">
      <c r="A1165" s="1">
        <v>10576</v>
      </c>
      <c r="B1165" s="1" t="s">
        <v>455</v>
      </c>
      <c r="C1165" s="1">
        <v>2355</v>
      </c>
      <c r="D1165" s="1">
        <v>45517</v>
      </c>
      <c r="E1165" s="1">
        <v>2355</v>
      </c>
      <c r="F1165" s="1">
        <v>45517</v>
      </c>
      <c r="G1165" s="1">
        <v>3</v>
      </c>
      <c r="H1165" s="1">
        <v>2</v>
      </c>
      <c r="I1165" s="1">
        <v>0.96929600000000005</v>
      </c>
      <c r="J1165" s="1">
        <v>55</v>
      </c>
      <c r="K1165" s="1">
        <v>-0.21818199999999999</v>
      </c>
      <c r="L1165" s="1">
        <v>2.7818179999999999</v>
      </c>
      <c r="M1165" s="1">
        <f>ABS(H1165-G1165)</f>
        <v>1</v>
      </c>
      <c r="N1165" s="1">
        <f>((G1165-H1165)^2)</f>
        <v>1</v>
      </c>
      <c r="O1165" s="1">
        <f t="shared" si="72"/>
        <v>0.7818179999999999</v>
      </c>
      <c r="P1165" s="1">
        <f t="shared" si="73"/>
        <v>0.61123938512399989</v>
      </c>
      <c r="Q1165" s="1">
        <v>3.67</v>
      </c>
      <c r="R1165" s="1">
        <f t="shared" si="74"/>
        <v>1.67</v>
      </c>
      <c r="S1165" s="1">
        <f t="shared" si="75"/>
        <v>2.7888999999999999</v>
      </c>
    </row>
    <row r="1166" spans="1:19" x14ac:dyDescent="0.2">
      <c r="A1166" s="1">
        <v>83396</v>
      </c>
      <c r="B1166" s="1" t="s">
        <v>456</v>
      </c>
      <c r="C1166" s="1">
        <v>2951</v>
      </c>
      <c r="D1166" s="1">
        <v>592</v>
      </c>
      <c r="E1166" s="1">
        <v>592</v>
      </c>
      <c r="F1166" s="1">
        <v>2951</v>
      </c>
      <c r="G1166" s="1">
        <v>3</v>
      </c>
      <c r="H1166" s="1">
        <v>2</v>
      </c>
      <c r="I1166" s="1">
        <v>0.96931100000000003</v>
      </c>
      <c r="J1166" s="1">
        <v>80</v>
      </c>
      <c r="K1166" s="1">
        <v>-0.50624999999999998</v>
      </c>
      <c r="L1166" s="1">
        <v>2.4937499999999999</v>
      </c>
      <c r="M1166" s="1">
        <f>ABS(H1166-G1166)</f>
        <v>1</v>
      </c>
      <c r="N1166" s="1">
        <f>((G1166-H1166)^2)</f>
        <v>1</v>
      </c>
      <c r="O1166" s="1">
        <f t="shared" si="72"/>
        <v>0.49374999999999991</v>
      </c>
      <c r="P1166" s="1">
        <f t="shared" si="73"/>
        <v>0.2437890624999999</v>
      </c>
      <c r="Q1166" s="1">
        <v>3.67</v>
      </c>
      <c r="R1166" s="1">
        <f t="shared" si="74"/>
        <v>1.67</v>
      </c>
      <c r="S1166" s="1">
        <f t="shared" si="75"/>
        <v>2.7888999999999999</v>
      </c>
    </row>
    <row r="1167" spans="1:19" x14ac:dyDescent="0.2">
      <c r="A1167" s="1">
        <v>208807</v>
      </c>
      <c r="B1167" s="1" t="s">
        <v>457</v>
      </c>
      <c r="C1167" s="1">
        <v>1968</v>
      </c>
      <c r="D1167" s="1">
        <v>1242</v>
      </c>
      <c r="E1167" s="1">
        <v>1242</v>
      </c>
      <c r="F1167" s="1">
        <v>1968</v>
      </c>
      <c r="G1167" s="1">
        <v>5</v>
      </c>
      <c r="H1167" s="1">
        <v>5</v>
      </c>
      <c r="I1167" s="1">
        <v>0.969387</v>
      </c>
      <c r="J1167" s="1">
        <v>101</v>
      </c>
      <c r="K1167" s="1">
        <v>6.4355999999999997E-2</v>
      </c>
      <c r="L1167" s="1">
        <v>5</v>
      </c>
      <c r="M1167" s="1">
        <f>ABS(H1167-G1167)</f>
        <v>0</v>
      </c>
      <c r="N1167" s="1">
        <f>((G1167-H1167)^2)</f>
        <v>0</v>
      </c>
      <c r="O1167" s="1">
        <f t="shared" si="72"/>
        <v>0</v>
      </c>
      <c r="P1167" s="1">
        <f t="shared" si="73"/>
        <v>0</v>
      </c>
      <c r="Q1167" s="1">
        <v>3.67</v>
      </c>
      <c r="R1167" s="1">
        <f t="shared" si="74"/>
        <v>1.33</v>
      </c>
      <c r="S1167" s="1">
        <f t="shared" si="75"/>
        <v>1.7689000000000001</v>
      </c>
    </row>
    <row r="1168" spans="1:19" x14ac:dyDescent="0.2">
      <c r="A1168" s="1">
        <v>154904</v>
      </c>
      <c r="B1168" s="1" t="s">
        <v>383</v>
      </c>
      <c r="C1168" s="1">
        <v>1041</v>
      </c>
      <c r="D1168" s="1">
        <v>265</v>
      </c>
      <c r="E1168" s="1">
        <v>265</v>
      </c>
      <c r="F1168" s="1">
        <v>1041</v>
      </c>
      <c r="G1168" s="1">
        <v>5</v>
      </c>
      <c r="H1168" s="1">
        <v>3</v>
      </c>
      <c r="I1168" s="1">
        <v>0.969391</v>
      </c>
      <c r="J1168" s="1">
        <v>42</v>
      </c>
      <c r="K1168" s="1">
        <v>-7.1429000000000006E-2</v>
      </c>
      <c r="L1168" s="1">
        <v>4.9285709999999998</v>
      </c>
      <c r="M1168" s="1">
        <f>ABS(H1168-G1168)</f>
        <v>2</v>
      </c>
      <c r="N1168" s="1">
        <f>((G1168-H1168)^2)</f>
        <v>4</v>
      </c>
      <c r="O1168" s="1">
        <f t="shared" si="72"/>
        <v>1.9285709999999998</v>
      </c>
      <c r="P1168" s="1">
        <f t="shared" si="73"/>
        <v>3.7193861020409993</v>
      </c>
      <c r="Q1168" s="1">
        <v>3.67</v>
      </c>
      <c r="R1168" s="1">
        <f t="shared" si="74"/>
        <v>0.66999999999999993</v>
      </c>
      <c r="S1168" s="1">
        <f t="shared" si="75"/>
        <v>0.44889999999999991</v>
      </c>
    </row>
    <row r="1169" spans="1:19" x14ac:dyDescent="0.2">
      <c r="A1169" s="1">
        <v>190186</v>
      </c>
      <c r="B1169" s="1" t="s">
        <v>287</v>
      </c>
      <c r="C1169" s="1">
        <v>306</v>
      </c>
      <c r="D1169" s="1">
        <v>497</v>
      </c>
      <c r="E1169" s="1">
        <v>306</v>
      </c>
      <c r="F1169" s="1">
        <v>497</v>
      </c>
      <c r="G1169" s="1">
        <v>4</v>
      </c>
      <c r="H1169" s="1">
        <v>4</v>
      </c>
      <c r="I1169" s="1">
        <v>0.96940499999999996</v>
      </c>
      <c r="J1169" s="1">
        <v>39</v>
      </c>
      <c r="K1169" s="1">
        <v>-0.19230800000000001</v>
      </c>
      <c r="L1169" s="1">
        <v>3.8076919999999999</v>
      </c>
      <c r="M1169" s="1">
        <f>ABS(H1169-G1169)</f>
        <v>0</v>
      </c>
      <c r="N1169" s="1">
        <f>((G1169-H1169)^2)</f>
        <v>0</v>
      </c>
      <c r="O1169" s="1">
        <f t="shared" si="72"/>
        <v>0.19230800000000015</v>
      </c>
      <c r="P1169" s="1">
        <f t="shared" si="73"/>
        <v>3.6982366864000055E-2</v>
      </c>
      <c r="Q1169" s="1">
        <v>3.67</v>
      </c>
      <c r="R1169" s="1">
        <f t="shared" si="74"/>
        <v>0.33000000000000007</v>
      </c>
      <c r="S1169" s="1">
        <f t="shared" si="75"/>
        <v>0.10890000000000005</v>
      </c>
    </row>
    <row r="1170" spans="1:19" x14ac:dyDescent="0.2">
      <c r="A1170" s="1">
        <v>83010</v>
      </c>
      <c r="B1170" s="1" t="s">
        <v>153</v>
      </c>
      <c r="C1170" s="1">
        <v>457</v>
      </c>
      <c r="D1170" s="1">
        <v>356</v>
      </c>
      <c r="E1170" s="1">
        <v>356</v>
      </c>
      <c r="F1170" s="1">
        <v>457</v>
      </c>
      <c r="G1170" s="1">
        <v>4</v>
      </c>
      <c r="H1170" s="1">
        <v>3</v>
      </c>
      <c r="I1170" s="1">
        <v>0.96941999999999995</v>
      </c>
      <c r="J1170" s="1">
        <v>749</v>
      </c>
      <c r="K1170" s="1">
        <v>0.135514</v>
      </c>
      <c r="L1170" s="1">
        <v>4.1355139999999997</v>
      </c>
      <c r="M1170" s="1">
        <f>ABS(H1170-G1170)</f>
        <v>1</v>
      </c>
      <c r="N1170" s="1">
        <f>((G1170-H1170)^2)</f>
        <v>1</v>
      </c>
      <c r="O1170" s="1">
        <f t="shared" si="72"/>
        <v>1.1355139999999997</v>
      </c>
      <c r="P1170" s="1">
        <f t="shared" si="73"/>
        <v>1.2893920441959994</v>
      </c>
      <c r="Q1170" s="1">
        <v>3.67</v>
      </c>
      <c r="R1170" s="1">
        <f t="shared" si="74"/>
        <v>0.66999999999999993</v>
      </c>
      <c r="S1170" s="1">
        <f t="shared" si="75"/>
        <v>0.44889999999999991</v>
      </c>
    </row>
    <row r="1171" spans="1:19" x14ac:dyDescent="0.2">
      <c r="A1171" s="1">
        <v>161320</v>
      </c>
      <c r="B1171" s="1" t="s">
        <v>458</v>
      </c>
      <c r="C1171" s="1">
        <v>1240</v>
      </c>
      <c r="D1171" s="1">
        <v>1210</v>
      </c>
      <c r="E1171" s="1">
        <v>1210</v>
      </c>
      <c r="F1171" s="1">
        <v>1240</v>
      </c>
      <c r="G1171" s="1">
        <v>5</v>
      </c>
      <c r="H1171" s="1">
        <v>4.5</v>
      </c>
      <c r="I1171" s="1">
        <v>0.96950999999999998</v>
      </c>
      <c r="J1171" s="1">
        <v>457</v>
      </c>
      <c r="K1171" s="1">
        <v>-5.47E-3</v>
      </c>
      <c r="L1171" s="1">
        <v>4.9945300000000001</v>
      </c>
      <c r="M1171" s="1">
        <f>ABS(H1171-G1171)</f>
        <v>0.5</v>
      </c>
      <c r="N1171" s="1">
        <f>((G1171-H1171)^2)</f>
        <v>0.25</v>
      </c>
      <c r="O1171" s="1">
        <f t="shared" si="72"/>
        <v>0.49453000000000014</v>
      </c>
      <c r="P1171" s="1">
        <f t="shared" si="73"/>
        <v>0.24455992090000014</v>
      </c>
      <c r="Q1171" s="1">
        <v>3.67</v>
      </c>
      <c r="R1171" s="1">
        <f t="shared" si="74"/>
        <v>0.83000000000000007</v>
      </c>
      <c r="S1171" s="1">
        <f t="shared" si="75"/>
        <v>0.68890000000000007</v>
      </c>
    </row>
    <row r="1172" spans="1:19" x14ac:dyDescent="0.2">
      <c r="A1172" s="1">
        <v>201752</v>
      </c>
      <c r="B1172" s="1" t="s">
        <v>459</v>
      </c>
      <c r="C1172" s="1">
        <v>260</v>
      </c>
      <c r="D1172" s="1">
        <v>1376</v>
      </c>
      <c r="E1172" s="1">
        <v>260</v>
      </c>
      <c r="F1172" s="1">
        <v>1376</v>
      </c>
      <c r="G1172" s="1">
        <v>5</v>
      </c>
      <c r="H1172" s="1">
        <v>5</v>
      </c>
      <c r="I1172" s="1">
        <v>0.96952700000000003</v>
      </c>
      <c r="J1172" s="1">
        <v>229</v>
      </c>
      <c r="K1172" s="1">
        <v>-0.76419199999999998</v>
      </c>
      <c r="L1172" s="1">
        <v>4.2358079999999996</v>
      </c>
      <c r="M1172" s="1">
        <f>ABS(H1172-G1172)</f>
        <v>0</v>
      </c>
      <c r="N1172" s="1">
        <f>((G1172-H1172)^2)</f>
        <v>0</v>
      </c>
      <c r="O1172" s="1">
        <f t="shared" si="72"/>
        <v>0.76419200000000043</v>
      </c>
      <c r="P1172" s="1">
        <f t="shared" si="73"/>
        <v>0.58398941286400063</v>
      </c>
      <c r="Q1172" s="1">
        <v>3.67</v>
      </c>
      <c r="R1172" s="1">
        <f t="shared" si="74"/>
        <v>1.33</v>
      </c>
      <c r="S1172" s="1">
        <f t="shared" si="75"/>
        <v>1.7689000000000001</v>
      </c>
    </row>
    <row r="1173" spans="1:19" x14ac:dyDescent="0.2">
      <c r="A1173" s="1">
        <v>176862</v>
      </c>
      <c r="B1173" s="1" t="s">
        <v>460</v>
      </c>
      <c r="C1173" s="1">
        <v>593</v>
      </c>
      <c r="D1173" s="1">
        <v>2186</v>
      </c>
      <c r="E1173" s="1">
        <v>593</v>
      </c>
      <c r="F1173" s="1">
        <v>2186</v>
      </c>
      <c r="G1173" s="1">
        <v>3</v>
      </c>
      <c r="H1173" s="1">
        <v>5</v>
      </c>
      <c r="I1173" s="1">
        <v>0.96970000000000001</v>
      </c>
      <c r="J1173" s="1">
        <v>77</v>
      </c>
      <c r="K1173" s="1">
        <v>-8.4416000000000005E-2</v>
      </c>
      <c r="L1173" s="1">
        <v>2.915584</v>
      </c>
      <c r="M1173" s="1">
        <f>ABS(H1173-G1173)</f>
        <v>2</v>
      </c>
      <c r="N1173" s="1">
        <f>((G1173-H1173)^2)</f>
        <v>4</v>
      </c>
      <c r="O1173" s="1">
        <f t="shared" si="72"/>
        <v>2.084416</v>
      </c>
      <c r="P1173" s="1">
        <f t="shared" si="73"/>
        <v>4.344790061056</v>
      </c>
      <c r="Q1173" s="1">
        <v>3.67</v>
      </c>
      <c r="R1173" s="1">
        <f t="shared" si="74"/>
        <v>1.33</v>
      </c>
      <c r="S1173" s="1">
        <f t="shared" si="75"/>
        <v>1.7689000000000001</v>
      </c>
    </row>
    <row r="1174" spans="1:19" x14ac:dyDescent="0.2">
      <c r="A1174" s="1">
        <v>222466</v>
      </c>
      <c r="B1174" s="1" t="s">
        <v>311</v>
      </c>
      <c r="C1174" s="1">
        <v>2268</v>
      </c>
      <c r="D1174" s="1">
        <v>1207</v>
      </c>
      <c r="E1174" s="1">
        <v>1207</v>
      </c>
      <c r="F1174" s="1">
        <v>2268</v>
      </c>
      <c r="G1174" s="1">
        <v>5</v>
      </c>
      <c r="H1174" s="1">
        <v>5</v>
      </c>
      <c r="I1174" s="1">
        <v>0.96972999999999998</v>
      </c>
      <c r="J1174" s="1">
        <v>86</v>
      </c>
      <c r="K1174" s="1">
        <v>0.45930199999999999</v>
      </c>
      <c r="L1174" s="1">
        <v>5</v>
      </c>
      <c r="M1174" s="1">
        <f>ABS(H1174-G1174)</f>
        <v>0</v>
      </c>
      <c r="N1174" s="1">
        <f>((G1174-H1174)^2)</f>
        <v>0</v>
      </c>
      <c r="O1174" s="1">
        <f t="shared" si="72"/>
        <v>0</v>
      </c>
      <c r="P1174" s="1">
        <f t="shared" si="73"/>
        <v>0</v>
      </c>
      <c r="Q1174" s="1">
        <v>3.67</v>
      </c>
      <c r="R1174" s="1">
        <f t="shared" si="74"/>
        <v>1.33</v>
      </c>
      <c r="S1174" s="1">
        <f t="shared" si="75"/>
        <v>1.7689000000000001</v>
      </c>
    </row>
    <row r="1175" spans="1:19" x14ac:dyDescent="0.2">
      <c r="A1175" s="1">
        <v>180941</v>
      </c>
      <c r="B1175" s="1" t="s">
        <v>461</v>
      </c>
      <c r="C1175" s="1">
        <v>778</v>
      </c>
      <c r="D1175" s="1">
        <v>1732</v>
      </c>
      <c r="E1175" s="1">
        <v>778</v>
      </c>
      <c r="F1175" s="1">
        <v>1732</v>
      </c>
      <c r="G1175" s="1">
        <v>5</v>
      </c>
      <c r="H1175" s="1">
        <v>4</v>
      </c>
      <c r="I1175" s="1">
        <v>0.96981399999999995</v>
      </c>
      <c r="J1175" s="1">
        <v>231</v>
      </c>
      <c r="K1175" s="1">
        <v>2.1649999999999998E-3</v>
      </c>
      <c r="L1175" s="1">
        <v>5</v>
      </c>
      <c r="M1175" s="1">
        <f>ABS(H1175-G1175)</f>
        <v>1</v>
      </c>
      <c r="N1175" s="1">
        <f>((G1175-H1175)^2)</f>
        <v>1</v>
      </c>
      <c r="O1175" s="1">
        <f t="shared" si="72"/>
        <v>1</v>
      </c>
      <c r="P1175" s="1">
        <f t="shared" si="73"/>
        <v>1</v>
      </c>
      <c r="Q1175" s="1">
        <v>3.67</v>
      </c>
      <c r="R1175" s="1">
        <f t="shared" si="74"/>
        <v>0.33000000000000007</v>
      </c>
      <c r="S1175" s="1">
        <f t="shared" si="75"/>
        <v>0.10890000000000005</v>
      </c>
    </row>
    <row r="1176" spans="1:19" x14ac:dyDescent="0.2">
      <c r="A1176" s="1">
        <v>92921</v>
      </c>
      <c r="B1176" s="1" t="s">
        <v>134</v>
      </c>
      <c r="C1176" s="1">
        <v>457</v>
      </c>
      <c r="D1176" s="1">
        <v>292</v>
      </c>
      <c r="E1176" s="1">
        <v>292</v>
      </c>
      <c r="F1176" s="1">
        <v>457</v>
      </c>
      <c r="G1176" s="1">
        <v>4</v>
      </c>
      <c r="H1176" s="1">
        <v>2</v>
      </c>
      <c r="I1176" s="1">
        <v>0.96994199999999997</v>
      </c>
      <c r="J1176" s="1">
        <v>408</v>
      </c>
      <c r="K1176" s="1">
        <v>-0.60661799999999999</v>
      </c>
      <c r="L1176" s="1">
        <v>3.3933819999999999</v>
      </c>
      <c r="M1176" s="1">
        <f>ABS(H1176-G1176)</f>
        <v>2</v>
      </c>
      <c r="N1176" s="1">
        <f>((G1176-H1176)^2)</f>
        <v>4</v>
      </c>
      <c r="O1176" s="1">
        <f t="shared" si="72"/>
        <v>1.3933819999999999</v>
      </c>
      <c r="P1176" s="1">
        <f t="shared" si="73"/>
        <v>1.9415133979239998</v>
      </c>
      <c r="Q1176" s="1">
        <v>3.67</v>
      </c>
      <c r="R1176" s="1">
        <f t="shared" si="74"/>
        <v>1.67</v>
      </c>
      <c r="S1176" s="1">
        <f t="shared" si="75"/>
        <v>2.7888999999999999</v>
      </c>
    </row>
    <row r="1177" spans="1:19" x14ac:dyDescent="0.2">
      <c r="A1177" s="1">
        <v>152573</v>
      </c>
      <c r="B1177" s="1" t="s">
        <v>410</v>
      </c>
      <c r="C1177" s="1">
        <v>1961</v>
      </c>
      <c r="D1177" s="1">
        <v>3526</v>
      </c>
      <c r="E1177" s="1">
        <v>1961</v>
      </c>
      <c r="F1177" s="1">
        <v>3526</v>
      </c>
      <c r="G1177" s="1">
        <v>5</v>
      </c>
      <c r="H1177" s="1">
        <v>5</v>
      </c>
      <c r="I1177" s="1">
        <v>0.97000600000000003</v>
      </c>
      <c r="J1177" s="1">
        <v>67</v>
      </c>
      <c r="K1177" s="1">
        <v>-0.149254</v>
      </c>
      <c r="L1177" s="1">
        <v>4.850746</v>
      </c>
      <c r="M1177" s="1">
        <f>ABS(H1177-G1177)</f>
        <v>0</v>
      </c>
      <c r="N1177" s="1">
        <f>((G1177-H1177)^2)</f>
        <v>0</v>
      </c>
      <c r="O1177" s="1">
        <f t="shared" si="72"/>
        <v>0.149254</v>
      </c>
      <c r="P1177" s="1">
        <f t="shared" si="73"/>
        <v>2.2276756515999998E-2</v>
      </c>
      <c r="Q1177" s="1">
        <v>3.67</v>
      </c>
      <c r="R1177" s="1">
        <f t="shared" si="74"/>
        <v>1.33</v>
      </c>
      <c r="S1177" s="1">
        <f t="shared" si="75"/>
        <v>1.7689000000000001</v>
      </c>
    </row>
    <row r="1178" spans="1:19" x14ac:dyDescent="0.2">
      <c r="A1178" s="1">
        <v>12839</v>
      </c>
      <c r="B1178" s="1" t="s">
        <v>462</v>
      </c>
      <c r="C1178" s="1">
        <v>2396</v>
      </c>
      <c r="D1178" s="1">
        <v>1641</v>
      </c>
      <c r="E1178" s="1">
        <v>1641</v>
      </c>
      <c r="F1178" s="1">
        <v>2396</v>
      </c>
      <c r="G1178" s="1">
        <v>5</v>
      </c>
      <c r="H1178" s="1">
        <v>5</v>
      </c>
      <c r="I1178" s="1">
        <v>0.97012600000000004</v>
      </c>
      <c r="J1178" s="1">
        <v>167</v>
      </c>
      <c r="K1178" s="1">
        <v>-9.2813999999999994E-2</v>
      </c>
      <c r="L1178" s="1">
        <v>4.9071860000000003</v>
      </c>
      <c r="M1178" s="1">
        <f>ABS(H1178-G1178)</f>
        <v>0</v>
      </c>
      <c r="N1178" s="1">
        <f>((G1178-H1178)^2)</f>
        <v>0</v>
      </c>
      <c r="O1178" s="1">
        <f t="shared" si="72"/>
        <v>9.281399999999973E-2</v>
      </c>
      <c r="P1178" s="1">
        <f t="shared" si="73"/>
        <v>8.6144385959999493E-3</v>
      </c>
      <c r="Q1178" s="1">
        <v>3.67</v>
      </c>
      <c r="R1178" s="1">
        <f t="shared" si="74"/>
        <v>1.33</v>
      </c>
      <c r="S1178" s="1">
        <f t="shared" si="75"/>
        <v>1.7689000000000001</v>
      </c>
    </row>
    <row r="1179" spans="1:19" x14ac:dyDescent="0.2">
      <c r="A1179" s="1">
        <v>27265</v>
      </c>
      <c r="B1179" s="1" t="s">
        <v>123</v>
      </c>
      <c r="C1179" s="1">
        <v>99</v>
      </c>
      <c r="D1179" s="1">
        <v>413</v>
      </c>
      <c r="E1179" s="1">
        <v>99</v>
      </c>
      <c r="F1179" s="1">
        <v>413</v>
      </c>
      <c r="G1179" s="1">
        <v>5</v>
      </c>
      <c r="H1179" s="1">
        <v>3</v>
      </c>
      <c r="I1179" s="1">
        <v>0.97014299999999998</v>
      </c>
      <c r="J1179" s="1">
        <v>2</v>
      </c>
      <c r="K1179" s="1">
        <v>-1</v>
      </c>
      <c r="L1179" s="1">
        <v>4</v>
      </c>
      <c r="M1179" s="1">
        <f>ABS(H1179-G1179)</f>
        <v>2</v>
      </c>
      <c r="N1179" s="1">
        <f>((G1179-H1179)^2)</f>
        <v>4</v>
      </c>
      <c r="O1179" s="1">
        <f t="shared" si="72"/>
        <v>1</v>
      </c>
      <c r="P1179" s="1">
        <f t="shared" si="73"/>
        <v>1</v>
      </c>
      <c r="Q1179" s="1">
        <v>3.67</v>
      </c>
      <c r="R1179" s="1">
        <f t="shared" si="74"/>
        <v>0.66999999999999993</v>
      </c>
      <c r="S1179" s="1">
        <f t="shared" si="75"/>
        <v>0.44889999999999991</v>
      </c>
    </row>
    <row r="1180" spans="1:19" x14ac:dyDescent="0.2">
      <c r="A1180" s="1">
        <v>130906</v>
      </c>
      <c r="B1180" s="1" t="s">
        <v>435</v>
      </c>
      <c r="C1180" s="1">
        <v>898</v>
      </c>
      <c r="D1180" s="1">
        <v>1196</v>
      </c>
      <c r="E1180" s="1">
        <v>898</v>
      </c>
      <c r="F1180" s="1">
        <v>1196</v>
      </c>
      <c r="G1180" s="1">
        <v>3</v>
      </c>
      <c r="H1180" s="1">
        <v>5</v>
      </c>
      <c r="I1180" s="1">
        <v>0.97024999999999995</v>
      </c>
      <c r="J1180" s="1">
        <v>76</v>
      </c>
      <c r="K1180" s="1">
        <v>3.9474000000000002E-2</v>
      </c>
      <c r="L1180" s="1">
        <v>3.0394739999999998</v>
      </c>
      <c r="M1180" s="1">
        <f>ABS(H1180-G1180)</f>
        <v>2</v>
      </c>
      <c r="N1180" s="1">
        <f>((G1180-H1180)^2)</f>
        <v>4</v>
      </c>
      <c r="O1180" s="1">
        <f t="shared" si="72"/>
        <v>1.9605260000000002</v>
      </c>
      <c r="P1180" s="1">
        <f t="shared" si="73"/>
        <v>3.843662196676001</v>
      </c>
      <c r="Q1180" s="1">
        <v>3.67</v>
      </c>
      <c r="R1180" s="1">
        <f t="shared" si="74"/>
        <v>1.33</v>
      </c>
      <c r="S1180" s="1">
        <f t="shared" si="75"/>
        <v>1.7689000000000001</v>
      </c>
    </row>
    <row r="1181" spans="1:19" x14ac:dyDescent="0.2">
      <c r="A1181" s="1">
        <v>205672</v>
      </c>
      <c r="B1181" s="1" t="s">
        <v>463</v>
      </c>
      <c r="C1181" s="1">
        <v>4226</v>
      </c>
      <c r="D1181" s="1">
        <v>55820</v>
      </c>
      <c r="E1181" s="1">
        <v>4226</v>
      </c>
      <c r="F1181" s="1">
        <v>55820</v>
      </c>
      <c r="G1181" s="1">
        <v>5</v>
      </c>
      <c r="H1181" s="1">
        <v>4</v>
      </c>
      <c r="I1181" s="1">
        <v>0.97028800000000004</v>
      </c>
      <c r="J1181" s="1">
        <v>153</v>
      </c>
      <c r="K1181" s="1">
        <v>-0.287582</v>
      </c>
      <c r="L1181" s="1">
        <v>4.7124180000000004</v>
      </c>
      <c r="M1181" s="1">
        <f>ABS(H1181-G1181)</f>
        <v>1</v>
      </c>
      <c r="N1181" s="1">
        <f>((G1181-H1181)^2)</f>
        <v>1</v>
      </c>
      <c r="O1181" s="1">
        <f t="shared" si="72"/>
        <v>0.71241800000000044</v>
      </c>
      <c r="P1181" s="1">
        <f t="shared" si="73"/>
        <v>0.50753940672400066</v>
      </c>
      <c r="Q1181" s="1">
        <v>3.67</v>
      </c>
      <c r="R1181" s="1">
        <f t="shared" si="74"/>
        <v>0.33000000000000007</v>
      </c>
      <c r="S1181" s="1">
        <f t="shared" si="75"/>
        <v>0.10890000000000005</v>
      </c>
    </row>
    <row r="1182" spans="1:19" x14ac:dyDescent="0.2">
      <c r="A1182" s="1">
        <v>215268</v>
      </c>
      <c r="B1182" s="1" t="s">
        <v>464</v>
      </c>
      <c r="C1182" s="1">
        <v>1234</v>
      </c>
      <c r="D1182" s="1">
        <v>592</v>
      </c>
      <c r="E1182" s="1">
        <v>592</v>
      </c>
      <c r="F1182" s="1">
        <v>1234</v>
      </c>
      <c r="G1182" s="1">
        <v>1</v>
      </c>
      <c r="H1182" s="1">
        <v>2</v>
      </c>
      <c r="I1182" s="1">
        <v>0.970391</v>
      </c>
      <c r="J1182" s="1">
        <v>124</v>
      </c>
      <c r="K1182" s="1">
        <v>-0.71370999999999996</v>
      </c>
      <c r="L1182" s="1">
        <v>0.5</v>
      </c>
      <c r="M1182" s="1">
        <f>ABS(H1182-G1182)</f>
        <v>1</v>
      </c>
      <c r="N1182" s="1">
        <f>((G1182-H1182)^2)</f>
        <v>1</v>
      </c>
      <c r="O1182" s="1">
        <f t="shared" si="72"/>
        <v>1.5</v>
      </c>
      <c r="P1182" s="1">
        <f t="shared" si="73"/>
        <v>2.25</v>
      </c>
      <c r="Q1182" s="1">
        <v>3.67</v>
      </c>
      <c r="R1182" s="1">
        <f t="shared" si="74"/>
        <v>1.67</v>
      </c>
      <c r="S1182" s="1">
        <f t="shared" si="75"/>
        <v>2.7888999999999999</v>
      </c>
    </row>
    <row r="1183" spans="1:19" x14ac:dyDescent="0.2">
      <c r="A1183" s="1">
        <v>2683</v>
      </c>
      <c r="B1183" s="1" t="s">
        <v>243</v>
      </c>
      <c r="C1183" s="1">
        <v>1214</v>
      </c>
      <c r="D1183" s="1">
        <v>1136</v>
      </c>
      <c r="E1183" s="1">
        <v>1136</v>
      </c>
      <c r="F1183" s="1">
        <v>1214</v>
      </c>
      <c r="G1183" s="1">
        <v>1</v>
      </c>
      <c r="H1183" s="1">
        <v>2</v>
      </c>
      <c r="I1183" s="1">
        <v>0.97042499999999998</v>
      </c>
      <c r="J1183" s="1">
        <v>349</v>
      </c>
      <c r="K1183" s="1">
        <v>0.10315199999999999</v>
      </c>
      <c r="L1183" s="1">
        <v>1.1031519999999999</v>
      </c>
      <c r="M1183" s="1">
        <f>ABS(H1183-G1183)</f>
        <v>1</v>
      </c>
      <c r="N1183" s="1">
        <f>((G1183-H1183)^2)</f>
        <v>1</v>
      </c>
      <c r="O1183" s="1">
        <f t="shared" si="72"/>
        <v>0.89684800000000009</v>
      </c>
      <c r="P1183" s="1">
        <f t="shared" si="73"/>
        <v>0.80433633510400016</v>
      </c>
      <c r="Q1183" s="1">
        <v>3.67</v>
      </c>
      <c r="R1183" s="1">
        <f t="shared" si="74"/>
        <v>1.67</v>
      </c>
      <c r="S1183" s="1">
        <f t="shared" si="75"/>
        <v>2.7888999999999999</v>
      </c>
    </row>
    <row r="1184" spans="1:19" x14ac:dyDescent="0.2">
      <c r="A1184" s="1">
        <v>205049</v>
      </c>
      <c r="B1184" s="1" t="s">
        <v>465</v>
      </c>
      <c r="C1184" s="1">
        <v>1358</v>
      </c>
      <c r="D1184" s="1">
        <v>47</v>
      </c>
      <c r="E1184" s="1">
        <v>47</v>
      </c>
      <c r="F1184" s="1">
        <v>1358</v>
      </c>
      <c r="G1184" s="1">
        <v>4</v>
      </c>
      <c r="H1184" s="1">
        <v>4</v>
      </c>
      <c r="I1184" s="1">
        <v>0.97061500000000001</v>
      </c>
      <c r="J1184" s="1">
        <v>136</v>
      </c>
      <c r="K1184" s="1">
        <v>2.5735000000000001E-2</v>
      </c>
      <c r="L1184" s="1">
        <v>4.0257350000000001</v>
      </c>
      <c r="M1184" s="1">
        <f>ABS(H1184-G1184)</f>
        <v>0</v>
      </c>
      <c r="N1184" s="1">
        <f>((G1184-H1184)^2)</f>
        <v>0</v>
      </c>
      <c r="O1184" s="1">
        <f t="shared" si="72"/>
        <v>2.5735000000000063E-2</v>
      </c>
      <c r="P1184" s="1">
        <f t="shared" si="73"/>
        <v>6.6229022500000328E-4</v>
      </c>
      <c r="Q1184" s="1">
        <v>3.67</v>
      </c>
      <c r="R1184" s="1">
        <f t="shared" si="74"/>
        <v>0.33000000000000007</v>
      </c>
      <c r="S1184" s="1">
        <f t="shared" si="75"/>
        <v>0.10890000000000005</v>
      </c>
    </row>
    <row r="1185" spans="1:19" x14ac:dyDescent="0.2">
      <c r="A1185" s="1">
        <v>64859</v>
      </c>
      <c r="B1185" s="1" t="s">
        <v>466</v>
      </c>
      <c r="C1185" s="1">
        <v>7153</v>
      </c>
      <c r="D1185" s="1">
        <v>2571</v>
      </c>
      <c r="E1185" s="1">
        <v>2571</v>
      </c>
      <c r="F1185" s="1">
        <v>7153</v>
      </c>
      <c r="G1185" s="1">
        <v>4.5</v>
      </c>
      <c r="H1185" s="1">
        <v>5</v>
      </c>
      <c r="I1185" s="1">
        <v>0.97065999999999997</v>
      </c>
      <c r="J1185" s="1">
        <v>500</v>
      </c>
      <c r="K1185" s="1">
        <v>3.5999999999999997E-2</v>
      </c>
      <c r="L1185" s="1">
        <v>4.5359999999999996</v>
      </c>
      <c r="M1185" s="1">
        <f>ABS(H1185-G1185)</f>
        <v>0.5</v>
      </c>
      <c r="N1185" s="1">
        <f>((G1185-H1185)^2)</f>
        <v>0.25</v>
      </c>
      <c r="O1185" s="1">
        <f t="shared" si="72"/>
        <v>0.46400000000000041</v>
      </c>
      <c r="P1185" s="1">
        <f t="shared" si="73"/>
        <v>0.21529600000000038</v>
      </c>
      <c r="Q1185" s="1">
        <v>3.67</v>
      </c>
      <c r="R1185" s="1">
        <f t="shared" si="74"/>
        <v>1.33</v>
      </c>
      <c r="S1185" s="1">
        <f t="shared" si="75"/>
        <v>1.7689000000000001</v>
      </c>
    </row>
    <row r="1186" spans="1:19" x14ac:dyDescent="0.2">
      <c r="A1186" s="1">
        <v>105809</v>
      </c>
      <c r="B1186" s="1" t="s">
        <v>557</v>
      </c>
      <c r="C1186" s="1">
        <v>4280</v>
      </c>
      <c r="D1186" s="1">
        <v>1960</v>
      </c>
      <c r="E1186" s="1">
        <v>1960</v>
      </c>
      <c r="F1186" s="1">
        <v>4280</v>
      </c>
      <c r="G1186" s="1">
        <v>2</v>
      </c>
      <c r="H1186" s="1">
        <v>2</v>
      </c>
      <c r="I1186" s="1">
        <v>0.97067700000000001</v>
      </c>
      <c r="J1186" s="1">
        <v>9</v>
      </c>
      <c r="K1186" s="1">
        <v>-0.16666700000000001</v>
      </c>
      <c r="L1186" s="1">
        <v>1.8333330000000001</v>
      </c>
      <c r="M1186" s="1">
        <f>ABS(H1186-G1186)</f>
        <v>0</v>
      </c>
      <c r="N1186" s="1">
        <f>((G1186-H1186)^2)</f>
        <v>0</v>
      </c>
      <c r="O1186" s="1">
        <f t="shared" si="72"/>
        <v>0.1666669999999999</v>
      </c>
      <c r="P1186" s="1">
        <f t="shared" si="73"/>
        <v>2.7777888888999965E-2</v>
      </c>
      <c r="Q1186" s="1">
        <v>3.67</v>
      </c>
      <c r="R1186" s="1">
        <f t="shared" si="74"/>
        <v>1.67</v>
      </c>
      <c r="S1186" s="1">
        <f t="shared" si="75"/>
        <v>2.7888999999999999</v>
      </c>
    </row>
    <row r="1187" spans="1:19" x14ac:dyDescent="0.2">
      <c r="A1187" s="1">
        <v>175298</v>
      </c>
      <c r="B1187" s="1" t="s">
        <v>227</v>
      </c>
      <c r="C1187" s="1">
        <v>356</v>
      </c>
      <c r="D1187" s="1">
        <v>3499</v>
      </c>
      <c r="E1187" s="1">
        <v>356</v>
      </c>
      <c r="F1187" s="1">
        <v>3499</v>
      </c>
      <c r="G1187" s="1">
        <v>4</v>
      </c>
      <c r="H1187" s="1">
        <v>3</v>
      </c>
      <c r="I1187" s="1">
        <v>0.970777</v>
      </c>
      <c r="J1187" s="1">
        <v>135</v>
      </c>
      <c r="K1187" s="1">
        <v>-0.17777799999999999</v>
      </c>
      <c r="L1187" s="1">
        <v>3.822222</v>
      </c>
      <c r="M1187" s="1">
        <f>ABS(H1187-G1187)</f>
        <v>1</v>
      </c>
      <c r="N1187" s="1">
        <f>((G1187-H1187)^2)</f>
        <v>1</v>
      </c>
      <c r="O1187" s="1">
        <f t="shared" si="72"/>
        <v>0.82222200000000001</v>
      </c>
      <c r="P1187" s="1">
        <f t="shared" si="73"/>
        <v>0.67604901728400002</v>
      </c>
      <c r="Q1187" s="1">
        <v>3.67</v>
      </c>
      <c r="R1187" s="1">
        <f t="shared" si="74"/>
        <v>0.66999999999999993</v>
      </c>
      <c r="S1187" s="1">
        <f t="shared" si="75"/>
        <v>0.44889999999999991</v>
      </c>
    </row>
    <row r="1188" spans="1:19" x14ac:dyDescent="0.2">
      <c r="A1188" s="1">
        <v>206235</v>
      </c>
      <c r="B1188" s="1" t="s">
        <v>314</v>
      </c>
      <c r="C1188" s="1">
        <v>1223</v>
      </c>
      <c r="D1188" s="1">
        <v>1210</v>
      </c>
      <c r="E1188" s="1">
        <v>1210</v>
      </c>
      <c r="F1188" s="1">
        <v>1223</v>
      </c>
      <c r="G1188" s="1">
        <v>2</v>
      </c>
      <c r="H1188" s="1">
        <v>5</v>
      </c>
      <c r="I1188" s="1">
        <v>0.97079099999999996</v>
      </c>
      <c r="J1188" s="1">
        <v>106</v>
      </c>
      <c r="K1188" s="1">
        <v>-0.21226400000000001</v>
      </c>
      <c r="L1188" s="1">
        <v>1.787736</v>
      </c>
      <c r="M1188" s="1">
        <f>ABS(H1188-G1188)</f>
        <v>3</v>
      </c>
      <c r="N1188" s="1">
        <f>((G1188-H1188)^2)</f>
        <v>9</v>
      </c>
      <c r="O1188" s="1">
        <f t="shared" si="72"/>
        <v>3.2122640000000002</v>
      </c>
      <c r="P1188" s="1">
        <f t="shared" si="73"/>
        <v>10.318640005696002</v>
      </c>
      <c r="Q1188" s="1">
        <v>3.67</v>
      </c>
      <c r="R1188" s="1">
        <f t="shared" si="74"/>
        <v>1.33</v>
      </c>
      <c r="S1188" s="1">
        <f t="shared" si="75"/>
        <v>1.7689000000000001</v>
      </c>
    </row>
    <row r="1189" spans="1:19" x14ac:dyDescent="0.2">
      <c r="A1189" s="1">
        <v>186785</v>
      </c>
      <c r="B1189" s="1" t="s">
        <v>98</v>
      </c>
      <c r="C1189" s="1">
        <v>265</v>
      </c>
      <c r="D1189" s="1">
        <v>345</v>
      </c>
      <c r="E1189" s="1">
        <v>265</v>
      </c>
      <c r="F1189" s="1">
        <v>345</v>
      </c>
      <c r="G1189" s="1">
        <v>5</v>
      </c>
      <c r="H1189" s="1">
        <v>4</v>
      </c>
      <c r="I1189" s="1">
        <v>0.97089300000000001</v>
      </c>
      <c r="J1189" s="1">
        <v>63</v>
      </c>
      <c r="K1189" s="1">
        <v>-0.111111</v>
      </c>
      <c r="L1189" s="1">
        <v>4.8888889999999998</v>
      </c>
      <c r="M1189" s="1">
        <f>ABS(H1189-G1189)</f>
        <v>1</v>
      </c>
      <c r="N1189" s="1">
        <f>((G1189-H1189)^2)</f>
        <v>1</v>
      </c>
      <c r="O1189" s="1">
        <f t="shared" si="72"/>
        <v>0.88888899999999982</v>
      </c>
      <c r="P1189" s="1">
        <f t="shared" si="73"/>
        <v>0.79012365432099962</v>
      </c>
      <c r="Q1189" s="1">
        <v>3.67</v>
      </c>
      <c r="R1189" s="1">
        <f t="shared" si="74"/>
        <v>0.33000000000000007</v>
      </c>
      <c r="S1189" s="1">
        <f t="shared" si="75"/>
        <v>0.10890000000000005</v>
      </c>
    </row>
    <row r="1190" spans="1:19" x14ac:dyDescent="0.2">
      <c r="A1190" s="1">
        <v>151292</v>
      </c>
      <c r="B1190" s="1" t="s">
        <v>467</v>
      </c>
      <c r="C1190" s="1">
        <v>3555</v>
      </c>
      <c r="D1190" s="1">
        <v>306</v>
      </c>
      <c r="E1190" s="1">
        <v>306</v>
      </c>
      <c r="F1190" s="1">
        <v>3555</v>
      </c>
      <c r="G1190" s="1">
        <v>1</v>
      </c>
      <c r="H1190" s="1">
        <v>1.5</v>
      </c>
      <c r="I1190" s="1">
        <v>0.97089999999999999</v>
      </c>
      <c r="J1190" s="1">
        <v>10</v>
      </c>
      <c r="K1190" s="1">
        <v>1.3</v>
      </c>
      <c r="L1190" s="1">
        <v>2.2999999999999998</v>
      </c>
      <c r="M1190" s="1">
        <f>ABS(H1190-G1190)</f>
        <v>0.5</v>
      </c>
      <c r="N1190" s="1">
        <f>((G1190-H1190)^2)</f>
        <v>0.25</v>
      </c>
      <c r="O1190" s="1">
        <f t="shared" si="72"/>
        <v>0.79999999999999982</v>
      </c>
      <c r="P1190" s="1">
        <f t="shared" si="73"/>
        <v>0.63999999999999968</v>
      </c>
      <c r="Q1190" s="1">
        <v>3.67</v>
      </c>
      <c r="R1190" s="1">
        <f t="shared" si="74"/>
        <v>2.17</v>
      </c>
      <c r="S1190" s="1">
        <f t="shared" si="75"/>
        <v>4.7088999999999999</v>
      </c>
    </row>
    <row r="1191" spans="1:19" x14ac:dyDescent="0.2">
      <c r="A1191" s="1">
        <v>54835</v>
      </c>
      <c r="B1191" s="1" t="s">
        <v>468</v>
      </c>
      <c r="C1191" s="1">
        <v>2329</v>
      </c>
      <c r="D1191" s="1">
        <v>1270</v>
      </c>
      <c r="E1191" s="1">
        <v>1270</v>
      </c>
      <c r="F1191" s="1">
        <v>2329</v>
      </c>
      <c r="G1191" s="1">
        <v>4.5</v>
      </c>
      <c r="H1191" s="1">
        <v>4</v>
      </c>
      <c r="I1191" s="1">
        <v>0.970916</v>
      </c>
      <c r="J1191" s="1">
        <v>270</v>
      </c>
      <c r="K1191" s="1">
        <v>-0.24444399999999999</v>
      </c>
      <c r="L1191" s="1">
        <v>4.2555560000000003</v>
      </c>
      <c r="M1191" s="1">
        <f>ABS(H1191-G1191)</f>
        <v>0.5</v>
      </c>
      <c r="N1191" s="1">
        <f>((G1191-H1191)^2)</f>
        <v>0.25</v>
      </c>
      <c r="O1191" s="1">
        <f t="shared" si="72"/>
        <v>0.25555600000000034</v>
      </c>
      <c r="P1191" s="1">
        <f t="shared" si="73"/>
        <v>6.5308869136000175E-2</v>
      </c>
      <c r="Q1191" s="1">
        <v>3.67</v>
      </c>
      <c r="R1191" s="1">
        <f t="shared" si="74"/>
        <v>0.33000000000000007</v>
      </c>
      <c r="S1191" s="1">
        <f t="shared" si="75"/>
        <v>0.10890000000000005</v>
      </c>
    </row>
    <row r="1192" spans="1:19" x14ac:dyDescent="0.2">
      <c r="A1192" s="1">
        <v>47685</v>
      </c>
      <c r="B1192" s="1" t="s">
        <v>469</v>
      </c>
      <c r="C1192" s="1">
        <v>36</v>
      </c>
      <c r="D1192" s="1">
        <v>2858</v>
      </c>
      <c r="E1192" s="1">
        <v>36</v>
      </c>
      <c r="F1192" s="1">
        <v>2858</v>
      </c>
      <c r="G1192" s="1">
        <v>5</v>
      </c>
      <c r="H1192" s="1">
        <v>3</v>
      </c>
      <c r="I1192" s="1">
        <v>0.97098899999999999</v>
      </c>
      <c r="J1192" s="1">
        <v>165</v>
      </c>
      <c r="K1192" s="1">
        <v>0.23636399999999999</v>
      </c>
      <c r="L1192" s="1">
        <v>5</v>
      </c>
      <c r="M1192" s="1">
        <f>ABS(H1192-G1192)</f>
        <v>2</v>
      </c>
      <c r="N1192" s="1">
        <f>((G1192-H1192)^2)</f>
        <v>4</v>
      </c>
      <c r="O1192" s="1">
        <f t="shared" si="72"/>
        <v>2</v>
      </c>
      <c r="P1192" s="1">
        <f t="shared" si="73"/>
        <v>4</v>
      </c>
      <c r="Q1192" s="1">
        <v>3.67</v>
      </c>
      <c r="R1192" s="1">
        <f t="shared" si="74"/>
        <v>0.66999999999999993</v>
      </c>
      <c r="S1192" s="1">
        <f t="shared" si="75"/>
        <v>0.44889999999999991</v>
      </c>
    </row>
    <row r="1193" spans="1:19" x14ac:dyDescent="0.2">
      <c r="A1193" s="1">
        <v>172917</v>
      </c>
      <c r="B1193" s="1" t="s">
        <v>190</v>
      </c>
      <c r="C1193" s="1">
        <v>318</v>
      </c>
      <c r="D1193" s="1">
        <v>147</v>
      </c>
      <c r="E1193" s="1">
        <v>147</v>
      </c>
      <c r="F1193" s="1">
        <v>318</v>
      </c>
      <c r="G1193" s="1">
        <v>5</v>
      </c>
      <c r="H1193" s="1">
        <v>5</v>
      </c>
      <c r="I1193" s="1">
        <v>0.97106499999999996</v>
      </c>
      <c r="J1193" s="1">
        <v>54</v>
      </c>
      <c r="K1193" s="1">
        <v>-1.0555559999999999</v>
      </c>
      <c r="L1193" s="1">
        <v>3.9444439999999998</v>
      </c>
      <c r="M1193" s="1">
        <f>ABS(H1193-G1193)</f>
        <v>0</v>
      </c>
      <c r="N1193" s="1">
        <f>((G1193-H1193)^2)</f>
        <v>0</v>
      </c>
      <c r="O1193" s="1">
        <f t="shared" si="72"/>
        <v>1.0555560000000002</v>
      </c>
      <c r="P1193" s="1">
        <f t="shared" si="73"/>
        <v>1.1141984691360003</v>
      </c>
      <c r="Q1193" s="1">
        <v>3.67</v>
      </c>
      <c r="R1193" s="1">
        <f t="shared" si="74"/>
        <v>1.33</v>
      </c>
      <c r="S1193" s="1">
        <f t="shared" si="75"/>
        <v>1.7689000000000001</v>
      </c>
    </row>
    <row r="1194" spans="1:19" x14ac:dyDescent="0.2">
      <c r="A1194" s="1">
        <v>115453</v>
      </c>
      <c r="B1194" s="1" t="s">
        <v>409</v>
      </c>
      <c r="C1194" s="1">
        <v>1234</v>
      </c>
      <c r="D1194" s="1">
        <v>908</v>
      </c>
      <c r="E1194" s="1">
        <v>908</v>
      </c>
      <c r="F1194" s="1">
        <v>1234</v>
      </c>
      <c r="G1194" s="1">
        <v>4</v>
      </c>
      <c r="H1194" s="1">
        <v>4</v>
      </c>
      <c r="I1194" s="1">
        <v>0.97109000000000001</v>
      </c>
      <c r="J1194" s="1">
        <v>128</v>
      </c>
      <c r="K1194" s="1">
        <v>0.18359400000000001</v>
      </c>
      <c r="L1194" s="1">
        <v>4.1835940000000003</v>
      </c>
      <c r="M1194" s="1">
        <f>ABS(H1194-G1194)</f>
        <v>0</v>
      </c>
      <c r="N1194" s="1">
        <f>((G1194-H1194)^2)</f>
        <v>0</v>
      </c>
      <c r="O1194" s="1">
        <f t="shared" si="72"/>
        <v>0.18359400000000026</v>
      </c>
      <c r="P1194" s="1">
        <f t="shared" si="73"/>
        <v>3.3706756836000093E-2</v>
      </c>
      <c r="Q1194" s="1">
        <v>3.67</v>
      </c>
      <c r="R1194" s="1">
        <f t="shared" si="74"/>
        <v>0.33000000000000007</v>
      </c>
      <c r="S1194" s="1">
        <f t="shared" si="75"/>
        <v>0.10890000000000005</v>
      </c>
    </row>
    <row r="1195" spans="1:19" x14ac:dyDescent="0.2">
      <c r="A1195" s="1">
        <v>213423</v>
      </c>
      <c r="B1195" s="1" t="s">
        <v>270</v>
      </c>
      <c r="C1195" s="1">
        <v>541</v>
      </c>
      <c r="D1195" s="1">
        <v>1199</v>
      </c>
      <c r="E1195" s="1">
        <v>541</v>
      </c>
      <c r="F1195" s="1">
        <v>1199</v>
      </c>
      <c r="G1195" s="1">
        <v>5</v>
      </c>
      <c r="H1195" s="1">
        <v>3</v>
      </c>
      <c r="I1195" s="1">
        <v>0.97110700000000005</v>
      </c>
      <c r="J1195" s="1">
        <v>219</v>
      </c>
      <c r="K1195" s="1">
        <v>-0.25570799999999999</v>
      </c>
      <c r="L1195" s="1">
        <v>4.7442919999999997</v>
      </c>
      <c r="M1195" s="1">
        <f>ABS(H1195-G1195)</f>
        <v>2</v>
      </c>
      <c r="N1195" s="1">
        <f>((G1195-H1195)^2)</f>
        <v>4</v>
      </c>
      <c r="O1195" s="1">
        <f t="shared" si="72"/>
        <v>1.7442919999999997</v>
      </c>
      <c r="P1195" s="1">
        <f t="shared" si="73"/>
        <v>3.0425545812639991</v>
      </c>
      <c r="Q1195" s="1">
        <v>3.67</v>
      </c>
      <c r="R1195" s="1">
        <f t="shared" si="74"/>
        <v>0.66999999999999993</v>
      </c>
      <c r="S1195" s="1">
        <f t="shared" si="75"/>
        <v>0.44889999999999991</v>
      </c>
    </row>
    <row r="1196" spans="1:19" x14ac:dyDescent="0.2">
      <c r="A1196" s="1">
        <v>174889</v>
      </c>
      <c r="B1196" s="1" t="s">
        <v>63</v>
      </c>
      <c r="C1196" s="1">
        <v>113</v>
      </c>
      <c r="D1196" s="1">
        <v>7</v>
      </c>
      <c r="E1196" s="1">
        <v>7</v>
      </c>
      <c r="F1196" s="1">
        <v>113</v>
      </c>
      <c r="G1196" s="1">
        <v>4</v>
      </c>
      <c r="H1196" s="1">
        <v>3</v>
      </c>
      <c r="I1196" s="1">
        <v>0.97111000000000003</v>
      </c>
      <c r="J1196" s="1">
        <v>10</v>
      </c>
      <c r="K1196" s="1">
        <v>0.6</v>
      </c>
      <c r="L1196" s="1">
        <v>4.5999999999999996</v>
      </c>
      <c r="M1196" s="1">
        <f>ABS(H1196-G1196)</f>
        <v>1</v>
      </c>
      <c r="N1196" s="1">
        <f>((G1196-H1196)^2)</f>
        <v>1</v>
      </c>
      <c r="O1196" s="1">
        <f t="shared" si="72"/>
        <v>1.5999999999999996</v>
      </c>
      <c r="P1196" s="1">
        <f t="shared" si="73"/>
        <v>2.5599999999999987</v>
      </c>
      <c r="Q1196" s="1">
        <v>3.67</v>
      </c>
      <c r="R1196" s="1">
        <f t="shared" si="74"/>
        <v>0.66999999999999993</v>
      </c>
      <c r="S1196" s="1">
        <f t="shared" si="75"/>
        <v>0.44889999999999991</v>
      </c>
    </row>
    <row r="1197" spans="1:19" x14ac:dyDescent="0.2">
      <c r="A1197" s="1">
        <v>171759</v>
      </c>
      <c r="B1197" s="1" t="s">
        <v>130</v>
      </c>
      <c r="C1197" s="1">
        <v>319</v>
      </c>
      <c r="D1197" s="1">
        <v>1732</v>
      </c>
      <c r="E1197" s="1">
        <v>319</v>
      </c>
      <c r="F1197" s="1">
        <v>1732</v>
      </c>
      <c r="G1197" s="1">
        <v>4</v>
      </c>
      <c r="H1197" s="1">
        <v>3</v>
      </c>
      <c r="I1197" s="1">
        <v>0.97117299999999995</v>
      </c>
      <c r="J1197" s="1">
        <v>43</v>
      </c>
      <c r="K1197" s="1">
        <v>0.15116299999999999</v>
      </c>
      <c r="L1197" s="1">
        <v>4.1511630000000004</v>
      </c>
      <c r="M1197" s="1">
        <f>ABS(H1197-G1197)</f>
        <v>1</v>
      </c>
      <c r="N1197" s="1">
        <f>((G1197-H1197)^2)</f>
        <v>1</v>
      </c>
      <c r="O1197" s="1">
        <f t="shared" si="72"/>
        <v>1.1511630000000004</v>
      </c>
      <c r="P1197" s="1">
        <f t="shared" si="73"/>
        <v>1.325176252569001</v>
      </c>
      <c r="Q1197" s="1">
        <v>3.67</v>
      </c>
      <c r="R1197" s="1">
        <f t="shared" si="74"/>
        <v>0.66999999999999993</v>
      </c>
      <c r="S1197" s="1">
        <f t="shared" si="75"/>
        <v>0.44889999999999991</v>
      </c>
    </row>
    <row r="1198" spans="1:19" x14ac:dyDescent="0.2">
      <c r="A1198" s="1">
        <v>123149</v>
      </c>
      <c r="B1198" s="1" t="s">
        <v>404</v>
      </c>
      <c r="C1198" s="1">
        <v>3179</v>
      </c>
      <c r="D1198" s="1">
        <v>3285</v>
      </c>
      <c r="E1198" s="1">
        <v>3179</v>
      </c>
      <c r="F1198" s="1">
        <v>3285</v>
      </c>
      <c r="G1198" s="1">
        <v>2</v>
      </c>
      <c r="H1198" s="1">
        <v>4</v>
      </c>
      <c r="I1198" s="1">
        <v>0.97118199999999999</v>
      </c>
      <c r="J1198" s="1">
        <v>12</v>
      </c>
      <c r="K1198" s="1">
        <v>-0.70833299999999999</v>
      </c>
      <c r="L1198" s="1">
        <v>1.2916669999999999</v>
      </c>
      <c r="M1198" s="1">
        <f>ABS(H1198-G1198)</f>
        <v>2</v>
      </c>
      <c r="N1198" s="1">
        <f>((G1198-H1198)^2)</f>
        <v>4</v>
      </c>
      <c r="O1198" s="1">
        <f t="shared" si="72"/>
        <v>2.7083330000000001</v>
      </c>
      <c r="P1198" s="1">
        <f t="shared" si="73"/>
        <v>7.3350676388890008</v>
      </c>
      <c r="Q1198" s="1">
        <v>3.67</v>
      </c>
      <c r="R1198" s="1">
        <f t="shared" si="74"/>
        <v>0.33000000000000007</v>
      </c>
      <c r="S1198" s="1">
        <f t="shared" si="75"/>
        <v>0.10890000000000005</v>
      </c>
    </row>
    <row r="1199" spans="1:19" x14ac:dyDescent="0.2">
      <c r="A1199" s="1">
        <v>57928</v>
      </c>
      <c r="B1199" s="1" t="s">
        <v>154</v>
      </c>
      <c r="C1199" s="1">
        <v>227</v>
      </c>
      <c r="D1199" s="1">
        <v>185</v>
      </c>
      <c r="E1199" s="1">
        <v>185</v>
      </c>
      <c r="F1199" s="1">
        <v>227</v>
      </c>
      <c r="G1199" s="1">
        <v>5</v>
      </c>
      <c r="H1199" s="1">
        <v>5</v>
      </c>
      <c r="I1199" s="1">
        <v>0.97129699999999997</v>
      </c>
      <c r="J1199" s="1">
        <v>58</v>
      </c>
      <c r="K1199" s="1">
        <v>0.155172</v>
      </c>
      <c r="L1199" s="1">
        <v>5</v>
      </c>
      <c r="M1199" s="1">
        <f>ABS(H1199-G1199)</f>
        <v>0</v>
      </c>
      <c r="N1199" s="1">
        <f>((G1199-H1199)^2)</f>
        <v>0</v>
      </c>
      <c r="O1199" s="1">
        <f t="shared" si="72"/>
        <v>0</v>
      </c>
      <c r="P1199" s="1">
        <f t="shared" si="73"/>
        <v>0</v>
      </c>
      <c r="Q1199" s="1">
        <v>3.67</v>
      </c>
      <c r="R1199" s="1">
        <f t="shared" si="74"/>
        <v>1.33</v>
      </c>
      <c r="S1199" s="1">
        <f t="shared" si="75"/>
        <v>1.7689000000000001</v>
      </c>
    </row>
    <row r="1200" spans="1:19" x14ac:dyDescent="0.2">
      <c r="A1200" s="1">
        <v>229457</v>
      </c>
      <c r="B1200" s="1" t="s">
        <v>470</v>
      </c>
      <c r="C1200" s="1">
        <v>1206</v>
      </c>
      <c r="D1200" s="1">
        <v>858</v>
      </c>
      <c r="E1200" s="1">
        <v>858</v>
      </c>
      <c r="F1200" s="1">
        <v>1206</v>
      </c>
      <c r="G1200" s="1">
        <v>4.5</v>
      </c>
      <c r="H1200" s="1">
        <v>4.5</v>
      </c>
      <c r="I1200" s="1">
        <v>0.97137799999999996</v>
      </c>
      <c r="J1200" s="1">
        <v>298</v>
      </c>
      <c r="K1200" s="1">
        <v>0.27349000000000001</v>
      </c>
      <c r="L1200" s="1">
        <v>4.7734899999999998</v>
      </c>
      <c r="M1200" s="1">
        <f>ABS(H1200-G1200)</f>
        <v>0</v>
      </c>
      <c r="N1200" s="1">
        <f>((G1200-H1200)^2)</f>
        <v>0</v>
      </c>
      <c r="O1200" s="1">
        <f t="shared" si="72"/>
        <v>0.27348999999999979</v>
      </c>
      <c r="P1200" s="1">
        <f t="shared" si="73"/>
        <v>7.4796780099999891E-2</v>
      </c>
      <c r="Q1200" s="1">
        <v>3.67</v>
      </c>
      <c r="R1200" s="1">
        <f t="shared" si="74"/>
        <v>0.83000000000000007</v>
      </c>
      <c r="S1200" s="1">
        <f t="shared" si="75"/>
        <v>0.68890000000000007</v>
      </c>
    </row>
    <row r="1201" spans="1:19" x14ac:dyDescent="0.2">
      <c r="A1201" s="1">
        <v>154319</v>
      </c>
      <c r="B1201" s="1" t="s">
        <v>471</v>
      </c>
      <c r="C1201" s="1">
        <v>1201</v>
      </c>
      <c r="D1201" s="1">
        <v>260</v>
      </c>
      <c r="E1201" s="1">
        <v>260</v>
      </c>
      <c r="F1201" s="1">
        <v>1201</v>
      </c>
      <c r="G1201" s="1">
        <v>4</v>
      </c>
      <c r="H1201" s="1">
        <v>3</v>
      </c>
      <c r="I1201" s="1">
        <v>0.97141299999999997</v>
      </c>
      <c r="J1201" s="1">
        <v>228</v>
      </c>
      <c r="K1201" s="1">
        <v>0.138158</v>
      </c>
      <c r="L1201" s="1">
        <v>4.1381579999999998</v>
      </c>
      <c r="M1201" s="1">
        <f>ABS(H1201-G1201)</f>
        <v>1</v>
      </c>
      <c r="N1201" s="1">
        <f>((G1201-H1201)^2)</f>
        <v>1</v>
      </c>
      <c r="O1201" s="1">
        <f t="shared" si="72"/>
        <v>1.1381579999999998</v>
      </c>
      <c r="P1201" s="1">
        <f t="shared" si="73"/>
        <v>1.2954036329639995</v>
      </c>
      <c r="Q1201" s="1">
        <v>3.67</v>
      </c>
      <c r="R1201" s="1">
        <f t="shared" si="74"/>
        <v>0.66999999999999993</v>
      </c>
      <c r="S1201" s="1">
        <f t="shared" si="75"/>
        <v>0.44889999999999991</v>
      </c>
    </row>
    <row r="1202" spans="1:19" x14ac:dyDescent="0.2">
      <c r="A1202" s="1">
        <v>1119</v>
      </c>
      <c r="B1202" s="1" t="s">
        <v>26</v>
      </c>
      <c r="C1202" s="1">
        <v>305</v>
      </c>
      <c r="D1202" s="1">
        <v>783</v>
      </c>
      <c r="E1202" s="1">
        <v>305</v>
      </c>
      <c r="F1202" s="1">
        <v>783</v>
      </c>
      <c r="G1202" s="1">
        <v>4</v>
      </c>
      <c r="H1202" s="1">
        <v>5</v>
      </c>
      <c r="I1202" s="1">
        <v>0.97144399999999997</v>
      </c>
      <c r="J1202" s="1">
        <v>11</v>
      </c>
      <c r="K1202" s="1">
        <v>1.2727269999999999</v>
      </c>
      <c r="L1202" s="1">
        <v>5</v>
      </c>
      <c r="M1202" s="1">
        <f>ABS(H1202-G1202)</f>
        <v>1</v>
      </c>
      <c r="N1202" s="1">
        <f>((G1202-H1202)^2)</f>
        <v>1</v>
      </c>
      <c r="O1202" s="1">
        <f t="shared" si="72"/>
        <v>0</v>
      </c>
      <c r="P1202" s="1">
        <f t="shared" si="73"/>
        <v>0</v>
      </c>
      <c r="Q1202" s="1">
        <v>3.67</v>
      </c>
      <c r="R1202" s="1">
        <f t="shared" si="74"/>
        <v>1.33</v>
      </c>
      <c r="S1202" s="1">
        <f t="shared" si="75"/>
        <v>1.7689000000000001</v>
      </c>
    </row>
    <row r="1203" spans="1:19" x14ac:dyDescent="0.2">
      <c r="A1203" s="1">
        <v>132844</v>
      </c>
      <c r="B1203" s="1" t="s">
        <v>164</v>
      </c>
      <c r="C1203" s="1">
        <v>3793</v>
      </c>
      <c r="D1203" s="1">
        <v>260</v>
      </c>
      <c r="E1203" s="1">
        <v>260</v>
      </c>
      <c r="F1203" s="1">
        <v>3793</v>
      </c>
      <c r="G1203" s="1">
        <v>5</v>
      </c>
      <c r="H1203" s="1">
        <v>5</v>
      </c>
      <c r="I1203" s="1">
        <v>0.97154499999999999</v>
      </c>
      <c r="J1203" s="1">
        <v>392</v>
      </c>
      <c r="K1203" s="1">
        <v>0.62882700000000002</v>
      </c>
      <c r="L1203" s="1">
        <v>5</v>
      </c>
      <c r="M1203" s="1">
        <f>ABS(H1203-G1203)</f>
        <v>0</v>
      </c>
      <c r="N1203" s="1">
        <f>((G1203-H1203)^2)</f>
        <v>0</v>
      </c>
      <c r="O1203" s="1">
        <f t="shared" si="72"/>
        <v>0</v>
      </c>
      <c r="P1203" s="1">
        <f t="shared" si="73"/>
        <v>0</v>
      </c>
      <c r="Q1203" s="1">
        <v>3.67</v>
      </c>
      <c r="R1203" s="1">
        <f t="shared" si="74"/>
        <v>1.33</v>
      </c>
      <c r="S1203" s="1">
        <f t="shared" si="75"/>
        <v>1.7689000000000001</v>
      </c>
    </row>
    <row r="1204" spans="1:19" x14ac:dyDescent="0.2">
      <c r="A1204" s="1">
        <v>146701</v>
      </c>
      <c r="B1204" s="1" t="s">
        <v>162</v>
      </c>
      <c r="C1204" s="1">
        <v>593</v>
      </c>
      <c r="D1204" s="1">
        <v>457</v>
      </c>
      <c r="E1204" s="1">
        <v>457</v>
      </c>
      <c r="F1204" s="1">
        <v>593</v>
      </c>
      <c r="G1204" s="1">
        <v>3</v>
      </c>
      <c r="H1204" s="1">
        <v>5</v>
      </c>
      <c r="I1204" s="1">
        <v>0.97155599999999998</v>
      </c>
      <c r="J1204" s="1">
        <v>710</v>
      </c>
      <c r="K1204" s="1">
        <v>-0.24929599999999999</v>
      </c>
      <c r="L1204" s="1">
        <v>2.7507039999999998</v>
      </c>
      <c r="M1204" s="1">
        <f>ABS(H1204-G1204)</f>
        <v>2</v>
      </c>
      <c r="N1204" s="1">
        <f>((G1204-H1204)^2)</f>
        <v>4</v>
      </c>
      <c r="O1204" s="1">
        <f t="shared" si="72"/>
        <v>2.2492960000000002</v>
      </c>
      <c r="P1204" s="1">
        <f t="shared" si="73"/>
        <v>5.0593324956160011</v>
      </c>
      <c r="Q1204" s="1">
        <v>3.67</v>
      </c>
      <c r="R1204" s="1">
        <f t="shared" si="74"/>
        <v>1.33</v>
      </c>
      <c r="S1204" s="1">
        <f t="shared" si="75"/>
        <v>1.7689000000000001</v>
      </c>
    </row>
    <row r="1205" spans="1:19" x14ac:dyDescent="0.2">
      <c r="A1205" s="1">
        <v>168563</v>
      </c>
      <c r="B1205" s="1" t="s">
        <v>76</v>
      </c>
      <c r="C1205" s="1">
        <v>4963</v>
      </c>
      <c r="D1205" s="1">
        <v>2571</v>
      </c>
      <c r="E1205" s="1">
        <v>2571</v>
      </c>
      <c r="F1205" s="1">
        <v>4963</v>
      </c>
      <c r="G1205" s="1">
        <v>5</v>
      </c>
      <c r="H1205" s="1">
        <v>4</v>
      </c>
      <c r="I1205" s="1">
        <v>0.97161699999999995</v>
      </c>
      <c r="J1205" s="1">
        <v>389</v>
      </c>
      <c r="K1205" s="1">
        <v>0.41259600000000002</v>
      </c>
      <c r="L1205" s="1">
        <v>5</v>
      </c>
      <c r="M1205" s="1">
        <f>ABS(H1205-G1205)</f>
        <v>1</v>
      </c>
      <c r="N1205" s="1">
        <f>((G1205-H1205)^2)</f>
        <v>1</v>
      </c>
      <c r="O1205" s="1">
        <f t="shared" si="72"/>
        <v>1</v>
      </c>
      <c r="P1205" s="1">
        <f t="shared" si="73"/>
        <v>1</v>
      </c>
      <c r="Q1205" s="1">
        <v>3.67</v>
      </c>
      <c r="R1205" s="1">
        <f t="shared" si="74"/>
        <v>0.33000000000000007</v>
      </c>
      <c r="S1205" s="1">
        <f t="shared" si="75"/>
        <v>0.10890000000000005</v>
      </c>
    </row>
    <row r="1206" spans="1:19" x14ac:dyDescent="0.2">
      <c r="A1206" s="1">
        <v>227</v>
      </c>
      <c r="B1206" s="1" t="s">
        <v>121</v>
      </c>
      <c r="C1206" s="1">
        <v>347</v>
      </c>
      <c r="D1206" s="1">
        <v>316</v>
      </c>
      <c r="E1206" s="1">
        <v>316</v>
      </c>
      <c r="F1206" s="1">
        <v>347</v>
      </c>
      <c r="G1206" s="1">
        <v>5</v>
      </c>
      <c r="H1206" s="1">
        <v>3</v>
      </c>
      <c r="I1206" s="1">
        <v>0.97174099999999997</v>
      </c>
      <c r="J1206" s="1">
        <v>16</v>
      </c>
      <c r="K1206" s="1">
        <v>-0.40625</v>
      </c>
      <c r="L1206" s="1">
        <v>4.59375</v>
      </c>
      <c r="M1206" s="1">
        <f>ABS(H1206-G1206)</f>
        <v>2</v>
      </c>
      <c r="N1206" s="1">
        <f>((G1206-H1206)^2)</f>
        <v>4</v>
      </c>
      <c r="O1206" s="1">
        <f t="shared" si="72"/>
        <v>1.59375</v>
      </c>
      <c r="P1206" s="1">
        <f t="shared" si="73"/>
        <v>2.5400390625</v>
      </c>
      <c r="Q1206" s="1">
        <v>3.67</v>
      </c>
      <c r="R1206" s="1">
        <f t="shared" si="74"/>
        <v>0.66999999999999993</v>
      </c>
      <c r="S1206" s="1">
        <f t="shared" si="75"/>
        <v>0.44889999999999991</v>
      </c>
    </row>
    <row r="1207" spans="1:19" x14ac:dyDescent="0.2">
      <c r="A1207" s="1">
        <v>211110</v>
      </c>
      <c r="B1207" s="1" t="s">
        <v>472</v>
      </c>
      <c r="C1207" s="1">
        <v>482</v>
      </c>
      <c r="D1207" s="1">
        <v>215</v>
      </c>
      <c r="E1207" s="1">
        <v>215</v>
      </c>
      <c r="F1207" s="1">
        <v>482</v>
      </c>
      <c r="G1207" s="1">
        <v>3</v>
      </c>
      <c r="H1207" s="1">
        <v>5</v>
      </c>
      <c r="I1207" s="1">
        <v>0.97178900000000001</v>
      </c>
      <c r="J1207" s="1">
        <v>17</v>
      </c>
      <c r="K1207" s="1">
        <v>0.264706</v>
      </c>
      <c r="L1207" s="1">
        <v>3.2647059999999999</v>
      </c>
      <c r="M1207" s="1">
        <f>ABS(H1207-G1207)</f>
        <v>2</v>
      </c>
      <c r="N1207" s="1">
        <f>((G1207-H1207)^2)</f>
        <v>4</v>
      </c>
      <c r="O1207" s="1">
        <f t="shared" si="72"/>
        <v>1.7352940000000001</v>
      </c>
      <c r="P1207" s="1">
        <f t="shared" si="73"/>
        <v>3.0112452664360005</v>
      </c>
      <c r="Q1207" s="1">
        <v>3.67</v>
      </c>
      <c r="R1207" s="1">
        <f t="shared" si="74"/>
        <v>1.33</v>
      </c>
      <c r="S1207" s="1">
        <f t="shared" si="75"/>
        <v>1.7689000000000001</v>
      </c>
    </row>
    <row r="1208" spans="1:19" x14ac:dyDescent="0.2">
      <c r="A1208" s="1">
        <v>219620</v>
      </c>
      <c r="B1208" s="1" t="s">
        <v>433</v>
      </c>
      <c r="C1208" s="1">
        <v>2563</v>
      </c>
      <c r="D1208" s="1">
        <v>1619</v>
      </c>
      <c r="E1208" s="1">
        <v>1619</v>
      </c>
      <c r="F1208" s="1">
        <v>2563</v>
      </c>
      <c r="G1208" s="1">
        <v>4</v>
      </c>
      <c r="H1208" s="1">
        <v>4</v>
      </c>
      <c r="I1208" s="1">
        <v>0.97181099999999998</v>
      </c>
      <c r="J1208" s="1">
        <v>4</v>
      </c>
      <c r="K1208" s="1">
        <v>-0.875</v>
      </c>
      <c r="L1208" s="1">
        <v>3.125</v>
      </c>
      <c r="M1208" s="1">
        <f>ABS(H1208-G1208)</f>
        <v>0</v>
      </c>
      <c r="N1208" s="1">
        <f>((G1208-H1208)^2)</f>
        <v>0</v>
      </c>
      <c r="O1208" s="1">
        <f t="shared" si="72"/>
        <v>0.875</v>
      </c>
      <c r="P1208" s="1">
        <f t="shared" si="73"/>
        <v>0.765625</v>
      </c>
      <c r="Q1208" s="1">
        <v>3.67</v>
      </c>
      <c r="R1208" s="1">
        <f t="shared" si="74"/>
        <v>0.33000000000000007</v>
      </c>
      <c r="S1208" s="1">
        <f t="shared" si="75"/>
        <v>0.10890000000000005</v>
      </c>
    </row>
    <row r="1209" spans="1:19" x14ac:dyDescent="0.2">
      <c r="A1209" s="1">
        <v>192024</v>
      </c>
      <c r="B1209" s="1" t="s">
        <v>15</v>
      </c>
      <c r="C1209" s="1">
        <v>1395</v>
      </c>
      <c r="D1209" s="1">
        <v>1136</v>
      </c>
      <c r="E1209" s="1">
        <v>1136</v>
      </c>
      <c r="F1209" s="1">
        <v>1395</v>
      </c>
      <c r="G1209" s="1">
        <v>4</v>
      </c>
      <c r="H1209" s="1">
        <v>4</v>
      </c>
      <c r="I1209" s="1">
        <v>0.97188300000000005</v>
      </c>
      <c r="J1209" s="1">
        <v>36</v>
      </c>
      <c r="K1209" s="1">
        <v>1.1666669999999999</v>
      </c>
      <c r="L1209" s="1">
        <v>5</v>
      </c>
      <c r="M1209" s="1">
        <f>ABS(H1209-G1209)</f>
        <v>0</v>
      </c>
      <c r="N1209" s="1">
        <f>((G1209-H1209)^2)</f>
        <v>0</v>
      </c>
      <c r="O1209" s="1">
        <f t="shared" si="72"/>
        <v>1</v>
      </c>
      <c r="P1209" s="1">
        <f t="shared" si="73"/>
        <v>1</v>
      </c>
      <c r="Q1209" s="1">
        <v>3.67</v>
      </c>
      <c r="R1209" s="1">
        <f t="shared" si="74"/>
        <v>0.33000000000000007</v>
      </c>
      <c r="S1209" s="1">
        <f t="shared" si="75"/>
        <v>0.10890000000000005</v>
      </c>
    </row>
    <row r="1210" spans="1:19" x14ac:dyDescent="0.2">
      <c r="A1210" s="1">
        <v>150024</v>
      </c>
      <c r="B1210" s="1" t="s">
        <v>541</v>
      </c>
      <c r="C1210" s="1">
        <v>1221</v>
      </c>
      <c r="D1210" s="1">
        <v>612</v>
      </c>
      <c r="E1210" s="1">
        <v>612</v>
      </c>
      <c r="F1210" s="1">
        <v>1221</v>
      </c>
      <c r="G1210" s="1">
        <v>4</v>
      </c>
      <c r="H1210" s="1">
        <v>4</v>
      </c>
      <c r="I1210" s="1">
        <v>0.97199000000000002</v>
      </c>
      <c r="J1210" s="1">
        <v>5</v>
      </c>
      <c r="K1210" s="1">
        <v>-1.6</v>
      </c>
      <c r="L1210" s="1">
        <v>2.4</v>
      </c>
      <c r="M1210" s="1">
        <f>ABS(H1210-G1210)</f>
        <v>0</v>
      </c>
      <c r="N1210" s="1">
        <f>((G1210-H1210)^2)</f>
        <v>0</v>
      </c>
      <c r="O1210" s="1">
        <f t="shared" si="72"/>
        <v>1.6</v>
      </c>
      <c r="P1210" s="1">
        <f t="shared" si="73"/>
        <v>2.5600000000000005</v>
      </c>
      <c r="Q1210" s="1">
        <v>3.67</v>
      </c>
      <c r="R1210" s="1">
        <f t="shared" si="74"/>
        <v>0.33000000000000007</v>
      </c>
      <c r="S1210" s="1">
        <f t="shared" si="75"/>
        <v>0.10890000000000005</v>
      </c>
    </row>
    <row r="1211" spans="1:19" x14ac:dyDescent="0.2">
      <c r="A1211" s="1">
        <v>211283</v>
      </c>
      <c r="B1211" s="1" t="s">
        <v>473</v>
      </c>
      <c r="C1211" s="1">
        <v>2858</v>
      </c>
      <c r="D1211" s="1">
        <v>2959</v>
      </c>
      <c r="E1211" s="1">
        <v>2858</v>
      </c>
      <c r="F1211" s="1">
        <v>2959</v>
      </c>
      <c r="G1211" s="1">
        <v>3</v>
      </c>
      <c r="H1211" s="1">
        <v>3.5</v>
      </c>
      <c r="I1211" s="1">
        <v>0.97199899999999995</v>
      </c>
      <c r="J1211" s="1">
        <v>547</v>
      </c>
      <c r="K1211" s="1">
        <v>0.108775</v>
      </c>
      <c r="L1211" s="1">
        <v>3.1087750000000001</v>
      </c>
      <c r="M1211" s="1">
        <f>ABS(H1211-G1211)</f>
        <v>0.5</v>
      </c>
      <c r="N1211" s="1">
        <f>((G1211-H1211)^2)</f>
        <v>0.25</v>
      </c>
      <c r="O1211" s="1">
        <f t="shared" si="72"/>
        <v>0.39122499999999993</v>
      </c>
      <c r="P1211" s="1">
        <f t="shared" si="73"/>
        <v>0.15305700062499994</v>
      </c>
      <c r="Q1211" s="1">
        <v>3.67</v>
      </c>
      <c r="R1211" s="1">
        <f t="shared" si="74"/>
        <v>0.16999999999999993</v>
      </c>
      <c r="S1211" s="1">
        <f t="shared" si="75"/>
        <v>2.8899999999999974E-2</v>
      </c>
    </row>
    <row r="1212" spans="1:19" x14ac:dyDescent="0.2">
      <c r="A1212" s="1">
        <v>229385</v>
      </c>
      <c r="B1212" s="1" t="s">
        <v>474</v>
      </c>
      <c r="C1212" s="1">
        <v>1291</v>
      </c>
      <c r="D1212" s="1">
        <v>1036</v>
      </c>
      <c r="E1212" s="1">
        <v>1036</v>
      </c>
      <c r="F1212" s="1">
        <v>1291</v>
      </c>
      <c r="G1212" s="1">
        <v>5</v>
      </c>
      <c r="H1212" s="1">
        <v>5</v>
      </c>
      <c r="I1212" s="1">
        <v>0.97215300000000004</v>
      </c>
      <c r="J1212" s="1">
        <v>424</v>
      </c>
      <c r="K1212" s="1">
        <v>-8.4905999999999995E-2</v>
      </c>
      <c r="L1212" s="1">
        <v>4.9150939999999999</v>
      </c>
      <c r="M1212" s="1">
        <f>ABS(H1212-G1212)</f>
        <v>0</v>
      </c>
      <c r="N1212" s="1">
        <f>((G1212-H1212)^2)</f>
        <v>0</v>
      </c>
      <c r="O1212" s="1">
        <f t="shared" si="72"/>
        <v>8.4906000000000148E-2</v>
      </c>
      <c r="P1212" s="1">
        <f t="shared" si="73"/>
        <v>7.2090288360000254E-3</v>
      </c>
      <c r="Q1212" s="1">
        <v>3.67</v>
      </c>
      <c r="R1212" s="1">
        <f t="shared" si="74"/>
        <v>1.33</v>
      </c>
      <c r="S1212" s="1">
        <f t="shared" si="75"/>
        <v>1.7689000000000001</v>
      </c>
    </row>
    <row r="1213" spans="1:19" x14ac:dyDescent="0.2">
      <c r="A1213" s="1">
        <v>200519</v>
      </c>
      <c r="B1213" s="1" t="s">
        <v>475</v>
      </c>
      <c r="C1213" s="1">
        <v>4867</v>
      </c>
      <c r="D1213" s="1">
        <v>780</v>
      </c>
      <c r="E1213" s="1">
        <v>780</v>
      </c>
      <c r="F1213" s="1">
        <v>4867</v>
      </c>
      <c r="G1213" s="1">
        <v>4</v>
      </c>
      <c r="H1213" s="1">
        <v>5</v>
      </c>
      <c r="I1213" s="1">
        <v>0.97217500000000001</v>
      </c>
      <c r="J1213" s="1">
        <v>10</v>
      </c>
      <c r="K1213" s="1">
        <v>1.1000000000000001</v>
      </c>
      <c r="L1213" s="1">
        <v>5</v>
      </c>
      <c r="M1213" s="1">
        <f>ABS(H1213-G1213)</f>
        <v>1</v>
      </c>
      <c r="N1213" s="1">
        <f>((G1213-H1213)^2)</f>
        <v>1</v>
      </c>
      <c r="O1213" s="1">
        <f t="shared" si="72"/>
        <v>0</v>
      </c>
      <c r="P1213" s="1">
        <f t="shared" si="73"/>
        <v>0</v>
      </c>
      <c r="Q1213" s="1">
        <v>3.67</v>
      </c>
      <c r="R1213" s="1">
        <f t="shared" si="74"/>
        <v>1.33</v>
      </c>
      <c r="S1213" s="1">
        <f t="shared" si="75"/>
        <v>1.7689000000000001</v>
      </c>
    </row>
    <row r="1214" spans="1:19" x14ac:dyDescent="0.2">
      <c r="A1214" s="1">
        <v>123149</v>
      </c>
      <c r="B1214" s="1" t="s">
        <v>404</v>
      </c>
      <c r="C1214" s="1">
        <v>3301</v>
      </c>
      <c r="D1214" s="1">
        <v>3285</v>
      </c>
      <c r="E1214" s="1">
        <v>3285</v>
      </c>
      <c r="F1214" s="1">
        <v>3301</v>
      </c>
      <c r="G1214" s="1">
        <v>3</v>
      </c>
      <c r="H1214" s="1">
        <v>4</v>
      </c>
      <c r="I1214" s="1">
        <v>0.97229699999999997</v>
      </c>
      <c r="J1214" s="1">
        <v>30</v>
      </c>
      <c r="K1214" s="1">
        <v>-3.3333000000000002E-2</v>
      </c>
      <c r="L1214" s="1">
        <v>2.9666670000000002</v>
      </c>
      <c r="M1214" s="1">
        <f>ABS(H1214-G1214)</f>
        <v>1</v>
      </c>
      <c r="N1214" s="1">
        <f>((G1214-H1214)^2)</f>
        <v>1</v>
      </c>
      <c r="O1214" s="1">
        <f t="shared" si="72"/>
        <v>1.0333329999999998</v>
      </c>
      <c r="P1214" s="1">
        <f t="shared" si="73"/>
        <v>1.0677770888889997</v>
      </c>
      <c r="Q1214" s="1">
        <v>3.67</v>
      </c>
      <c r="R1214" s="1">
        <f t="shared" si="74"/>
        <v>0.33000000000000007</v>
      </c>
      <c r="S1214" s="1">
        <f t="shared" si="75"/>
        <v>0.10890000000000005</v>
      </c>
    </row>
    <row r="1215" spans="1:19" x14ac:dyDescent="0.2">
      <c r="A1215" s="1">
        <v>133857</v>
      </c>
      <c r="B1215" s="1" t="s">
        <v>558</v>
      </c>
      <c r="C1215" s="1">
        <v>5613</v>
      </c>
      <c r="D1215" s="1">
        <v>1259</v>
      </c>
      <c r="E1215" s="1">
        <v>1259</v>
      </c>
      <c r="F1215" s="1">
        <v>5613</v>
      </c>
      <c r="G1215" s="1">
        <v>4.5</v>
      </c>
      <c r="H1215" s="1">
        <v>4</v>
      </c>
      <c r="I1215" s="1">
        <v>0.97237200000000001</v>
      </c>
      <c r="J1215" s="1">
        <v>9</v>
      </c>
      <c r="K1215" s="1">
        <v>0.16666700000000001</v>
      </c>
      <c r="L1215" s="1">
        <v>4.6666670000000003</v>
      </c>
      <c r="M1215" s="1">
        <f>ABS(H1215-G1215)</f>
        <v>0.5</v>
      </c>
      <c r="N1215" s="1">
        <f>((G1215-H1215)^2)</f>
        <v>0.25</v>
      </c>
      <c r="O1215" s="1">
        <f t="shared" si="72"/>
        <v>0.66666700000000034</v>
      </c>
      <c r="P1215" s="1">
        <f t="shared" si="73"/>
        <v>0.44444488888900047</v>
      </c>
      <c r="Q1215" s="1">
        <v>3.67</v>
      </c>
      <c r="R1215" s="1">
        <f t="shared" si="74"/>
        <v>0.33000000000000007</v>
      </c>
      <c r="S1215" s="1">
        <f t="shared" si="75"/>
        <v>0.10890000000000005</v>
      </c>
    </row>
    <row r="1216" spans="1:19" x14ac:dyDescent="0.2">
      <c r="A1216" s="1">
        <v>89612</v>
      </c>
      <c r="B1216" s="1" t="s">
        <v>329</v>
      </c>
      <c r="C1216" s="1">
        <v>237</v>
      </c>
      <c r="D1216" s="1">
        <v>22</v>
      </c>
      <c r="E1216" s="1">
        <v>22</v>
      </c>
      <c r="F1216" s="1">
        <v>237</v>
      </c>
      <c r="G1216" s="1">
        <v>4</v>
      </c>
      <c r="H1216" s="1">
        <v>4</v>
      </c>
      <c r="I1216" s="1">
        <v>0.97240899999999997</v>
      </c>
      <c r="J1216" s="1">
        <v>36</v>
      </c>
      <c r="K1216" s="1">
        <v>0.20833299999999999</v>
      </c>
      <c r="L1216" s="1">
        <v>4.2083329999999997</v>
      </c>
      <c r="M1216" s="1">
        <f>ABS(H1216-G1216)</f>
        <v>0</v>
      </c>
      <c r="N1216" s="1">
        <f>((G1216-H1216)^2)</f>
        <v>0</v>
      </c>
      <c r="O1216" s="1">
        <f t="shared" si="72"/>
        <v>0.20833299999999966</v>
      </c>
      <c r="P1216" s="1">
        <f t="shared" si="73"/>
        <v>4.340263888899986E-2</v>
      </c>
      <c r="Q1216" s="1">
        <v>3.67</v>
      </c>
      <c r="R1216" s="1">
        <f t="shared" si="74"/>
        <v>0.33000000000000007</v>
      </c>
      <c r="S1216" s="1">
        <f t="shared" si="75"/>
        <v>0.10890000000000005</v>
      </c>
    </row>
    <row r="1217" spans="1:19" x14ac:dyDescent="0.2">
      <c r="A1217" s="1">
        <v>180756</v>
      </c>
      <c r="B1217" s="1" t="s">
        <v>415</v>
      </c>
      <c r="C1217" s="1">
        <v>6</v>
      </c>
      <c r="D1217" s="1">
        <v>1036</v>
      </c>
      <c r="E1217" s="1">
        <v>6</v>
      </c>
      <c r="F1217" s="1">
        <v>1036</v>
      </c>
      <c r="G1217" s="1">
        <v>4</v>
      </c>
      <c r="H1217" s="1">
        <v>5</v>
      </c>
      <c r="I1217" s="1">
        <v>0.97242899999999999</v>
      </c>
      <c r="J1217" s="1">
        <v>249</v>
      </c>
      <c r="K1217" s="1">
        <v>7.6304999999999998E-2</v>
      </c>
      <c r="L1217" s="1">
        <v>4.0763049999999996</v>
      </c>
      <c r="M1217" s="1">
        <f>ABS(H1217-G1217)</f>
        <v>1</v>
      </c>
      <c r="N1217" s="1">
        <f>((G1217-H1217)^2)</f>
        <v>1</v>
      </c>
      <c r="O1217" s="1">
        <f t="shared" si="72"/>
        <v>0.92369500000000038</v>
      </c>
      <c r="P1217" s="1">
        <f t="shared" si="73"/>
        <v>0.85321245302500071</v>
      </c>
      <c r="Q1217" s="1">
        <v>3.67</v>
      </c>
      <c r="R1217" s="1">
        <f t="shared" si="74"/>
        <v>1.33</v>
      </c>
      <c r="S1217" s="1">
        <f t="shared" si="75"/>
        <v>1.7689000000000001</v>
      </c>
    </row>
    <row r="1218" spans="1:19" x14ac:dyDescent="0.2">
      <c r="A1218" s="1">
        <v>123926</v>
      </c>
      <c r="B1218" s="1" t="s">
        <v>19</v>
      </c>
      <c r="C1218" s="1">
        <v>3260</v>
      </c>
      <c r="D1218" s="1">
        <v>173</v>
      </c>
      <c r="E1218" s="1">
        <v>173</v>
      </c>
      <c r="F1218" s="1">
        <v>3260</v>
      </c>
      <c r="G1218" s="1">
        <v>5</v>
      </c>
      <c r="H1218" s="1">
        <v>1</v>
      </c>
      <c r="I1218" s="1">
        <v>0.97248699999999999</v>
      </c>
      <c r="J1218" s="1">
        <v>10</v>
      </c>
      <c r="K1218" s="1">
        <v>-1.8</v>
      </c>
      <c r="L1218" s="1">
        <v>3.2</v>
      </c>
      <c r="M1218" s="1">
        <f>ABS(H1218-G1218)</f>
        <v>4</v>
      </c>
      <c r="N1218" s="1">
        <f>((G1218-H1218)^2)</f>
        <v>16</v>
      </c>
      <c r="O1218" s="1">
        <f t="shared" si="72"/>
        <v>2.2000000000000002</v>
      </c>
      <c r="P1218" s="1">
        <f t="shared" si="73"/>
        <v>4.8400000000000007</v>
      </c>
      <c r="Q1218" s="1">
        <v>3.67</v>
      </c>
      <c r="R1218" s="1">
        <f t="shared" si="74"/>
        <v>2.67</v>
      </c>
      <c r="S1218" s="1">
        <f t="shared" si="75"/>
        <v>7.1288999999999998</v>
      </c>
    </row>
    <row r="1219" spans="1:19" x14ac:dyDescent="0.2">
      <c r="A1219" s="1">
        <v>79218</v>
      </c>
      <c r="B1219" s="1" t="s">
        <v>476</v>
      </c>
      <c r="C1219" s="1">
        <v>2571</v>
      </c>
      <c r="D1219" s="1">
        <v>4499</v>
      </c>
      <c r="E1219" s="1">
        <v>2571</v>
      </c>
      <c r="F1219" s="1">
        <v>4499</v>
      </c>
      <c r="G1219" s="1">
        <v>5</v>
      </c>
      <c r="H1219" s="1">
        <v>1</v>
      </c>
      <c r="I1219" s="1">
        <v>0.97254300000000005</v>
      </c>
      <c r="J1219" s="1">
        <v>66</v>
      </c>
      <c r="K1219" s="1">
        <v>-0.537879</v>
      </c>
      <c r="L1219" s="1">
        <v>4.4621209999999998</v>
      </c>
      <c r="M1219" s="1">
        <f>ABS(H1219-G1219)</f>
        <v>4</v>
      </c>
      <c r="N1219" s="1">
        <f>((G1219-H1219)^2)</f>
        <v>16</v>
      </c>
      <c r="O1219" s="1">
        <f t="shared" ref="O1219:O1282" si="76">ABS(L1219-H1219)</f>
        <v>3.4621209999999998</v>
      </c>
      <c r="P1219" s="1">
        <f t="shared" ref="P1219:P1282" si="77">(L1219-H1219)^2</f>
        <v>11.986281818640999</v>
      </c>
      <c r="Q1219" s="1">
        <v>3.67</v>
      </c>
      <c r="R1219" s="1">
        <f t="shared" ref="R1219:R1282" si="78">ABS(Q1219-H1219)</f>
        <v>2.67</v>
      </c>
      <c r="S1219" s="1">
        <f t="shared" ref="S1219:S1282" si="79">(Q1219-H1219)^2</f>
        <v>7.1288999999999998</v>
      </c>
    </row>
    <row r="1220" spans="1:19" x14ac:dyDescent="0.2">
      <c r="A1220" s="1">
        <v>91747</v>
      </c>
      <c r="B1220" s="1" t="s">
        <v>477</v>
      </c>
      <c r="C1220" s="1">
        <v>1234</v>
      </c>
      <c r="D1220" s="1">
        <v>953</v>
      </c>
      <c r="E1220" s="1">
        <v>953</v>
      </c>
      <c r="F1220" s="1">
        <v>1234</v>
      </c>
      <c r="G1220" s="1">
        <v>4</v>
      </c>
      <c r="H1220" s="1">
        <v>2.5</v>
      </c>
      <c r="I1220" s="1">
        <v>0.97255499999999995</v>
      </c>
      <c r="J1220" s="1">
        <v>111</v>
      </c>
      <c r="K1220" s="1">
        <v>3.1531999999999998E-2</v>
      </c>
      <c r="L1220" s="1">
        <v>4.0315320000000003</v>
      </c>
      <c r="M1220" s="1">
        <f>ABS(H1220-G1220)</f>
        <v>1.5</v>
      </c>
      <c r="N1220" s="1">
        <f>((G1220-H1220)^2)</f>
        <v>2.25</v>
      </c>
      <c r="O1220" s="1">
        <f t="shared" si="76"/>
        <v>1.5315320000000003</v>
      </c>
      <c r="P1220" s="1">
        <f t="shared" si="77"/>
        <v>2.3455902670240012</v>
      </c>
      <c r="Q1220" s="1">
        <v>3.67</v>
      </c>
      <c r="R1220" s="1">
        <f t="shared" si="78"/>
        <v>1.17</v>
      </c>
      <c r="S1220" s="1">
        <f t="shared" si="79"/>
        <v>1.3688999999999998</v>
      </c>
    </row>
    <row r="1221" spans="1:19" x14ac:dyDescent="0.2">
      <c r="A1221" s="1">
        <v>102257</v>
      </c>
      <c r="B1221" s="1" t="s">
        <v>478</v>
      </c>
      <c r="C1221" s="1">
        <v>293</v>
      </c>
      <c r="D1221" s="1">
        <v>6</v>
      </c>
      <c r="E1221" s="1">
        <v>6</v>
      </c>
      <c r="F1221" s="1">
        <v>293</v>
      </c>
      <c r="G1221" s="1">
        <v>4</v>
      </c>
      <c r="H1221" s="1">
        <v>4</v>
      </c>
      <c r="I1221" s="1">
        <v>0.97256200000000004</v>
      </c>
      <c r="J1221" s="1">
        <v>187</v>
      </c>
      <c r="K1221" s="1">
        <v>-0.15775400000000001</v>
      </c>
      <c r="L1221" s="1">
        <v>3.8422459999999998</v>
      </c>
      <c r="M1221" s="1">
        <f>ABS(H1221-G1221)</f>
        <v>0</v>
      </c>
      <c r="N1221" s="1">
        <f>((G1221-H1221)^2)</f>
        <v>0</v>
      </c>
      <c r="O1221" s="1">
        <f t="shared" si="76"/>
        <v>0.15775400000000017</v>
      </c>
      <c r="P1221" s="1">
        <f t="shared" si="77"/>
        <v>2.4886324516000053E-2</v>
      </c>
      <c r="Q1221" s="1">
        <v>3.67</v>
      </c>
      <c r="R1221" s="1">
        <f t="shared" si="78"/>
        <v>0.33000000000000007</v>
      </c>
      <c r="S1221" s="1">
        <f t="shared" si="79"/>
        <v>0.10890000000000005</v>
      </c>
    </row>
    <row r="1222" spans="1:19" x14ac:dyDescent="0.2">
      <c r="A1222" s="1">
        <v>165336</v>
      </c>
      <c r="B1222" s="1" t="s">
        <v>56</v>
      </c>
      <c r="C1222" s="1">
        <v>3513</v>
      </c>
      <c r="D1222" s="1">
        <v>1210</v>
      </c>
      <c r="E1222" s="1">
        <v>1210</v>
      </c>
      <c r="F1222" s="1">
        <v>3513</v>
      </c>
      <c r="G1222" s="1">
        <v>4</v>
      </c>
      <c r="H1222" s="1">
        <v>5</v>
      </c>
      <c r="I1222" s="1">
        <v>0.97273799999999999</v>
      </c>
      <c r="J1222" s="1">
        <v>26</v>
      </c>
      <c r="K1222" s="1">
        <v>0.788462</v>
      </c>
      <c r="L1222" s="1">
        <v>4.788462</v>
      </c>
      <c r="M1222" s="1">
        <f>ABS(H1222-G1222)</f>
        <v>1</v>
      </c>
      <c r="N1222" s="1">
        <f>((G1222-H1222)^2)</f>
        <v>1</v>
      </c>
      <c r="O1222" s="1">
        <f t="shared" si="76"/>
        <v>0.211538</v>
      </c>
      <c r="P1222" s="1">
        <f t="shared" si="77"/>
        <v>4.4748325444000002E-2</v>
      </c>
      <c r="Q1222" s="1">
        <v>3.67</v>
      </c>
      <c r="R1222" s="1">
        <f t="shared" si="78"/>
        <v>1.33</v>
      </c>
      <c r="S1222" s="1">
        <f t="shared" si="79"/>
        <v>1.7689000000000001</v>
      </c>
    </row>
    <row r="1223" spans="1:19" x14ac:dyDescent="0.2">
      <c r="A1223" s="1">
        <v>133268</v>
      </c>
      <c r="B1223" s="1" t="s">
        <v>348</v>
      </c>
      <c r="C1223" s="1">
        <v>608</v>
      </c>
      <c r="D1223" s="1">
        <v>1089</v>
      </c>
      <c r="E1223" s="1">
        <v>608</v>
      </c>
      <c r="F1223" s="1">
        <v>1089</v>
      </c>
      <c r="G1223" s="1">
        <v>5</v>
      </c>
      <c r="H1223" s="1">
        <v>5</v>
      </c>
      <c r="I1223" s="1">
        <v>0.97277100000000005</v>
      </c>
      <c r="J1223" s="1">
        <v>382</v>
      </c>
      <c r="K1223" s="1">
        <v>-9.4241000000000005E-2</v>
      </c>
      <c r="L1223" s="1">
        <v>4.9057589999999998</v>
      </c>
      <c r="M1223" s="1">
        <f>ABS(H1223-G1223)</f>
        <v>0</v>
      </c>
      <c r="N1223" s="1">
        <f>((G1223-H1223)^2)</f>
        <v>0</v>
      </c>
      <c r="O1223" s="1">
        <f t="shared" si="76"/>
        <v>9.4241000000000241E-2</v>
      </c>
      <c r="P1223" s="1">
        <f t="shared" si="77"/>
        <v>8.8813660810000451E-3</v>
      </c>
      <c r="Q1223" s="1">
        <v>3.67</v>
      </c>
      <c r="R1223" s="1">
        <f t="shared" si="78"/>
        <v>1.33</v>
      </c>
      <c r="S1223" s="1">
        <f t="shared" si="79"/>
        <v>1.7689000000000001</v>
      </c>
    </row>
    <row r="1224" spans="1:19" x14ac:dyDescent="0.2">
      <c r="A1224" s="1">
        <v>64567</v>
      </c>
      <c r="B1224" s="1" t="s">
        <v>147</v>
      </c>
      <c r="C1224" s="1">
        <v>290</v>
      </c>
      <c r="D1224" s="1">
        <v>318</v>
      </c>
      <c r="E1224" s="1">
        <v>290</v>
      </c>
      <c r="F1224" s="1">
        <v>318</v>
      </c>
      <c r="G1224" s="1">
        <v>5</v>
      </c>
      <c r="H1224" s="1">
        <v>5</v>
      </c>
      <c r="I1224" s="1">
        <v>0.97280500000000003</v>
      </c>
      <c r="J1224" s="1">
        <v>60</v>
      </c>
      <c r="K1224" s="1">
        <v>0.53333299999999995</v>
      </c>
      <c r="L1224" s="1">
        <v>5</v>
      </c>
      <c r="M1224" s="1">
        <f>ABS(H1224-G1224)</f>
        <v>0</v>
      </c>
      <c r="N1224" s="1">
        <f>((G1224-H1224)^2)</f>
        <v>0</v>
      </c>
      <c r="O1224" s="1">
        <f t="shared" si="76"/>
        <v>0</v>
      </c>
      <c r="P1224" s="1">
        <f t="shared" si="77"/>
        <v>0</v>
      </c>
      <c r="Q1224" s="1">
        <v>3.67</v>
      </c>
      <c r="R1224" s="1">
        <f t="shared" si="78"/>
        <v>1.33</v>
      </c>
      <c r="S1224" s="1">
        <f t="shared" si="79"/>
        <v>1.7689000000000001</v>
      </c>
    </row>
    <row r="1225" spans="1:19" x14ac:dyDescent="0.2">
      <c r="A1225" s="1">
        <v>190758</v>
      </c>
      <c r="B1225" s="1" t="s">
        <v>394</v>
      </c>
      <c r="C1225" s="1">
        <v>527</v>
      </c>
      <c r="D1225" s="1">
        <v>150</v>
      </c>
      <c r="E1225" s="1">
        <v>150</v>
      </c>
      <c r="F1225" s="1">
        <v>527</v>
      </c>
      <c r="G1225" s="1">
        <v>4</v>
      </c>
      <c r="H1225" s="1">
        <v>3</v>
      </c>
      <c r="I1225" s="1">
        <v>0.97281200000000001</v>
      </c>
      <c r="J1225" s="1">
        <v>497</v>
      </c>
      <c r="K1225" s="1">
        <v>-0.53822899999999996</v>
      </c>
      <c r="L1225" s="1">
        <v>3.4617710000000002</v>
      </c>
      <c r="M1225" s="1">
        <f>ABS(H1225-G1225)</f>
        <v>1</v>
      </c>
      <c r="N1225" s="1">
        <f>((G1225-H1225)^2)</f>
        <v>1</v>
      </c>
      <c r="O1225" s="1">
        <f t="shared" si="76"/>
        <v>0.46177100000000015</v>
      </c>
      <c r="P1225" s="1">
        <f t="shared" si="77"/>
        <v>0.21323245644100014</v>
      </c>
      <c r="Q1225" s="1">
        <v>3.67</v>
      </c>
      <c r="R1225" s="1">
        <f t="shared" si="78"/>
        <v>0.66999999999999993</v>
      </c>
      <c r="S1225" s="1">
        <f t="shared" si="79"/>
        <v>0.44889999999999991</v>
      </c>
    </row>
    <row r="1226" spans="1:19" x14ac:dyDescent="0.2">
      <c r="A1226" s="1">
        <v>113253</v>
      </c>
      <c r="B1226" s="1" t="s">
        <v>338</v>
      </c>
      <c r="C1226" s="1">
        <v>912</v>
      </c>
      <c r="D1226" s="1">
        <v>28</v>
      </c>
      <c r="E1226" s="1">
        <v>28</v>
      </c>
      <c r="F1226" s="1">
        <v>912</v>
      </c>
      <c r="G1226" s="1">
        <v>5</v>
      </c>
      <c r="H1226" s="1">
        <v>4</v>
      </c>
      <c r="I1226" s="1">
        <v>0.97282500000000005</v>
      </c>
      <c r="J1226" s="1">
        <v>35</v>
      </c>
      <c r="K1226" s="1">
        <v>-0.47142899999999999</v>
      </c>
      <c r="L1226" s="1">
        <v>4.5285710000000003</v>
      </c>
      <c r="M1226" s="1">
        <f>ABS(H1226-G1226)</f>
        <v>1</v>
      </c>
      <c r="N1226" s="1">
        <f>((G1226-H1226)^2)</f>
        <v>1</v>
      </c>
      <c r="O1226" s="1">
        <f t="shared" si="76"/>
        <v>0.52857100000000035</v>
      </c>
      <c r="P1226" s="1">
        <f t="shared" si="77"/>
        <v>0.27938730204100037</v>
      </c>
      <c r="Q1226" s="1">
        <v>3.67</v>
      </c>
      <c r="R1226" s="1">
        <f t="shared" si="78"/>
        <v>0.33000000000000007</v>
      </c>
      <c r="S1226" s="1">
        <f t="shared" si="79"/>
        <v>0.10890000000000005</v>
      </c>
    </row>
    <row r="1227" spans="1:19" x14ac:dyDescent="0.2">
      <c r="A1227" s="1">
        <v>147358</v>
      </c>
      <c r="B1227" s="1" t="s">
        <v>479</v>
      </c>
      <c r="C1227" s="1">
        <v>750</v>
      </c>
      <c r="D1227" s="1">
        <v>1221</v>
      </c>
      <c r="E1227" s="1">
        <v>750</v>
      </c>
      <c r="F1227" s="1">
        <v>1221</v>
      </c>
      <c r="G1227" s="1">
        <v>3.5</v>
      </c>
      <c r="H1227" s="1">
        <v>5</v>
      </c>
      <c r="I1227" s="1">
        <v>0.97290900000000002</v>
      </c>
      <c r="J1227" s="1">
        <v>228</v>
      </c>
      <c r="K1227" s="1">
        <v>0.10087699999999999</v>
      </c>
      <c r="L1227" s="1">
        <v>3.6008770000000001</v>
      </c>
      <c r="M1227" s="1">
        <f>ABS(H1227-G1227)</f>
        <v>1.5</v>
      </c>
      <c r="N1227" s="1">
        <f>((G1227-H1227)^2)</f>
        <v>2.25</v>
      </c>
      <c r="O1227" s="1">
        <f t="shared" si="76"/>
        <v>1.3991229999999999</v>
      </c>
      <c r="P1227" s="1">
        <f t="shared" si="77"/>
        <v>1.9575451691289998</v>
      </c>
      <c r="Q1227" s="1">
        <v>3.67</v>
      </c>
      <c r="R1227" s="1">
        <f t="shared" si="78"/>
        <v>1.33</v>
      </c>
      <c r="S1227" s="1">
        <f t="shared" si="79"/>
        <v>1.7689000000000001</v>
      </c>
    </row>
    <row r="1228" spans="1:19" x14ac:dyDescent="0.2">
      <c r="A1228" s="1">
        <v>88607</v>
      </c>
      <c r="B1228" s="1" t="s">
        <v>400</v>
      </c>
      <c r="C1228" s="1">
        <v>2353</v>
      </c>
      <c r="D1228" s="1">
        <v>1608</v>
      </c>
      <c r="E1228" s="1">
        <v>1608</v>
      </c>
      <c r="F1228" s="1">
        <v>2353</v>
      </c>
      <c r="G1228" s="1">
        <v>4</v>
      </c>
      <c r="H1228" s="1">
        <v>5</v>
      </c>
      <c r="I1228" s="1">
        <v>0.97298700000000005</v>
      </c>
      <c r="J1228" s="1">
        <v>117</v>
      </c>
      <c r="K1228" s="1">
        <v>-0.13675200000000001</v>
      </c>
      <c r="L1228" s="1">
        <v>3.863248</v>
      </c>
      <c r="M1228" s="1">
        <f>ABS(H1228-G1228)</f>
        <v>1</v>
      </c>
      <c r="N1228" s="1">
        <f>((G1228-H1228)^2)</f>
        <v>1</v>
      </c>
      <c r="O1228" s="1">
        <f t="shared" si="76"/>
        <v>1.136752</v>
      </c>
      <c r="P1228" s="1">
        <f t="shared" si="77"/>
        <v>1.2922051095039999</v>
      </c>
      <c r="Q1228" s="1">
        <v>3.67</v>
      </c>
      <c r="R1228" s="1">
        <f t="shared" si="78"/>
        <v>1.33</v>
      </c>
      <c r="S1228" s="1">
        <f t="shared" si="79"/>
        <v>1.7689000000000001</v>
      </c>
    </row>
    <row r="1229" spans="1:19" x14ac:dyDescent="0.2">
      <c r="A1229" s="1">
        <v>62059</v>
      </c>
      <c r="B1229" s="1" t="s">
        <v>480</v>
      </c>
      <c r="C1229" s="1">
        <v>893</v>
      </c>
      <c r="D1229" s="1">
        <v>1639</v>
      </c>
      <c r="E1229" s="1">
        <v>893</v>
      </c>
      <c r="F1229" s="1">
        <v>1639</v>
      </c>
      <c r="G1229" s="1">
        <v>5</v>
      </c>
      <c r="H1229" s="1">
        <v>5</v>
      </c>
      <c r="I1229" s="1">
        <v>0.97305799999999998</v>
      </c>
      <c r="J1229" s="1">
        <v>10</v>
      </c>
      <c r="K1229" s="1">
        <v>0.2</v>
      </c>
      <c r="L1229" s="1">
        <v>5</v>
      </c>
      <c r="M1229" s="1">
        <f>ABS(H1229-G1229)</f>
        <v>0</v>
      </c>
      <c r="N1229" s="1">
        <f>((G1229-H1229)^2)</f>
        <v>0</v>
      </c>
      <c r="O1229" s="1">
        <f t="shared" si="76"/>
        <v>0</v>
      </c>
      <c r="P1229" s="1">
        <f t="shared" si="77"/>
        <v>0</v>
      </c>
      <c r="Q1229" s="1">
        <v>3.67</v>
      </c>
      <c r="R1229" s="1">
        <f t="shared" si="78"/>
        <v>1.33</v>
      </c>
      <c r="S1229" s="1">
        <f t="shared" si="79"/>
        <v>1.7689000000000001</v>
      </c>
    </row>
    <row r="1230" spans="1:19" x14ac:dyDescent="0.2">
      <c r="A1230" s="1">
        <v>137241</v>
      </c>
      <c r="B1230" s="1" t="s">
        <v>285</v>
      </c>
      <c r="C1230" s="1">
        <v>474</v>
      </c>
      <c r="D1230" s="1">
        <v>1269</v>
      </c>
      <c r="E1230" s="1">
        <v>474</v>
      </c>
      <c r="F1230" s="1">
        <v>1269</v>
      </c>
      <c r="G1230" s="1">
        <v>3</v>
      </c>
      <c r="H1230" s="1">
        <v>4</v>
      </c>
      <c r="I1230" s="1">
        <v>0.97308499999999998</v>
      </c>
      <c r="J1230" s="1">
        <v>41</v>
      </c>
      <c r="K1230" s="1">
        <v>0.28048800000000002</v>
      </c>
      <c r="L1230" s="1">
        <v>3.2804880000000001</v>
      </c>
      <c r="M1230" s="1">
        <f>ABS(H1230-G1230)</f>
        <v>1</v>
      </c>
      <c r="N1230" s="1">
        <f>((G1230-H1230)^2)</f>
        <v>1</v>
      </c>
      <c r="O1230" s="1">
        <f t="shared" si="76"/>
        <v>0.71951199999999993</v>
      </c>
      <c r="P1230" s="1">
        <f t="shared" si="77"/>
        <v>0.51769751814399989</v>
      </c>
      <c r="Q1230" s="1">
        <v>3.67</v>
      </c>
      <c r="R1230" s="1">
        <f t="shared" si="78"/>
        <v>0.33000000000000007</v>
      </c>
      <c r="S1230" s="1">
        <f t="shared" si="79"/>
        <v>0.10890000000000005</v>
      </c>
    </row>
    <row r="1231" spans="1:19" x14ac:dyDescent="0.2">
      <c r="A1231" s="1">
        <v>37446</v>
      </c>
      <c r="B1231" s="1" t="s">
        <v>437</v>
      </c>
      <c r="C1231" s="1">
        <v>921</v>
      </c>
      <c r="D1231" s="1">
        <v>2288</v>
      </c>
      <c r="E1231" s="1">
        <v>921</v>
      </c>
      <c r="F1231" s="1">
        <v>2288</v>
      </c>
      <c r="G1231" s="1">
        <v>4</v>
      </c>
      <c r="H1231" s="1">
        <v>4</v>
      </c>
      <c r="I1231" s="1">
        <v>0.97313099999999997</v>
      </c>
      <c r="J1231" s="1">
        <v>7</v>
      </c>
      <c r="K1231" s="1">
        <v>0</v>
      </c>
      <c r="L1231" s="1">
        <v>4</v>
      </c>
      <c r="M1231" s="1">
        <f>ABS(H1231-G1231)</f>
        <v>0</v>
      </c>
      <c r="N1231" s="1">
        <f>((G1231-H1231)^2)</f>
        <v>0</v>
      </c>
      <c r="O1231" s="1">
        <f t="shared" si="76"/>
        <v>0</v>
      </c>
      <c r="P1231" s="1">
        <f t="shared" si="77"/>
        <v>0</v>
      </c>
      <c r="Q1231" s="1">
        <v>3.67</v>
      </c>
      <c r="R1231" s="1">
        <f t="shared" si="78"/>
        <v>0.33000000000000007</v>
      </c>
      <c r="S1231" s="1">
        <f t="shared" si="79"/>
        <v>0.10890000000000005</v>
      </c>
    </row>
    <row r="1232" spans="1:19" x14ac:dyDescent="0.2">
      <c r="A1232" s="1">
        <v>205329</v>
      </c>
      <c r="B1232" s="1" t="s">
        <v>389</v>
      </c>
      <c r="C1232" s="1">
        <v>832</v>
      </c>
      <c r="D1232" s="1">
        <v>61</v>
      </c>
      <c r="E1232" s="1">
        <v>61</v>
      </c>
      <c r="F1232" s="1">
        <v>832</v>
      </c>
      <c r="G1232" s="1">
        <v>3</v>
      </c>
      <c r="H1232" s="1">
        <v>3</v>
      </c>
      <c r="I1232" s="1">
        <v>0.97320499999999999</v>
      </c>
      <c r="J1232" s="1">
        <v>26</v>
      </c>
      <c r="K1232" s="1">
        <v>-0.55769199999999997</v>
      </c>
      <c r="L1232" s="1">
        <v>2.4423080000000001</v>
      </c>
      <c r="M1232" s="1">
        <f>ABS(H1232-G1232)</f>
        <v>0</v>
      </c>
      <c r="N1232" s="1">
        <f>((G1232-H1232)^2)</f>
        <v>0</v>
      </c>
      <c r="O1232" s="1">
        <f t="shared" si="76"/>
        <v>0.55769199999999985</v>
      </c>
      <c r="P1232" s="1">
        <f t="shared" si="77"/>
        <v>0.31102036686399986</v>
      </c>
      <c r="Q1232" s="1">
        <v>3.67</v>
      </c>
      <c r="R1232" s="1">
        <f t="shared" si="78"/>
        <v>0.66999999999999993</v>
      </c>
      <c r="S1232" s="1">
        <f t="shared" si="79"/>
        <v>0.44889999999999991</v>
      </c>
    </row>
    <row r="1233" spans="1:19" x14ac:dyDescent="0.2">
      <c r="A1233" s="1">
        <v>1630</v>
      </c>
      <c r="B1233" s="1" t="s">
        <v>481</v>
      </c>
      <c r="C1233" s="1">
        <v>339</v>
      </c>
      <c r="D1233" s="1">
        <v>280</v>
      </c>
      <c r="E1233" s="1">
        <v>280</v>
      </c>
      <c r="F1233" s="1">
        <v>339</v>
      </c>
      <c r="G1233" s="1">
        <v>4</v>
      </c>
      <c r="H1233" s="1">
        <v>5</v>
      </c>
      <c r="I1233" s="1">
        <v>0.97342200000000001</v>
      </c>
      <c r="J1233" s="1">
        <v>56</v>
      </c>
      <c r="K1233" s="1">
        <v>0.35714299999999999</v>
      </c>
      <c r="L1233" s="1">
        <v>4.3571429999999998</v>
      </c>
      <c r="M1233" s="1">
        <f t="shared" ref="M1233:M1296" si="80">ABS(H1233-G1233)</f>
        <v>1</v>
      </c>
      <c r="N1233" s="1">
        <f t="shared" ref="N1233:N1296" si="81">((G1233-H1233)^2)</f>
        <v>1</v>
      </c>
      <c r="O1233" s="1">
        <f t="shared" si="76"/>
        <v>0.64285700000000023</v>
      </c>
      <c r="P1233" s="1">
        <f t="shared" si="77"/>
        <v>0.41326512244900032</v>
      </c>
      <c r="Q1233" s="1">
        <v>3.67</v>
      </c>
      <c r="R1233" s="1">
        <f t="shared" si="78"/>
        <v>1.33</v>
      </c>
      <c r="S1233" s="1">
        <f t="shared" si="79"/>
        <v>1.7689000000000001</v>
      </c>
    </row>
    <row r="1234" spans="1:19" x14ac:dyDescent="0.2">
      <c r="A1234" s="1">
        <v>190251</v>
      </c>
      <c r="B1234" s="1" t="s">
        <v>368</v>
      </c>
      <c r="C1234" s="1">
        <v>457</v>
      </c>
      <c r="D1234" s="1">
        <v>161</v>
      </c>
      <c r="E1234" s="1">
        <v>161</v>
      </c>
      <c r="F1234" s="1">
        <v>457</v>
      </c>
      <c r="G1234" s="1">
        <v>4</v>
      </c>
      <c r="H1234" s="1">
        <v>4</v>
      </c>
      <c r="I1234" s="1">
        <v>0.97343400000000002</v>
      </c>
      <c r="J1234" s="1">
        <v>355</v>
      </c>
      <c r="K1234" s="1">
        <v>-0.47887299999999999</v>
      </c>
      <c r="L1234" s="1">
        <v>3.5211269999999999</v>
      </c>
      <c r="M1234" s="1">
        <f t="shared" si="80"/>
        <v>0</v>
      </c>
      <c r="N1234" s="1">
        <f t="shared" si="81"/>
        <v>0</v>
      </c>
      <c r="O1234" s="1">
        <f t="shared" si="76"/>
        <v>0.4788730000000001</v>
      </c>
      <c r="P1234" s="1">
        <f t="shared" si="77"/>
        <v>0.22931935012900009</v>
      </c>
      <c r="Q1234" s="1">
        <v>3.67</v>
      </c>
      <c r="R1234" s="1">
        <f t="shared" si="78"/>
        <v>0.33000000000000007</v>
      </c>
      <c r="S1234" s="1">
        <f t="shared" si="79"/>
        <v>0.10890000000000005</v>
      </c>
    </row>
    <row r="1235" spans="1:19" x14ac:dyDescent="0.2">
      <c r="A1235" s="1">
        <v>15508</v>
      </c>
      <c r="B1235" s="1" t="s">
        <v>279</v>
      </c>
      <c r="C1235" s="1">
        <v>1617</v>
      </c>
      <c r="D1235" s="1">
        <v>1291</v>
      </c>
      <c r="E1235" s="1">
        <v>1291</v>
      </c>
      <c r="F1235" s="1">
        <v>1617</v>
      </c>
      <c r="G1235" s="1">
        <v>5</v>
      </c>
      <c r="H1235" s="1">
        <v>4</v>
      </c>
      <c r="I1235" s="1">
        <v>0.97348699999999999</v>
      </c>
      <c r="J1235" s="1">
        <v>248</v>
      </c>
      <c r="K1235" s="1">
        <v>3.0242000000000002E-2</v>
      </c>
      <c r="L1235" s="1">
        <v>5</v>
      </c>
      <c r="M1235" s="1">
        <f t="shared" si="80"/>
        <v>1</v>
      </c>
      <c r="N1235" s="1">
        <f t="shared" si="81"/>
        <v>1</v>
      </c>
      <c r="O1235" s="1">
        <f t="shared" si="76"/>
        <v>1</v>
      </c>
      <c r="P1235" s="1">
        <f t="shared" si="77"/>
        <v>1</v>
      </c>
      <c r="Q1235" s="1">
        <v>3.67</v>
      </c>
      <c r="R1235" s="1">
        <f t="shared" si="78"/>
        <v>0.33000000000000007</v>
      </c>
      <c r="S1235" s="1">
        <f t="shared" si="79"/>
        <v>0.10890000000000005</v>
      </c>
    </row>
    <row r="1236" spans="1:19" x14ac:dyDescent="0.2">
      <c r="A1236" s="1">
        <v>119539</v>
      </c>
      <c r="B1236" s="1" t="s">
        <v>47</v>
      </c>
      <c r="C1236" s="1">
        <v>1688</v>
      </c>
      <c r="D1236" s="1">
        <v>48</v>
      </c>
      <c r="E1236" s="1">
        <v>48</v>
      </c>
      <c r="F1236" s="1">
        <v>1688</v>
      </c>
      <c r="G1236" s="1">
        <v>1</v>
      </c>
      <c r="H1236" s="1">
        <v>2</v>
      </c>
      <c r="I1236" s="1">
        <v>0.97378900000000002</v>
      </c>
      <c r="J1236" s="1">
        <v>30</v>
      </c>
      <c r="K1236" s="1">
        <v>-0.13333300000000001</v>
      </c>
      <c r="L1236" s="1">
        <v>0.86666699999999997</v>
      </c>
      <c r="M1236" s="1">
        <f t="shared" si="80"/>
        <v>1</v>
      </c>
      <c r="N1236" s="1">
        <f t="shared" si="81"/>
        <v>1</v>
      </c>
      <c r="O1236" s="1">
        <f t="shared" si="76"/>
        <v>1.1333329999999999</v>
      </c>
      <c r="P1236" s="1">
        <f t="shared" si="77"/>
        <v>1.2844436888889998</v>
      </c>
      <c r="Q1236" s="1">
        <v>3.67</v>
      </c>
      <c r="R1236" s="1">
        <f t="shared" si="78"/>
        <v>1.67</v>
      </c>
      <c r="S1236" s="1">
        <f t="shared" si="79"/>
        <v>2.7888999999999999</v>
      </c>
    </row>
    <row r="1237" spans="1:19" x14ac:dyDescent="0.2">
      <c r="A1237" s="1">
        <v>163564</v>
      </c>
      <c r="B1237" s="1" t="s">
        <v>207</v>
      </c>
      <c r="C1237" s="1">
        <v>1270</v>
      </c>
      <c r="D1237" s="1">
        <v>260</v>
      </c>
      <c r="E1237" s="1">
        <v>260</v>
      </c>
      <c r="F1237" s="1">
        <v>1270</v>
      </c>
      <c r="G1237" s="1">
        <v>3</v>
      </c>
      <c r="H1237" s="1">
        <v>3</v>
      </c>
      <c r="I1237" s="1">
        <v>0.97390900000000002</v>
      </c>
      <c r="J1237" s="1">
        <v>629</v>
      </c>
      <c r="K1237" s="1">
        <v>0.38076300000000002</v>
      </c>
      <c r="L1237" s="1">
        <v>3.380763</v>
      </c>
      <c r="M1237" s="1">
        <f t="shared" si="80"/>
        <v>0</v>
      </c>
      <c r="N1237" s="1">
        <f t="shared" si="81"/>
        <v>0</v>
      </c>
      <c r="O1237" s="1">
        <f t="shared" si="76"/>
        <v>0.38076299999999996</v>
      </c>
      <c r="P1237" s="1">
        <f t="shared" si="77"/>
        <v>0.14498046216899999</v>
      </c>
      <c r="Q1237" s="1">
        <v>3.67</v>
      </c>
      <c r="R1237" s="1">
        <f t="shared" si="78"/>
        <v>0.66999999999999993</v>
      </c>
      <c r="S1237" s="1">
        <f t="shared" si="79"/>
        <v>0.44889999999999991</v>
      </c>
    </row>
    <row r="1238" spans="1:19" x14ac:dyDescent="0.2">
      <c r="A1238" s="1">
        <v>60711</v>
      </c>
      <c r="B1238" s="1" t="s">
        <v>482</v>
      </c>
      <c r="C1238" s="1">
        <v>1136</v>
      </c>
      <c r="D1238" s="1">
        <v>2502</v>
      </c>
      <c r="E1238" s="1">
        <v>1136</v>
      </c>
      <c r="F1238" s="1">
        <v>2502</v>
      </c>
      <c r="G1238" s="1">
        <v>5</v>
      </c>
      <c r="H1238" s="1">
        <v>4</v>
      </c>
      <c r="I1238" s="1">
        <v>0.97399199999999997</v>
      </c>
      <c r="J1238" s="1">
        <v>229</v>
      </c>
      <c r="K1238" s="1">
        <v>-0.194323</v>
      </c>
      <c r="L1238" s="1">
        <v>4.8056770000000002</v>
      </c>
      <c r="M1238" s="1">
        <f t="shared" si="80"/>
        <v>1</v>
      </c>
      <c r="N1238" s="1">
        <f t="shared" si="81"/>
        <v>1</v>
      </c>
      <c r="O1238" s="1">
        <f t="shared" si="76"/>
        <v>0.8056770000000002</v>
      </c>
      <c r="P1238" s="1">
        <f t="shared" si="77"/>
        <v>0.64911542832900027</v>
      </c>
      <c r="Q1238" s="1">
        <v>3.67</v>
      </c>
      <c r="R1238" s="1">
        <f t="shared" si="78"/>
        <v>0.33000000000000007</v>
      </c>
      <c r="S1238" s="1">
        <f t="shared" si="79"/>
        <v>0.10890000000000005</v>
      </c>
    </row>
    <row r="1239" spans="1:19" x14ac:dyDescent="0.2">
      <c r="A1239" s="1">
        <v>207584</v>
      </c>
      <c r="B1239" s="1" t="s">
        <v>277</v>
      </c>
      <c r="C1239" s="1">
        <v>32</v>
      </c>
      <c r="D1239" s="1">
        <v>1748</v>
      </c>
      <c r="E1239" s="1">
        <v>32</v>
      </c>
      <c r="F1239" s="1">
        <v>1748</v>
      </c>
      <c r="G1239" s="1">
        <v>5</v>
      </c>
      <c r="H1239" s="1">
        <v>4</v>
      </c>
      <c r="I1239" s="1">
        <v>0.97411999999999999</v>
      </c>
      <c r="J1239" s="1">
        <v>199</v>
      </c>
      <c r="K1239" s="1">
        <v>-0.15829099999999999</v>
      </c>
      <c r="L1239" s="1">
        <v>4.8417089999999998</v>
      </c>
      <c r="M1239" s="1">
        <f t="shared" si="80"/>
        <v>1</v>
      </c>
      <c r="N1239" s="1">
        <f t="shared" si="81"/>
        <v>1</v>
      </c>
      <c r="O1239" s="1">
        <f t="shared" si="76"/>
        <v>0.84170899999999982</v>
      </c>
      <c r="P1239" s="1">
        <f t="shared" si="77"/>
        <v>0.70847404068099973</v>
      </c>
      <c r="Q1239" s="1">
        <v>3.67</v>
      </c>
      <c r="R1239" s="1">
        <f t="shared" si="78"/>
        <v>0.33000000000000007</v>
      </c>
      <c r="S1239" s="1">
        <f t="shared" si="79"/>
        <v>0.10890000000000005</v>
      </c>
    </row>
    <row r="1240" spans="1:19" x14ac:dyDescent="0.2">
      <c r="A1240" s="1">
        <v>214138</v>
      </c>
      <c r="B1240" s="1" t="s">
        <v>12</v>
      </c>
      <c r="C1240" s="1">
        <v>239</v>
      </c>
      <c r="D1240" s="1">
        <v>340</v>
      </c>
      <c r="E1240" s="1">
        <v>239</v>
      </c>
      <c r="F1240" s="1">
        <v>340</v>
      </c>
      <c r="G1240" s="1">
        <v>2</v>
      </c>
      <c r="H1240" s="1">
        <v>2</v>
      </c>
      <c r="I1240" s="1">
        <v>0.97412600000000005</v>
      </c>
      <c r="J1240" s="1">
        <v>3</v>
      </c>
      <c r="K1240" s="1">
        <v>-0.16666700000000001</v>
      </c>
      <c r="L1240" s="1">
        <v>1.8333330000000001</v>
      </c>
      <c r="M1240" s="1">
        <f t="shared" si="80"/>
        <v>0</v>
      </c>
      <c r="N1240" s="1">
        <f t="shared" si="81"/>
        <v>0</v>
      </c>
      <c r="O1240" s="1">
        <f t="shared" si="76"/>
        <v>0.1666669999999999</v>
      </c>
      <c r="P1240" s="1">
        <f t="shared" si="77"/>
        <v>2.7777888888999965E-2</v>
      </c>
      <c r="Q1240" s="1">
        <v>3.67</v>
      </c>
      <c r="R1240" s="1">
        <f t="shared" si="78"/>
        <v>1.67</v>
      </c>
      <c r="S1240" s="1">
        <f t="shared" si="79"/>
        <v>2.7888999999999999</v>
      </c>
    </row>
    <row r="1241" spans="1:19" x14ac:dyDescent="0.2">
      <c r="A1241" s="1">
        <v>224981</v>
      </c>
      <c r="B1241" s="1" t="s">
        <v>483</v>
      </c>
      <c r="C1241" s="1">
        <v>1200</v>
      </c>
      <c r="D1241" s="1">
        <v>318</v>
      </c>
      <c r="E1241" s="1">
        <v>318</v>
      </c>
      <c r="F1241" s="1">
        <v>1200</v>
      </c>
      <c r="G1241" s="1">
        <v>4</v>
      </c>
      <c r="H1241" s="1">
        <v>5</v>
      </c>
      <c r="I1241" s="1">
        <v>0.974213</v>
      </c>
      <c r="J1241" s="1">
        <v>327</v>
      </c>
      <c r="K1241" s="1">
        <v>0.45107000000000003</v>
      </c>
      <c r="L1241" s="1">
        <v>4.4510699999999996</v>
      </c>
      <c r="M1241" s="1">
        <f t="shared" si="80"/>
        <v>1</v>
      </c>
      <c r="N1241" s="1">
        <f t="shared" si="81"/>
        <v>1</v>
      </c>
      <c r="O1241" s="1">
        <f t="shared" si="76"/>
        <v>0.54893000000000036</v>
      </c>
      <c r="P1241" s="1">
        <f t="shared" si="77"/>
        <v>0.30132414490000042</v>
      </c>
      <c r="Q1241" s="1">
        <v>3.67</v>
      </c>
      <c r="R1241" s="1">
        <f t="shared" si="78"/>
        <v>1.33</v>
      </c>
      <c r="S1241" s="1">
        <f t="shared" si="79"/>
        <v>1.7689000000000001</v>
      </c>
    </row>
    <row r="1242" spans="1:19" x14ac:dyDescent="0.2">
      <c r="A1242" s="1">
        <v>75316</v>
      </c>
      <c r="B1242" s="1" t="s">
        <v>337</v>
      </c>
      <c r="C1242" s="1">
        <v>318</v>
      </c>
      <c r="D1242" s="1">
        <v>110</v>
      </c>
      <c r="E1242" s="1">
        <v>110</v>
      </c>
      <c r="F1242" s="1">
        <v>318</v>
      </c>
      <c r="G1242" s="1">
        <v>4</v>
      </c>
      <c r="H1242" s="1">
        <v>4</v>
      </c>
      <c r="I1242" s="1">
        <v>0.97439200000000004</v>
      </c>
      <c r="J1242" s="1">
        <v>693</v>
      </c>
      <c r="K1242" s="1">
        <v>-0.42568499999999998</v>
      </c>
      <c r="L1242" s="1">
        <v>3.5743149999999999</v>
      </c>
      <c r="M1242" s="1">
        <f t="shared" si="80"/>
        <v>0</v>
      </c>
      <c r="N1242" s="1">
        <f t="shared" si="81"/>
        <v>0</v>
      </c>
      <c r="O1242" s="1">
        <f t="shared" si="76"/>
        <v>0.42568500000000009</v>
      </c>
      <c r="P1242" s="1">
        <f t="shared" si="77"/>
        <v>0.18120771922500009</v>
      </c>
      <c r="Q1242" s="1">
        <v>3.67</v>
      </c>
      <c r="R1242" s="1">
        <f t="shared" si="78"/>
        <v>0.33000000000000007</v>
      </c>
      <c r="S1242" s="1">
        <f t="shared" si="79"/>
        <v>0.10890000000000005</v>
      </c>
    </row>
    <row r="1243" spans="1:19" x14ac:dyDescent="0.2">
      <c r="A1243" s="1">
        <v>136153</v>
      </c>
      <c r="B1243" s="1" t="s">
        <v>484</v>
      </c>
      <c r="C1243" s="1">
        <v>76093</v>
      </c>
      <c r="D1243" s="1">
        <v>1214</v>
      </c>
      <c r="E1243" s="1">
        <v>1214</v>
      </c>
      <c r="F1243" s="1">
        <v>76093</v>
      </c>
      <c r="G1243" s="1">
        <v>4</v>
      </c>
      <c r="H1243" s="1">
        <v>3.5</v>
      </c>
      <c r="I1243" s="1">
        <v>0.97440000000000004</v>
      </c>
      <c r="J1243" s="1">
        <v>31</v>
      </c>
      <c r="K1243" s="1">
        <v>0.45161299999999999</v>
      </c>
      <c r="L1243" s="1">
        <v>4.451613</v>
      </c>
      <c r="M1243" s="1">
        <f t="shared" si="80"/>
        <v>0.5</v>
      </c>
      <c r="N1243" s="1">
        <f t="shared" si="81"/>
        <v>0.25</v>
      </c>
      <c r="O1243" s="1">
        <f t="shared" si="76"/>
        <v>0.95161300000000004</v>
      </c>
      <c r="P1243" s="1">
        <f t="shared" si="77"/>
        <v>0.90556730176900013</v>
      </c>
      <c r="Q1243" s="1">
        <v>3.67</v>
      </c>
      <c r="R1243" s="1">
        <f t="shared" si="78"/>
        <v>0.16999999999999993</v>
      </c>
      <c r="S1243" s="1">
        <f t="shared" si="79"/>
        <v>2.8899999999999974E-2</v>
      </c>
    </row>
    <row r="1244" spans="1:19" x14ac:dyDescent="0.2">
      <c r="A1244" s="1">
        <v>223406</v>
      </c>
      <c r="B1244" s="1" t="s">
        <v>485</v>
      </c>
      <c r="C1244" s="1">
        <v>64957</v>
      </c>
      <c r="D1244" s="1">
        <v>64614</v>
      </c>
      <c r="E1244" s="1">
        <v>64614</v>
      </c>
      <c r="F1244" s="1">
        <v>64957</v>
      </c>
      <c r="G1244" s="1">
        <v>2.5</v>
      </c>
      <c r="H1244" s="1">
        <v>4</v>
      </c>
      <c r="I1244" s="1">
        <v>0.97471099999999999</v>
      </c>
      <c r="J1244" s="1">
        <v>47</v>
      </c>
      <c r="K1244" s="1">
        <v>0.22340399999999999</v>
      </c>
      <c r="L1244" s="1">
        <v>2.7234039999999999</v>
      </c>
      <c r="M1244" s="1">
        <f t="shared" si="80"/>
        <v>1.5</v>
      </c>
      <c r="N1244" s="1">
        <f t="shared" si="81"/>
        <v>2.25</v>
      </c>
      <c r="O1244" s="1">
        <f t="shared" si="76"/>
        <v>1.2765960000000001</v>
      </c>
      <c r="P1244" s="1">
        <f t="shared" si="77"/>
        <v>1.6296973472160001</v>
      </c>
      <c r="Q1244" s="1">
        <v>3.67</v>
      </c>
      <c r="R1244" s="1">
        <f t="shared" si="78"/>
        <v>0.33000000000000007</v>
      </c>
      <c r="S1244" s="1">
        <f t="shared" si="79"/>
        <v>0.10890000000000005</v>
      </c>
    </row>
    <row r="1245" spans="1:19" x14ac:dyDescent="0.2">
      <c r="A1245" s="1">
        <v>216406</v>
      </c>
      <c r="B1245" s="1" t="s">
        <v>486</v>
      </c>
      <c r="C1245" s="1">
        <v>457</v>
      </c>
      <c r="D1245" s="1">
        <v>150</v>
      </c>
      <c r="E1245" s="1">
        <v>150</v>
      </c>
      <c r="F1245" s="1">
        <v>457</v>
      </c>
      <c r="G1245" s="1">
        <v>3</v>
      </c>
      <c r="H1245" s="1">
        <v>3</v>
      </c>
      <c r="I1245" s="1">
        <v>0.97477899999999995</v>
      </c>
      <c r="J1245" s="1">
        <v>642</v>
      </c>
      <c r="K1245" s="1">
        <v>-0.12149500000000001</v>
      </c>
      <c r="L1245" s="1">
        <v>2.8785050000000001</v>
      </c>
      <c r="M1245" s="1">
        <f t="shared" si="80"/>
        <v>0</v>
      </c>
      <c r="N1245" s="1">
        <f t="shared" si="81"/>
        <v>0</v>
      </c>
      <c r="O1245" s="1">
        <f t="shared" si="76"/>
        <v>0.12149499999999991</v>
      </c>
      <c r="P1245" s="1">
        <f t="shared" si="77"/>
        <v>1.4761035024999978E-2</v>
      </c>
      <c r="Q1245" s="1">
        <v>3.67</v>
      </c>
      <c r="R1245" s="1">
        <f t="shared" si="78"/>
        <v>0.66999999999999993</v>
      </c>
      <c r="S1245" s="1">
        <f t="shared" si="79"/>
        <v>0.44889999999999991</v>
      </c>
    </row>
    <row r="1246" spans="1:19" x14ac:dyDescent="0.2">
      <c r="A1246" s="1">
        <v>155599</v>
      </c>
      <c r="B1246" s="1" t="s">
        <v>487</v>
      </c>
      <c r="C1246" s="1">
        <v>270</v>
      </c>
      <c r="D1246" s="1">
        <v>440</v>
      </c>
      <c r="E1246" s="1">
        <v>270</v>
      </c>
      <c r="F1246" s="1">
        <v>440</v>
      </c>
      <c r="G1246" s="1">
        <v>3</v>
      </c>
      <c r="H1246" s="1">
        <v>4</v>
      </c>
      <c r="I1246" s="1">
        <v>0.97511400000000004</v>
      </c>
      <c r="J1246" s="1">
        <v>12</v>
      </c>
      <c r="K1246" s="1">
        <v>0.75</v>
      </c>
      <c r="L1246" s="1">
        <v>3.75</v>
      </c>
      <c r="M1246" s="1">
        <f t="shared" si="80"/>
        <v>1</v>
      </c>
      <c r="N1246" s="1">
        <f t="shared" si="81"/>
        <v>1</v>
      </c>
      <c r="O1246" s="1">
        <f t="shared" si="76"/>
        <v>0.25</v>
      </c>
      <c r="P1246" s="1">
        <f t="shared" si="77"/>
        <v>6.25E-2</v>
      </c>
      <c r="Q1246" s="1">
        <v>3.67</v>
      </c>
      <c r="R1246" s="1">
        <f t="shared" si="78"/>
        <v>0.33000000000000007</v>
      </c>
      <c r="S1246" s="1">
        <f t="shared" si="79"/>
        <v>0.10890000000000005</v>
      </c>
    </row>
    <row r="1247" spans="1:19" x14ac:dyDescent="0.2">
      <c r="A1247" s="1">
        <v>216173</v>
      </c>
      <c r="B1247" s="1" t="s">
        <v>488</v>
      </c>
      <c r="C1247" s="1">
        <v>89864</v>
      </c>
      <c r="D1247" s="1">
        <v>25</v>
      </c>
      <c r="E1247" s="1">
        <v>25</v>
      </c>
      <c r="F1247" s="1">
        <v>89864</v>
      </c>
      <c r="G1247" s="1">
        <v>4</v>
      </c>
      <c r="H1247" s="1">
        <v>3.5</v>
      </c>
      <c r="I1247" s="1">
        <v>0.97524100000000002</v>
      </c>
      <c r="J1247" s="1">
        <v>10</v>
      </c>
      <c r="K1247" s="1">
        <v>0.3</v>
      </c>
      <c r="L1247" s="1">
        <v>4.3</v>
      </c>
      <c r="M1247" s="1">
        <f t="shared" si="80"/>
        <v>0.5</v>
      </c>
      <c r="N1247" s="1">
        <f t="shared" si="81"/>
        <v>0.25</v>
      </c>
      <c r="O1247" s="1">
        <f t="shared" si="76"/>
        <v>0.79999999999999982</v>
      </c>
      <c r="P1247" s="1">
        <f t="shared" si="77"/>
        <v>0.63999999999999968</v>
      </c>
      <c r="Q1247" s="1">
        <v>3.67</v>
      </c>
      <c r="R1247" s="1">
        <f t="shared" si="78"/>
        <v>0.16999999999999993</v>
      </c>
      <c r="S1247" s="1">
        <f t="shared" si="79"/>
        <v>2.8899999999999974E-2</v>
      </c>
    </row>
    <row r="1248" spans="1:19" x14ac:dyDescent="0.2">
      <c r="A1248" s="1">
        <v>79081</v>
      </c>
      <c r="B1248" s="1" t="s">
        <v>489</v>
      </c>
      <c r="C1248" s="1">
        <v>4992</v>
      </c>
      <c r="D1248" s="1">
        <v>236</v>
      </c>
      <c r="E1248" s="1">
        <v>236</v>
      </c>
      <c r="F1248" s="1">
        <v>4992</v>
      </c>
      <c r="G1248" s="1">
        <v>4.5</v>
      </c>
      <c r="H1248" s="1">
        <v>4.5</v>
      </c>
      <c r="I1248" s="1">
        <v>0.97551699999999997</v>
      </c>
      <c r="J1248" s="1">
        <v>18</v>
      </c>
      <c r="K1248" s="1">
        <v>0.33333299999999999</v>
      </c>
      <c r="L1248" s="1">
        <v>4.8333329999999997</v>
      </c>
      <c r="M1248" s="1">
        <f t="shared" si="80"/>
        <v>0</v>
      </c>
      <c r="N1248" s="1">
        <f t="shared" si="81"/>
        <v>0</v>
      </c>
      <c r="O1248" s="1">
        <f t="shared" si="76"/>
        <v>0.33333299999999966</v>
      </c>
      <c r="P1248" s="1">
        <f t="shared" si="77"/>
        <v>0.11111088888899977</v>
      </c>
      <c r="Q1248" s="1">
        <v>3.67</v>
      </c>
      <c r="R1248" s="1">
        <f t="shared" si="78"/>
        <v>0.83000000000000007</v>
      </c>
      <c r="S1248" s="1">
        <f t="shared" si="79"/>
        <v>0.68890000000000007</v>
      </c>
    </row>
    <row r="1249" spans="1:19" x14ac:dyDescent="0.2">
      <c r="A1249" s="1">
        <v>47685</v>
      </c>
      <c r="B1249" s="1" t="s">
        <v>469</v>
      </c>
      <c r="C1249" s="1">
        <v>3006</v>
      </c>
      <c r="D1249" s="1">
        <v>2858</v>
      </c>
      <c r="E1249" s="1">
        <v>2858</v>
      </c>
      <c r="F1249" s="1">
        <v>3006</v>
      </c>
      <c r="G1249" s="1">
        <v>5</v>
      </c>
      <c r="H1249" s="1">
        <v>3</v>
      </c>
      <c r="I1249" s="1">
        <v>0.97562499999999996</v>
      </c>
      <c r="J1249" s="1">
        <v>114</v>
      </c>
      <c r="K1249" s="1">
        <v>0.22806999999999999</v>
      </c>
      <c r="L1249" s="1">
        <v>5</v>
      </c>
      <c r="M1249" s="1">
        <f t="shared" si="80"/>
        <v>2</v>
      </c>
      <c r="N1249" s="1">
        <f t="shared" si="81"/>
        <v>4</v>
      </c>
      <c r="O1249" s="1">
        <f t="shared" si="76"/>
        <v>2</v>
      </c>
      <c r="P1249" s="1">
        <f t="shared" si="77"/>
        <v>4</v>
      </c>
      <c r="Q1249" s="1">
        <v>3.67</v>
      </c>
      <c r="R1249" s="1">
        <f t="shared" si="78"/>
        <v>0.66999999999999993</v>
      </c>
      <c r="S1249" s="1">
        <f t="shared" si="79"/>
        <v>0.44889999999999991</v>
      </c>
    </row>
    <row r="1250" spans="1:19" x14ac:dyDescent="0.2">
      <c r="A1250" s="1">
        <v>188294</v>
      </c>
      <c r="B1250" s="1" t="s">
        <v>490</v>
      </c>
      <c r="C1250" s="1">
        <v>1262</v>
      </c>
      <c r="D1250" s="1">
        <v>1242</v>
      </c>
      <c r="E1250" s="1">
        <v>1242</v>
      </c>
      <c r="F1250" s="1">
        <v>1262</v>
      </c>
      <c r="G1250" s="1">
        <v>4</v>
      </c>
      <c r="H1250" s="1">
        <v>4</v>
      </c>
      <c r="I1250" s="1">
        <v>0.97570199999999996</v>
      </c>
      <c r="J1250" s="1">
        <v>74</v>
      </c>
      <c r="K1250" s="1">
        <v>-0.20270299999999999</v>
      </c>
      <c r="L1250" s="1">
        <v>3.7972969999999999</v>
      </c>
      <c r="M1250" s="1">
        <f t="shared" si="80"/>
        <v>0</v>
      </c>
      <c r="N1250" s="1">
        <f t="shared" si="81"/>
        <v>0</v>
      </c>
      <c r="O1250" s="1">
        <f t="shared" si="76"/>
        <v>0.20270300000000008</v>
      </c>
      <c r="P1250" s="1">
        <f t="shared" si="77"/>
        <v>4.1088506209000029E-2</v>
      </c>
      <c r="Q1250" s="1">
        <v>3.67</v>
      </c>
      <c r="R1250" s="1">
        <f t="shared" si="78"/>
        <v>0.33000000000000007</v>
      </c>
      <c r="S1250" s="1">
        <f t="shared" si="79"/>
        <v>0.10890000000000005</v>
      </c>
    </row>
    <row r="1251" spans="1:19" x14ac:dyDescent="0.2">
      <c r="A1251" s="1">
        <v>69995</v>
      </c>
      <c r="B1251" s="1" t="s">
        <v>491</v>
      </c>
      <c r="C1251" s="1">
        <v>1270</v>
      </c>
      <c r="D1251" s="1">
        <v>1265</v>
      </c>
      <c r="E1251" s="1">
        <v>1265</v>
      </c>
      <c r="F1251" s="1">
        <v>1270</v>
      </c>
      <c r="G1251" s="1">
        <v>4</v>
      </c>
      <c r="H1251" s="1">
        <v>4</v>
      </c>
      <c r="I1251" s="1">
        <v>0.97592999999999996</v>
      </c>
      <c r="J1251" s="1">
        <v>400</v>
      </c>
      <c r="K1251" s="1">
        <v>-7.2499999999999995E-2</v>
      </c>
      <c r="L1251" s="1">
        <v>3.9275000000000002</v>
      </c>
      <c r="M1251" s="1">
        <f t="shared" si="80"/>
        <v>0</v>
      </c>
      <c r="N1251" s="1">
        <f t="shared" si="81"/>
        <v>0</v>
      </c>
      <c r="O1251" s="1">
        <f t="shared" si="76"/>
        <v>7.2499999999999787E-2</v>
      </c>
      <c r="P1251" s="1">
        <f t="shared" si="77"/>
        <v>5.2562499999999693E-3</v>
      </c>
      <c r="Q1251" s="1">
        <v>3.67</v>
      </c>
      <c r="R1251" s="1">
        <f t="shared" si="78"/>
        <v>0.33000000000000007</v>
      </c>
      <c r="S1251" s="1">
        <f t="shared" si="79"/>
        <v>0.10890000000000005</v>
      </c>
    </row>
    <row r="1252" spans="1:19" x14ac:dyDescent="0.2">
      <c r="A1252" s="1">
        <v>105593</v>
      </c>
      <c r="B1252" s="1" t="s">
        <v>492</v>
      </c>
      <c r="C1252" s="1">
        <v>2881</v>
      </c>
      <c r="D1252" s="1">
        <v>1644</v>
      </c>
      <c r="E1252" s="1">
        <v>1644</v>
      </c>
      <c r="F1252" s="1">
        <v>2881</v>
      </c>
      <c r="G1252" s="1">
        <v>5</v>
      </c>
      <c r="H1252" s="1">
        <v>3</v>
      </c>
      <c r="I1252" s="1">
        <v>0.97608899999999998</v>
      </c>
      <c r="J1252" s="1">
        <v>33</v>
      </c>
      <c r="K1252" s="1">
        <v>-0.484848</v>
      </c>
      <c r="L1252" s="1">
        <v>4.5151519999999996</v>
      </c>
      <c r="M1252" s="1">
        <f t="shared" si="80"/>
        <v>2</v>
      </c>
      <c r="N1252" s="1">
        <f t="shared" si="81"/>
        <v>4</v>
      </c>
      <c r="O1252" s="1">
        <f t="shared" si="76"/>
        <v>1.5151519999999996</v>
      </c>
      <c r="P1252" s="1">
        <f t="shared" si="77"/>
        <v>2.2956855831039986</v>
      </c>
      <c r="Q1252" s="1">
        <v>3.67</v>
      </c>
      <c r="R1252" s="1">
        <f t="shared" si="78"/>
        <v>0.66999999999999993</v>
      </c>
      <c r="S1252" s="1">
        <f t="shared" si="79"/>
        <v>0.44889999999999991</v>
      </c>
    </row>
    <row r="1253" spans="1:19" x14ac:dyDescent="0.2">
      <c r="A1253" s="1">
        <v>71866</v>
      </c>
      <c r="B1253" s="1" t="s">
        <v>493</v>
      </c>
      <c r="C1253" s="1">
        <v>858</v>
      </c>
      <c r="D1253" s="1">
        <v>318</v>
      </c>
      <c r="E1253" s="1">
        <v>318</v>
      </c>
      <c r="F1253" s="1">
        <v>858</v>
      </c>
      <c r="G1253" s="1">
        <v>4.5</v>
      </c>
      <c r="H1253" s="1">
        <v>4</v>
      </c>
      <c r="I1253" s="1">
        <v>0.97613499999999997</v>
      </c>
      <c r="J1253" s="1">
        <v>530</v>
      </c>
      <c r="K1253" s="1">
        <v>8.5848999999999995E-2</v>
      </c>
      <c r="L1253" s="1">
        <v>4.5858489999999996</v>
      </c>
      <c r="M1253" s="1">
        <f t="shared" si="80"/>
        <v>0.5</v>
      </c>
      <c r="N1253" s="1">
        <f t="shared" si="81"/>
        <v>0.25</v>
      </c>
      <c r="O1253" s="1">
        <f t="shared" si="76"/>
        <v>0.58584899999999962</v>
      </c>
      <c r="P1253" s="1">
        <f t="shared" si="77"/>
        <v>0.34321905080099957</v>
      </c>
      <c r="Q1253" s="1">
        <v>3.67</v>
      </c>
      <c r="R1253" s="1">
        <f t="shared" si="78"/>
        <v>0.33000000000000007</v>
      </c>
      <c r="S1253" s="1">
        <f t="shared" si="79"/>
        <v>0.10890000000000005</v>
      </c>
    </row>
    <row r="1254" spans="1:19" x14ac:dyDescent="0.2">
      <c r="A1254" s="1">
        <v>176862</v>
      </c>
      <c r="B1254" s="1" t="s">
        <v>460</v>
      </c>
      <c r="C1254" s="1">
        <v>1340</v>
      </c>
      <c r="D1254" s="1">
        <v>2186</v>
      </c>
      <c r="E1254" s="1">
        <v>1340</v>
      </c>
      <c r="F1254" s="1">
        <v>2186</v>
      </c>
      <c r="G1254" s="1">
        <v>5</v>
      </c>
      <c r="H1254" s="1">
        <v>5</v>
      </c>
      <c r="I1254" s="1">
        <v>0.97635400000000006</v>
      </c>
      <c r="J1254" s="1">
        <v>13</v>
      </c>
      <c r="K1254" s="1">
        <v>0</v>
      </c>
      <c r="L1254" s="1">
        <v>5</v>
      </c>
      <c r="M1254" s="1">
        <f t="shared" si="80"/>
        <v>0</v>
      </c>
      <c r="N1254" s="1">
        <f t="shared" si="81"/>
        <v>0</v>
      </c>
      <c r="O1254" s="1">
        <f t="shared" si="76"/>
        <v>0</v>
      </c>
      <c r="P1254" s="1">
        <f t="shared" si="77"/>
        <v>0</v>
      </c>
      <c r="Q1254" s="1">
        <v>3.67</v>
      </c>
      <c r="R1254" s="1">
        <f t="shared" si="78"/>
        <v>1.33</v>
      </c>
      <c r="S1254" s="1">
        <f t="shared" si="79"/>
        <v>1.7689000000000001</v>
      </c>
    </row>
    <row r="1255" spans="1:19" x14ac:dyDescent="0.2">
      <c r="A1255" s="1">
        <v>233343</v>
      </c>
      <c r="B1255" s="1" t="s">
        <v>494</v>
      </c>
      <c r="C1255" s="1">
        <v>6953</v>
      </c>
      <c r="D1255" s="1">
        <v>5377</v>
      </c>
      <c r="E1255" s="1">
        <v>5377</v>
      </c>
      <c r="F1255" s="1">
        <v>6953</v>
      </c>
      <c r="G1255" s="1">
        <v>1.5</v>
      </c>
      <c r="H1255" s="1">
        <v>1.5</v>
      </c>
      <c r="I1255" s="1">
        <v>0.97656799999999999</v>
      </c>
      <c r="J1255" s="1">
        <v>26</v>
      </c>
      <c r="K1255" s="1">
        <v>-5.7692E-2</v>
      </c>
      <c r="L1255" s="1">
        <v>1.4423079999999999</v>
      </c>
      <c r="M1255" s="1">
        <f t="shared" si="80"/>
        <v>0</v>
      </c>
      <c r="N1255" s="1">
        <f t="shared" si="81"/>
        <v>0</v>
      </c>
      <c r="O1255" s="1">
        <f t="shared" si="76"/>
        <v>5.7692000000000077E-2</v>
      </c>
      <c r="P1255" s="1">
        <f t="shared" si="77"/>
        <v>3.3283668640000088E-3</v>
      </c>
      <c r="Q1255" s="1">
        <v>3.67</v>
      </c>
      <c r="R1255" s="1">
        <f t="shared" si="78"/>
        <v>2.17</v>
      </c>
      <c r="S1255" s="1">
        <f t="shared" si="79"/>
        <v>4.7088999999999999</v>
      </c>
    </row>
    <row r="1256" spans="1:19" x14ac:dyDescent="0.2">
      <c r="A1256" s="1">
        <v>100925</v>
      </c>
      <c r="B1256" s="1" t="s">
        <v>495</v>
      </c>
      <c r="C1256" s="1">
        <v>1212</v>
      </c>
      <c r="D1256" s="1">
        <v>2019</v>
      </c>
      <c r="E1256" s="1">
        <v>1212</v>
      </c>
      <c r="F1256" s="1">
        <v>2019</v>
      </c>
      <c r="G1256" s="1">
        <v>5</v>
      </c>
      <c r="H1256" s="1">
        <v>2</v>
      </c>
      <c r="I1256" s="1">
        <v>0.97664200000000001</v>
      </c>
      <c r="J1256" s="1">
        <v>72</v>
      </c>
      <c r="K1256" s="1">
        <v>-0.104167</v>
      </c>
      <c r="L1256" s="1">
        <v>4.8958329999999997</v>
      </c>
      <c r="M1256" s="1">
        <f t="shared" si="80"/>
        <v>3</v>
      </c>
      <c r="N1256" s="1">
        <f t="shared" si="81"/>
        <v>9</v>
      </c>
      <c r="O1256" s="1">
        <f t="shared" si="76"/>
        <v>2.8958329999999997</v>
      </c>
      <c r="P1256" s="1">
        <f t="shared" si="77"/>
        <v>8.3858487638889976</v>
      </c>
      <c r="Q1256" s="1">
        <v>3.67</v>
      </c>
      <c r="R1256" s="1">
        <f t="shared" si="78"/>
        <v>1.67</v>
      </c>
      <c r="S1256" s="1">
        <f t="shared" si="79"/>
        <v>2.7888999999999999</v>
      </c>
    </row>
    <row r="1257" spans="1:19" x14ac:dyDescent="0.2">
      <c r="A1257" s="1">
        <v>153827</v>
      </c>
      <c r="B1257" s="1" t="s">
        <v>496</v>
      </c>
      <c r="C1257" s="1">
        <v>60069</v>
      </c>
      <c r="D1257" s="1">
        <v>59315</v>
      </c>
      <c r="E1257" s="1">
        <v>59315</v>
      </c>
      <c r="F1257" s="1">
        <v>60069</v>
      </c>
      <c r="G1257" s="1">
        <v>4.5</v>
      </c>
      <c r="H1257" s="1">
        <v>3.5</v>
      </c>
      <c r="I1257" s="1">
        <v>0.97683699999999996</v>
      </c>
      <c r="J1257" s="1">
        <v>136</v>
      </c>
      <c r="K1257" s="1">
        <v>-0.24632399999999999</v>
      </c>
      <c r="L1257" s="1">
        <v>4.2536759999999996</v>
      </c>
      <c r="M1257" s="1">
        <f t="shared" si="80"/>
        <v>1</v>
      </c>
      <c r="N1257" s="1">
        <f t="shared" si="81"/>
        <v>1</v>
      </c>
      <c r="O1257" s="1">
        <f t="shared" si="76"/>
        <v>0.75367599999999957</v>
      </c>
      <c r="P1257" s="1">
        <f t="shared" si="77"/>
        <v>0.5680275129759994</v>
      </c>
      <c r="Q1257" s="1">
        <v>3.67</v>
      </c>
      <c r="R1257" s="1">
        <f t="shared" si="78"/>
        <v>0.16999999999999993</v>
      </c>
      <c r="S1257" s="1">
        <f t="shared" si="79"/>
        <v>2.8899999999999974E-2</v>
      </c>
    </row>
    <row r="1258" spans="1:19" x14ac:dyDescent="0.2">
      <c r="A1258" s="1">
        <v>25293</v>
      </c>
      <c r="B1258" s="1" t="s">
        <v>559</v>
      </c>
      <c r="C1258" s="1">
        <v>115713</v>
      </c>
      <c r="D1258" s="1">
        <v>63113</v>
      </c>
      <c r="E1258" s="1">
        <v>63113</v>
      </c>
      <c r="F1258" s="1">
        <v>115713</v>
      </c>
      <c r="G1258" s="1">
        <v>2.5</v>
      </c>
      <c r="H1258" s="1">
        <v>1.5</v>
      </c>
      <c r="I1258" s="1">
        <v>0.97700799999999999</v>
      </c>
      <c r="J1258" s="1">
        <v>4</v>
      </c>
      <c r="K1258" s="1">
        <v>-1</v>
      </c>
      <c r="L1258" s="1">
        <v>1.5</v>
      </c>
      <c r="M1258" s="1">
        <f t="shared" si="80"/>
        <v>1</v>
      </c>
      <c r="N1258" s="1">
        <f t="shared" si="81"/>
        <v>1</v>
      </c>
      <c r="O1258" s="1">
        <f t="shared" si="76"/>
        <v>0</v>
      </c>
      <c r="P1258" s="1">
        <f t="shared" si="77"/>
        <v>0</v>
      </c>
      <c r="Q1258" s="1">
        <v>3.67</v>
      </c>
      <c r="R1258" s="1">
        <f t="shared" si="78"/>
        <v>2.17</v>
      </c>
      <c r="S1258" s="1">
        <f t="shared" si="79"/>
        <v>4.7088999999999999</v>
      </c>
    </row>
    <row r="1259" spans="1:19" x14ac:dyDescent="0.2">
      <c r="A1259" s="1">
        <v>26004</v>
      </c>
      <c r="B1259" s="1" t="s">
        <v>204</v>
      </c>
      <c r="C1259" s="1">
        <v>3952</v>
      </c>
      <c r="D1259" s="1">
        <v>3987</v>
      </c>
      <c r="E1259" s="1">
        <v>3952</v>
      </c>
      <c r="F1259" s="1">
        <v>3987</v>
      </c>
      <c r="G1259" s="1">
        <v>3</v>
      </c>
      <c r="H1259" s="1">
        <v>3</v>
      </c>
      <c r="I1259" s="1">
        <v>0.97704400000000002</v>
      </c>
      <c r="J1259" s="1">
        <v>11</v>
      </c>
      <c r="K1259" s="1">
        <v>-0.227273</v>
      </c>
      <c r="L1259" s="1">
        <v>2.7727270000000002</v>
      </c>
      <c r="M1259" s="1">
        <f t="shared" si="80"/>
        <v>0</v>
      </c>
      <c r="N1259" s="1">
        <f t="shared" si="81"/>
        <v>0</v>
      </c>
      <c r="O1259" s="1">
        <f t="shared" si="76"/>
        <v>0.22727299999999984</v>
      </c>
      <c r="P1259" s="1">
        <f t="shared" si="77"/>
        <v>5.1653016528999923E-2</v>
      </c>
      <c r="Q1259" s="1">
        <v>3.67</v>
      </c>
      <c r="R1259" s="1">
        <f t="shared" si="78"/>
        <v>0.66999999999999993</v>
      </c>
      <c r="S1259" s="1">
        <f t="shared" si="79"/>
        <v>0.44889999999999991</v>
      </c>
    </row>
    <row r="1260" spans="1:19" x14ac:dyDescent="0.2">
      <c r="A1260" s="1">
        <v>214138</v>
      </c>
      <c r="B1260" s="1" t="s">
        <v>12</v>
      </c>
      <c r="C1260" s="1">
        <v>238</v>
      </c>
      <c r="D1260" s="1">
        <v>340</v>
      </c>
      <c r="E1260" s="1">
        <v>238</v>
      </c>
      <c r="F1260" s="1">
        <v>340</v>
      </c>
      <c r="G1260" s="1">
        <v>4</v>
      </c>
      <c r="H1260" s="1">
        <v>2</v>
      </c>
      <c r="I1260" s="1">
        <v>0.97746599999999995</v>
      </c>
      <c r="J1260" s="1">
        <v>7</v>
      </c>
      <c r="K1260" s="1">
        <v>0.85714299999999999</v>
      </c>
      <c r="L1260" s="1">
        <v>4.8571429999999998</v>
      </c>
      <c r="M1260" s="1">
        <f t="shared" si="80"/>
        <v>2</v>
      </c>
      <c r="N1260" s="1">
        <f t="shared" si="81"/>
        <v>4</v>
      </c>
      <c r="O1260" s="1">
        <f t="shared" si="76"/>
        <v>2.8571429999999998</v>
      </c>
      <c r="P1260" s="1">
        <f t="shared" si="77"/>
        <v>8.1632661224489986</v>
      </c>
      <c r="Q1260" s="1">
        <v>3.67</v>
      </c>
      <c r="R1260" s="1">
        <f t="shared" si="78"/>
        <v>1.67</v>
      </c>
      <c r="S1260" s="1">
        <f t="shared" si="79"/>
        <v>2.7888999999999999</v>
      </c>
    </row>
    <row r="1261" spans="1:19" x14ac:dyDescent="0.2">
      <c r="A1261" s="1">
        <v>158653</v>
      </c>
      <c r="B1261" s="1" t="s">
        <v>497</v>
      </c>
      <c r="C1261" s="1">
        <v>5218</v>
      </c>
      <c r="D1261" s="1">
        <v>2485</v>
      </c>
      <c r="E1261" s="1">
        <v>2485</v>
      </c>
      <c r="F1261" s="1">
        <v>5218</v>
      </c>
      <c r="G1261" s="1">
        <v>4</v>
      </c>
      <c r="H1261" s="1">
        <v>2.5</v>
      </c>
      <c r="I1261" s="1">
        <v>0.97758199999999995</v>
      </c>
      <c r="J1261" s="1">
        <v>31</v>
      </c>
      <c r="K1261" s="1">
        <v>-0.43548399999999998</v>
      </c>
      <c r="L1261" s="1">
        <v>3.5645159999999998</v>
      </c>
      <c r="M1261" s="1">
        <f t="shared" si="80"/>
        <v>1.5</v>
      </c>
      <c r="N1261" s="1">
        <f t="shared" si="81"/>
        <v>2.25</v>
      </c>
      <c r="O1261" s="1">
        <f t="shared" si="76"/>
        <v>1.0645159999999998</v>
      </c>
      <c r="P1261" s="1">
        <f t="shared" si="77"/>
        <v>1.1331943142559995</v>
      </c>
      <c r="Q1261" s="1">
        <v>3.67</v>
      </c>
      <c r="R1261" s="1">
        <f t="shared" si="78"/>
        <v>1.17</v>
      </c>
      <c r="S1261" s="1">
        <f t="shared" si="79"/>
        <v>1.3688999999999998</v>
      </c>
    </row>
    <row r="1262" spans="1:19" x14ac:dyDescent="0.2">
      <c r="A1262" s="1">
        <v>200943</v>
      </c>
      <c r="B1262" s="1" t="s">
        <v>498</v>
      </c>
      <c r="C1262" s="1">
        <v>1022</v>
      </c>
      <c r="D1262" s="1">
        <v>931</v>
      </c>
      <c r="E1262" s="1">
        <v>931</v>
      </c>
      <c r="F1262" s="1">
        <v>1022</v>
      </c>
      <c r="G1262" s="1">
        <v>4</v>
      </c>
      <c r="H1262" s="1">
        <v>4</v>
      </c>
      <c r="I1262" s="1">
        <v>0.97769799999999996</v>
      </c>
      <c r="J1262" s="1">
        <v>10</v>
      </c>
      <c r="K1262" s="1">
        <v>-0.25</v>
      </c>
      <c r="L1262" s="1">
        <v>3.75</v>
      </c>
      <c r="M1262" s="1">
        <f t="shared" si="80"/>
        <v>0</v>
      </c>
      <c r="N1262" s="1">
        <f t="shared" si="81"/>
        <v>0</v>
      </c>
      <c r="O1262" s="1">
        <f t="shared" si="76"/>
        <v>0.25</v>
      </c>
      <c r="P1262" s="1">
        <f t="shared" si="77"/>
        <v>6.25E-2</v>
      </c>
      <c r="Q1262" s="1">
        <v>3.67</v>
      </c>
      <c r="R1262" s="1">
        <f t="shared" si="78"/>
        <v>0.33000000000000007</v>
      </c>
      <c r="S1262" s="1">
        <f t="shared" si="79"/>
        <v>0.10890000000000005</v>
      </c>
    </row>
    <row r="1263" spans="1:19" x14ac:dyDescent="0.2">
      <c r="A1263" s="1">
        <v>1630</v>
      </c>
      <c r="B1263" s="1" t="s">
        <v>481</v>
      </c>
      <c r="C1263" s="1">
        <v>318</v>
      </c>
      <c r="D1263" s="1">
        <v>280</v>
      </c>
      <c r="E1263" s="1">
        <v>280</v>
      </c>
      <c r="F1263" s="1">
        <v>318</v>
      </c>
      <c r="G1263" s="1">
        <v>5</v>
      </c>
      <c r="H1263" s="1">
        <v>5</v>
      </c>
      <c r="I1263" s="1">
        <v>0.97775999999999996</v>
      </c>
      <c r="J1263" s="1">
        <v>79</v>
      </c>
      <c r="K1263" s="1">
        <v>-0.867089</v>
      </c>
      <c r="L1263" s="1">
        <v>4.132911</v>
      </c>
      <c r="M1263" s="1">
        <f t="shared" si="80"/>
        <v>0</v>
      </c>
      <c r="N1263" s="1">
        <f t="shared" si="81"/>
        <v>0</v>
      </c>
      <c r="O1263" s="1">
        <f t="shared" si="76"/>
        <v>0.867089</v>
      </c>
      <c r="P1263" s="1">
        <f t="shared" si="77"/>
        <v>0.751843333921</v>
      </c>
      <c r="Q1263" s="1">
        <v>3.67</v>
      </c>
      <c r="R1263" s="1">
        <f t="shared" si="78"/>
        <v>1.33</v>
      </c>
      <c r="S1263" s="1">
        <f t="shared" si="79"/>
        <v>1.7689000000000001</v>
      </c>
    </row>
    <row r="1264" spans="1:19" x14ac:dyDescent="0.2">
      <c r="A1264" s="1">
        <v>49036</v>
      </c>
      <c r="B1264" s="1" t="s">
        <v>499</v>
      </c>
      <c r="C1264" s="1">
        <v>50872</v>
      </c>
      <c r="D1264" s="1">
        <v>1393</v>
      </c>
      <c r="E1264" s="1">
        <v>1393</v>
      </c>
      <c r="F1264" s="1">
        <v>50872</v>
      </c>
      <c r="G1264" s="1">
        <v>4</v>
      </c>
      <c r="H1264" s="1">
        <v>3.5</v>
      </c>
      <c r="I1264" s="1">
        <v>0.97781399999999996</v>
      </c>
      <c r="J1264" s="1">
        <v>62</v>
      </c>
      <c r="K1264" s="1">
        <v>-0.41935499999999998</v>
      </c>
      <c r="L1264" s="1">
        <v>3.5806450000000001</v>
      </c>
      <c r="M1264" s="1">
        <f t="shared" si="80"/>
        <v>0.5</v>
      </c>
      <c r="N1264" s="1">
        <f t="shared" si="81"/>
        <v>0.25</v>
      </c>
      <c r="O1264" s="1">
        <f t="shared" si="76"/>
        <v>8.0645000000000078E-2</v>
      </c>
      <c r="P1264" s="1">
        <f t="shared" si="77"/>
        <v>6.5036160250000127E-3</v>
      </c>
      <c r="Q1264" s="1">
        <v>3.67</v>
      </c>
      <c r="R1264" s="1">
        <f t="shared" si="78"/>
        <v>0.16999999999999993</v>
      </c>
      <c r="S1264" s="1">
        <f t="shared" si="79"/>
        <v>2.8899999999999974E-2</v>
      </c>
    </row>
    <row r="1265" spans="1:19" x14ac:dyDescent="0.2">
      <c r="A1265" s="1">
        <v>3497</v>
      </c>
      <c r="B1265" s="1" t="s">
        <v>427</v>
      </c>
      <c r="C1265" s="1">
        <v>1198</v>
      </c>
      <c r="D1265" s="1">
        <v>1210</v>
      </c>
      <c r="E1265" s="1">
        <v>1198</v>
      </c>
      <c r="F1265" s="1">
        <v>1210</v>
      </c>
      <c r="G1265" s="1">
        <v>5</v>
      </c>
      <c r="H1265" s="1">
        <v>5</v>
      </c>
      <c r="I1265" s="1">
        <v>0.97830099999999998</v>
      </c>
      <c r="J1265" s="1">
        <v>545</v>
      </c>
      <c r="K1265" s="1">
        <v>-0.23302800000000001</v>
      </c>
      <c r="L1265" s="1">
        <v>4.766972</v>
      </c>
      <c r="M1265" s="1">
        <f t="shared" si="80"/>
        <v>0</v>
      </c>
      <c r="N1265" s="1">
        <f t="shared" si="81"/>
        <v>0</v>
      </c>
      <c r="O1265" s="1">
        <f t="shared" si="76"/>
        <v>0.23302800000000001</v>
      </c>
      <c r="P1265" s="1">
        <f t="shared" si="77"/>
        <v>5.4302048784000009E-2</v>
      </c>
      <c r="Q1265" s="1">
        <v>3.67</v>
      </c>
      <c r="R1265" s="1">
        <f t="shared" si="78"/>
        <v>1.33</v>
      </c>
      <c r="S1265" s="1">
        <f t="shared" si="79"/>
        <v>1.7689000000000001</v>
      </c>
    </row>
    <row r="1266" spans="1:19" x14ac:dyDescent="0.2">
      <c r="A1266" s="1">
        <v>63265</v>
      </c>
      <c r="B1266" s="1" t="s">
        <v>500</v>
      </c>
      <c r="C1266" s="1">
        <v>5995</v>
      </c>
      <c r="D1266" s="1">
        <v>4995</v>
      </c>
      <c r="E1266" s="1">
        <v>4995</v>
      </c>
      <c r="F1266" s="1">
        <v>5995</v>
      </c>
      <c r="G1266" s="1">
        <v>2.5</v>
      </c>
      <c r="H1266" s="1">
        <v>4</v>
      </c>
      <c r="I1266" s="1">
        <v>0.97843000000000002</v>
      </c>
      <c r="J1266" s="1">
        <v>124</v>
      </c>
      <c r="K1266" s="1">
        <v>-0.116935</v>
      </c>
      <c r="L1266" s="1">
        <v>2.3830650000000002</v>
      </c>
      <c r="M1266" s="1">
        <f t="shared" si="80"/>
        <v>1.5</v>
      </c>
      <c r="N1266" s="1">
        <f t="shared" si="81"/>
        <v>2.25</v>
      </c>
      <c r="O1266" s="1">
        <f t="shared" si="76"/>
        <v>1.6169349999999998</v>
      </c>
      <c r="P1266" s="1">
        <f t="shared" si="77"/>
        <v>2.6144787942249992</v>
      </c>
      <c r="Q1266" s="1">
        <v>3.67</v>
      </c>
      <c r="R1266" s="1">
        <f t="shared" si="78"/>
        <v>0.33000000000000007</v>
      </c>
      <c r="S1266" s="1">
        <f t="shared" si="79"/>
        <v>0.10890000000000005</v>
      </c>
    </row>
    <row r="1267" spans="1:19" x14ac:dyDescent="0.2">
      <c r="A1267" s="1">
        <v>26975</v>
      </c>
      <c r="B1267" s="1" t="s">
        <v>501</v>
      </c>
      <c r="C1267" s="1">
        <v>1233</v>
      </c>
      <c r="D1267" s="1">
        <v>2944</v>
      </c>
      <c r="E1267" s="1">
        <v>1233</v>
      </c>
      <c r="F1267" s="1">
        <v>2944</v>
      </c>
      <c r="G1267" s="1">
        <v>4</v>
      </c>
      <c r="H1267" s="1">
        <v>4</v>
      </c>
      <c r="I1267" s="1">
        <v>0.978599</v>
      </c>
      <c r="J1267" s="1">
        <v>61</v>
      </c>
      <c r="K1267" s="1">
        <v>-0.40163900000000002</v>
      </c>
      <c r="L1267" s="1">
        <v>3.5983610000000001</v>
      </c>
      <c r="M1267" s="1">
        <f t="shared" si="80"/>
        <v>0</v>
      </c>
      <c r="N1267" s="1">
        <f t="shared" si="81"/>
        <v>0</v>
      </c>
      <c r="O1267" s="1">
        <f t="shared" si="76"/>
        <v>0.40163899999999986</v>
      </c>
      <c r="P1267" s="1">
        <f t="shared" si="77"/>
        <v>0.16131388632099988</v>
      </c>
      <c r="Q1267" s="1">
        <v>3.67</v>
      </c>
      <c r="R1267" s="1">
        <f t="shared" si="78"/>
        <v>0.33000000000000007</v>
      </c>
      <c r="S1267" s="1">
        <f t="shared" si="79"/>
        <v>0.10890000000000005</v>
      </c>
    </row>
    <row r="1268" spans="1:19" x14ac:dyDescent="0.2">
      <c r="A1268" s="1">
        <v>113253</v>
      </c>
      <c r="B1268" s="1" t="s">
        <v>338</v>
      </c>
      <c r="C1268" s="1">
        <v>899</v>
      </c>
      <c r="D1268" s="1">
        <v>28</v>
      </c>
      <c r="E1268" s="1">
        <v>28</v>
      </c>
      <c r="F1268" s="1">
        <v>899</v>
      </c>
      <c r="G1268" s="1">
        <v>4</v>
      </c>
      <c r="H1268" s="1">
        <v>4</v>
      </c>
      <c r="I1268" s="1">
        <v>0.97928499999999996</v>
      </c>
      <c r="J1268" s="1">
        <v>20</v>
      </c>
      <c r="K1268" s="1">
        <v>-0.22500000000000001</v>
      </c>
      <c r="L1268" s="1">
        <v>3.7749999999999999</v>
      </c>
      <c r="M1268" s="1">
        <f t="shared" si="80"/>
        <v>0</v>
      </c>
      <c r="N1268" s="1">
        <f t="shared" si="81"/>
        <v>0</v>
      </c>
      <c r="O1268" s="1">
        <f t="shared" si="76"/>
        <v>0.22500000000000009</v>
      </c>
      <c r="P1268" s="1">
        <f t="shared" si="77"/>
        <v>5.0625000000000038E-2</v>
      </c>
      <c r="Q1268" s="1">
        <v>3.67</v>
      </c>
      <c r="R1268" s="1">
        <f t="shared" si="78"/>
        <v>0.33000000000000007</v>
      </c>
      <c r="S1268" s="1">
        <f t="shared" si="79"/>
        <v>0.10890000000000005</v>
      </c>
    </row>
    <row r="1269" spans="1:19" x14ac:dyDescent="0.2">
      <c r="A1269" s="1">
        <v>224981</v>
      </c>
      <c r="B1269" s="1" t="s">
        <v>483</v>
      </c>
      <c r="C1269" s="1">
        <v>293</v>
      </c>
      <c r="D1269" s="1">
        <v>318</v>
      </c>
      <c r="E1269" s="1">
        <v>293</v>
      </c>
      <c r="F1269" s="1">
        <v>318</v>
      </c>
      <c r="G1269" s="1">
        <v>3</v>
      </c>
      <c r="H1269" s="1">
        <v>5</v>
      </c>
      <c r="I1269" s="1">
        <v>0.97941400000000001</v>
      </c>
      <c r="J1269" s="1">
        <v>340</v>
      </c>
      <c r="K1269" s="1">
        <v>0.41617599999999999</v>
      </c>
      <c r="L1269" s="1">
        <v>3.4161760000000001</v>
      </c>
      <c r="M1269" s="1">
        <f t="shared" si="80"/>
        <v>2</v>
      </c>
      <c r="N1269" s="1">
        <f t="shared" si="81"/>
        <v>4</v>
      </c>
      <c r="O1269" s="1">
        <f t="shared" si="76"/>
        <v>1.5838239999999999</v>
      </c>
      <c r="P1269" s="1">
        <f t="shared" si="77"/>
        <v>2.5084984629759997</v>
      </c>
      <c r="Q1269" s="1">
        <v>3.67</v>
      </c>
      <c r="R1269" s="1">
        <f t="shared" si="78"/>
        <v>1.33</v>
      </c>
      <c r="S1269" s="1">
        <f t="shared" si="79"/>
        <v>1.7689000000000001</v>
      </c>
    </row>
    <row r="1270" spans="1:19" x14ac:dyDescent="0.2">
      <c r="A1270" s="1">
        <v>234451</v>
      </c>
      <c r="B1270" s="1" t="s">
        <v>393</v>
      </c>
      <c r="C1270" s="1">
        <v>3347</v>
      </c>
      <c r="D1270" s="1">
        <v>1079</v>
      </c>
      <c r="E1270" s="1">
        <v>1079</v>
      </c>
      <c r="F1270" s="1">
        <v>3347</v>
      </c>
      <c r="G1270" s="1">
        <v>2</v>
      </c>
      <c r="H1270" s="1">
        <v>4</v>
      </c>
      <c r="I1270" s="1">
        <v>0.97957099999999997</v>
      </c>
      <c r="J1270" s="1">
        <v>18</v>
      </c>
      <c r="K1270" s="1">
        <v>8.3333000000000004E-2</v>
      </c>
      <c r="L1270" s="1">
        <v>2.0833330000000001</v>
      </c>
      <c r="M1270" s="1">
        <f t="shared" si="80"/>
        <v>2</v>
      </c>
      <c r="N1270" s="1">
        <f t="shared" si="81"/>
        <v>4</v>
      </c>
      <c r="O1270" s="1">
        <f t="shared" si="76"/>
        <v>1.9166669999999999</v>
      </c>
      <c r="P1270" s="1">
        <f t="shared" si="77"/>
        <v>3.6736123888889995</v>
      </c>
      <c r="Q1270" s="1">
        <v>3.67</v>
      </c>
      <c r="R1270" s="1">
        <f t="shared" si="78"/>
        <v>0.33000000000000007</v>
      </c>
      <c r="S1270" s="1">
        <f t="shared" si="79"/>
        <v>0.10890000000000005</v>
      </c>
    </row>
    <row r="1271" spans="1:19" x14ac:dyDescent="0.2">
      <c r="A1271" s="1">
        <v>176111</v>
      </c>
      <c r="B1271" s="1" t="s">
        <v>502</v>
      </c>
      <c r="C1271" s="1">
        <v>2959</v>
      </c>
      <c r="D1271" s="1">
        <v>4226</v>
      </c>
      <c r="E1271" s="1">
        <v>2959</v>
      </c>
      <c r="F1271" s="1">
        <v>4226</v>
      </c>
      <c r="G1271" s="1">
        <v>5</v>
      </c>
      <c r="H1271" s="1">
        <v>4.5</v>
      </c>
      <c r="I1271" s="1">
        <v>0.979572</v>
      </c>
      <c r="J1271" s="1">
        <v>496</v>
      </c>
      <c r="K1271" s="1">
        <v>-0.14818500000000001</v>
      </c>
      <c r="L1271" s="1">
        <v>4.8518150000000002</v>
      </c>
      <c r="M1271" s="1">
        <f t="shared" si="80"/>
        <v>0.5</v>
      </c>
      <c r="N1271" s="1">
        <f t="shared" si="81"/>
        <v>0.25</v>
      </c>
      <c r="O1271" s="1">
        <f t="shared" si="76"/>
        <v>0.35181500000000021</v>
      </c>
      <c r="P1271" s="1">
        <f t="shared" si="77"/>
        <v>0.12377379422500015</v>
      </c>
      <c r="Q1271" s="1">
        <v>3.67</v>
      </c>
      <c r="R1271" s="1">
        <f t="shared" si="78"/>
        <v>0.83000000000000007</v>
      </c>
      <c r="S1271" s="1">
        <f t="shared" si="79"/>
        <v>0.68890000000000007</v>
      </c>
    </row>
    <row r="1272" spans="1:19" x14ac:dyDescent="0.2">
      <c r="A1272" s="1">
        <v>100925</v>
      </c>
      <c r="B1272" s="1" t="s">
        <v>495</v>
      </c>
      <c r="C1272" s="1">
        <v>908</v>
      </c>
      <c r="D1272" s="1">
        <v>2019</v>
      </c>
      <c r="E1272" s="1">
        <v>908</v>
      </c>
      <c r="F1272" s="1">
        <v>2019</v>
      </c>
      <c r="G1272" s="1">
        <v>5</v>
      </c>
      <c r="H1272" s="1">
        <v>2</v>
      </c>
      <c r="I1272" s="1">
        <v>0.980213</v>
      </c>
      <c r="J1272" s="1">
        <v>111</v>
      </c>
      <c r="K1272" s="1">
        <v>1.8017999999999999E-2</v>
      </c>
      <c r="L1272" s="1">
        <v>5</v>
      </c>
      <c r="M1272" s="1">
        <f t="shared" si="80"/>
        <v>3</v>
      </c>
      <c r="N1272" s="1">
        <f t="shared" si="81"/>
        <v>9</v>
      </c>
      <c r="O1272" s="1">
        <f t="shared" si="76"/>
        <v>3</v>
      </c>
      <c r="P1272" s="1">
        <f t="shared" si="77"/>
        <v>9</v>
      </c>
      <c r="Q1272" s="1">
        <v>3.67</v>
      </c>
      <c r="R1272" s="1">
        <f t="shared" si="78"/>
        <v>1.67</v>
      </c>
      <c r="S1272" s="1">
        <f t="shared" si="79"/>
        <v>2.7888999999999999</v>
      </c>
    </row>
    <row r="1273" spans="1:19" x14ac:dyDescent="0.2">
      <c r="A1273" s="1">
        <v>94805</v>
      </c>
      <c r="B1273" s="1" t="s">
        <v>180</v>
      </c>
      <c r="C1273" s="1">
        <v>860</v>
      </c>
      <c r="D1273" s="1">
        <v>2028</v>
      </c>
      <c r="E1273" s="1">
        <v>860</v>
      </c>
      <c r="F1273" s="1">
        <v>2028</v>
      </c>
      <c r="G1273" s="1">
        <v>1</v>
      </c>
      <c r="H1273" s="1">
        <v>5</v>
      </c>
      <c r="I1273" s="1">
        <v>0.98040700000000003</v>
      </c>
      <c r="J1273" s="1">
        <v>3</v>
      </c>
      <c r="K1273" s="1">
        <v>1</v>
      </c>
      <c r="L1273" s="1">
        <v>2</v>
      </c>
      <c r="M1273" s="1">
        <f t="shared" si="80"/>
        <v>4</v>
      </c>
      <c r="N1273" s="1">
        <f t="shared" si="81"/>
        <v>16</v>
      </c>
      <c r="O1273" s="1">
        <f t="shared" si="76"/>
        <v>3</v>
      </c>
      <c r="P1273" s="1">
        <f t="shared" si="77"/>
        <v>9</v>
      </c>
      <c r="Q1273" s="1">
        <v>3.67</v>
      </c>
      <c r="R1273" s="1">
        <f t="shared" si="78"/>
        <v>1.33</v>
      </c>
      <c r="S1273" s="1">
        <f t="shared" si="79"/>
        <v>1.7689000000000001</v>
      </c>
    </row>
    <row r="1274" spans="1:19" x14ac:dyDescent="0.2">
      <c r="A1274" s="1">
        <v>152573</v>
      </c>
      <c r="B1274" s="1" t="s">
        <v>410</v>
      </c>
      <c r="C1274" s="1">
        <v>2001</v>
      </c>
      <c r="D1274" s="1">
        <v>3526</v>
      </c>
      <c r="E1274" s="1">
        <v>2001</v>
      </c>
      <c r="F1274" s="1">
        <v>3526</v>
      </c>
      <c r="G1274" s="1">
        <v>4</v>
      </c>
      <c r="H1274" s="1">
        <v>5</v>
      </c>
      <c r="I1274" s="1">
        <v>0.980742</v>
      </c>
      <c r="J1274" s="1">
        <v>45</v>
      </c>
      <c r="K1274" s="1">
        <v>0.32222200000000001</v>
      </c>
      <c r="L1274" s="1">
        <v>4.322222</v>
      </c>
      <c r="M1274" s="1">
        <f t="shared" si="80"/>
        <v>1</v>
      </c>
      <c r="N1274" s="1">
        <f t="shared" si="81"/>
        <v>1</v>
      </c>
      <c r="O1274" s="1">
        <f t="shared" si="76"/>
        <v>0.67777799999999999</v>
      </c>
      <c r="P1274" s="1">
        <f t="shared" si="77"/>
        <v>0.45938301728399999</v>
      </c>
      <c r="Q1274" s="1">
        <v>3.67</v>
      </c>
      <c r="R1274" s="1">
        <f t="shared" si="78"/>
        <v>1.33</v>
      </c>
      <c r="S1274" s="1">
        <f t="shared" si="79"/>
        <v>1.7689000000000001</v>
      </c>
    </row>
    <row r="1275" spans="1:19" x14ac:dyDescent="0.2">
      <c r="A1275" s="1">
        <v>51578</v>
      </c>
      <c r="B1275" s="1" t="s">
        <v>303</v>
      </c>
      <c r="C1275" s="1">
        <v>2924</v>
      </c>
      <c r="D1275" s="1">
        <v>1200</v>
      </c>
      <c r="E1275" s="1">
        <v>1200</v>
      </c>
      <c r="F1275" s="1">
        <v>2924</v>
      </c>
      <c r="G1275" s="1">
        <v>5</v>
      </c>
      <c r="H1275" s="1">
        <v>4</v>
      </c>
      <c r="I1275" s="1">
        <v>0.98083799999999999</v>
      </c>
      <c r="J1275" s="1">
        <v>30</v>
      </c>
      <c r="K1275" s="1">
        <v>0.23333300000000001</v>
      </c>
      <c r="L1275" s="1">
        <v>5</v>
      </c>
      <c r="M1275" s="1">
        <f t="shared" si="80"/>
        <v>1</v>
      </c>
      <c r="N1275" s="1">
        <f t="shared" si="81"/>
        <v>1</v>
      </c>
      <c r="O1275" s="1">
        <f t="shared" si="76"/>
        <v>1</v>
      </c>
      <c r="P1275" s="1">
        <f t="shared" si="77"/>
        <v>1</v>
      </c>
      <c r="Q1275" s="1">
        <v>3.67</v>
      </c>
      <c r="R1275" s="1">
        <f t="shared" si="78"/>
        <v>0.33000000000000007</v>
      </c>
      <c r="S1275" s="1">
        <f t="shared" si="79"/>
        <v>0.10890000000000005</v>
      </c>
    </row>
    <row r="1276" spans="1:19" x14ac:dyDescent="0.2">
      <c r="A1276" s="1">
        <v>219620</v>
      </c>
      <c r="B1276" s="1" t="s">
        <v>433</v>
      </c>
      <c r="C1276" s="1">
        <v>2801</v>
      </c>
      <c r="D1276" s="1">
        <v>1619</v>
      </c>
      <c r="E1276" s="1">
        <v>1619</v>
      </c>
      <c r="F1276" s="1">
        <v>2801</v>
      </c>
      <c r="G1276" s="1">
        <v>5</v>
      </c>
      <c r="H1276" s="1">
        <v>4</v>
      </c>
      <c r="I1276" s="1">
        <v>0.98086700000000004</v>
      </c>
      <c r="J1276" s="1">
        <v>6</v>
      </c>
      <c r="K1276" s="1">
        <v>-8.3333000000000004E-2</v>
      </c>
      <c r="L1276" s="1">
        <v>4.9166670000000003</v>
      </c>
      <c r="M1276" s="1">
        <f t="shared" si="80"/>
        <v>1</v>
      </c>
      <c r="N1276" s="1">
        <f t="shared" si="81"/>
        <v>1</v>
      </c>
      <c r="O1276" s="1">
        <f t="shared" si="76"/>
        <v>0.91666700000000034</v>
      </c>
      <c r="P1276" s="1">
        <f t="shared" si="77"/>
        <v>0.84027838888900064</v>
      </c>
      <c r="Q1276" s="1">
        <v>3.67</v>
      </c>
      <c r="R1276" s="1">
        <f t="shared" si="78"/>
        <v>0.33000000000000007</v>
      </c>
      <c r="S1276" s="1">
        <f t="shared" si="79"/>
        <v>0.10890000000000005</v>
      </c>
    </row>
    <row r="1277" spans="1:19" x14ac:dyDescent="0.2">
      <c r="A1277" s="1">
        <v>26042</v>
      </c>
      <c r="B1277" s="1" t="s">
        <v>503</v>
      </c>
      <c r="C1277" s="1">
        <v>306</v>
      </c>
      <c r="D1277" s="1">
        <v>105</v>
      </c>
      <c r="E1277" s="1">
        <v>105</v>
      </c>
      <c r="F1277" s="1">
        <v>306</v>
      </c>
      <c r="G1277" s="1">
        <v>5</v>
      </c>
      <c r="H1277" s="1">
        <v>5</v>
      </c>
      <c r="I1277" s="1">
        <v>0.98097800000000002</v>
      </c>
      <c r="J1277" s="1">
        <v>26</v>
      </c>
      <c r="K1277" s="1">
        <v>-0.480769</v>
      </c>
      <c r="L1277" s="1">
        <v>4.5192310000000004</v>
      </c>
      <c r="M1277" s="1">
        <f t="shared" si="80"/>
        <v>0</v>
      </c>
      <c r="N1277" s="1">
        <f t="shared" si="81"/>
        <v>0</v>
      </c>
      <c r="O1277" s="1">
        <f t="shared" si="76"/>
        <v>0.48076899999999956</v>
      </c>
      <c r="P1277" s="1">
        <f t="shared" si="77"/>
        <v>0.23113883136099958</v>
      </c>
      <c r="Q1277" s="1">
        <v>3.67</v>
      </c>
      <c r="R1277" s="1">
        <f t="shared" si="78"/>
        <v>1.33</v>
      </c>
      <c r="S1277" s="1">
        <f t="shared" si="79"/>
        <v>1.7689000000000001</v>
      </c>
    </row>
    <row r="1278" spans="1:19" x14ac:dyDescent="0.2">
      <c r="A1278" s="1">
        <v>176862</v>
      </c>
      <c r="B1278" s="1" t="s">
        <v>460</v>
      </c>
      <c r="C1278" s="1">
        <v>1256</v>
      </c>
      <c r="D1278" s="1">
        <v>2186</v>
      </c>
      <c r="E1278" s="1">
        <v>1256</v>
      </c>
      <c r="F1278" s="1">
        <v>2186</v>
      </c>
      <c r="G1278" s="1">
        <v>5</v>
      </c>
      <c r="H1278" s="1">
        <v>5</v>
      </c>
      <c r="I1278" s="1">
        <v>0.98102100000000003</v>
      </c>
      <c r="J1278" s="1">
        <v>27</v>
      </c>
      <c r="K1278" s="1">
        <v>-0.12963</v>
      </c>
      <c r="L1278" s="1">
        <v>4.8703700000000003</v>
      </c>
      <c r="M1278" s="1">
        <f t="shared" si="80"/>
        <v>0</v>
      </c>
      <c r="N1278" s="1">
        <f t="shared" si="81"/>
        <v>0</v>
      </c>
      <c r="O1278" s="1">
        <f t="shared" si="76"/>
        <v>0.12962999999999969</v>
      </c>
      <c r="P1278" s="1">
        <f t="shared" si="77"/>
        <v>1.680393689999992E-2</v>
      </c>
      <c r="Q1278" s="1">
        <v>3.67</v>
      </c>
      <c r="R1278" s="1">
        <f t="shared" si="78"/>
        <v>1.33</v>
      </c>
      <c r="S1278" s="1">
        <f t="shared" si="79"/>
        <v>1.7689000000000001</v>
      </c>
    </row>
    <row r="1279" spans="1:19" x14ac:dyDescent="0.2">
      <c r="A1279" s="1">
        <v>25924</v>
      </c>
      <c r="B1279" s="1" t="s">
        <v>560</v>
      </c>
      <c r="C1279" s="1">
        <v>869</v>
      </c>
      <c r="D1279" s="1">
        <v>260</v>
      </c>
      <c r="E1279" s="1">
        <v>260</v>
      </c>
      <c r="F1279" s="1">
        <v>869</v>
      </c>
      <c r="G1279" s="1">
        <v>4</v>
      </c>
      <c r="H1279" s="1">
        <v>4</v>
      </c>
      <c r="I1279" s="1">
        <v>0.98115600000000003</v>
      </c>
      <c r="J1279" s="1">
        <v>8</v>
      </c>
      <c r="K1279" s="1">
        <v>1</v>
      </c>
      <c r="L1279" s="1">
        <v>5</v>
      </c>
      <c r="M1279" s="1">
        <f t="shared" si="80"/>
        <v>0</v>
      </c>
      <c r="N1279" s="1">
        <f t="shared" si="81"/>
        <v>0</v>
      </c>
      <c r="O1279" s="1">
        <f t="shared" si="76"/>
        <v>1</v>
      </c>
      <c r="P1279" s="1">
        <f t="shared" si="77"/>
        <v>1</v>
      </c>
      <c r="Q1279" s="1">
        <v>3.67</v>
      </c>
      <c r="R1279" s="1">
        <f t="shared" si="78"/>
        <v>0.33000000000000007</v>
      </c>
      <c r="S1279" s="1">
        <f t="shared" si="79"/>
        <v>0.10890000000000005</v>
      </c>
    </row>
    <row r="1280" spans="1:19" x14ac:dyDescent="0.2">
      <c r="A1280" s="1">
        <v>223696</v>
      </c>
      <c r="B1280" s="1" t="s">
        <v>313</v>
      </c>
      <c r="C1280" s="1">
        <v>1240</v>
      </c>
      <c r="D1280" s="1">
        <v>589</v>
      </c>
      <c r="E1280" s="1">
        <v>589</v>
      </c>
      <c r="F1280" s="1">
        <v>1240</v>
      </c>
      <c r="G1280" s="1">
        <v>5</v>
      </c>
      <c r="H1280" s="1">
        <v>5</v>
      </c>
      <c r="I1280" s="1">
        <v>0.98190299999999997</v>
      </c>
      <c r="J1280" s="1">
        <v>521</v>
      </c>
      <c r="K1280" s="1">
        <v>2.3033000000000001E-2</v>
      </c>
      <c r="L1280" s="1">
        <v>5</v>
      </c>
      <c r="M1280" s="1">
        <f t="shared" si="80"/>
        <v>0</v>
      </c>
      <c r="N1280" s="1">
        <f t="shared" si="81"/>
        <v>0</v>
      </c>
      <c r="O1280" s="1">
        <f t="shared" si="76"/>
        <v>0</v>
      </c>
      <c r="P1280" s="1">
        <f t="shared" si="77"/>
        <v>0</v>
      </c>
      <c r="Q1280" s="1">
        <v>3.67</v>
      </c>
      <c r="R1280" s="1">
        <f t="shared" si="78"/>
        <v>1.33</v>
      </c>
      <c r="S1280" s="1">
        <f t="shared" si="79"/>
        <v>1.7689000000000001</v>
      </c>
    </row>
    <row r="1281" spans="1:19" x14ac:dyDescent="0.2">
      <c r="A1281" s="1">
        <v>166389</v>
      </c>
      <c r="B1281" s="1" t="s">
        <v>453</v>
      </c>
      <c r="C1281" s="1">
        <v>3141</v>
      </c>
      <c r="D1281" s="1">
        <v>1197</v>
      </c>
      <c r="E1281" s="1">
        <v>1197</v>
      </c>
      <c r="F1281" s="1">
        <v>3141</v>
      </c>
      <c r="G1281" s="1">
        <v>4</v>
      </c>
      <c r="H1281" s="1">
        <v>5</v>
      </c>
      <c r="I1281" s="1">
        <v>0.98193799999999998</v>
      </c>
      <c r="J1281" s="1">
        <v>5</v>
      </c>
      <c r="K1281" s="1">
        <v>1</v>
      </c>
      <c r="L1281" s="1">
        <v>5</v>
      </c>
      <c r="M1281" s="1">
        <f t="shared" si="80"/>
        <v>1</v>
      </c>
      <c r="N1281" s="1">
        <f t="shared" si="81"/>
        <v>1</v>
      </c>
      <c r="O1281" s="1">
        <f t="shared" si="76"/>
        <v>0</v>
      </c>
      <c r="P1281" s="1">
        <f t="shared" si="77"/>
        <v>0</v>
      </c>
      <c r="Q1281" s="1">
        <v>3.67</v>
      </c>
      <c r="R1281" s="1">
        <f t="shared" si="78"/>
        <v>1.33</v>
      </c>
      <c r="S1281" s="1">
        <f t="shared" si="79"/>
        <v>1.7689000000000001</v>
      </c>
    </row>
    <row r="1282" spans="1:19" x14ac:dyDescent="0.2">
      <c r="A1282" s="1">
        <v>176862</v>
      </c>
      <c r="B1282" s="1" t="s">
        <v>460</v>
      </c>
      <c r="C1282" s="1">
        <v>1950</v>
      </c>
      <c r="D1282" s="1">
        <v>2186</v>
      </c>
      <c r="E1282" s="1">
        <v>1950</v>
      </c>
      <c r="F1282" s="1">
        <v>2186</v>
      </c>
      <c r="G1282" s="1">
        <v>4</v>
      </c>
      <c r="H1282" s="1">
        <v>5</v>
      </c>
      <c r="I1282" s="1">
        <v>0.98194800000000004</v>
      </c>
      <c r="J1282" s="1">
        <v>26</v>
      </c>
      <c r="K1282" s="1">
        <v>-1.9231000000000002E-2</v>
      </c>
      <c r="L1282" s="1">
        <v>3.980769</v>
      </c>
      <c r="M1282" s="1">
        <f t="shared" si="80"/>
        <v>1</v>
      </c>
      <c r="N1282" s="1">
        <f t="shared" si="81"/>
        <v>1</v>
      </c>
      <c r="O1282" s="1">
        <f t="shared" si="76"/>
        <v>1.019231</v>
      </c>
      <c r="P1282" s="1">
        <f t="shared" si="77"/>
        <v>1.0388318313610001</v>
      </c>
      <c r="Q1282" s="1">
        <v>3.67</v>
      </c>
      <c r="R1282" s="1">
        <f t="shared" si="78"/>
        <v>1.33</v>
      </c>
      <c r="S1282" s="1">
        <f t="shared" si="79"/>
        <v>1.7689000000000001</v>
      </c>
    </row>
    <row r="1283" spans="1:19" x14ac:dyDescent="0.2">
      <c r="A1283" s="1">
        <v>183197</v>
      </c>
      <c r="B1283" s="1" t="s">
        <v>504</v>
      </c>
      <c r="C1283" s="1">
        <v>527</v>
      </c>
      <c r="D1283" s="1">
        <v>318</v>
      </c>
      <c r="E1283" s="1">
        <v>318</v>
      </c>
      <c r="F1283" s="1">
        <v>527</v>
      </c>
      <c r="G1283" s="1">
        <v>5</v>
      </c>
      <c r="H1283" s="1">
        <v>5</v>
      </c>
      <c r="I1283" s="1">
        <v>0.98195500000000002</v>
      </c>
      <c r="J1283" s="1">
        <v>706</v>
      </c>
      <c r="K1283" s="1">
        <v>0.11119</v>
      </c>
      <c r="L1283" s="1">
        <v>5</v>
      </c>
      <c r="M1283" s="1">
        <f t="shared" si="80"/>
        <v>0</v>
      </c>
      <c r="N1283" s="1">
        <f t="shared" si="81"/>
        <v>0</v>
      </c>
      <c r="O1283" s="1">
        <f t="shared" ref="O1283:O1331" si="82">ABS(L1283-H1283)</f>
        <v>0</v>
      </c>
      <c r="P1283" s="1">
        <f t="shared" ref="P1283:P1331" si="83">(L1283-H1283)^2</f>
        <v>0</v>
      </c>
      <c r="Q1283" s="1">
        <v>3.67</v>
      </c>
      <c r="R1283" s="1">
        <f t="shared" ref="R1283:R1331" si="84">ABS(Q1283-H1283)</f>
        <v>1.33</v>
      </c>
      <c r="S1283" s="1">
        <f t="shared" ref="S1283:S1331" si="85">(Q1283-H1283)^2</f>
        <v>1.7689000000000001</v>
      </c>
    </row>
    <row r="1284" spans="1:19" x14ac:dyDescent="0.2">
      <c r="A1284" s="1">
        <v>208407</v>
      </c>
      <c r="B1284" s="1" t="s">
        <v>505</v>
      </c>
      <c r="C1284" s="1">
        <v>1945</v>
      </c>
      <c r="D1284" s="1">
        <v>1254</v>
      </c>
      <c r="E1284" s="1">
        <v>1254</v>
      </c>
      <c r="F1284" s="1">
        <v>1945</v>
      </c>
      <c r="G1284" s="1">
        <v>4</v>
      </c>
      <c r="H1284" s="1">
        <v>3.5</v>
      </c>
      <c r="I1284" s="1">
        <v>0.98206000000000004</v>
      </c>
      <c r="J1284" s="1">
        <v>42</v>
      </c>
      <c r="K1284" s="1">
        <v>0.107143</v>
      </c>
      <c r="L1284" s="1">
        <v>4.1071429999999998</v>
      </c>
      <c r="M1284" s="1">
        <f t="shared" si="80"/>
        <v>0.5</v>
      </c>
      <c r="N1284" s="1">
        <f t="shared" si="81"/>
        <v>0.25</v>
      </c>
      <c r="O1284" s="1">
        <f t="shared" si="82"/>
        <v>0.60714299999999977</v>
      </c>
      <c r="P1284" s="1">
        <f t="shared" si="83"/>
        <v>0.36862262244899974</v>
      </c>
      <c r="Q1284" s="1">
        <v>3.67</v>
      </c>
      <c r="R1284" s="1">
        <f t="shared" si="84"/>
        <v>0.16999999999999993</v>
      </c>
      <c r="S1284" s="1">
        <f t="shared" si="85"/>
        <v>2.8899999999999974E-2</v>
      </c>
    </row>
    <row r="1285" spans="1:19" x14ac:dyDescent="0.2">
      <c r="A1285" s="1">
        <v>154319</v>
      </c>
      <c r="B1285" s="1" t="s">
        <v>471</v>
      </c>
      <c r="C1285" s="1">
        <v>1198</v>
      </c>
      <c r="D1285" s="1">
        <v>260</v>
      </c>
      <c r="E1285" s="1">
        <v>260</v>
      </c>
      <c r="F1285" s="1">
        <v>1198</v>
      </c>
      <c r="G1285" s="1">
        <v>4</v>
      </c>
      <c r="H1285" s="1">
        <v>3</v>
      </c>
      <c r="I1285" s="1">
        <v>0.98232200000000003</v>
      </c>
      <c r="J1285" s="1">
        <v>660</v>
      </c>
      <c r="K1285" s="1">
        <v>1.3636000000000001E-2</v>
      </c>
      <c r="L1285" s="1">
        <v>4.013636</v>
      </c>
      <c r="M1285" s="1">
        <f t="shared" si="80"/>
        <v>1</v>
      </c>
      <c r="N1285" s="1">
        <f t="shared" si="81"/>
        <v>1</v>
      </c>
      <c r="O1285" s="1">
        <f t="shared" si="82"/>
        <v>1.013636</v>
      </c>
      <c r="P1285" s="1">
        <f t="shared" si="83"/>
        <v>1.027457940496</v>
      </c>
      <c r="Q1285" s="1">
        <v>3.67</v>
      </c>
      <c r="R1285" s="1">
        <f t="shared" si="84"/>
        <v>0.66999999999999993</v>
      </c>
      <c r="S1285" s="1">
        <f t="shared" si="85"/>
        <v>0.44889999999999991</v>
      </c>
    </row>
    <row r="1286" spans="1:19" x14ac:dyDescent="0.2">
      <c r="A1286" s="1">
        <v>28157</v>
      </c>
      <c r="B1286" s="1" t="s">
        <v>506</v>
      </c>
      <c r="C1286" s="1">
        <v>1873</v>
      </c>
      <c r="D1286" s="1">
        <v>261</v>
      </c>
      <c r="E1286" s="1">
        <v>261</v>
      </c>
      <c r="F1286" s="1">
        <v>1873</v>
      </c>
      <c r="G1286" s="1">
        <v>4</v>
      </c>
      <c r="H1286" s="1">
        <v>4</v>
      </c>
      <c r="I1286" s="1">
        <v>0.98263999999999996</v>
      </c>
      <c r="J1286" s="1">
        <v>16</v>
      </c>
      <c r="K1286" s="1">
        <v>-0.21875</v>
      </c>
      <c r="L1286" s="1">
        <v>3.78125</v>
      </c>
      <c r="M1286" s="1">
        <f t="shared" si="80"/>
        <v>0</v>
      </c>
      <c r="N1286" s="1">
        <f t="shared" si="81"/>
        <v>0</v>
      </c>
      <c r="O1286" s="1">
        <f t="shared" si="82"/>
        <v>0.21875</v>
      </c>
      <c r="P1286" s="1">
        <f t="shared" si="83"/>
        <v>4.78515625E-2</v>
      </c>
      <c r="Q1286" s="1">
        <v>3.67</v>
      </c>
      <c r="R1286" s="1">
        <f t="shared" si="84"/>
        <v>0.33000000000000007</v>
      </c>
      <c r="S1286" s="1">
        <f t="shared" si="85"/>
        <v>0.10890000000000005</v>
      </c>
    </row>
    <row r="1287" spans="1:19" x14ac:dyDescent="0.2">
      <c r="A1287" s="1">
        <v>199657</v>
      </c>
      <c r="B1287" s="1" t="s">
        <v>43</v>
      </c>
      <c r="C1287" s="1">
        <v>1286</v>
      </c>
      <c r="D1287" s="1">
        <v>2683</v>
      </c>
      <c r="E1287" s="1">
        <v>1286</v>
      </c>
      <c r="F1287" s="1">
        <v>2683</v>
      </c>
      <c r="G1287" s="1">
        <v>3</v>
      </c>
      <c r="H1287" s="1">
        <v>5</v>
      </c>
      <c r="I1287" s="1">
        <v>0.98277199999999998</v>
      </c>
      <c r="J1287" s="1">
        <v>10</v>
      </c>
      <c r="K1287" s="1">
        <v>-0.45</v>
      </c>
      <c r="L1287" s="1">
        <v>2.5499999999999998</v>
      </c>
      <c r="M1287" s="1">
        <f t="shared" si="80"/>
        <v>2</v>
      </c>
      <c r="N1287" s="1">
        <f t="shared" si="81"/>
        <v>4</v>
      </c>
      <c r="O1287" s="1">
        <f t="shared" si="82"/>
        <v>2.4500000000000002</v>
      </c>
      <c r="P1287" s="1">
        <f t="shared" si="83"/>
        <v>6.0025000000000013</v>
      </c>
      <c r="Q1287" s="1">
        <v>3.67</v>
      </c>
      <c r="R1287" s="1">
        <f t="shared" si="84"/>
        <v>1.33</v>
      </c>
      <c r="S1287" s="1">
        <f t="shared" si="85"/>
        <v>1.7689000000000001</v>
      </c>
    </row>
    <row r="1288" spans="1:19" x14ac:dyDescent="0.2">
      <c r="A1288" s="1">
        <v>214138</v>
      </c>
      <c r="B1288" s="1" t="s">
        <v>12</v>
      </c>
      <c r="C1288" s="1">
        <v>236</v>
      </c>
      <c r="D1288" s="1">
        <v>340</v>
      </c>
      <c r="E1288" s="1">
        <v>236</v>
      </c>
      <c r="F1288" s="1">
        <v>340</v>
      </c>
      <c r="G1288" s="1">
        <v>4</v>
      </c>
      <c r="H1288" s="1">
        <v>2</v>
      </c>
      <c r="I1288" s="1">
        <v>0.98319900000000005</v>
      </c>
      <c r="J1288" s="1">
        <v>14</v>
      </c>
      <c r="K1288" s="1">
        <v>0.107143</v>
      </c>
      <c r="L1288" s="1">
        <v>4.1071429999999998</v>
      </c>
      <c r="M1288" s="1">
        <f t="shared" si="80"/>
        <v>2</v>
      </c>
      <c r="N1288" s="1">
        <f t="shared" si="81"/>
        <v>4</v>
      </c>
      <c r="O1288" s="1">
        <f t="shared" si="82"/>
        <v>2.1071429999999998</v>
      </c>
      <c r="P1288" s="1">
        <f t="shared" si="83"/>
        <v>4.4400516224489994</v>
      </c>
      <c r="Q1288" s="1">
        <v>3.67</v>
      </c>
      <c r="R1288" s="1">
        <f t="shared" si="84"/>
        <v>1.67</v>
      </c>
      <c r="S1288" s="1">
        <f t="shared" si="85"/>
        <v>2.7888999999999999</v>
      </c>
    </row>
    <row r="1289" spans="1:19" x14ac:dyDescent="0.2">
      <c r="A1289" s="1">
        <v>214138</v>
      </c>
      <c r="B1289" s="1" t="s">
        <v>12</v>
      </c>
      <c r="C1289" s="1">
        <v>416</v>
      </c>
      <c r="D1289" s="1">
        <v>340</v>
      </c>
      <c r="E1289" s="1">
        <v>340</v>
      </c>
      <c r="F1289" s="1">
        <v>416</v>
      </c>
      <c r="G1289" s="1">
        <v>4</v>
      </c>
      <c r="H1289" s="1">
        <v>2</v>
      </c>
      <c r="I1289" s="1">
        <v>0.98321000000000003</v>
      </c>
      <c r="J1289" s="1">
        <v>5</v>
      </c>
      <c r="K1289" s="1">
        <v>1.2</v>
      </c>
      <c r="L1289" s="1">
        <v>5</v>
      </c>
      <c r="M1289" s="1">
        <f t="shared" si="80"/>
        <v>2</v>
      </c>
      <c r="N1289" s="1">
        <f t="shared" si="81"/>
        <v>4</v>
      </c>
      <c r="O1289" s="1">
        <f t="shared" si="82"/>
        <v>3</v>
      </c>
      <c r="P1289" s="1">
        <f t="shared" si="83"/>
        <v>9</v>
      </c>
      <c r="Q1289" s="1">
        <v>3.67</v>
      </c>
      <c r="R1289" s="1">
        <f t="shared" si="84"/>
        <v>1.67</v>
      </c>
      <c r="S1289" s="1">
        <f t="shared" si="85"/>
        <v>2.7888999999999999</v>
      </c>
    </row>
    <row r="1290" spans="1:19" x14ac:dyDescent="0.2">
      <c r="A1290" s="1">
        <v>33907</v>
      </c>
      <c r="B1290" s="1" t="s">
        <v>507</v>
      </c>
      <c r="C1290" s="1">
        <v>6016</v>
      </c>
      <c r="D1290" s="1">
        <v>318</v>
      </c>
      <c r="E1290" s="1">
        <v>318</v>
      </c>
      <c r="F1290" s="1">
        <v>6016</v>
      </c>
      <c r="G1290" s="1">
        <v>5</v>
      </c>
      <c r="H1290" s="1">
        <v>5</v>
      </c>
      <c r="I1290" s="1">
        <v>0.98341699999999999</v>
      </c>
      <c r="J1290" s="1">
        <v>207</v>
      </c>
      <c r="K1290" s="1">
        <v>0.149758</v>
      </c>
      <c r="L1290" s="1">
        <v>5</v>
      </c>
      <c r="M1290" s="1">
        <f t="shared" si="80"/>
        <v>0</v>
      </c>
      <c r="N1290" s="1">
        <f t="shared" si="81"/>
        <v>0</v>
      </c>
      <c r="O1290" s="1">
        <f t="shared" si="82"/>
        <v>0</v>
      </c>
      <c r="P1290" s="1">
        <f t="shared" si="83"/>
        <v>0</v>
      </c>
      <c r="Q1290" s="1">
        <v>3.67</v>
      </c>
      <c r="R1290" s="1">
        <f t="shared" si="84"/>
        <v>1.33</v>
      </c>
      <c r="S1290" s="1">
        <f t="shared" si="85"/>
        <v>1.7689000000000001</v>
      </c>
    </row>
    <row r="1291" spans="1:19" x14ac:dyDescent="0.2">
      <c r="A1291" s="1">
        <v>155599</v>
      </c>
      <c r="B1291" s="1" t="s">
        <v>487</v>
      </c>
      <c r="C1291" s="1">
        <v>343</v>
      </c>
      <c r="D1291" s="1">
        <v>440</v>
      </c>
      <c r="E1291" s="1">
        <v>343</v>
      </c>
      <c r="F1291" s="1">
        <v>440</v>
      </c>
      <c r="G1291" s="1">
        <v>3</v>
      </c>
      <c r="H1291" s="1">
        <v>4</v>
      </c>
      <c r="I1291" s="1">
        <v>0.98436000000000001</v>
      </c>
      <c r="J1291" s="1">
        <v>7</v>
      </c>
      <c r="K1291" s="1">
        <v>1.071429</v>
      </c>
      <c r="L1291" s="1">
        <v>4.0714290000000002</v>
      </c>
      <c r="M1291" s="1">
        <f t="shared" si="80"/>
        <v>1</v>
      </c>
      <c r="N1291" s="1">
        <f t="shared" si="81"/>
        <v>1</v>
      </c>
      <c r="O1291" s="1">
        <f t="shared" si="82"/>
        <v>7.1429000000000187E-2</v>
      </c>
      <c r="P1291" s="1">
        <f t="shared" si="83"/>
        <v>5.102102041000027E-3</v>
      </c>
      <c r="Q1291" s="1">
        <v>3.67</v>
      </c>
      <c r="R1291" s="1">
        <f t="shared" si="84"/>
        <v>0.33000000000000007</v>
      </c>
      <c r="S1291" s="1">
        <f t="shared" si="85"/>
        <v>0.10890000000000005</v>
      </c>
    </row>
    <row r="1292" spans="1:19" x14ac:dyDescent="0.2">
      <c r="A1292" s="1">
        <v>90765</v>
      </c>
      <c r="B1292" s="1" t="s">
        <v>561</v>
      </c>
      <c r="C1292" s="1">
        <v>6957</v>
      </c>
      <c r="D1292" s="1">
        <v>239</v>
      </c>
      <c r="E1292" s="1">
        <v>239</v>
      </c>
      <c r="F1292" s="1">
        <v>6957</v>
      </c>
      <c r="G1292" s="1">
        <v>3.5</v>
      </c>
      <c r="H1292" s="1">
        <v>4</v>
      </c>
      <c r="I1292" s="1">
        <v>0.98468</v>
      </c>
      <c r="J1292" s="1">
        <v>6</v>
      </c>
      <c r="K1292" s="1">
        <v>-0.5</v>
      </c>
      <c r="L1292" s="1">
        <v>3</v>
      </c>
      <c r="M1292" s="1">
        <f t="shared" si="80"/>
        <v>0.5</v>
      </c>
      <c r="N1292" s="1">
        <f t="shared" si="81"/>
        <v>0.25</v>
      </c>
      <c r="O1292" s="1">
        <f t="shared" si="82"/>
        <v>1</v>
      </c>
      <c r="P1292" s="1">
        <f t="shared" si="83"/>
        <v>1</v>
      </c>
      <c r="Q1292" s="1">
        <v>3.67</v>
      </c>
      <c r="R1292" s="1">
        <f t="shared" si="84"/>
        <v>0.33000000000000007</v>
      </c>
      <c r="S1292" s="1">
        <f t="shared" si="85"/>
        <v>0.10890000000000005</v>
      </c>
    </row>
    <row r="1293" spans="1:19" x14ac:dyDescent="0.2">
      <c r="A1293" s="1">
        <v>194362</v>
      </c>
      <c r="B1293" s="1" t="s">
        <v>562</v>
      </c>
      <c r="C1293" s="1">
        <v>837</v>
      </c>
      <c r="D1293" s="1">
        <v>116</v>
      </c>
      <c r="E1293" s="1">
        <v>116</v>
      </c>
      <c r="F1293" s="1">
        <v>837</v>
      </c>
      <c r="G1293" s="1">
        <v>4</v>
      </c>
      <c r="H1293" s="1">
        <v>5</v>
      </c>
      <c r="I1293" s="1">
        <v>0.98473200000000005</v>
      </c>
      <c r="J1293" s="1">
        <v>3</v>
      </c>
      <c r="K1293" s="1">
        <v>-0.33333299999999999</v>
      </c>
      <c r="L1293" s="1">
        <v>3.6666669999999999</v>
      </c>
      <c r="M1293" s="1">
        <f t="shared" si="80"/>
        <v>1</v>
      </c>
      <c r="N1293" s="1">
        <f t="shared" si="81"/>
        <v>1</v>
      </c>
      <c r="O1293" s="1">
        <f t="shared" si="82"/>
        <v>1.3333330000000001</v>
      </c>
      <c r="P1293" s="1">
        <f t="shared" si="83"/>
        <v>1.7777768888890002</v>
      </c>
      <c r="Q1293" s="1">
        <v>3.67</v>
      </c>
      <c r="R1293" s="1">
        <f t="shared" si="84"/>
        <v>1.33</v>
      </c>
      <c r="S1293" s="1">
        <f t="shared" si="85"/>
        <v>1.7689000000000001</v>
      </c>
    </row>
    <row r="1294" spans="1:19" x14ac:dyDescent="0.2">
      <c r="A1294" s="1">
        <v>214589</v>
      </c>
      <c r="B1294" s="1" t="s">
        <v>563</v>
      </c>
      <c r="C1294" s="1">
        <v>1167</v>
      </c>
      <c r="D1294" s="1">
        <v>2791</v>
      </c>
      <c r="E1294" s="1">
        <v>1167</v>
      </c>
      <c r="F1294" s="1">
        <v>2791</v>
      </c>
      <c r="G1294" s="1">
        <v>3</v>
      </c>
      <c r="H1294" s="1">
        <v>3</v>
      </c>
      <c r="I1294" s="1">
        <v>0.98482000000000003</v>
      </c>
      <c r="J1294" s="1">
        <v>3</v>
      </c>
      <c r="K1294" s="1">
        <v>1.3333330000000001</v>
      </c>
      <c r="L1294" s="1">
        <v>4.3333329999999997</v>
      </c>
      <c r="M1294" s="1">
        <f t="shared" si="80"/>
        <v>0</v>
      </c>
      <c r="N1294" s="1">
        <f t="shared" si="81"/>
        <v>0</v>
      </c>
      <c r="O1294" s="1">
        <f t="shared" si="82"/>
        <v>1.3333329999999997</v>
      </c>
      <c r="P1294" s="1">
        <f t="shared" si="83"/>
        <v>1.7777768888889991</v>
      </c>
      <c r="Q1294" s="1">
        <v>3.67</v>
      </c>
      <c r="R1294" s="1">
        <f t="shared" si="84"/>
        <v>0.66999999999999993</v>
      </c>
      <c r="S1294" s="1">
        <f t="shared" si="85"/>
        <v>0.44889999999999991</v>
      </c>
    </row>
    <row r="1295" spans="1:19" x14ac:dyDescent="0.2">
      <c r="A1295" s="1">
        <v>3497</v>
      </c>
      <c r="B1295" s="1" t="s">
        <v>427</v>
      </c>
      <c r="C1295" s="1">
        <v>260</v>
      </c>
      <c r="D1295" s="1">
        <v>1210</v>
      </c>
      <c r="E1295" s="1">
        <v>260</v>
      </c>
      <c r="F1295" s="1">
        <v>1210</v>
      </c>
      <c r="G1295" s="1">
        <v>5</v>
      </c>
      <c r="H1295" s="1">
        <v>5</v>
      </c>
      <c r="I1295" s="1">
        <v>0.98519500000000004</v>
      </c>
      <c r="J1295" s="1">
        <v>789</v>
      </c>
      <c r="K1295" s="1">
        <v>-0.263625</v>
      </c>
      <c r="L1295" s="1">
        <v>4.7363749999999998</v>
      </c>
      <c r="M1295" s="1">
        <f t="shared" si="80"/>
        <v>0</v>
      </c>
      <c r="N1295" s="1">
        <f t="shared" si="81"/>
        <v>0</v>
      </c>
      <c r="O1295" s="1">
        <f t="shared" si="82"/>
        <v>0.26362500000000022</v>
      </c>
      <c r="P1295" s="1">
        <f t="shared" si="83"/>
        <v>6.9498140625000121E-2</v>
      </c>
      <c r="Q1295" s="1">
        <v>3.67</v>
      </c>
      <c r="R1295" s="1">
        <f t="shared" si="84"/>
        <v>1.33</v>
      </c>
      <c r="S1295" s="1">
        <f t="shared" si="85"/>
        <v>1.7689000000000001</v>
      </c>
    </row>
    <row r="1296" spans="1:19" x14ac:dyDescent="0.2">
      <c r="A1296" s="1">
        <v>115511</v>
      </c>
      <c r="B1296" s="1" t="s">
        <v>244</v>
      </c>
      <c r="C1296" s="1">
        <v>260</v>
      </c>
      <c r="D1296" s="1">
        <v>1210</v>
      </c>
      <c r="E1296" s="1">
        <v>260</v>
      </c>
      <c r="F1296" s="1">
        <v>1210</v>
      </c>
      <c r="G1296" s="1">
        <v>4</v>
      </c>
      <c r="H1296" s="1">
        <v>3</v>
      </c>
      <c r="I1296" s="1">
        <v>0.98519500000000004</v>
      </c>
      <c r="J1296" s="1">
        <v>789</v>
      </c>
      <c r="K1296" s="1">
        <v>-0.263625</v>
      </c>
      <c r="L1296" s="1">
        <v>3.7363749999999998</v>
      </c>
      <c r="M1296" s="1">
        <f t="shared" si="80"/>
        <v>1</v>
      </c>
      <c r="N1296" s="1">
        <f t="shared" si="81"/>
        <v>1</v>
      </c>
      <c r="O1296" s="1">
        <f t="shared" si="82"/>
        <v>0.73637499999999978</v>
      </c>
      <c r="P1296" s="1">
        <f t="shared" si="83"/>
        <v>0.54224814062499971</v>
      </c>
      <c r="Q1296" s="1">
        <v>3.67</v>
      </c>
      <c r="R1296" s="1">
        <f t="shared" si="84"/>
        <v>0.66999999999999993</v>
      </c>
      <c r="S1296" s="1">
        <f t="shared" si="85"/>
        <v>0.44889999999999991</v>
      </c>
    </row>
    <row r="1297" spans="1:19" x14ac:dyDescent="0.2">
      <c r="A1297" s="1">
        <v>5419</v>
      </c>
      <c r="B1297" s="1" t="s">
        <v>125</v>
      </c>
      <c r="C1297" s="1">
        <v>260</v>
      </c>
      <c r="D1297" s="1">
        <v>1210</v>
      </c>
      <c r="E1297" s="1">
        <v>260</v>
      </c>
      <c r="F1297" s="1">
        <v>1210</v>
      </c>
      <c r="G1297" s="1">
        <v>5</v>
      </c>
      <c r="H1297" s="1">
        <v>5</v>
      </c>
      <c r="I1297" s="1">
        <v>0.98519500000000004</v>
      </c>
      <c r="J1297" s="1">
        <v>789</v>
      </c>
      <c r="K1297" s="1">
        <v>-0.263625</v>
      </c>
      <c r="L1297" s="1">
        <v>4.7363749999999998</v>
      </c>
      <c r="M1297" s="1">
        <f t="shared" ref="M1297:M1331" si="86">ABS(H1297-G1297)</f>
        <v>0</v>
      </c>
      <c r="N1297" s="1">
        <f t="shared" ref="N1297:N1331" si="87">((G1297-H1297)^2)</f>
        <v>0</v>
      </c>
      <c r="O1297" s="1">
        <f t="shared" si="82"/>
        <v>0.26362500000000022</v>
      </c>
      <c r="P1297" s="1">
        <f t="shared" si="83"/>
        <v>6.9498140625000121E-2</v>
      </c>
      <c r="Q1297" s="1">
        <v>3.67</v>
      </c>
      <c r="R1297" s="1">
        <f t="shared" si="84"/>
        <v>1.33</v>
      </c>
      <c r="S1297" s="1">
        <f t="shared" si="85"/>
        <v>1.7689000000000001</v>
      </c>
    </row>
    <row r="1298" spans="1:19" x14ac:dyDescent="0.2">
      <c r="A1298" s="1">
        <v>214138</v>
      </c>
      <c r="B1298" s="1" t="s">
        <v>12</v>
      </c>
      <c r="C1298" s="1">
        <v>595</v>
      </c>
      <c r="D1298" s="1">
        <v>340</v>
      </c>
      <c r="E1298" s="1">
        <v>340</v>
      </c>
      <c r="F1298" s="1">
        <v>595</v>
      </c>
      <c r="G1298" s="1">
        <v>2</v>
      </c>
      <c r="H1298" s="1">
        <v>2</v>
      </c>
      <c r="I1298" s="1">
        <v>0.98637900000000001</v>
      </c>
      <c r="J1298" s="1">
        <v>17</v>
      </c>
      <c r="K1298" s="1">
        <v>-0.41176499999999999</v>
      </c>
      <c r="L1298" s="1">
        <v>1.5882350000000001</v>
      </c>
      <c r="M1298" s="1">
        <f t="shared" si="86"/>
        <v>0</v>
      </c>
      <c r="N1298" s="1">
        <f t="shared" si="87"/>
        <v>0</v>
      </c>
      <c r="O1298" s="1">
        <f t="shared" si="82"/>
        <v>0.41176499999999994</v>
      </c>
      <c r="P1298" s="1">
        <f t="shared" si="83"/>
        <v>0.16955041522499995</v>
      </c>
      <c r="Q1298" s="1">
        <v>3.67</v>
      </c>
      <c r="R1298" s="1">
        <f t="shared" si="84"/>
        <v>1.67</v>
      </c>
      <c r="S1298" s="1">
        <f t="shared" si="85"/>
        <v>2.7888999999999999</v>
      </c>
    </row>
    <row r="1299" spans="1:19" x14ac:dyDescent="0.2">
      <c r="A1299" s="1">
        <v>100055</v>
      </c>
      <c r="B1299" s="1" t="s">
        <v>564</v>
      </c>
      <c r="C1299" s="1">
        <v>7762</v>
      </c>
      <c r="D1299" s="1">
        <v>1610</v>
      </c>
      <c r="E1299" s="1">
        <v>1610</v>
      </c>
      <c r="F1299" s="1">
        <v>7762</v>
      </c>
      <c r="G1299" s="1">
        <v>5</v>
      </c>
      <c r="H1299" s="1">
        <v>5</v>
      </c>
      <c r="I1299" s="1">
        <v>0.98659799999999997</v>
      </c>
      <c r="J1299" s="1">
        <v>8</v>
      </c>
      <c r="K1299" s="1">
        <v>-0.375</v>
      </c>
      <c r="L1299" s="1">
        <v>4.625</v>
      </c>
      <c r="M1299" s="1">
        <f t="shared" si="86"/>
        <v>0</v>
      </c>
      <c r="N1299" s="1">
        <f t="shared" si="87"/>
        <v>0</v>
      </c>
      <c r="O1299" s="1">
        <f t="shared" si="82"/>
        <v>0.375</v>
      </c>
      <c r="P1299" s="1">
        <f t="shared" si="83"/>
        <v>0.140625</v>
      </c>
      <c r="Q1299" s="1">
        <v>3.67</v>
      </c>
      <c r="R1299" s="1">
        <f t="shared" si="84"/>
        <v>1.33</v>
      </c>
      <c r="S1299" s="1">
        <f t="shared" si="85"/>
        <v>1.7689000000000001</v>
      </c>
    </row>
    <row r="1300" spans="1:19" x14ac:dyDescent="0.2">
      <c r="A1300" s="1">
        <v>115950</v>
      </c>
      <c r="B1300" s="1" t="s">
        <v>508</v>
      </c>
      <c r="C1300" s="1">
        <v>4254</v>
      </c>
      <c r="D1300" s="1">
        <v>2470</v>
      </c>
      <c r="E1300" s="1">
        <v>2470</v>
      </c>
      <c r="F1300" s="1">
        <v>4254</v>
      </c>
      <c r="G1300" s="1">
        <v>2</v>
      </c>
      <c r="H1300" s="1">
        <v>4</v>
      </c>
      <c r="I1300" s="1">
        <v>0.98713300000000004</v>
      </c>
      <c r="J1300" s="1">
        <v>12</v>
      </c>
      <c r="K1300" s="1">
        <v>1.0416669999999999</v>
      </c>
      <c r="L1300" s="1">
        <v>3.0416669999999999</v>
      </c>
      <c r="M1300" s="1">
        <f t="shared" si="86"/>
        <v>2</v>
      </c>
      <c r="N1300" s="1">
        <f t="shared" si="87"/>
        <v>4</v>
      </c>
      <c r="O1300" s="1">
        <f t="shared" si="82"/>
        <v>0.9583330000000001</v>
      </c>
      <c r="P1300" s="1">
        <f t="shared" si="83"/>
        <v>0.91840213888900024</v>
      </c>
      <c r="Q1300" s="1">
        <v>3.67</v>
      </c>
      <c r="R1300" s="1">
        <f t="shared" si="84"/>
        <v>0.33000000000000007</v>
      </c>
      <c r="S1300" s="1">
        <f t="shared" si="85"/>
        <v>0.10890000000000005</v>
      </c>
    </row>
    <row r="1301" spans="1:19" x14ac:dyDescent="0.2">
      <c r="A1301" s="1">
        <v>3497</v>
      </c>
      <c r="B1301" s="1" t="s">
        <v>427</v>
      </c>
      <c r="C1301" s="1">
        <v>1196</v>
      </c>
      <c r="D1301" s="1">
        <v>1210</v>
      </c>
      <c r="E1301" s="1">
        <v>1196</v>
      </c>
      <c r="F1301" s="1">
        <v>1210</v>
      </c>
      <c r="G1301" s="1">
        <v>5</v>
      </c>
      <c r="H1301" s="1">
        <v>5</v>
      </c>
      <c r="I1301" s="1">
        <v>0.98752600000000001</v>
      </c>
      <c r="J1301" s="1">
        <v>677</v>
      </c>
      <c r="K1301" s="1">
        <v>-0.24298400000000001</v>
      </c>
      <c r="L1301" s="1">
        <v>4.7570160000000001</v>
      </c>
      <c r="M1301" s="1">
        <f t="shared" si="86"/>
        <v>0</v>
      </c>
      <c r="N1301" s="1">
        <f t="shared" si="87"/>
        <v>0</v>
      </c>
      <c r="O1301" s="1">
        <f t="shared" si="82"/>
        <v>0.24298399999999987</v>
      </c>
      <c r="P1301" s="1">
        <f t="shared" si="83"/>
        <v>5.9041224255999933E-2</v>
      </c>
      <c r="Q1301" s="1">
        <v>3.67</v>
      </c>
      <c r="R1301" s="1">
        <f t="shared" si="84"/>
        <v>1.33</v>
      </c>
      <c r="S1301" s="1">
        <f t="shared" si="85"/>
        <v>1.7689000000000001</v>
      </c>
    </row>
    <row r="1302" spans="1:19" x14ac:dyDescent="0.2">
      <c r="A1302" s="1">
        <v>137241</v>
      </c>
      <c r="B1302" s="1" t="s">
        <v>285</v>
      </c>
      <c r="C1302" s="1">
        <v>1845</v>
      </c>
      <c r="D1302" s="1">
        <v>1269</v>
      </c>
      <c r="E1302" s="1">
        <v>1269</v>
      </c>
      <c r="F1302" s="1">
        <v>1845</v>
      </c>
      <c r="G1302" s="1">
        <v>4</v>
      </c>
      <c r="H1302" s="1">
        <v>4</v>
      </c>
      <c r="I1302" s="1">
        <v>0.98767700000000003</v>
      </c>
      <c r="J1302" s="1">
        <v>8</v>
      </c>
      <c r="K1302" s="1">
        <v>0.125</v>
      </c>
      <c r="L1302" s="1">
        <v>4.125</v>
      </c>
      <c r="M1302" s="1">
        <f t="shared" si="86"/>
        <v>0</v>
      </c>
      <c r="N1302" s="1">
        <f t="shared" si="87"/>
        <v>0</v>
      </c>
      <c r="O1302" s="1">
        <f t="shared" si="82"/>
        <v>0.125</v>
      </c>
      <c r="P1302" s="1">
        <f t="shared" si="83"/>
        <v>1.5625E-2</v>
      </c>
      <c r="Q1302" s="1">
        <v>3.67</v>
      </c>
      <c r="R1302" s="1">
        <f t="shared" si="84"/>
        <v>0.33000000000000007</v>
      </c>
      <c r="S1302" s="1">
        <f t="shared" si="85"/>
        <v>0.10890000000000005</v>
      </c>
    </row>
    <row r="1303" spans="1:19" x14ac:dyDescent="0.2">
      <c r="A1303" s="1">
        <v>174727</v>
      </c>
      <c r="B1303" s="1" t="s">
        <v>31</v>
      </c>
      <c r="C1303" s="1">
        <v>2147</v>
      </c>
      <c r="D1303" s="1">
        <v>2881</v>
      </c>
      <c r="E1303" s="1">
        <v>2147</v>
      </c>
      <c r="F1303" s="1">
        <v>2881</v>
      </c>
      <c r="G1303" s="1">
        <v>3</v>
      </c>
      <c r="H1303" s="1">
        <v>4</v>
      </c>
      <c r="I1303" s="1">
        <v>0.98836900000000005</v>
      </c>
      <c r="J1303" s="1">
        <v>3</v>
      </c>
      <c r="K1303" s="1">
        <v>1.6666669999999999</v>
      </c>
      <c r="L1303" s="1">
        <v>4.6666670000000003</v>
      </c>
      <c r="M1303" s="1">
        <f t="shared" si="86"/>
        <v>1</v>
      </c>
      <c r="N1303" s="1">
        <f t="shared" si="87"/>
        <v>1</v>
      </c>
      <c r="O1303" s="1">
        <f t="shared" si="82"/>
        <v>0.66666700000000034</v>
      </c>
      <c r="P1303" s="1">
        <f t="shared" si="83"/>
        <v>0.44444488888900047</v>
      </c>
      <c r="Q1303" s="1">
        <v>3.67</v>
      </c>
      <c r="R1303" s="1">
        <f t="shared" si="84"/>
        <v>0.33000000000000007</v>
      </c>
      <c r="S1303" s="1">
        <f t="shared" si="85"/>
        <v>0.10890000000000005</v>
      </c>
    </row>
    <row r="1304" spans="1:19" x14ac:dyDescent="0.2">
      <c r="A1304" s="1">
        <v>124060</v>
      </c>
      <c r="B1304" s="1" t="s">
        <v>295</v>
      </c>
      <c r="C1304" s="1">
        <v>3072</v>
      </c>
      <c r="D1304" s="1">
        <v>2924</v>
      </c>
      <c r="E1304" s="1">
        <v>2924</v>
      </c>
      <c r="F1304" s="1">
        <v>3072</v>
      </c>
      <c r="G1304" s="1">
        <v>3</v>
      </c>
      <c r="H1304" s="1">
        <v>5</v>
      </c>
      <c r="I1304" s="1">
        <v>0.98865199999999998</v>
      </c>
      <c r="J1304" s="1">
        <v>6</v>
      </c>
      <c r="K1304" s="1">
        <v>0.58333299999999999</v>
      </c>
      <c r="L1304" s="1">
        <v>3.5833330000000001</v>
      </c>
      <c r="M1304" s="1">
        <f t="shared" si="86"/>
        <v>2</v>
      </c>
      <c r="N1304" s="1">
        <f t="shared" si="87"/>
        <v>4</v>
      </c>
      <c r="O1304" s="1">
        <f t="shared" si="82"/>
        <v>1.4166669999999999</v>
      </c>
      <c r="P1304" s="1">
        <f t="shared" si="83"/>
        <v>2.0069453888889996</v>
      </c>
      <c r="Q1304" s="1">
        <v>3.67</v>
      </c>
      <c r="R1304" s="1">
        <f t="shared" si="84"/>
        <v>1.33</v>
      </c>
      <c r="S1304" s="1">
        <f t="shared" si="85"/>
        <v>1.7689000000000001</v>
      </c>
    </row>
    <row r="1305" spans="1:19" x14ac:dyDescent="0.2">
      <c r="A1305" s="1">
        <v>214138</v>
      </c>
      <c r="B1305" s="1" t="s">
        <v>12</v>
      </c>
      <c r="C1305" s="1">
        <v>31</v>
      </c>
      <c r="D1305" s="1">
        <v>340</v>
      </c>
      <c r="E1305" s="1">
        <v>31</v>
      </c>
      <c r="F1305" s="1">
        <v>340</v>
      </c>
      <c r="G1305" s="1">
        <v>5</v>
      </c>
      <c r="H1305" s="1">
        <v>2</v>
      </c>
      <c r="I1305" s="1">
        <v>0.98869799999999997</v>
      </c>
      <c r="J1305" s="1">
        <v>10</v>
      </c>
      <c r="K1305" s="1">
        <v>0</v>
      </c>
      <c r="L1305" s="1">
        <v>5</v>
      </c>
      <c r="M1305" s="1">
        <f t="shared" si="86"/>
        <v>3</v>
      </c>
      <c r="N1305" s="1">
        <f t="shared" si="87"/>
        <v>9</v>
      </c>
      <c r="O1305" s="1">
        <f t="shared" si="82"/>
        <v>3</v>
      </c>
      <c r="P1305" s="1">
        <f t="shared" si="83"/>
        <v>9</v>
      </c>
      <c r="Q1305" s="1">
        <v>3.67</v>
      </c>
      <c r="R1305" s="1">
        <f t="shared" si="84"/>
        <v>1.67</v>
      </c>
      <c r="S1305" s="1">
        <f t="shared" si="85"/>
        <v>2.7888999999999999</v>
      </c>
    </row>
    <row r="1306" spans="1:19" x14ac:dyDescent="0.2">
      <c r="A1306" s="1">
        <v>43405</v>
      </c>
      <c r="B1306" s="1" t="s">
        <v>67</v>
      </c>
      <c r="C1306" s="1">
        <v>691</v>
      </c>
      <c r="D1306" s="1">
        <v>173</v>
      </c>
      <c r="E1306" s="1">
        <v>173</v>
      </c>
      <c r="F1306" s="1">
        <v>691</v>
      </c>
      <c r="G1306" s="1">
        <v>3</v>
      </c>
      <c r="H1306" s="1">
        <v>3</v>
      </c>
      <c r="I1306" s="1">
        <v>0.98876500000000001</v>
      </c>
      <c r="J1306" s="1">
        <v>4</v>
      </c>
      <c r="K1306" s="1">
        <v>-0.75</v>
      </c>
      <c r="L1306" s="1">
        <v>2.25</v>
      </c>
      <c r="M1306" s="1">
        <f t="shared" si="86"/>
        <v>0</v>
      </c>
      <c r="N1306" s="1">
        <f t="shared" si="87"/>
        <v>0</v>
      </c>
      <c r="O1306" s="1">
        <f t="shared" si="82"/>
        <v>0.75</v>
      </c>
      <c r="P1306" s="1">
        <f t="shared" si="83"/>
        <v>0.5625</v>
      </c>
      <c r="Q1306" s="1">
        <v>3.67</v>
      </c>
      <c r="R1306" s="1">
        <f t="shared" si="84"/>
        <v>0.66999999999999993</v>
      </c>
      <c r="S1306" s="1">
        <f t="shared" si="85"/>
        <v>0.44889999999999991</v>
      </c>
    </row>
    <row r="1307" spans="1:19" x14ac:dyDescent="0.2">
      <c r="A1307" s="1">
        <v>198429</v>
      </c>
      <c r="B1307" s="1" t="s">
        <v>544</v>
      </c>
      <c r="C1307" s="1">
        <v>1290</v>
      </c>
      <c r="D1307" s="1">
        <v>1352</v>
      </c>
      <c r="E1307" s="1">
        <v>1290</v>
      </c>
      <c r="F1307" s="1">
        <v>1352</v>
      </c>
      <c r="G1307" s="1">
        <v>3</v>
      </c>
      <c r="H1307" s="1">
        <v>3</v>
      </c>
      <c r="I1307" s="1">
        <v>0.98994899999999997</v>
      </c>
      <c r="J1307" s="1">
        <v>2</v>
      </c>
      <c r="K1307" s="1">
        <v>-1</v>
      </c>
      <c r="L1307" s="1">
        <v>2</v>
      </c>
      <c r="M1307" s="1">
        <f t="shared" si="86"/>
        <v>0</v>
      </c>
      <c r="N1307" s="1">
        <f t="shared" si="87"/>
        <v>0</v>
      </c>
      <c r="O1307" s="1">
        <f t="shared" si="82"/>
        <v>1</v>
      </c>
      <c r="P1307" s="1">
        <f t="shared" si="83"/>
        <v>1</v>
      </c>
      <c r="Q1307" s="1">
        <v>3.67</v>
      </c>
      <c r="R1307" s="1">
        <f t="shared" si="84"/>
        <v>0.66999999999999993</v>
      </c>
      <c r="S1307" s="1">
        <f t="shared" si="85"/>
        <v>0.44889999999999991</v>
      </c>
    </row>
    <row r="1308" spans="1:19" x14ac:dyDescent="0.2">
      <c r="A1308" s="1">
        <v>175733</v>
      </c>
      <c r="B1308" s="1" t="s">
        <v>127</v>
      </c>
      <c r="C1308" s="1">
        <v>931</v>
      </c>
      <c r="D1308" s="1">
        <v>280</v>
      </c>
      <c r="E1308" s="1">
        <v>280</v>
      </c>
      <c r="F1308" s="1">
        <v>931</v>
      </c>
      <c r="G1308" s="1">
        <v>4</v>
      </c>
      <c r="H1308" s="1">
        <v>4</v>
      </c>
      <c r="I1308" s="1">
        <v>0.99063400000000001</v>
      </c>
      <c r="J1308" s="1">
        <v>5</v>
      </c>
      <c r="K1308" s="1">
        <v>-0.4</v>
      </c>
      <c r="L1308" s="1">
        <v>3.6</v>
      </c>
      <c r="M1308" s="1">
        <f t="shared" si="86"/>
        <v>0</v>
      </c>
      <c r="N1308" s="1">
        <f t="shared" si="87"/>
        <v>0</v>
      </c>
      <c r="O1308" s="1">
        <f t="shared" si="82"/>
        <v>0.39999999999999991</v>
      </c>
      <c r="P1308" s="1">
        <f t="shared" si="83"/>
        <v>0.15999999999999992</v>
      </c>
      <c r="Q1308" s="1">
        <v>3.67</v>
      </c>
      <c r="R1308" s="1">
        <f t="shared" si="84"/>
        <v>0.33000000000000007</v>
      </c>
      <c r="S1308" s="1">
        <f t="shared" si="85"/>
        <v>0.10890000000000005</v>
      </c>
    </row>
    <row r="1309" spans="1:19" x14ac:dyDescent="0.2">
      <c r="A1309" s="1">
        <v>214138</v>
      </c>
      <c r="B1309" s="1" t="s">
        <v>12</v>
      </c>
      <c r="C1309" s="1">
        <v>426</v>
      </c>
      <c r="D1309" s="1">
        <v>340</v>
      </c>
      <c r="E1309" s="1">
        <v>340</v>
      </c>
      <c r="F1309" s="1">
        <v>426</v>
      </c>
      <c r="G1309" s="1">
        <v>4</v>
      </c>
      <c r="H1309" s="1">
        <v>2</v>
      </c>
      <c r="I1309" s="1">
        <v>0.99124100000000004</v>
      </c>
      <c r="J1309" s="1">
        <v>7</v>
      </c>
      <c r="K1309" s="1">
        <v>0.28571400000000002</v>
      </c>
      <c r="L1309" s="1">
        <v>4.2857139999999996</v>
      </c>
      <c r="M1309" s="1">
        <f t="shared" si="86"/>
        <v>2</v>
      </c>
      <c r="N1309" s="1">
        <f t="shared" si="87"/>
        <v>4</v>
      </c>
      <c r="O1309" s="1">
        <f t="shared" si="82"/>
        <v>2.2857139999999996</v>
      </c>
      <c r="P1309" s="1">
        <f t="shared" si="83"/>
        <v>5.2244884897959984</v>
      </c>
      <c r="Q1309" s="1">
        <v>3.67</v>
      </c>
      <c r="R1309" s="1">
        <f t="shared" si="84"/>
        <v>1.67</v>
      </c>
      <c r="S1309" s="1">
        <f t="shared" si="85"/>
        <v>2.7888999999999999</v>
      </c>
    </row>
    <row r="1310" spans="1:19" x14ac:dyDescent="0.2">
      <c r="A1310" s="1">
        <v>214138</v>
      </c>
      <c r="B1310" s="1" t="s">
        <v>12</v>
      </c>
      <c r="C1310" s="1">
        <v>413</v>
      </c>
      <c r="D1310" s="1">
        <v>340</v>
      </c>
      <c r="E1310" s="1">
        <v>340</v>
      </c>
      <c r="F1310" s="1">
        <v>413</v>
      </c>
      <c r="G1310" s="1">
        <v>2</v>
      </c>
      <c r="H1310" s="1">
        <v>2</v>
      </c>
      <c r="I1310" s="1">
        <v>0.99124100000000004</v>
      </c>
      <c r="J1310" s="1">
        <v>4</v>
      </c>
      <c r="K1310" s="1">
        <v>0.25</v>
      </c>
      <c r="L1310" s="1">
        <v>2.25</v>
      </c>
      <c r="M1310" s="1">
        <f t="shared" si="86"/>
        <v>0</v>
      </c>
      <c r="N1310" s="1">
        <f t="shared" si="87"/>
        <v>0</v>
      </c>
      <c r="O1310" s="1">
        <f t="shared" si="82"/>
        <v>0.25</v>
      </c>
      <c r="P1310" s="1">
        <f t="shared" si="83"/>
        <v>6.25E-2</v>
      </c>
      <c r="Q1310" s="1">
        <v>3.67</v>
      </c>
      <c r="R1310" s="1">
        <f t="shared" si="84"/>
        <v>1.67</v>
      </c>
      <c r="S1310" s="1">
        <f t="shared" si="85"/>
        <v>2.7888999999999999</v>
      </c>
    </row>
    <row r="1311" spans="1:19" x14ac:dyDescent="0.2">
      <c r="A1311" s="1">
        <v>15460</v>
      </c>
      <c r="B1311" s="1" t="s">
        <v>509</v>
      </c>
      <c r="C1311" s="1">
        <v>8147</v>
      </c>
      <c r="D1311" s="1">
        <v>150</v>
      </c>
      <c r="E1311" s="1">
        <v>150</v>
      </c>
      <c r="F1311" s="1">
        <v>8147</v>
      </c>
      <c r="G1311" s="1">
        <v>4</v>
      </c>
      <c r="H1311" s="1">
        <v>4.5</v>
      </c>
      <c r="I1311" s="1">
        <v>0.99240700000000004</v>
      </c>
      <c r="J1311" s="1">
        <v>10</v>
      </c>
      <c r="K1311" s="1">
        <v>-0.1</v>
      </c>
      <c r="L1311" s="1">
        <v>3.9</v>
      </c>
      <c r="M1311" s="1">
        <f t="shared" si="86"/>
        <v>0.5</v>
      </c>
      <c r="N1311" s="1">
        <f t="shared" si="87"/>
        <v>0.25</v>
      </c>
      <c r="O1311" s="1">
        <f t="shared" si="82"/>
        <v>0.60000000000000009</v>
      </c>
      <c r="P1311" s="1">
        <f t="shared" si="83"/>
        <v>0.3600000000000001</v>
      </c>
      <c r="Q1311" s="1">
        <v>3.67</v>
      </c>
      <c r="R1311" s="1">
        <f t="shared" si="84"/>
        <v>0.83000000000000007</v>
      </c>
      <c r="S1311" s="1">
        <f t="shared" si="85"/>
        <v>0.68890000000000007</v>
      </c>
    </row>
    <row r="1312" spans="1:19" x14ac:dyDescent="0.2">
      <c r="A1312" s="1">
        <v>100664</v>
      </c>
      <c r="B1312" s="1" t="s">
        <v>565</v>
      </c>
      <c r="C1312" s="1">
        <v>6764</v>
      </c>
      <c r="D1312" s="1">
        <v>1732</v>
      </c>
      <c r="E1312" s="1">
        <v>1732</v>
      </c>
      <c r="F1312" s="1">
        <v>6764</v>
      </c>
      <c r="G1312" s="1">
        <v>4</v>
      </c>
      <c r="H1312" s="1">
        <v>3</v>
      </c>
      <c r="I1312" s="1">
        <v>0.99253800000000003</v>
      </c>
      <c r="J1312" s="1">
        <v>7</v>
      </c>
      <c r="K1312" s="1">
        <v>0.64285700000000001</v>
      </c>
      <c r="L1312" s="1">
        <v>4.6428570000000002</v>
      </c>
      <c r="M1312" s="1">
        <f t="shared" si="86"/>
        <v>1</v>
      </c>
      <c r="N1312" s="1">
        <f t="shared" si="87"/>
        <v>1</v>
      </c>
      <c r="O1312" s="1">
        <f t="shared" si="82"/>
        <v>1.6428570000000002</v>
      </c>
      <c r="P1312" s="1">
        <f t="shared" si="83"/>
        <v>2.6989791224490007</v>
      </c>
      <c r="Q1312" s="1">
        <v>3.67</v>
      </c>
      <c r="R1312" s="1">
        <f t="shared" si="84"/>
        <v>0.66999999999999993</v>
      </c>
      <c r="S1312" s="1">
        <f t="shared" si="85"/>
        <v>0.44889999999999991</v>
      </c>
    </row>
    <row r="1313" spans="1:19" x14ac:dyDescent="0.2">
      <c r="A1313" s="1">
        <v>32094</v>
      </c>
      <c r="B1313" s="1" t="s">
        <v>510</v>
      </c>
      <c r="C1313" s="1">
        <v>4993</v>
      </c>
      <c r="D1313" s="1">
        <v>7153</v>
      </c>
      <c r="E1313" s="1">
        <v>4993</v>
      </c>
      <c r="F1313" s="1">
        <v>7153</v>
      </c>
      <c r="G1313" s="1">
        <v>5</v>
      </c>
      <c r="H1313" s="1">
        <v>5</v>
      </c>
      <c r="I1313" s="1">
        <v>0.99345700000000003</v>
      </c>
      <c r="J1313" s="1">
        <v>580</v>
      </c>
      <c r="K1313" s="1">
        <v>3.4480000000000001E-3</v>
      </c>
      <c r="L1313" s="1">
        <v>5</v>
      </c>
      <c r="M1313" s="1">
        <f t="shared" si="86"/>
        <v>0</v>
      </c>
      <c r="N1313" s="1">
        <f t="shared" si="87"/>
        <v>0</v>
      </c>
      <c r="O1313" s="1">
        <f t="shared" si="82"/>
        <v>0</v>
      </c>
      <c r="P1313" s="1">
        <f t="shared" si="83"/>
        <v>0</v>
      </c>
      <c r="Q1313" s="1">
        <v>3.67</v>
      </c>
      <c r="R1313" s="1">
        <f t="shared" si="84"/>
        <v>1.33</v>
      </c>
      <c r="S1313" s="1">
        <f t="shared" si="85"/>
        <v>1.7689000000000001</v>
      </c>
    </row>
    <row r="1314" spans="1:19" x14ac:dyDescent="0.2">
      <c r="A1314" s="1">
        <v>200288</v>
      </c>
      <c r="B1314" s="1" t="s">
        <v>292</v>
      </c>
      <c r="C1314" s="1">
        <v>242</v>
      </c>
      <c r="D1314" s="1">
        <v>924</v>
      </c>
      <c r="E1314" s="1">
        <v>242</v>
      </c>
      <c r="F1314" s="1">
        <v>924</v>
      </c>
      <c r="G1314" s="1">
        <v>3</v>
      </c>
      <c r="H1314" s="1">
        <v>5</v>
      </c>
      <c r="I1314" s="1">
        <v>0.99385900000000005</v>
      </c>
      <c r="J1314" s="1">
        <v>6</v>
      </c>
      <c r="K1314" s="1">
        <v>0.5</v>
      </c>
      <c r="L1314" s="1">
        <v>3.5</v>
      </c>
      <c r="M1314" s="1">
        <f t="shared" si="86"/>
        <v>2</v>
      </c>
      <c r="N1314" s="1">
        <f t="shared" si="87"/>
        <v>4</v>
      </c>
      <c r="O1314" s="1">
        <f t="shared" si="82"/>
        <v>1.5</v>
      </c>
      <c r="P1314" s="1">
        <f t="shared" si="83"/>
        <v>2.25</v>
      </c>
      <c r="Q1314" s="1">
        <v>3.67</v>
      </c>
      <c r="R1314" s="1">
        <f t="shared" si="84"/>
        <v>1.33</v>
      </c>
      <c r="S1314" s="1">
        <f t="shared" si="85"/>
        <v>1.7689000000000001</v>
      </c>
    </row>
    <row r="1315" spans="1:19" x14ac:dyDescent="0.2">
      <c r="A1315" s="1">
        <v>150024</v>
      </c>
      <c r="B1315" s="1" t="s">
        <v>541</v>
      </c>
      <c r="C1315" s="1">
        <v>3198</v>
      </c>
      <c r="D1315" s="1">
        <v>612</v>
      </c>
      <c r="E1315" s="1">
        <v>612</v>
      </c>
      <c r="F1315" s="1">
        <v>3198</v>
      </c>
      <c r="G1315" s="1">
        <v>5</v>
      </c>
      <c r="H1315" s="1">
        <v>4</v>
      </c>
      <c r="I1315" s="1">
        <v>0.99469200000000002</v>
      </c>
      <c r="J1315" s="1">
        <v>2</v>
      </c>
      <c r="K1315" s="1">
        <v>-0.5</v>
      </c>
      <c r="L1315" s="1">
        <v>4.5</v>
      </c>
      <c r="M1315" s="1">
        <f t="shared" si="86"/>
        <v>1</v>
      </c>
      <c r="N1315" s="1">
        <f t="shared" si="87"/>
        <v>1</v>
      </c>
      <c r="O1315" s="1">
        <f t="shared" si="82"/>
        <v>0.5</v>
      </c>
      <c r="P1315" s="1">
        <f t="shared" si="83"/>
        <v>0.25</v>
      </c>
      <c r="Q1315" s="1">
        <v>3.67</v>
      </c>
      <c r="R1315" s="1">
        <f t="shared" si="84"/>
        <v>0.33000000000000007</v>
      </c>
      <c r="S1315" s="1">
        <f t="shared" si="85"/>
        <v>0.10890000000000005</v>
      </c>
    </row>
    <row r="1316" spans="1:19" x14ac:dyDescent="0.2">
      <c r="A1316" s="1">
        <v>221950</v>
      </c>
      <c r="B1316" s="1" t="s">
        <v>566</v>
      </c>
      <c r="C1316" s="1">
        <v>7981</v>
      </c>
      <c r="D1316" s="1">
        <v>98809</v>
      </c>
      <c r="E1316" s="1">
        <v>7981</v>
      </c>
      <c r="F1316" s="1">
        <v>98809</v>
      </c>
      <c r="G1316" s="1">
        <v>3.5</v>
      </c>
      <c r="H1316" s="1">
        <v>3.5</v>
      </c>
      <c r="I1316" s="1">
        <v>0.99472899999999997</v>
      </c>
      <c r="J1316" s="1">
        <v>4</v>
      </c>
      <c r="K1316" s="1">
        <v>-0.75</v>
      </c>
      <c r="L1316" s="1">
        <v>2.75</v>
      </c>
      <c r="M1316" s="1">
        <f t="shared" si="86"/>
        <v>0</v>
      </c>
      <c r="N1316" s="1">
        <f t="shared" si="87"/>
        <v>0</v>
      </c>
      <c r="O1316" s="1">
        <f t="shared" si="82"/>
        <v>0.75</v>
      </c>
      <c r="P1316" s="1">
        <f t="shared" si="83"/>
        <v>0.5625</v>
      </c>
      <c r="Q1316" s="1">
        <v>3.67</v>
      </c>
      <c r="R1316" s="1">
        <f t="shared" si="84"/>
        <v>0.16999999999999993</v>
      </c>
      <c r="S1316" s="1">
        <f t="shared" si="85"/>
        <v>2.8899999999999974E-2</v>
      </c>
    </row>
    <row r="1317" spans="1:19" x14ac:dyDescent="0.2">
      <c r="A1317" s="1">
        <v>20739</v>
      </c>
      <c r="B1317" s="1" t="s">
        <v>567</v>
      </c>
      <c r="C1317" s="1">
        <v>4187</v>
      </c>
      <c r="D1317" s="1">
        <v>4886</v>
      </c>
      <c r="E1317" s="1">
        <v>4187</v>
      </c>
      <c r="F1317" s="1">
        <v>4886</v>
      </c>
      <c r="G1317" s="1">
        <v>4</v>
      </c>
      <c r="H1317" s="1">
        <v>3</v>
      </c>
      <c r="I1317" s="1">
        <v>0.99582899999999996</v>
      </c>
      <c r="J1317" s="1">
        <v>8</v>
      </c>
      <c r="K1317" s="1">
        <v>6.25E-2</v>
      </c>
      <c r="L1317" s="1">
        <v>4.0625</v>
      </c>
      <c r="M1317" s="1">
        <f t="shared" si="86"/>
        <v>1</v>
      </c>
      <c r="N1317" s="1">
        <f t="shared" si="87"/>
        <v>1</v>
      </c>
      <c r="O1317" s="1">
        <f t="shared" si="82"/>
        <v>1.0625</v>
      </c>
      <c r="P1317" s="1">
        <f t="shared" si="83"/>
        <v>1.12890625</v>
      </c>
      <c r="Q1317" s="1">
        <v>3.67</v>
      </c>
      <c r="R1317" s="1">
        <f t="shared" si="84"/>
        <v>0.66999999999999993</v>
      </c>
      <c r="S1317" s="1">
        <f t="shared" si="85"/>
        <v>0.44889999999999991</v>
      </c>
    </row>
    <row r="1318" spans="1:19" x14ac:dyDescent="0.2">
      <c r="A1318" s="1">
        <v>60470</v>
      </c>
      <c r="B1318" s="1" t="s">
        <v>568</v>
      </c>
      <c r="C1318" s="1">
        <v>8931</v>
      </c>
      <c r="D1318" s="1">
        <v>34162</v>
      </c>
      <c r="E1318" s="1">
        <v>8931</v>
      </c>
      <c r="F1318" s="1">
        <v>34162</v>
      </c>
      <c r="G1318" s="1">
        <v>4</v>
      </c>
      <c r="H1318" s="1">
        <v>3</v>
      </c>
      <c r="I1318" s="1">
        <v>0.997054</v>
      </c>
      <c r="J1318" s="1">
        <v>2</v>
      </c>
      <c r="K1318" s="1">
        <v>-0.75</v>
      </c>
      <c r="L1318" s="1">
        <v>3.25</v>
      </c>
      <c r="M1318" s="1">
        <f t="shared" si="86"/>
        <v>1</v>
      </c>
      <c r="N1318" s="1">
        <f t="shared" si="87"/>
        <v>1</v>
      </c>
      <c r="O1318" s="1">
        <f t="shared" si="82"/>
        <v>0.25</v>
      </c>
      <c r="P1318" s="1">
        <f t="shared" si="83"/>
        <v>6.25E-2</v>
      </c>
      <c r="Q1318" s="1">
        <v>3.67</v>
      </c>
      <c r="R1318" s="1">
        <f t="shared" si="84"/>
        <v>0.66999999999999993</v>
      </c>
      <c r="S1318" s="1">
        <f t="shared" si="85"/>
        <v>0.44889999999999991</v>
      </c>
    </row>
    <row r="1319" spans="1:19" x14ac:dyDescent="0.2">
      <c r="A1319" s="1">
        <v>222352</v>
      </c>
      <c r="B1319" s="1" t="s">
        <v>569</v>
      </c>
      <c r="C1319" s="1">
        <v>3490</v>
      </c>
      <c r="D1319" s="1">
        <v>2459</v>
      </c>
      <c r="E1319" s="1">
        <v>2459</v>
      </c>
      <c r="F1319" s="1">
        <v>3490</v>
      </c>
      <c r="G1319" s="1">
        <v>1</v>
      </c>
      <c r="H1319" s="1">
        <v>1</v>
      </c>
      <c r="I1319" s="1">
        <v>0.99730799999999997</v>
      </c>
      <c r="J1319" s="1">
        <v>3</v>
      </c>
      <c r="K1319" s="1">
        <v>1.3333330000000001</v>
      </c>
      <c r="L1319" s="1">
        <v>2.3333330000000001</v>
      </c>
      <c r="M1319" s="1">
        <f t="shared" si="86"/>
        <v>0</v>
      </c>
      <c r="N1319" s="1">
        <f t="shared" si="87"/>
        <v>0</v>
      </c>
      <c r="O1319" s="1">
        <f t="shared" si="82"/>
        <v>1.3333330000000001</v>
      </c>
      <c r="P1319" s="1">
        <f t="shared" si="83"/>
        <v>1.7777768888890002</v>
      </c>
      <c r="Q1319" s="1">
        <v>3.67</v>
      </c>
      <c r="R1319" s="1">
        <f t="shared" si="84"/>
        <v>2.67</v>
      </c>
      <c r="S1319" s="1">
        <f t="shared" si="85"/>
        <v>7.1288999999999998</v>
      </c>
    </row>
    <row r="1320" spans="1:19" x14ac:dyDescent="0.2">
      <c r="A1320" s="1">
        <v>194362</v>
      </c>
      <c r="B1320" s="1" t="s">
        <v>562</v>
      </c>
      <c r="C1320" s="1">
        <v>1391</v>
      </c>
      <c r="D1320" s="1">
        <v>116</v>
      </c>
      <c r="E1320" s="1">
        <v>116</v>
      </c>
      <c r="F1320" s="1">
        <v>1391</v>
      </c>
      <c r="G1320" s="1">
        <v>4</v>
      </c>
      <c r="H1320" s="1">
        <v>5</v>
      </c>
      <c r="I1320" s="1">
        <v>0.99832100000000001</v>
      </c>
      <c r="J1320" s="1">
        <v>3</v>
      </c>
      <c r="K1320" s="1">
        <v>1.1666669999999999</v>
      </c>
      <c r="L1320" s="1">
        <v>5</v>
      </c>
      <c r="M1320" s="1">
        <f t="shared" si="86"/>
        <v>1</v>
      </c>
      <c r="N1320" s="1">
        <f t="shared" si="87"/>
        <v>1</v>
      </c>
      <c r="O1320" s="1">
        <f t="shared" si="82"/>
        <v>0</v>
      </c>
      <c r="P1320" s="1">
        <f t="shared" si="83"/>
        <v>0</v>
      </c>
      <c r="Q1320" s="1">
        <v>3.67</v>
      </c>
      <c r="R1320" s="1">
        <f t="shared" si="84"/>
        <v>1.33</v>
      </c>
      <c r="S1320" s="1">
        <f t="shared" si="85"/>
        <v>1.7689000000000001</v>
      </c>
    </row>
    <row r="1321" spans="1:19" x14ac:dyDescent="0.2">
      <c r="A1321" s="1">
        <v>109330</v>
      </c>
      <c r="B1321" s="1" t="s">
        <v>570</v>
      </c>
      <c r="C1321" s="1">
        <v>74545</v>
      </c>
      <c r="D1321" s="1">
        <v>1075</v>
      </c>
      <c r="E1321" s="1">
        <v>1075</v>
      </c>
      <c r="F1321" s="1">
        <v>74545</v>
      </c>
      <c r="G1321" s="1">
        <v>4.5</v>
      </c>
      <c r="H1321" s="1">
        <v>2</v>
      </c>
      <c r="I1321" s="1">
        <v>1</v>
      </c>
      <c r="J1321" s="1">
        <v>1</v>
      </c>
      <c r="K1321" s="1">
        <v>0</v>
      </c>
      <c r="L1321" s="1">
        <v>4.5</v>
      </c>
      <c r="M1321" s="1">
        <f t="shared" si="86"/>
        <v>2.5</v>
      </c>
      <c r="N1321" s="1">
        <f t="shared" si="87"/>
        <v>6.25</v>
      </c>
      <c r="O1321" s="1">
        <f t="shared" si="82"/>
        <v>2.5</v>
      </c>
      <c r="P1321" s="1">
        <f t="shared" si="83"/>
        <v>6.25</v>
      </c>
      <c r="Q1321" s="1">
        <v>3.67</v>
      </c>
      <c r="R1321" s="1">
        <f t="shared" si="84"/>
        <v>1.67</v>
      </c>
      <c r="S1321" s="1">
        <f t="shared" si="85"/>
        <v>2.7888999999999999</v>
      </c>
    </row>
    <row r="1322" spans="1:19" x14ac:dyDescent="0.2">
      <c r="A1322" s="1">
        <v>13139</v>
      </c>
      <c r="B1322" s="1" t="s">
        <v>571</v>
      </c>
      <c r="C1322" s="1">
        <v>3941</v>
      </c>
      <c r="D1322" s="1">
        <v>1248</v>
      </c>
      <c r="E1322" s="1">
        <v>1248</v>
      </c>
      <c r="F1322" s="1">
        <v>3941</v>
      </c>
      <c r="G1322" s="1">
        <v>1</v>
      </c>
      <c r="H1322" s="1">
        <v>4</v>
      </c>
      <c r="I1322" s="1">
        <v>1</v>
      </c>
      <c r="J1322" s="1">
        <v>1</v>
      </c>
      <c r="K1322" s="1">
        <v>0.5</v>
      </c>
      <c r="L1322" s="1">
        <v>1.5</v>
      </c>
      <c r="M1322" s="1">
        <f t="shared" si="86"/>
        <v>3</v>
      </c>
      <c r="N1322" s="1">
        <f t="shared" si="87"/>
        <v>9</v>
      </c>
      <c r="O1322" s="1">
        <f t="shared" si="82"/>
        <v>2.5</v>
      </c>
      <c r="P1322" s="1">
        <f t="shared" si="83"/>
        <v>6.25</v>
      </c>
      <c r="Q1322" s="1">
        <v>3.67</v>
      </c>
      <c r="R1322" s="1">
        <f t="shared" si="84"/>
        <v>0.33000000000000007</v>
      </c>
      <c r="S1322" s="1">
        <f t="shared" si="85"/>
        <v>0.10890000000000005</v>
      </c>
    </row>
    <row r="1323" spans="1:19" x14ac:dyDescent="0.2">
      <c r="A1323" s="1">
        <v>214138</v>
      </c>
      <c r="B1323" s="1" t="s">
        <v>12</v>
      </c>
      <c r="C1323" s="1">
        <v>437</v>
      </c>
      <c r="D1323" s="1">
        <v>340</v>
      </c>
      <c r="E1323" s="1">
        <v>340</v>
      </c>
      <c r="F1323" s="1">
        <v>437</v>
      </c>
      <c r="G1323" s="1">
        <v>2</v>
      </c>
      <c r="H1323" s="1">
        <v>2</v>
      </c>
      <c r="I1323" s="1">
        <v>1</v>
      </c>
      <c r="J1323" s="1">
        <v>1</v>
      </c>
      <c r="K1323" s="1">
        <v>2</v>
      </c>
      <c r="L1323" s="1">
        <v>4</v>
      </c>
      <c r="M1323" s="1">
        <f t="shared" si="86"/>
        <v>0</v>
      </c>
      <c r="N1323" s="1">
        <f t="shared" si="87"/>
        <v>0</v>
      </c>
      <c r="O1323" s="1">
        <f t="shared" si="82"/>
        <v>2</v>
      </c>
      <c r="P1323" s="1">
        <f t="shared" si="83"/>
        <v>4</v>
      </c>
      <c r="Q1323" s="1">
        <v>3.67</v>
      </c>
      <c r="R1323" s="1">
        <f t="shared" si="84"/>
        <v>1.67</v>
      </c>
      <c r="S1323" s="1">
        <f t="shared" si="85"/>
        <v>2.7888999999999999</v>
      </c>
    </row>
    <row r="1324" spans="1:19" x14ac:dyDescent="0.2">
      <c r="A1324" s="1">
        <v>232845</v>
      </c>
      <c r="B1324" s="1" t="s">
        <v>51</v>
      </c>
      <c r="C1324" s="1">
        <v>5199</v>
      </c>
      <c r="D1324" s="1">
        <v>3697</v>
      </c>
      <c r="E1324" s="1">
        <v>3697</v>
      </c>
      <c r="F1324" s="1">
        <v>5199</v>
      </c>
      <c r="G1324" s="1">
        <v>1</v>
      </c>
      <c r="H1324" s="1">
        <v>1</v>
      </c>
      <c r="I1324" s="1">
        <v>1</v>
      </c>
      <c r="J1324" s="1">
        <v>1</v>
      </c>
      <c r="K1324" s="1">
        <v>-1</v>
      </c>
      <c r="L1324" s="1">
        <v>0.5</v>
      </c>
      <c r="M1324" s="1">
        <f t="shared" si="86"/>
        <v>0</v>
      </c>
      <c r="N1324" s="1">
        <f t="shared" si="87"/>
        <v>0</v>
      </c>
      <c r="O1324" s="1">
        <f t="shared" si="82"/>
        <v>0.5</v>
      </c>
      <c r="P1324" s="1">
        <f t="shared" si="83"/>
        <v>0.25</v>
      </c>
      <c r="Q1324" s="1">
        <v>3.67</v>
      </c>
      <c r="R1324" s="1">
        <f t="shared" si="84"/>
        <v>2.67</v>
      </c>
      <c r="S1324" s="1">
        <f t="shared" si="85"/>
        <v>7.1288999999999998</v>
      </c>
    </row>
    <row r="1325" spans="1:19" x14ac:dyDescent="0.2">
      <c r="A1325" s="1">
        <v>109330</v>
      </c>
      <c r="B1325" s="1" t="s">
        <v>570</v>
      </c>
      <c r="C1325" s="1">
        <v>67408</v>
      </c>
      <c r="D1325" s="1">
        <v>1075</v>
      </c>
      <c r="E1325" s="1">
        <v>1075</v>
      </c>
      <c r="F1325" s="1">
        <v>67408</v>
      </c>
      <c r="G1325" s="1">
        <v>2.5</v>
      </c>
      <c r="H1325" s="1">
        <v>2</v>
      </c>
      <c r="I1325" s="1">
        <v>1</v>
      </c>
      <c r="J1325" s="1">
        <v>1</v>
      </c>
      <c r="K1325" s="1">
        <v>-1.5</v>
      </c>
      <c r="L1325" s="1">
        <v>1</v>
      </c>
      <c r="M1325" s="1">
        <f t="shared" si="86"/>
        <v>0.5</v>
      </c>
      <c r="N1325" s="1">
        <f t="shared" si="87"/>
        <v>0.25</v>
      </c>
      <c r="O1325" s="1">
        <f t="shared" si="82"/>
        <v>1</v>
      </c>
      <c r="P1325" s="1">
        <f t="shared" si="83"/>
        <v>1</v>
      </c>
      <c r="Q1325" s="1">
        <v>3.67</v>
      </c>
      <c r="R1325" s="1">
        <f t="shared" si="84"/>
        <v>1.67</v>
      </c>
      <c r="S1325" s="1">
        <f t="shared" si="85"/>
        <v>2.7888999999999999</v>
      </c>
    </row>
    <row r="1326" spans="1:19" x14ac:dyDescent="0.2">
      <c r="A1326" s="1">
        <v>206235</v>
      </c>
      <c r="B1326" s="1" t="s">
        <v>314</v>
      </c>
      <c r="C1326" s="1">
        <v>3106</v>
      </c>
      <c r="D1326" s="1">
        <v>1210</v>
      </c>
      <c r="E1326" s="1">
        <v>1210</v>
      </c>
      <c r="F1326" s="1">
        <v>3106</v>
      </c>
      <c r="G1326" s="1">
        <v>3</v>
      </c>
      <c r="H1326" s="1">
        <v>5</v>
      </c>
      <c r="I1326" s="1">
        <v>1</v>
      </c>
      <c r="J1326" s="1">
        <v>1</v>
      </c>
      <c r="K1326" s="1">
        <v>0</v>
      </c>
      <c r="L1326" s="1">
        <v>3</v>
      </c>
      <c r="M1326" s="1">
        <f t="shared" si="86"/>
        <v>2</v>
      </c>
      <c r="N1326" s="1">
        <f t="shared" si="87"/>
        <v>4</v>
      </c>
      <c r="O1326" s="1">
        <f t="shared" si="82"/>
        <v>2</v>
      </c>
      <c r="P1326" s="1">
        <f t="shared" si="83"/>
        <v>4</v>
      </c>
      <c r="Q1326" s="1">
        <v>3.67</v>
      </c>
      <c r="R1326" s="1">
        <f t="shared" si="84"/>
        <v>1.33</v>
      </c>
      <c r="S1326" s="1">
        <f t="shared" si="85"/>
        <v>1.7689000000000001</v>
      </c>
    </row>
    <row r="1327" spans="1:19" x14ac:dyDescent="0.2">
      <c r="A1327" s="1">
        <v>109330</v>
      </c>
      <c r="B1327" s="1" t="s">
        <v>570</v>
      </c>
      <c r="C1327" s="1">
        <v>1080</v>
      </c>
      <c r="D1327" s="1">
        <v>1075</v>
      </c>
      <c r="E1327" s="1">
        <v>1075</v>
      </c>
      <c r="F1327" s="1">
        <v>1080</v>
      </c>
      <c r="G1327" s="1">
        <v>4.5</v>
      </c>
      <c r="H1327" s="1">
        <v>2</v>
      </c>
      <c r="I1327" s="1">
        <v>1</v>
      </c>
      <c r="J1327" s="1">
        <v>1</v>
      </c>
      <c r="K1327" s="1">
        <v>-3</v>
      </c>
      <c r="L1327" s="1">
        <v>1.5</v>
      </c>
      <c r="M1327" s="1">
        <f t="shared" si="86"/>
        <v>2.5</v>
      </c>
      <c r="N1327" s="1">
        <f t="shared" si="87"/>
        <v>6.25</v>
      </c>
      <c r="O1327" s="1">
        <f t="shared" si="82"/>
        <v>0.5</v>
      </c>
      <c r="P1327" s="1">
        <f t="shared" si="83"/>
        <v>0.25</v>
      </c>
      <c r="Q1327" s="1">
        <v>3.67</v>
      </c>
      <c r="R1327" s="1">
        <f t="shared" si="84"/>
        <v>1.67</v>
      </c>
      <c r="S1327" s="1">
        <f t="shared" si="85"/>
        <v>2.7888999999999999</v>
      </c>
    </row>
    <row r="1328" spans="1:19" x14ac:dyDescent="0.2">
      <c r="A1328" s="1">
        <v>160916</v>
      </c>
      <c r="B1328" s="1" t="s">
        <v>272</v>
      </c>
      <c r="C1328" s="1">
        <v>662</v>
      </c>
      <c r="D1328" s="1">
        <v>3265</v>
      </c>
      <c r="E1328" s="1">
        <v>662</v>
      </c>
      <c r="F1328" s="1">
        <v>3265</v>
      </c>
      <c r="G1328" s="1">
        <v>3</v>
      </c>
      <c r="H1328" s="1">
        <v>3</v>
      </c>
      <c r="I1328" s="1">
        <v>1</v>
      </c>
      <c r="J1328" s="1">
        <v>1</v>
      </c>
      <c r="K1328" s="1">
        <v>0</v>
      </c>
      <c r="L1328" s="1">
        <v>3</v>
      </c>
      <c r="M1328" s="1">
        <f t="shared" si="86"/>
        <v>0</v>
      </c>
      <c r="N1328" s="1">
        <f t="shared" si="87"/>
        <v>0</v>
      </c>
      <c r="O1328" s="1">
        <f t="shared" si="82"/>
        <v>0</v>
      </c>
      <c r="P1328" s="1">
        <f t="shared" si="83"/>
        <v>0</v>
      </c>
      <c r="Q1328" s="1">
        <v>3.67</v>
      </c>
      <c r="R1328" s="1">
        <f t="shared" si="84"/>
        <v>0.66999999999999993</v>
      </c>
      <c r="S1328" s="1">
        <f t="shared" si="85"/>
        <v>0.44889999999999991</v>
      </c>
    </row>
    <row r="1329" spans="1:19" x14ac:dyDescent="0.2">
      <c r="A1329" s="1">
        <v>2037</v>
      </c>
      <c r="B1329" s="1" t="s">
        <v>552</v>
      </c>
      <c r="C1329" s="1">
        <v>4180</v>
      </c>
      <c r="D1329" s="1">
        <v>1259</v>
      </c>
      <c r="E1329" s="1">
        <v>1259</v>
      </c>
      <c r="F1329" s="1">
        <v>4180</v>
      </c>
      <c r="G1329" s="1">
        <v>1</v>
      </c>
      <c r="H1329" s="1">
        <v>3</v>
      </c>
      <c r="I1329" s="1">
        <v>1</v>
      </c>
      <c r="J1329" s="1">
        <v>1</v>
      </c>
      <c r="K1329" s="1">
        <v>2</v>
      </c>
      <c r="L1329" s="1">
        <v>3</v>
      </c>
      <c r="M1329" s="1">
        <f t="shared" si="86"/>
        <v>2</v>
      </c>
      <c r="N1329" s="1">
        <f t="shared" si="87"/>
        <v>4</v>
      </c>
      <c r="O1329" s="1">
        <f t="shared" si="82"/>
        <v>0</v>
      </c>
      <c r="P1329" s="1">
        <f t="shared" si="83"/>
        <v>0</v>
      </c>
      <c r="Q1329" s="1">
        <v>3.67</v>
      </c>
      <c r="R1329" s="1">
        <f t="shared" si="84"/>
        <v>0.66999999999999993</v>
      </c>
      <c r="S1329" s="1">
        <f t="shared" si="85"/>
        <v>0.44889999999999991</v>
      </c>
    </row>
    <row r="1330" spans="1:19" x14ac:dyDescent="0.2">
      <c r="A1330" s="1">
        <v>227478</v>
      </c>
      <c r="B1330" s="1" t="s">
        <v>572</v>
      </c>
      <c r="C1330" s="1">
        <v>701</v>
      </c>
      <c r="D1330" s="1">
        <v>300</v>
      </c>
      <c r="E1330" s="1">
        <v>300</v>
      </c>
      <c r="F1330" s="1">
        <v>701</v>
      </c>
      <c r="G1330" s="1">
        <v>3</v>
      </c>
      <c r="H1330" s="1">
        <v>4</v>
      </c>
      <c r="I1330" s="1">
        <v>1</v>
      </c>
      <c r="J1330" s="1">
        <v>1</v>
      </c>
      <c r="K1330" s="1">
        <v>-0.5</v>
      </c>
      <c r="L1330" s="1">
        <v>2.5</v>
      </c>
      <c r="M1330" s="1">
        <f t="shared" si="86"/>
        <v>1</v>
      </c>
      <c r="N1330" s="1">
        <f t="shared" si="87"/>
        <v>1</v>
      </c>
      <c r="O1330" s="1">
        <f t="shared" si="82"/>
        <v>1.5</v>
      </c>
      <c r="P1330" s="1">
        <f t="shared" si="83"/>
        <v>2.25</v>
      </c>
      <c r="Q1330" s="1">
        <v>3.67</v>
      </c>
      <c r="R1330" s="1">
        <f t="shared" si="84"/>
        <v>0.33000000000000007</v>
      </c>
      <c r="S1330" s="1">
        <f t="shared" si="85"/>
        <v>0.10890000000000005</v>
      </c>
    </row>
    <row r="1331" spans="1:19" x14ac:dyDescent="0.2">
      <c r="A1331" s="1">
        <v>126365</v>
      </c>
      <c r="B1331" s="1" t="s">
        <v>573</v>
      </c>
      <c r="C1331" s="1">
        <v>313</v>
      </c>
      <c r="D1331" s="1">
        <v>609</v>
      </c>
      <c r="E1331" s="1">
        <v>313</v>
      </c>
      <c r="F1331" s="1">
        <v>609</v>
      </c>
      <c r="G1331" s="1">
        <v>3</v>
      </c>
      <c r="H1331" s="1">
        <v>3</v>
      </c>
      <c r="I1331" s="1">
        <v>1</v>
      </c>
      <c r="J1331" s="1">
        <v>3</v>
      </c>
      <c r="K1331" s="1">
        <v>0</v>
      </c>
      <c r="L1331" s="1">
        <v>3</v>
      </c>
      <c r="M1331" s="1">
        <f t="shared" si="86"/>
        <v>0</v>
      </c>
      <c r="N1331" s="1">
        <f t="shared" si="87"/>
        <v>0</v>
      </c>
      <c r="O1331" s="1">
        <f t="shared" si="82"/>
        <v>0</v>
      </c>
      <c r="P1331" s="1">
        <f t="shared" si="83"/>
        <v>0</v>
      </c>
      <c r="Q1331" s="1">
        <v>3.67</v>
      </c>
      <c r="R1331" s="1">
        <f t="shared" si="84"/>
        <v>0.66999999999999993</v>
      </c>
      <c r="S1331" s="1">
        <f t="shared" si="85"/>
        <v>0.44889999999999991</v>
      </c>
    </row>
  </sheetData>
  <autoFilter ref="A1:S133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F44" sqref="F44"/>
    </sheetView>
  </sheetViews>
  <sheetFormatPr defaultRowHeight="12" x14ac:dyDescent="0.2"/>
  <cols>
    <col min="1" max="1" width="12" style="1" customWidth="1"/>
    <col min="2" max="2" width="16.140625" style="1" customWidth="1"/>
    <col min="3" max="3" width="18" style="1" customWidth="1"/>
    <col min="4" max="4" width="16.85546875" style="1" customWidth="1"/>
    <col min="5" max="5" width="21.42578125" style="1" customWidth="1"/>
    <col min="6" max="6" width="17.42578125" style="1" customWidth="1"/>
    <col min="7" max="7" width="17.28515625" style="1" customWidth="1"/>
    <col min="8" max="8" width="20.28515625" style="1" customWidth="1"/>
    <col min="9" max="9" width="15.5703125" style="1" customWidth="1"/>
    <col min="10" max="10" width="14" style="1" customWidth="1"/>
    <col min="11" max="11" width="15.85546875" style="1" customWidth="1"/>
    <col min="12" max="12" width="10.28515625" style="1" customWidth="1"/>
    <col min="13" max="13" width="12.42578125" style="1" customWidth="1"/>
    <col min="14" max="14" width="11.28515625" style="1" customWidth="1"/>
    <col min="15" max="16384" width="9.140625" style="1"/>
  </cols>
  <sheetData>
    <row r="1" spans="1:14" x14ac:dyDescent="0.2">
      <c r="A1" s="17" t="s">
        <v>536</v>
      </c>
    </row>
    <row r="5" spans="1:14" x14ac:dyDescent="0.2">
      <c r="A5" s="2" t="s">
        <v>8</v>
      </c>
      <c r="B5" s="1" t="s">
        <v>519</v>
      </c>
      <c r="C5" s="1" t="s">
        <v>528</v>
      </c>
      <c r="D5" s="1" t="s">
        <v>527</v>
      </c>
      <c r="E5" s="1" t="s">
        <v>526</v>
      </c>
      <c r="F5" s="1" t="s">
        <v>525</v>
      </c>
      <c r="G5" s="5" t="s">
        <v>522</v>
      </c>
      <c r="H5" s="4" t="s">
        <v>523</v>
      </c>
      <c r="I5" s="6" t="s">
        <v>530</v>
      </c>
      <c r="J5" s="6" t="s">
        <v>524</v>
      </c>
      <c r="K5" s="6" t="s">
        <v>529</v>
      </c>
      <c r="L5" s="6" t="s">
        <v>531</v>
      </c>
      <c r="M5" s="6" t="s">
        <v>532</v>
      </c>
      <c r="N5" s="6" t="s">
        <v>533</v>
      </c>
    </row>
    <row r="6" spans="1:14" x14ac:dyDescent="0.2">
      <c r="A6" s="3" t="s">
        <v>518</v>
      </c>
      <c r="B6" s="4">
        <v>80</v>
      </c>
      <c r="C6" s="5">
        <v>3.1437499999999998</v>
      </c>
      <c r="D6" s="5">
        <v>3.35</v>
      </c>
      <c r="E6" s="5">
        <v>1.45625</v>
      </c>
      <c r="F6" s="5">
        <v>3.296875</v>
      </c>
      <c r="G6" s="5">
        <v>1.0913751341973592</v>
      </c>
      <c r="H6" s="5">
        <v>4.3514681339619248</v>
      </c>
      <c r="I6" s="12">
        <f t="shared" ref="I6:I9" si="0">_xlfn.CONFIDENCE.T(0.05,G6,B6)</f>
        <v>0.24287363881173338</v>
      </c>
      <c r="J6" s="5">
        <f>E6+I6</f>
        <v>1.6991236388117334</v>
      </c>
      <c r="K6" s="5">
        <f>E6-I6</f>
        <v>1.2133763611882666</v>
      </c>
      <c r="L6" s="15">
        <f>_xlfn.CONFIDENCE.T(0.05,H6,B6)</f>
        <v>0.96837179696776832</v>
      </c>
      <c r="M6" s="5">
        <f>H6+L6</f>
        <v>5.3198399309296933</v>
      </c>
      <c r="N6" s="5">
        <f>H6-L6</f>
        <v>3.3830963369941562</v>
      </c>
    </row>
    <row r="7" spans="1:14" x14ac:dyDescent="0.2">
      <c r="A7" s="3" t="s">
        <v>512</v>
      </c>
      <c r="B7" s="4">
        <v>103</v>
      </c>
      <c r="C7" s="5">
        <v>3.412621359223301</v>
      </c>
      <c r="D7" s="5">
        <v>3.6699029126213594</v>
      </c>
      <c r="E7" s="5">
        <v>0.93689320388349517</v>
      </c>
      <c r="F7" s="5">
        <v>1.7014563106796117</v>
      </c>
      <c r="G7" s="5">
        <v>0.91201030816995809</v>
      </c>
      <c r="H7" s="5">
        <v>2.9140166362609983</v>
      </c>
      <c r="I7" s="12">
        <f t="shared" si="0"/>
        <v>0.17824292538878325</v>
      </c>
      <c r="J7" s="5">
        <f t="shared" ref="J7:J11" si="1">E7+I7</f>
        <v>1.1151361292722783</v>
      </c>
      <c r="K7" s="5">
        <f t="shared" ref="K7:K11" si="2">E7-I7</f>
        <v>0.75865027849471189</v>
      </c>
      <c r="L7" s="15">
        <f t="shared" ref="L7:L11" si="3">_xlfn.CONFIDENCE.T(0.05,H7,B7)</f>
        <v>0.56951423161101888</v>
      </c>
      <c r="M7" s="5">
        <f t="shared" ref="M7:M10" si="4">H7+L7</f>
        <v>3.4835308678720169</v>
      </c>
      <c r="N7" s="5">
        <f t="shared" ref="N7:N11" si="5">H7-L7</f>
        <v>2.3445024046499796</v>
      </c>
    </row>
    <row r="8" spans="1:14" x14ac:dyDescent="0.2">
      <c r="A8" s="3" t="s">
        <v>513</v>
      </c>
      <c r="B8" s="4">
        <v>286</v>
      </c>
      <c r="C8" s="5">
        <v>3.4755244755244754</v>
      </c>
      <c r="D8" s="5">
        <v>3.7080419580419579</v>
      </c>
      <c r="E8" s="5">
        <v>0.92132867132867136</v>
      </c>
      <c r="F8" s="5">
        <v>1.6896853146853146</v>
      </c>
      <c r="G8" s="5">
        <v>0.91857993970650742</v>
      </c>
      <c r="H8" s="5">
        <v>2.7631802626292017</v>
      </c>
      <c r="I8" s="12">
        <f t="shared" si="0"/>
        <v>0.10691292710957295</v>
      </c>
      <c r="J8" s="5">
        <f t="shared" si="1"/>
        <v>1.0282415984382443</v>
      </c>
      <c r="K8" s="5">
        <f t="shared" si="2"/>
        <v>0.81441574421909846</v>
      </c>
      <c r="L8" s="15">
        <f t="shared" si="3"/>
        <v>0.32160476975305502</v>
      </c>
      <c r="M8" s="5">
        <f t="shared" si="4"/>
        <v>3.0847850323822565</v>
      </c>
      <c r="N8" s="5">
        <f t="shared" si="5"/>
        <v>2.4415754928761468</v>
      </c>
    </row>
    <row r="9" spans="1:14" x14ac:dyDescent="0.2">
      <c r="A9" s="3" t="s">
        <v>514</v>
      </c>
      <c r="B9" s="4">
        <v>481</v>
      </c>
      <c r="C9" s="5">
        <v>3.810810810810811</v>
      </c>
      <c r="D9" s="5">
        <v>3.7671517671517671</v>
      </c>
      <c r="E9" s="5">
        <v>0.86486486486486491</v>
      </c>
      <c r="F9" s="5">
        <v>1.4615384615384615</v>
      </c>
      <c r="G9" s="5">
        <v>0.8455967027985527</v>
      </c>
      <c r="H9" s="5">
        <v>2.2063065203045702</v>
      </c>
      <c r="I9" s="12">
        <f t="shared" si="0"/>
        <v>7.5759182920342616E-2</v>
      </c>
      <c r="J9" s="5">
        <f t="shared" si="1"/>
        <v>0.94062404778520747</v>
      </c>
      <c r="K9" s="5">
        <f t="shared" si="2"/>
        <v>0.78910568194452235</v>
      </c>
      <c r="L9" s="15">
        <f t="shared" si="3"/>
        <v>0.19766867431828</v>
      </c>
      <c r="M9" s="5">
        <f t="shared" si="4"/>
        <v>2.4039751946228503</v>
      </c>
      <c r="N9" s="5">
        <f t="shared" si="5"/>
        <v>2.0086378459862901</v>
      </c>
    </row>
    <row r="10" spans="1:14" x14ac:dyDescent="0.2">
      <c r="A10" s="8" t="s">
        <v>515</v>
      </c>
      <c r="B10" s="9">
        <v>320</v>
      </c>
      <c r="C10" s="10">
        <v>3.8390624999999998</v>
      </c>
      <c r="D10" s="10">
        <v>3.8515625</v>
      </c>
      <c r="E10" s="10">
        <v>0.921875</v>
      </c>
      <c r="F10" s="10">
        <v>1.6468750000000001</v>
      </c>
      <c r="G10" s="10">
        <v>0.89415881381666129</v>
      </c>
      <c r="H10" s="10">
        <v>2.6104725637841115</v>
      </c>
      <c r="I10" s="13">
        <f>_xlfn.CONFIDENCE.T(0.05,G10,B10)</f>
        <v>9.8341902527313674E-2</v>
      </c>
      <c r="J10" s="10">
        <f t="shared" si="1"/>
        <v>1.0202169025273138</v>
      </c>
      <c r="K10" s="10">
        <f t="shared" si="2"/>
        <v>0.82353309747268633</v>
      </c>
      <c r="L10" s="16">
        <f t="shared" si="3"/>
        <v>0.28710653460104624</v>
      </c>
      <c r="M10" s="10">
        <f t="shared" si="4"/>
        <v>2.8975790983851577</v>
      </c>
      <c r="N10" s="10">
        <f t="shared" si="5"/>
        <v>2.3233660291830653</v>
      </c>
    </row>
    <row r="11" spans="1:14" x14ac:dyDescent="0.2">
      <c r="A11" s="3" t="s">
        <v>516</v>
      </c>
      <c r="B11" s="4">
        <v>60</v>
      </c>
      <c r="C11" s="5">
        <v>3.6416666666666666</v>
      </c>
      <c r="D11" s="5">
        <v>3.6749999999999998</v>
      </c>
      <c r="E11" s="5">
        <v>0.9</v>
      </c>
      <c r="F11" s="5">
        <v>1.8083333333333333</v>
      </c>
      <c r="G11" s="5">
        <v>1.0075982519278879</v>
      </c>
      <c r="H11" s="5">
        <v>3.028594889655881</v>
      </c>
      <c r="I11" s="12">
        <f>_xlfn.CONFIDENCE.T(0.05,G11,B11)</f>
        <v>0.26029022911392935</v>
      </c>
      <c r="J11" s="5">
        <f t="shared" si="1"/>
        <v>1.1602902291139294</v>
      </c>
      <c r="K11" s="5">
        <f t="shared" si="2"/>
        <v>0.63970977088607062</v>
      </c>
      <c r="L11" s="15">
        <f t="shared" si="3"/>
        <v>0.78236902080118242</v>
      </c>
      <c r="M11" s="5">
        <f>H11+L11</f>
        <v>3.8109639104570636</v>
      </c>
      <c r="N11" s="5">
        <f t="shared" si="5"/>
        <v>2.2462258688546983</v>
      </c>
    </row>
    <row r="12" spans="1:14" x14ac:dyDescent="0.2">
      <c r="A12" s="3" t="s">
        <v>511</v>
      </c>
      <c r="B12" s="4">
        <v>1330</v>
      </c>
      <c r="C12" s="5">
        <v>3.6669172932330829</v>
      </c>
      <c r="D12" s="5">
        <v>3.7379699248120302</v>
      </c>
      <c r="E12" s="5">
        <v>0.93345864661654132</v>
      </c>
      <c r="F12" s="5">
        <v>1.699812030075188</v>
      </c>
      <c r="G12" s="5">
        <v>0.91054399198695468</v>
      </c>
      <c r="H12" s="5">
        <v>2.7186322321528089</v>
      </c>
      <c r="I12" s="7"/>
      <c r="J12" s="7"/>
      <c r="K12" s="7"/>
      <c r="L12" s="7"/>
      <c r="M12" s="7"/>
      <c r="N12" s="7"/>
    </row>
    <row r="14" spans="1:14" x14ac:dyDescent="0.2">
      <c r="A14" s="1" t="s">
        <v>534</v>
      </c>
    </row>
    <row r="16" spans="1:14" x14ac:dyDescent="0.2">
      <c r="A16" s="2" t="s">
        <v>9</v>
      </c>
      <c r="B16" s="1" t="s">
        <v>520</v>
      </c>
    </row>
    <row r="18" spans="1:14" x14ac:dyDescent="0.2">
      <c r="A18" s="2" t="s">
        <v>8</v>
      </c>
      <c r="B18" s="1" t="s">
        <v>519</v>
      </c>
      <c r="C18" s="1" t="s">
        <v>528</v>
      </c>
      <c r="D18" s="1" t="s">
        <v>527</v>
      </c>
      <c r="E18" s="1" t="s">
        <v>526</v>
      </c>
      <c r="F18" s="1" t="s">
        <v>525</v>
      </c>
      <c r="G18" s="1" t="s">
        <v>522</v>
      </c>
      <c r="H18" s="1" t="s">
        <v>523</v>
      </c>
      <c r="I18" s="6" t="s">
        <v>530</v>
      </c>
      <c r="J18" s="6" t="s">
        <v>524</v>
      </c>
      <c r="K18" s="6" t="s">
        <v>529</v>
      </c>
      <c r="L18" s="6" t="s">
        <v>531</v>
      </c>
      <c r="M18" s="6" t="s">
        <v>532</v>
      </c>
      <c r="N18" s="6" t="s">
        <v>533</v>
      </c>
    </row>
    <row r="19" spans="1:14" x14ac:dyDescent="0.2">
      <c r="A19" s="3" t="s">
        <v>518</v>
      </c>
      <c r="B19" s="4">
        <v>49</v>
      </c>
      <c r="C19" s="5">
        <v>3.2653061224489797</v>
      </c>
      <c r="D19" s="5">
        <v>3.4591836734693877</v>
      </c>
      <c r="E19" s="5">
        <v>1.3571428571428572</v>
      </c>
      <c r="F19" s="11">
        <v>2.9744897959183674</v>
      </c>
      <c r="G19" s="5">
        <v>1.0752906583803283</v>
      </c>
      <c r="H19" s="5">
        <v>4.2565038770218502</v>
      </c>
      <c r="I19" s="12">
        <f t="shared" ref="I19:I22" si="6">_xlfn.CONFIDENCE.T(0.05,G19,B19)</f>
        <v>0.30885953889830453</v>
      </c>
      <c r="J19" s="5">
        <f>E19+I19</f>
        <v>1.6660023960411618</v>
      </c>
      <c r="K19" s="5">
        <f>E19-I19</f>
        <v>1.0482833182445526</v>
      </c>
      <c r="L19" s="15">
        <f>_xlfn.CONFIDENCE.T(0.05,H19,B19)</f>
        <v>1.2226106630146327</v>
      </c>
      <c r="M19" s="5">
        <f>H19+L19</f>
        <v>5.4791145400364831</v>
      </c>
      <c r="N19" s="5">
        <f>H19-L19</f>
        <v>3.0338932140072172</v>
      </c>
    </row>
    <row r="20" spans="1:14" x14ac:dyDescent="0.2">
      <c r="A20" s="3" t="s">
        <v>512</v>
      </c>
      <c r="B20" s="4">
        <v>85</v>
      </c>
      <c r="C20" s="5">
        <v>3.4764705882352942</v>
      </c>
      <c r="D20" s="5">
        <v>3.8058823529411763</v>
      </c>
      <c r="E20" s="5">
        <v>0.96470588235294119</v>
      </c>
      <c r="F20" s="11">
        <v>1.776470588235294</v>
      </c>
      <c r="G20" s="5">
        <v>0.92513909923923143</v>
      </c>
      <c r="H20" s="5">
        <v>3.0394292642041925</v>
      </c>
      <c r="I20" s="12">
        <f t="shared" si="6"/>
        <v>0.19954788054512346</v>
      </c>
      <c r="J20" s="5">
        <f t="shared" ref="J20:J24" si="7">E20+I20</f>
        <v>1.1642537628980647</v>
      </c>
      <c r="K20" s="5">
        <f t="shared" ref="K20:K24" si="8">E20-I20</f>
        <v>0.76515800180781768</v>
      </c>
      <c r="L20" s="15">
        <f t="shared" ref="L20:L24" si="9">_xlfn.CONFIDENCE.T(0.05,H20,B20)</f>
        <v>0.65558970347002177</v>
      </c>
      <c r="M20" s="5">
        <f t="shared" ref="M20:M23" si="10">H20+L20</f>
        <v>3.6950189676742142</v>
      </c>
      <c r="N20" s="5">
        <f t="shared" ref="N20:N24" si="11">H20-L20</f>
        <v>2.3838395607341707</v>
      </c>
    </row>
    <row r="21" spans="1:14" x14ac:dyDescent="0.2">
      <c r="A21" s="3" t="s">
        <v>513</v>
      </c>
      <c r="B21" s="4">
        <v>258</v>
      </c>
      <c r="C21" s="5">
        <v>3.4515503875968991</v>
      </c>
      <c r="D21" s="5">
        <v>3.7461240310077519</v>
      </c>
      <c r="E21" s="5">
        <v>0.9263565891472868</v>
      </c>
      <c r="F21" s="11">
        <v>1.6705426356589148</v>
      </c>
      <c r="G21" s="5">
        <v>0.90308760297820068</v>
      </c>
      <c r="H21" s="5">
        <v>2.7250788901092564</v>
      </c>
      <c r="I21" s="12">
        <f t="shared" si="6"/>
        <v>0.11071797248298254</v>
      </c>
      <c r="J21" s="5">
        <f t="shared" si="7"/>
        <v>1.0370745616302695</v>
      </c>
      <c r="K21" s="5">
        <f t="shared" si="8"/>
        <v>0.81563861666430426</v>
      </c>
      <c r="L21" s="15">
        <f t="shared" si="9"/>
        <v>0.33409295905964981</v>
      </c>
      <c r="M21" s="5">
        <f t="shared" si="10"/>
        <v>3.0591718491689064</v>
      </c>
      <c r="N21" s="5">
        <f t="shared" si="11"/>
        <v>2.3909859310496064</v>
      </c>
    </row>
    <row r="22" spans="1:14" x14ac:dyDescent="0.2">
      <c r="A22" s="3" t="s">
        <v>514</v>
      </c>
      <c r="B22" s="4">
        <v>450</v>
      </c>
      <c r="C22" s="5">
        <v>3.8422222222222224</v>
      </c>
      <c r="D22" s="5">
        <v>3.8122222222222222</v>
      </c>
      <c r="E22" s="5">
        <v>0.85444444444444445</v>
      </c>
      <c r="F22" s="11">
        <v>1.4216666666666666</v>
      </c>
      <c r="G22" s="5">
        <v>0.83254528440292019</v>
      </c>
      <c r="H22" s="5">
        <v>2.1395763011235709</v>
      </c>
      <c r="I22" s="12">
        <f t="shared" si="6"/>
        <v>7.7129754251630697E-2</v>
      </c>
      <c r="J22" s="5">
        <f t="shared" si="7"/>
        <v>0.93157419869607516</v>
      </c>
      <c r="K22" s="5">
        <f t="shared" si="8"/>
        <v>0.77731469019281374</v>
      </c>
      <c r="L22" s="15">
        <f t="shared" si="9"/>
        <v>0.19821743921908783</v>
      </c>
      <c r="M22" s="5">
        <f t="shared" si="10"/>
        <v>2.3377937403426587</v>
      </c>
      <c r="N22" s="5">
        <f t="shared" si="11"/>
        <v>1.941358861904483</v>
      </c>
    </row>
    <row r="23" spans="1:14" x14ac:dyDescent="0.2">
      <c r="A23" s="8" t="s">
        <v>515</v>
      </c>
      <c r="B23" s="9">
        <v>271</v>
      </c>
      <c r="C23" s="10">
        <v>3.896678966789668</v>
      </c>
      <c r="D23" s="10">
        <v>3.92619926199262</v>
      </c>
      <c r="E23" s="10">
        <v>0.92619926199261993</v>
      </c>
      <c r="F23" s="14">
        <v>1.6273062730627306</v>
      </c>
      <c r="G23" s="10">
        <v>0.87881229875548383</v>
      </c>
      <c r="H23" s="10">
        <v>2.5675019806543884</v>
      </c>
      <c r="I23" s="13">
        <f>_xlfn.CONFIDENCE.T(0.05,G23,B23)</f>
        <v>0.10510192240608451</v>
      </c>
      <c r="J23" s="10">
        <f t="shared" si="7"/>
        <v>1.0313011843987043</v>
      </c>
      <c r="K23" s="10">
        <f t="shared" si="8"/>
        <v>0.82109733958653541</v>
      </c>
      <c r="L23" s="16">
        <f t="shared" si="9"/>
        <v>0.30706146731258632</v>
      </c>
      <c r="M23" s="10">
        <f t="shared" si="10"/>
        <v>2.8745634479669748</v>
      </c>
      <c r="N23" s="10">
        <f t="shared" si="11"/>
        <v>2.260440513341802</v>
      </c>
    </row>
    <row r="24" spans="1:14" x14ac:dyDescent="0.2">
      <c r="A24" s="3" t="s">
        <v>516</v>
      </c>
      <c r="B24" s="4">
        <v>16</v>
      </c>
      <c r="C24" s="5">
        <v>4.6875</v>
      </c>
      <c r="D24" s="5">
        <v>4.40625</v>
      </c>
      <c r="E24" s="5">
        <v>0.53125</v>
      </c>
      <c r="F24" s="11">
        <v>0.890625</v>
      </c>
      <c r="G24" s="5">
        <v>0.80557950155979841</v>
      </c>
      <c r="H24" s="5">
        <v>2.2116523800091188</v>
      </c>
      <c r="I24" s="12">
        <f>_xlfn.CONFIDENCE.T(0.05,G24,B24)</f>
        <v>0.42926301562797542</v>
      </c>
      <c r="J24" s="5">
        <f t="shared" si="7"/>
        <v>0.96051301562797542</v>
      </c>
      <c r="K24" s="5">
        <f t="shared" si="8"/>
        <v>0.10198698437202458</v>
      </c>
      <c r="L24" s="15">
        <f t="shared" si="9"/>
        <v>1.1785063650766574</v>
      </c>
      <c r="M24" s="5">
        <f>H24+L24</f>
        <v>3.3901587450857762</v>
      </c>
      <c r="N24" s="5">
        <f t="shared" si="11"/>
        <v>1.0331460149324614</v>
      </c>
    </row>
    <row r="25" spans="1:14" x14ac:dyDescent="0.2">
      <c r="A25" s="3" t="s">
        <v>511</v>
      </c>
      <c r="B25" s="4">
        <v>1129</v>
      </c>
      <c r="C25" s="5">
        <v>3.7254207263064658</v>
      </c>
      <c r="D25" s="5">
        <v>3.8170947741364039</v>
      </c>
      <c r="E25" s="5">
        <v>0.91364038972542072</v>
      </c>
      <c r="F25" s="11">
        <v>1.6144818423383525</v>
      </c>
      <c r="G25" s="5">
        <v>0.88342195025763937</v>
      </c>
      <c r="H25" s="5">
        <v>2.5925494588725106</v>
      </c>
      <c r="I25" s="7"/>
      <c r="J25" s="7"/>
      <c r="K25" s="7"/>
      <c r="L25" s="7"/>
      <c r="M25" s="7"/>
      <c r="N25" s="7"/>
    </row>
    <row r="27" spans="1:14" x14ac:dyDescent="0.2">
      <c r="A27" s="18" t="s">
        <v>535</v>
      </c>
    </row>
    <row r="29" spans="1:14" x14ac:dyDescent="0.2">
      <c r="A29" s="2" t="s">
        <v>8</v>
      </c>
      <c r="B29" s="1" t="s">
        <v>519</v>
      </c>
      <c r="C29" s="1" t="s">
        <v>528</v>
      </c>
      <c r="D29" s="1" t="s">
        <v>527</v>
      </c>
      <c r="E29" s="1" t="s">
        <v>576</v>
      </c>
      <c r="F29" s="1" t="s">
        <v>577</v>
      </c>
      <c r="G29" s="1" t="s">
        <v>578</v>
      </c>
      <c r="H29" s="1" t="s">
        <v>584</v>
      </c>
      <c r="I29" s="1" t="s">
        <v>586</v>
      </c>
      <c r="J29" s="6" t="s">
        <v>579</v>
      </c>
      <c r="K29" s="19" t="s">
        <v>579</v>
      </c>
      <c r="L29" s="19" t="s">
        <v>583</v>
      </c>
      <c r="M29" s="19" t="s">
        <v>587</v>
      </c>
    </row>
    <row r="30" spans="1:14" x14ac:dyDescent="0.2">
      <c r="A30" s="3" t="s">
        <v>518</v>
      </c>
      <c r="B30" s="4">
        <v>80</v>
      </c>
      <c r="C30" s="5">
        <v>3.1437499999999998</v>
      </c>
      <c r="D30" s="5">
        <v>3.35</v>
      </c>
      <c r="E30" s="12">
        <v>3.3077898125000003</v>
      </c>
      <c r="F30" s="5">
        <v>1.0735643625</v>
      </c>
      <c r="G30" s="5">
        <v>2.0739038036742121</v>
      </c>
      <c r="H30" s="22">
        <v>1.0085000000000002</v>
      </c>
      <c r="I30" s="5">
        <v>1.5361499999999997</v>
      </c>
      <c r="J30" s="5">
        <f>SQRT(I30)</f>
        <v>1.239415184673804</v>
      </c>
      <c r="K30" s="21">
        <f>SQRT(G30)</f>
        <v>1.4401054835234162</v>
      </c>
      <c r="L30" s="21">
        <f>H30/F30</f>
        <v>0.93939407382293783</v>
      </c>
      <c r="M30" s="21">
        <f>I30/G30</f>
        <v>0.74070455788667444</v>
      </c>
    </row>
    <row r="31" spans="1:14" x14ac:dyDescent="0.2">
      <c r="A31" s="3" t="s">
        <v>512</v>
      </c>
      <c r="B31" s="4">
        <v>103</v>
      </c>
      <c r="C31" s="5">
        <v>3.412621359223301</v>
      </c>
      <c r="D31" s="5">
        <v>3.6699029126213594</v>
      </c>
      <c r="E31" s="12">
        <v>3.4106941747572823</v>
      </c>
      <c r="F31" s="5">
        <v>0.92224794174757296</v>
      </c>
      <c r="G31" s="5">
        <v>1.5123967168728727</v>
      </c>
      <c r="H31" s="22">
        <v>0.831165048543689</v>
      </c>
      <c r="I31" s="5">
        <v>1.0123951456310682</v>
      </c>
      <c r="J31" s="5">
        <f t="shared" ref="J31:J35" si="12">SQRT(I31)</f>
        <v>1.0061784859710867</v>
      </c>
      <c r="K31" s="21">
        <f>SQRT(G31)</f>
        <v>1.2297953963456167</v>
      </c>
      <c r="L31" s="21">
        <f>H31/F31</f>
        <v>0.90123817134111417</v>
      </c>
      <c r="M31" s="21">
        <f t="shared" ref="M31:M35" si="13">I31/G31</f>
        <v>0.66939787314823096</v>
      </c>
    </row>
    <row r="32" spans="1:14" x14ac:dyDescent="0.2">
      <c r="A32" s="3" t="s">
        <v>513</v>
      </c>
      <c r="B32" s="4">
        <v>286</v>
      </c>
      <c r="C32" s="5">
        <v>3.4755244755244754</v>
      </c>
      <c r="D32" s="5">
        <v>3.7080419580419579</v>
      </c>
      <c r="E32" s="12">
        <v>3.5281665975524459</v>
      </c>
      <c r="F32" s="5">
        <v>0.90858333251748236</v>
      </c>
      <c r="G32" s="5">
        <v>1.5077170976158991</v>
      </c>
      <c r="H32" s="22">
        <v>0.90321678321678456</v>
      </c>
      <c r="I32" s="5">
        <v>1.1600888111888101</v>
      </c>
      <c r="J32" s="5">
        <f t="shared" si="12"/>
        <v>1.0770741901971332</v>
      </c>
      <c r="K32" s="21">
        <f>SQRT(G32)</f>
        <v>1.2278913215817999</v>
      </c>
      <c r="L32" s="21">
        <f>H32/F32</f>
        <v>0.99409349796696322</v>
      </c>
      <c r="M32" s="21">
        <f t="shared" si="13"/>
        <v>0.76943400922044225</v>
      </c>
    </row>
    <row r="33" spans="1:13" x14ac:dyDescent="0.2">
      <c r="A33" s="3" t="s">
        <v>514</v>
      </c>
      <c r="B33" s="4">
        <v>481</v>
      </c>
      <c r="C33" s="5">
        <v>3.810810810810811</v>
      </c>
      <c r="D33" s="5">
        <v>3.7671517671517671</v>
      </c>
      <c r="E33" s="12">
        <v>3.8183606567567558</v>
      </c>
      <c r="F33" s="5">
        <v>0.85180733492723426</v>
      </c>
      <c r="G33" s="5">
        <v>1.2625946275934694</v>
      </c>
      <c r="H33" s="22">
        <v>0.88367983367983283</v>
      </c>
      <c r="I33" s="5">
        <v>1.0581307692307649</v>
      </c>
      <c r="J33" s="5">
        <f t="shared" si="12"/>
        <v>1.0286548348356532</v>
      </c>
      <c r="K33" s="21">
        <f>SQRT(G33)</f>
        <v>1.1236523606496225</v>
      </c>
      <c r="L33" s="21">
        <f>H33/F33</f>
        <v>1.03741749741486</v>
      </c>
      <c r="M33" s="21">
        <f t="shared" si="13"/>
        <v>0.83806056679298824</v>
      </c>
    </row>
    <row r="34" spans="1:13" x14ac:dyDescent="0.2">
      <c r="A34" s="23" t="s">
        <v>515</v>
      </c>
      <c r="B34" s="24">
        <v>320</v>
      </c>
      <c r="C34" s="25">
        <v>3.8390624999999998</v>
      </c>
      <c r="D34" s="25">
        <v>3.8515625</v>
      </c>
      <c r="E34" s="26">
        <v>3.8633889656250013</v>
      </c>
      <c r="F34" s="25">
        <v>0.88082873437499942</v>
      </c>
      <c r="G34" s="25">
        <v>1.3960117577312083</v>
      </c>
      <c r="H34" s="27">
        <v>0.92143750000000113</v>
      </c>
      <c r="I34" s="25">
        <v>1.182024999999999</v>
      </c>
      <c r="J34" s="25">
        <f t="shared" si="12"/>
        <v>1.0872097313766094</v>
      </c>
      <c r="K34" s="28">
        <f>SQRT(G34)</f>
        <v>1.1815294146703281</v>
      </c>
      <c r="L34" s="28">
        <f>H34/F34</f>
        <v>1.0461029074554613</v>
      </c>
      <c r="M34" s="28">
        <f t="shared" si="13"/>
        <v>0.84671564795487142</v>
      </c>
    </row>
    <row r="35" spans="1:13" x14ac:dyDescent="0.2">
      <c r="A35" s="3" t="s">
        <v>516</v>
      </c>
      <c r="B35" s="4">
        <v>60</v>
      </c>
      <c r="C35" s="5">
        <v>3.6416666666666666</v>
      </c>
      <c r="D35" s="5">
        <v>3.6749999999999998</v>
      </c>
      <c r="E35" s="12">
        <v>3.7276717833333333</v>
      </c>
      <c r="F35" s="5">
        <v>0.96072144999999998</v>
      </c>
      <c r="G35" s="5">
        <v>1.6969934143777501</v>
      </c>
      <c r="H35" s="22">
        <v>1.0523333333333333</v>
      </c>
      <c r="I35" s="5">
        <v>1.4568999999999996</v>
      </c>
      <c r="J35" s="5">
        <f t="shared" si="12"/>
        <v>1.2070211265756701</v>
      </c>
      <c r="K35" s="21">
        <f>SQRT(G35)</f>
        <v>1.302686997853955</v>
      </c>
      <c r="L35" s="21">
        <f>H35/F35</f>
        <v>1.0953573830722041</v>
      </c>
      <c r="M35" s="21">
        <f t="shared" si="13"/>
        <v>0.85851835820719002</v>
      </c>
    </row>
    <row r="36" spans="1:13" x14ac:dyDescent="0.2">
      <c r="A36" s="3" t="s">
        <v>511</v>
      </c>
      <c r="B36" s="4">
        <v>1330</v>
      </c>
      <c r="C36" s="5">
        <v>3.6669172932330829</v>
      </c>
      <c r="D36" s="5">
        <v>3.7379699248120302</v>
      </c>
      <c r="E36" s="12">
        <v>3.7004184840601453</v>
      </c>
      <c r="F36" s="5">
        <v>0.89470626330827108</v>
      </c>
      <c r="G36" s="5">
        <v>1.4351486009466909</v>
      </c>
      <c r="H36" s="22">
        <v>0.90801503759398694</v>
      </c>
      <c r="I36" s="5">
        <v>1.1530654135338352</v>
      </c>
      <c r="J36" s="7">
        <f>SQRT(GETPIVOTDATA("MSE Random Rating",$A$29))</f>
        <v>1.0738088347251735</v>
      </c>
      <c r="K36" s="20">
        <f>SQRT(G36)</f>
        <v>1.1979768783022029</v>
      </c>
      <c r="L36" s="20"/>
      <c r="M36" s="20"/>
    </row>
    <row r="38" spans="1:13" x14ac:dyDescent="0.2">
      <c r="I38" s="1" t="s">
        <v>582</v>
      </c>
    </row>
    <row r="39" spans="1:13" x14ac:dyDescent="0.2">
      <c r="A39" s="2" t="s">
        <v>9</v>
      </c>
      <c r="B39" s="1" t="s">
        <v>520</v>
      </c>
    </row>
    <row r="41" spans="1:13" x14ac:dyDescent="0.2">
      <c r="A41" s="2" t="s">
        <v>8</v>
      </c>
      <c r="B41" s="1" t="s">
        <v>519</v>
      </c>
      <c r="C41" s="1" t="s">
        <v>528</v>
      </c>
      <c r="D41" s="1" t="s">
        <v>527</v>
      </c>
      <c r="E41" s="1" t="s">
        <v>576</v>
      </c>
      <c r="F41" s="1" t="s">
        <v>577</v>
      </c>
      <c r="G41" s="1" t="s">
        <v>578</v>
      </c>
      <c r="H41" s="1" t="s">
        <v>584</v>
      </c>
      <c r="I41" s="1" t="s">
        <v>586</v>
      </c>
      <c r="J41" s="19" t="s">
        <v>579</v>
      </c>
      <c r="K41" s="6" t="s">
        <v>588</v>
      </c>
      <c r="L41" s="19" t="s">
        <v>583</v>
      </c>
      <c r="M41" s="19" t="s">
        <v>589</v>
      </c>
    </row>
    <row r="42" spans="1:13" x14ac:dyDescent="0.2">
      <c r="A42" s="3" t="s">
        <v>518</v>
      </c>
      <c r="B42" s="4">
        <v>49</v>
      </c>
      <c r="C42" s="5">
        <v>3.2653061224489797</v>
      </c>
      <c r="D42" s="5">
        <v>3.4591836734693877</v>
      </c>
      <c r="E42" s="12">
        <v>3.4112338163265306</v>
      </c>
      <c r="F42" s="5">
        <v>1.0564380204081631</v>
      </c>
      <c r="G42" s="5">
        <v>1.9937781466191644</v>
      </c>
      <c r="H42" s="22">
        <v>0.92836734693877565</v>
      </c>
      <c r="I42" s="5">
        <v>1.31828775510204</v>
      </c>
      <c r="J42" s="21">
        <f>SQRT(G42)</f>
        <v>1.4120120915272518</v>
      </c>
      <c r="K42" s="5">
        <f>SQRT(L42)</f>
        <v>0.93742799077109562</v>
      </c>
      <c r="L42" s="21">
        <f>H42/F42</f>
        <v>0.87877123788113343</v>
      </c>
      <c r="M42" s="21">
        <f>I42/G42</f>
        <v>0.66120082484475584</v>
      </c>
    </row>
    <row r="43" spans="1:13" x14ac:dyDescent="0.2">
      <c r="A43" s="3" t="s">
        <v>512</v>
      </c>
      <c r="B43" s="4">
        <v>85</v>
      </c>
      <c r="C43" s="5">
        <v>3.4764705882352942</v>
      </c>
      <c r="D43" s="5">
        <v>3.8058823529411763</v>
      </c>
      <c r="E43" s="12">
        <v>3.5051687411764707</v>
      </c>
      <c r="F43" s="5">
        <v>0.94687224705882367</v>
      </c>
      <c r="G43" s="5">
        <v>1.5779342569205994</v>
      </c>
      <c r="H43" s="22">
        <v>0.76976470588235257</v>
      </c>
      <c r="I43" s="5">
        <v>0.83078235294117631</v>
      </c>
      <c r="J43" s="21">
        <f>SQRT(G43)</f>
        <v>1.2561585317628501</v>
      </c>
      <c r="K43" s="5">
        <f>SQRT(L43)</f>
        <v>0.901640276539043</v>
      </c>
      <c r="L43" s="21">
        <f>H43/F43</f>
        <v>0.81295518827740187</v>
      </c>
      <c r="M43" s="21">
        <f t="shared" ref="M43:M47" si="14">I43/G43</f>
        <v>0.52649997887901911</v>
      </c>
    </row>
    <row r="44" spans="1:13" x14ac:dyDescent="0.2">
      <c r="A44" s="3" t="s">
        <v>513</v>
      </c>
      <c r="B44" s="4">
        <v>258</v>
      </c>
      <c r="C44" s="5">
        <v>3.4515503875968991</v>
      </c>
      <c r="D44" s="5">
        <v>3.7461240310077519</v>
      </c>
      <c r="E44" s="12">
        <v>3.4959184879844964</v>
      </c>
      <c r="F44" s="5">
        <v>0.8820351399224805</v>
      </c>
      <c r="G44" s="5">
        <v>1.4170936188715899</v>
      </c>
      <c r="H44" s="22">
        <v>0.88751937984496299</v>
      </c>
      <c r="I44" s="5">
        <v>1.1186674418604663</v>
      </c>
      <c r="J44" s="21">
        <f>SQRT(G44)</f>
        <v>1.1904174137131858</v>
      </c>
      <c r="K44" s="5">
        <f>SQRT(L44)</f>
        <v>1.0031040381609551</v>
      </c>
      <c r="L44" s="21">
        <f>H44/F44</f>
        <v>1.006217711374815</v>
      </c>
      <c r="M44" s="21">
        <f t="shared" si="14"/>
        <v>0.78940969528269</v>
      </c>
    </row>
    <row r="45" spans="1:13" x14ac:dyDescent="0.2">
      <c r="A45" s="3" t="s">
        <v>514</v>
      </c>
      <c r="B45" s="4">
        <v>450</v>
      </c>
      <c r="C45" s="5">
        <v>3.8422222222222224</v>
      </c>
      <c r="D45" s="5">
        <v>3.8122222222222222</v>
      </c>
      <c r="E45" s="12">
        <v>3.8386019797777777</v>
      </c>
      <c r="F45" s="5">
        <v>0.84518473133333261</v>
      </c>
      <c r="G45" s="5">
        <v>1.2397341769387624</v>
      </c>
      <c r="H45" s="22">
        <v>0.87079999999999969</v>
      </c>
      <c r="I45" s="5">
        <v>1.0166333333333304</v>
      </c>
      <c r="J45" s="21">
        <f>SQRT(G45)</f>
        <v>1.1134335080905202</v>
      </c>
      <c r="K45" s="5">
        <f>SQRT(L45)</f>
        <v>1.0150405419124542</v>
      </c>
      <c r="L45" s="21">
        <f>H45/F45</f>
        <v>1.0303073017259285</v>
      </c>
      <c r="M45" s="21">
        <f t="shared" si="14"/>
        <v>0.82004138648792591</v>
      </c>
    </row>
    <row r="46" spans="1:13" x14ac:dyDescent="0.2">
      <c r="A46" s="23" t="s">
        <v>515</v>
      </c>
      <c r="B46" s="24">
        <v>271</v>
      </c>
      <c r="C46" s="25">
        <v>3.896678966789668</v>
      </c>
      <c r="D46" s="25">
        <v>3.92619926199262</v>
      </c>
      <c r="E46" s="26">
        <v>3.9116045904059065</v>
      </c>
      <c r="F46" s="25">
        <v>0.89428988929889253</v>
      </c>
      <c r="G46" s="25">
        <v>1.421004965698524</v>
      </c>
      <c r="H46" s="27">
        <v>0.93243542435424609</v>
      </c>
      <c r="I46" s="25">
        <v>1.1893428044280434</v>
      </c>
      <c r="J46" s="28">
        <f>SQRT(G46)</f>
        <v>1.1920591284405837</v>
      </c>
      <c r="K46" s="25">
        <f>SQRT(L46)</f>
        <v>1.0211045747251548</v>
      </c>
      <c r="L46" s="28">
        <f>H46/F46</f>
        <v>1.0426545525246393</v>
      </c>
      <c r="M46" s="21">
        <f t="shared" si="14"/>
        <v>0.83697301074764208</v>
      </c>
    </row>
    <row r="47" spans="1:13" x14ac:dyDescent="0.2">
      <c r="A47" s="3" t="s">
        <v>516</v>
      </c>
      <c r="B47" s="4">
        <v>16</v>
      </c>
      <c r="C47" s="5">
        <v>4.6875</v>
      </c>
      <c r="D47" s="5">
        <v>4.40625</v>
      </c>
      <c r="E47" s="12">
        <v>4.6112194999999998</v>
      </c>
      <c r="F47" s="5">
        <v>0.58967474999999991</v>
      </c>
      <c r="G47" s="5">
        <v>0.86765773912387489</v>
      </c>
      <c r="H47" s="22">
        <v>1.13375</v>
      </c>
      <c r="I47" s="5">
        <v>1.4551499999999997</v>
      </c>
      <c r="J47" s="21">
        <f>SQRT(G47)</f>
        <v>0.93148147545932169</v>
      </c>
      <c r="K47" s="5">
        <f>SQRT(L47)</f>
        <v>1.386603794206847</v>
      </c>
      <c r="L47" s="29">
        <f>H47/F47</f>
        <v>1.9226700821088238</v>
      </c>
      <c r="M47" s="29">
        <f t="shared" si="14"/>
        <v>1.6771013896209239</v>
      </c>
    </row>
    <row r="48" spans="1:13" x14ac:dyDescent="0.2">
      <c r="A48" s="3" t="s">
        <v>511</v>
      </c>
      <c r="B48" s="4">
        <v>1129</v>
      </c>
      <c r="C48" s="5">
        <v>3.7254207263064658</v>
      </c>
      <c r="D48" s="5">
        <v>3.8170947741364039</v>
      </c>
      <c r="E48" s="12">
        <v>3.745112503808675</v>
      </c>
      <c r="F48" s="5">
        <v>0.87859624021257743</v>
      </c>
      <c r="G48" s="5">
        <v>1.3766917128823599</v>
      </c>
      <c r="H48" s="22">
        <v>0.88803365810452273</v>
      </c>
      <c r="I48" s="5">
        <v>1.0867210806023</v>
      </c>
      <c r="J48" s="20">
        <f>SQRT(G48)</f>
        <v>1.1733250670135535</v>
      </c>
      <c r="K48" s="7">
        <f>SQRT(GETPIVOTDATA("MSE Random Rating",$A$29))</f>
        <v>1.0738088347251735</v>
      </c>
      <c r="L48" s="20"/>
      <c r="M48" s="20"/>
    </row>
    <row r="50" spans="1:1" x14ac:dyDescent="0.2">
      <c r="A50" s="1" t="s">
        <v>590</v>
      </c>
    </row>
  </sheetData>
  <pageMargins left="0.7" right="0.7" top="0.75" bottom="0.75" header="0.3" footer="0.3"/>
  <pageSetup paperSize="9" orientation="portrait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</vt:lpstr>
      <vt:lpstr>Sheet3</vt:lpstr>
      <vt:lpstr>Sheet6</vt:lpstr>
    </vt:vector>
  </TitlesOfParts>
  <Company>Sparebank 1 Alliansen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Christer Hadland</dc:creator>
  <cp:lastModifiedBy>Christer Hadland</cp:lastModifiedBy>
  <dcterms:created xsi:type="dcterms:W3CDTF">2015-10-18T11:38:19Z</dcterms:created>
  <dcterms:modified xsi:type="dcterms:W3CDTF">2015-10-18T16:12:09Z</dcterms:modified>
</cp:coreProperties>
</file>