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N" sheetId="1" r:id="rId4"/>
    <sheet name="dS" sheetId="2" r:id="rId5"/>
    <sheet name="omega" sheetId="3" r:id="rId6"/>
    <sheet name="length" sheetId="4" r:id="rId7"/>
    <sheet name="exon" sheetId="5" r:id="rId8"/>
    <sheet name="OE" sheetId="6" r:id="rId9"/>
  </sheets>
</workbook>
</file>

<file path=xl/sharedStrings.xml><?xml version="1.0" encoding="utf-8"?>
<sst xmlns="http://schemas.openxmlformats.org/spreadsheetml/2006/main" uniqueCount="59">
  <si>
    <r>
      <rPr>
        <b val="1"/>
        <sz val="12"/>
        <color indexed="8"/>
        <rFont val="Helvetica"/>
      </rPr>
      <t xml:space="preserve">Table S6: (A) </t>
    </r>
    <r>
      <rPr>
        <sz val="12"/>
        <color indexed="8"/>
        <rFont val="Helvetica"/>
      </rPr>
      <t>Number of ortholog pairs and dN for comparison of gbM and UM genes.</t>
    </r>
  </si>
  <si>
    <t>Species</t>
  </si>
  <si>
    <t>Outgroup</t>
  </si>
  <si>
    <t>gbM-gbM</t>
  </si>
  <si>
    <t>UM-UM</t>
  </si>
  <si>
    <t>P-value</t>
  </si>
  <si>
    <t>Summary</t>
  </si>
  <si>
    <t># ortho pairs</t>
  </si>
  <si>
    <t>avg</t>
  </si>
  <si>
    <t>sd</t>
  </si>
  <si>
    <t>A. lyrata</t>
  </si>
  <si>
    <t>A. thaliana</t>
  </si>
  <si>
    <t>gBM&lt;UM</t>
  </si>
  <si>
    <t>A. trichopoda</t>
  </si>
  <si>
    <t>gBM~UM</t>
  </si>
  <si>
    <t>B. distachyon</t>
  </si>
  <si>
    <t>O. sativa</t>
  </si>
  <si>
    <t>gBM&gt;UM</t>
  </si>
  <si>
    <t>B. oleracea</t>
  </si>
  <si>
    <t>B. rapa</t>
  </si>
  <si>
    <t>B. vulgaris</t>
  </si>
  <si>
    <t>C. clementina</t>
  </si>
  <si>
    <t>C. rubella</t>
  </si>
  <si>
    <t>C. sativa</t>
  </si>
  <si>
    <t>C. sativus</t>
  </si>
  <si>
    <t>E. grandis</t>
  </si>
  <si>
    <t>E. salsugineum</t>
  </si>
  <si>
    <t>NA</t>
  </si>
  <si>
    <t>F. vesca</t>
  </si>
  <si>
    <t>G. max</t>
  </si>
  <si>
    <t>G. raimondii</t>
  </si>
  <si>
    <t>L. japonicus</t>
  </si>
  <si>
    <t>M. domestica</t>
  </si>
  <si>
    <t>M. esculenta</t>
  </si>
  <si>
    <t>M. guttatus</t>
  </si>
  <si>
    <t>M. truncatula</t>
  </si>
  <si>
    <t>P. hallii</t>
  </si>
  <si>
    <t>P. persica</t>
  </si>
  <si>
    <t>P. trichocarpa</t>
  </si>
  <si>
    <t>P. virgatum</t>
  </si>
  <si>
    <t>P. vulgaris</t>
  </si>
  <si>
    <t>R. communis</t>
  </si>
  <si>
    <t>S. bicolor</t>
  </si>
  <si>
    <t>S. lycopersicum</t>
  </si>
  <si>
    <t>S. viridis</t>
  </si>
  <si>
    <t>T. cacao</t>
  </si>
  <si>
    <t>V. vinifera</t>
  </si>
  <si>
    <t>Z. mays</t>
  </si>
  <si>
    <r>
      <rPr>
        <b val="1"/>
        <sz val="12"/>
        <color indexed="8"/>
        <rFont val="Helvetica"/>
      </rPr>
      <t xml:space="preserve">Table S6: (B) </t>
    </r>
    <r>
      <rPr>
        <sz val="12"/>
        <color indexed="8"/>
        <rFont val="Helvetica"/>
      </rPr>
      <t>Number of ortholog pairs and dS for comparison of gbM and UM genes.</t>
    </r>
  </si>
  <si>
    <r>
      <rPr>
        <b val="1"/>
        <sz val="12"/>
        <color indexed="8"/>
        <rFont val="Helvetica"/>
      </rPr>
      <t>Table S6:</t>
    </r>
    <r>
      <rPr>
        <sz val="12"/>
        <color indexed="8"/>
        <rFont val="Helvetica"/>
      </rPr>
      <t xml:space="preserve"> </t>
    </r>
    <r>
      <rPr>
        <b val="1"/>
        <sz val="12"/>
        <color indexed="8"/>
        <rFont val="Helvetica"/>
      </rPr>
      <t xml:space="preserve">(C) </t>
    </r>
    <r>
      <rPr>
        <sz val="12"/>
        <color indexed="8"/>
        <rFont val="Helvetica"/>
      </rPr>
      <t>Number of ortholog pairs and omega for comparison of gbM and UM genes.</t>
    </r>
  </si>
  <si>
    <r>
      <rPr>
        <b val="1"/>
        <sz val="12"/>
        <color indexed="8"/>
        <rFont val="Helvetica"/>
      </rPr>
      <t>Table S6: (D)</t>
    </r>
    <r>
      <rPr>
        <sz val="12"/>
        <color indexed="8"/>
        <rFont val="Helvetica"/>
      </rPr>
      <t xml:space="preserve"> Gene lengths for each gene class</t>
    </r>
  </si>
  <si>
    <t>gbM</t>
  </si>
  <si>
    <t>CHG</t>
  </si>
  <si>
    <t>CHH</t>
  </si>
  <si>
    <t>UM</t>
  </si>
  <si>
    <t># loci</t>
  </si>
  <si>
    <t>gbM vs UM</t>
  </si>
  <si>
    <r>
      <rPr>
        <b val="1"/>
        <sz val="12"/>
        <color indexed="8"/>
        <rFont val="Helvetica"/>
      </rPr>
      <t>Table S6:</t>
    </r>
    <r>
      <rPr>
        <sz val="12"/>
        <color indexed="8"/>
        <rFont val="Helvetica"/>
      </rPr>
      <t xml:space="preserve"> </t>
    </r>
    <r>
      <rPr>
        <b val="1"/>
        <sz val="12"/>
        <color indexed="8"/>
        <rFont val="Helvetica"/>
      </rPr>
      <t xml:space="preserve">(E) </t>
    </r>
    <r>
      <rPr>
        <sz val="12"/>
        <color indexed="8"/>
        <rFont val="Helvetica"/>
      </rPr>
      <t>Exon number for each gene class</t>
    </r>
  </si>
  <si>
    <r>
      <rPr>
        <b val="1"/>
        <sz val="12"/>
        <color indexed="8"/>
        <rFont val="Helvetica"/>
      </rPr>
      <t xml:space="preserve">Table S6: (F) </t>
    </r>
    <r>
      <rPr>
        <sz val="12"/>
        <color indexed="8"/>
        <rFont val="Helvetica"/>
      </rPr>
      <t>Observed number of CG dinucleotides versus expected number given GC content of the gene for each gene class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</si>
</sst>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0"/>
    <numFmt numFmtId="60" formatCode="0.0000E+00"/>
  </numFmts>
  <fonts count="5">
    <font>
      <sz val="12"/>
      <color indexed="8"/>
      <name val="Calibri"/>
    </font>
    <font>
      <sz val="12"/>
      <color indexed="8"/>
      <name val="Helvetica"/>
    </font>
    <font>
      <sz val="15"/>
      <color indexed="8"/>
      <name val="Calibri"/>
    </font>
    <font>
      <b val="1"/>
      <sz val="12"/>
      <color indexed="8"/>
      <name val="Helvetica"/>
    </font>
    <font>
      <i val="1"/>
      <sz val="12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center"/>
    </xf>
    <xf numFmtId="0" fontId="3" fillId="2" borderId="3" applyNumberFormat="1" applyFont="1" applyFill="1" applyBorder="1" applyAlignment="1" applyProtection="0">
      <alignment horizontal="center" vertical="center"/>
    </xf>
    <xf numFmtId="0" fontId="3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center"/>
    </xf>
    <xf numFmtId="49" fontId="4" fillId="2" borderId="3" applyNumberFormat="1" applyFont="1" applyFill="1" applyBorder="1" applyAlignment="1" applyProtection="0">
      <alignment horizontal="center" vertical="center"/>
    </xf>
    <xf numFmtId="0" fontId="1" fillId="2" borderId="3" applyNumberFormat="1" applyFont="1" applyFill="1" applyBorder="1" applyAlignment="1" applyProtection="0">
      <alignment horizontal="center" vertical="center"/>
    </xf>
    <xf numFmtId="59" fontId="1" fillId="2" borderId="3" applyNumberFormat="1" applyFont="1" applyFill="1" applyBorder="1" applyAlignment="1" applyProtection="0">
      <alignment horizontal="center" vertical="center"/>
    </xf>
    <xf numFmtId="60" fontId="1" fillId="2" borderId="3" applyNumberFormat="1" applyFont="1" applyFill="1" applyBorder="1" applyAlignment="1" applyProtection="0">
      <alignment horizontal="center" vertical="center"/>
    </xf>
    <xf numFmtId="49" fontId="1" fillId="2" borderId="3" applyNumberFormat="1" applyFont="1" applyFill="1" applyBorder="1" applyAlignment="1" applyProtection="0">
      <alignment horizontal="center" vertical="center"/>
    </xf>
    <xf numFmtId="0" fontId="4" fillId="2" borderId="2" applyNumberFormat="1" applyFont="1" applyFill="1" applyBorder="1" applyAlignment="1" applyProtection="0">
      <alignment horizontal="center" vertical="center"/>
    </xf>
    <xf numFmtId="49" fontId="4" fillId="2" borderId="2" applyNumberFormat="1" applyFont="1" applyFill="1" applyBorder="1" applyAlignment="1" applyProtection="0">
      <alignment horizontal="center" vertical="center"/>
    </xf>
    <xf numFmtId="0" fontId="1" fillId="2" borderId="2" applyNumberFormat="1" applyFont="1" applyFill="1" applyBorder="1" applyAlignment="1" applyProtection="0">
      <alignment horizontal="center" vertical="center"/>
    </xf>
    <xf numFmtId="59" fontId="1" fillId="2" borderId="2" applyNumberFormat="1" applyFont="1" applyFill="1" applyBorder="1" applyAlignment="1" applyProtection="0">
      <alignment horizontal="center" vertical="center"/>
    </xf>
    <xf numFmtId="60" fontId="1" fillId="2" borderId="2" applyNumberFormat="1" applyFont="1" applyFill="1" applyBorder="1" applyAlignment="1" applyProtection="0">
      <alignment horizontal="center" vertical="center"/>
    </xf>
    <xf numFmtId="49" fontId="1" fillId="2" borderId="2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0" fontId="1" fillId="2" borderId="1" applyNumberFormat="1" applyFont="1" applyFill="1" applyBorder="1" applyAlignment="1" applyProtection="0">
      <alignment horizontal="center" vertical="center"/>
    </xf>
    <xf numFmtId="59" fontId="1" fillId="2" borderId="1" applyNumberFormat="1" applyFont="1" applyFill="1" applyBorder="1" applyAlignment="1" applyProtection="0">
      <alignment horizontal="center" vertical="center"/>
    </xf>
    <xf numFmtId="60" fontId="1" fillId="2" borderId="1" applyNumberFormat="1" applyFont="1" applyFill="1" applyBorder="1" applyAlignment="1" applyProtection="0">
      <alignment horizontal="center" vertical="center"/>
    </xf>
    <xf numFmtId="49" fontId="1" fillId="2" borderId="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center"/>
    </xf>
    <xf numFmtId="0" fontId="3" fillId="2" borderId="4" applyNumberFormat="1" applyFont="1" applyFill="1" applyBorder="1" applyAlignment="1" applyProtection="0">
      <alignment horizontal="center" vertical="center"/>
    </xf>
    <xf numFmtId="0" fontId="1" fillId="2" borderId="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1" fontId="1" fillId="2" borderId="3" applyNumberFormat="1" applyFont="1" applyFill="1" applyBorder="1" applyAlignment="1" applyProtection="0">
      <alignment horizontal="center" vertical="center"/>
    </xf>
    <xf numFmtId="1" fontId="1" fillId="2" borderId="2" applyNumberFormat="1" applyFont="1" applyFill="1" applyBorder="1" applyAlignment="1" applyProtection="0">
      <alignment horizontal="center" vertical="center"/>
    </xf>
    <xf numFmtId="1" fontId="1" fillId="2" borderId="1" applyNumberFormat="1" applyFont="1" applyFill="1" applyBorder="1" applyAlignment="1" applyProtection="0">
      <alignment horizontal="center" vertical="center"/>
    </xf>
    <xf numFmtId="0" fontId="0" fillId="2" borderId="3" applyNumberFormat="1" applyFont="1" applyFill="1" applyBorder="1" applyAlignment="1" applyProtection="0">
      <alignment vertical="center"/>
    </xf>
    <xf numFmtId="2" fontId="1" fillId="2" borderId="3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1" fillId="2" borderId="1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0" fontId="0" fillId="2" borderId="2" applyNumberFormat="1" applyFont="1" applyFill="1" applyBorder="1" applyAlignment="1" applyProtection="0">
      <alignment vertical="center"/>
    </xf>
    <xf numFmtId="11" fontId="1" fillId="2" borderId="2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35"/>
  <sheetViews>
    <sheetView workbookViewId="0" showGridLines="0" defaultGridColor="1"/>
  </sheetViews>
  <sheetFormatPr defaultColWidth="10.7143" defaultRowHeight="16" customHeight="1" outlineLevelRow="0" outlineLevelCol="0"/>
  <cols>
    <col min="1" max="1" width="15.2891" style="1" customWidth="1"/>
    <col min="2" max="2" width="10.7344" style="1" customWidth="1"/>
    <col min="3" max="3" width="13.2891" style="1" customWidth="1"/>
    <col min="4" max="4" width="7.28906" style="1" customWidth="1"/>
    <col min="5" max="5" width="7.28906" style="1" customWidth="1"/>
    <col min="6" max="6" width="13.2891" style="1" customWidth="1"/>
    <col min="7" max="7" width="7.28906" style="1" customWidth="1"/>
    <col min="8" max="8" width="7.28906" style="1" customWidth="1"/>
    <col min="9" max="9" width="12.1562" style="1" customWidth="1"/>
    <col min="10" max="10" width="10.2891" style="1" customWidth="1"/>
    <col min="11" max="11" width="10.8672" style="1" customWidth="1"/>
    <col min="12" max="12" width="10.8672" style="1" customWidth="1"/>
    <col min="13" max="13" width="10.8672" style="1" customWidth="1"/>
    <col min="14" max="14" width="10.8672" style="1" customWidth="1"/>
    <col min="15" max="256" width="10.7344" style="1" customWidth="1"/>
  </cols>
  <sheetData>
    <row r="1" ht="16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ht="16" customHeight="1">
      <c r="A2" t="s" s="5">
        <v>1</v>
      </c>
      <c r="B2" t="s" s="5">
        <v>2</v>
      </c>
      <c r="C2" t="s" s="5">
        <v>3</v>
      </c>
      <c r="D2" s="6"/>
      <c r="E2" s="6"/>
      <c r="F2" t="s" s="5">
        <v>4</v>
      </c>
      <c r="G2" s="6"/>
      <c r="H2" s="6"/>
      <c r="I2" t="s" s="5">
        <v>5</v>
      </c>
      <c r="J2" t="s" s="5">
        <v>6</v>
      </c>
      <c r="K2" s="4"/>
      <c r="L2" s="4"/>
      <c r="M2" s="4"/>
      <c r="N2" s="4"/>
    </row>
    <row r="3" ht="16" customHeight="1">
      <c r="A3" s="7"/>
      <c r="B3" s="7"/>
      <c r="C3" t="s" s="8">
        <v>7</v>
      </c>
      <c r="D3" t="s" s="8">
        <v>8</v>
      </c>
      <c r="E3" t="s" s="8">
        <v>9</v>
      </c>
      <c r="F3" t="s" s="8">
        <v>7</v>
      </c>
      <c r="G3" t="s" s="8">
        <v>8</v>
      </c>
      <c r="H3" t="s" s="8">
        <v>9</v>
      </c>
      <c r="I3" s="7"/>
      <c r="J3" s="7"/>
      <c r="K3" s="4"/>
      <c r="L3" s="4"/>
      <c r="M3" s="4"/>
      <c r="N3" s="4"/>
    </row>
    <row r="4" ht="16" customHeight="1">
      <c r="A4" t="s" s="9">
        <v>10</v>
      </c>
      <c r="B4" t="s" s="9">
        <v>11</v>
      </c>
      <c r="C4" s="10">
        <v>3091</v>
      </c>
      <c r="D4" s="11">
        <v>0.02111336</v>
      </c>
      <c r="E4" s="11">
        <v>0.01458651</v>
      </c>
      <c r="F4" s="10">
        <v>13707</v>
      </c>
      <c r="G4" s="11">
        <v>0.03294505</v>
      </c>
      <c r="H4" s="11">
        <v>0.03086243</v>
      </c>
      <c r="I4" s="12">
        <v>0</v>
      </c>
      <c r="J4" t="s" s="13">
        <v>12</v>
      </c>
      <c r="K4" s="4"/>
      <c r="L4" s="4"/>
      <c r="M4" s="4"/>
      <c r="N4" s="14"/>
    </row>
    <row r="5" ht="16" customHeight="1">
      <c r="A5" t="s" s="15">
        <v>13</v>
      </c>
      <c r="B5" t="s" s="15">
        <v>11</v>
      </c>
      <c r="C5" s="16">
        <v>927</v>
      </c>
      <c r="D5" s="17">
        <v>0.2197298</v>
      </c>
      <c r="E5" s="17">
        <v>0.08649631000000001</v>
      </c>
      <c r="F5" s="16">
        <v>5857</v>
      </c>
      <c r="G5" s="17">
        <v>0.2195088</v>
      </c>
      <c r="H5" s="17">
        <v>0.08930837</v>
      </c>
      <c r="I5" s="18">
        <v>0.94455</v>
      </c>
      <c r="J5" t="s" s="19">
        <v>14</v>
      </c>
      <c r="K5" s="4"/>
      <c r="L5" s="4"/>
      <c r="M5" s="4"/>
      <c r="N5" s="14"/>
    </row>
    <row r="6" ht="16" customHeight="1">
      <c r="A6" t="s" s="15">
        <v>15</v>
      </c>
      <c r="B6" t="s" s="15">
        <v>16</v>
      </c>
      <c r="C6" s="16">
        <v>3621</v>
      </c>
      <c r="D6" s="17">
        <v>0.09696481999999999</v>
      </c>
      <c r="E6" s="17">
        <v>0.06344524</v>
      </c>
      <c r="F6" s="16">
        <v>10984</v>
      </c>
      <c r="G6" s="17">
        <v>0.09326905000000001</v>
      </c>
      <c r="H6" s="17">
        <v>0.06215281</v>
      </c>
      <c r="I6" s="18">
        <v>0.00563</v>
      </c>
      <c r="J6" t="s" s="19">
        <v>17</v>
      </c>
      <c r="K6" s="4"/>
      <c r="L6" s="4"/>
      <c r="M6" s="4"/>
      <c r="N6" s="14"/>
    </row>
    <row r="7" ht="16" customHeight="1">
      <c r="A7" t="s" s="15">
        <v>18</v>
      </c>
      <c r="B7" t="s" s="15">
        <v>11</v>
      </c>
      <c r="C7" s="16">
        <v>532</v>
      </c>
      <c r="D7" s="17">
        <v>0.06554549</v>
      </c>
      <c r="E7" s="17">
        <v>0.04010784</v>
      </c>
      <c r="F7" s="16">
        <v>15340</v>
      </c>
      <c r="G7" s="17">
        <v>0.07923311</v>
      </c>
      <c r="H7" s="17">
        <v>0.05391216</v>
      </c>
      <c r="I7" s="18">
        <v>0</v>
      </c>
      <c r="J7" t="s" s="19">
        <v>12</v>
      </c>
      <c r="K7" s="4"/>
      <c r="L7" s="4"/>
      <c r="M7" s="4"/>
      <c r="N7" s="14"/>
    </row>
    <row r="8" ht="16" customHeight="1">
      <c r="A8" t="s" s="15">
        <v>19</v>
      </c>
      <c r="B8" t="s" s="15">
        <v>11</v>
      </c>
      <c r="C8" s="16">
        <v>44</v>
      </c>
      <c r="D8" s="17">
        <v>0.06776364</v>
      </c>
      <c r="E8" s="17">
        <v>0.03961558</v>
      </c>
      <c r="F8" s="16">
        <v>16551</v>
      </c>
      <c r="G8" s="17">
        <v>0.07944312000000001</v>
      </c>
      <c r="H8" s="17">
        <v>0.05516916</v>
      </c>
      <c r="I8" s="18">
        <v>0.15754</v>
      </c>
      <c r="J8" t="s" s="19">
        <v>14</v>
      </c>
      <c r="K8" s="4"/>
      <c r="L8" s="4"/>
      <c r="M8" s="4"/>
      <c r="N8" s="14"/>
    </row>
    <row r="9" ht="16" customHeight="1">
      <c r="A9" t="s" s="15">
        <v>20</v>
      </c>
      <c r="B9" t="s" s="15">
        <v>11</v>
      </c>
      <c r="C9" s="16">
        <v>1764</v>
      </c>
      <c r="D9" s="17">
        <v>0.2028447</v>
      </c>
      <c r="E9" s="17">
        <v>0.08091579</v>
      </c>
      <c r="F9" s="16">
        <v>4437</v>
      </c>
      <c r="G9" s="17">
        <v>0.2080242</v>
      </c>
      <c r="H9" s="17">
        <v>0.08788795000000001</v>
      </c>
      <c r="I9" s="18">
        <v>0.03905</v>
      </c>
      <c r="J9" t="s" s="19">
        <v>12</v>
      </c>
      <c r="K9" s="4"/>
      <c r="L9" s="4"/>
      <c r="M9" s="4"/>
      <c r="N9" s="14"/>
    </row>
    <row r="10" ht="16" customHeight="1">
      <c r="A10" t="s" s="15">
        <v>21</v>
      </c>
      <c r="B10" t="s" s="15">
        <v>11</v>
      </c>
      <c r="C10" s="16">
        <v>2393</v>
      </c>
      <c r="D10" s="17">
        <v>0.1791706</v>
      </c>
      <c r="E10" s="17">
        <v>0.07745394</v>
      </c>
      <c r="F10" s="16">
        <v>5760</v>
      </c>
      <c r="G10" s="17">
        <v>0.1920939</v>
      </c>
      <c r="H10" s="17">
        <v>0.08378294999999999</v>
      </c>
      <c r="I10" s="18">
        <v>0</v>
      </c>
      <c r="J10" t="s" s="19">
        <v>12</v>
      </c>
      <c r="K10" s="4"/>
      <c r="L10" s="4"/>
      <c r="M10" s="4"/>
      <c r="N10" s="14"/>
    </row>
    <row r="11" ht="16" customHeight="1">
      <c r="A11" t="s" s="15">
        <v>22</v>
      </c>
      <c r="B11" t="s" s="15">
        <v>11</v>
      </c>
      <c r="C11" s="16">
        <v>2889</v>
      </c>
      <c r="D11" s="17">
        <v>0.03792775</v>
      </c>
      <c r="E11" s="17">
        <v>0.02505888</v>
      </c>
      <c r="F11" s="16">
        <v>14225</v>
      </c>
      <c r="G11" s="17">
        <v>0.05517941</v>
      </c>
      <c r="H11" s="17">
        <v>0.04703104</v>
      </c>
      <c r="I11" s="18">
        <v>0</v>
      </c>
      <c r="J11" t="s" s="19">
        <v>12</v>
      </c>
      <c r="K11" s="4"/>
      <c r="L11" s="4"/>
      <c r="M11" s="4"/>
      <c r="N11" s="14"/>
    </row>
    <row r="12" ht="16" customHeight="1">
      <c r="A12" t="s" s="15">
        <v>23</v>
      </c>
      <c r="B12" t="s" s="15">
        <v>11</v>
      </c>
      <c r="C12" s="16">
        <v>508</v>
      </c>
      <c r="D12" s="17">
        <v>0.1716555</v>
      </c>
      <c r="E12" s="17">
        <v>0.08101625</v>
      </c>
      <c r="F12" s="16">
        <v>3351</v>
      </c>
      <c r="G12" s="17">
        <v>0.1832317</v>
      </c>
      <c r="H12" s="17">
        <v>0.08046805</v>
      </c>
      <c r="I12" s="18">
        <v>0.0548</v>
      </c>
      <c r="J12" t="s" s="19">
        <v>14</v>
      </c>
      <c r="K12" s="4"/>
      <c r="L12" s="4"/>
      <c r="M12" s="4"/>
      <c r="N12" s="14"/>
    </row>
    <row r="13" ht="16" customHeight="1">
      <c r="A13" t="s" s="15">
        <v>24</v>
      </c>
      <c r="B13" t="s" s="15">
        <v>11</v>
      </c>
      <c r="C13" s="16">
        <v>1711</v>
      </c>
      <c r="D13" s="17">
        <v>0.1954892</v>
      </c>
      <c r="E13" s="17">
        <v>0.08044664999999999</v>
      </c>
      <c r="F13" s="16">
        <v>5756</v>
      </c>
      <c r="G13" s="17">
        <v>0.2042061</v>
      </c>
      <c r="H13" s="17">
        <v>0.08566773</v>
      </c>
      <c r="I13" s="18">
        <v>0.00026</v>
      </c>
      <c r="J13" t="s" s="19">
        <v>12</v>
      </c>
      <c r="K13" s="4"/>
      <c r="L13" s="4"/>
      <c r="M13" s="4"/>
      <c r="N13" s="14"/>
    </row>
    <row r="14" ht="16" customHeight="1">
      <c r="A14" t="s" s="15">
        <v>25</v>
      </c>
      <c r="B14" t="s" s="15">
        <v>11</v>
      </c>
      <c r="C14" s="16">
        <v>2107</v>
      </c>
      <c r="D14" s="17">
        <v>0.1912124</v>
      </c>
      <c r="E14" s="17">
        <v>0.08041262</v>
      </c>
      <c r="F14" s="16">
        <v>6088</v>
      </c>
      <c r="G14" s="17">
        <v>0.1952755</v>
      </c>
      <c r="H14" s="17">
        <v>0.08699062</v>
      </c>
      <c r="I14" s="18">
        <v>0.06999</v>
      </c>
      <c r="J14" t="s" s="19">
        <v>14</v>
      </c>
      <c r="K14" s="4"/>
      <c r="L14" s="4"/>
      <c r="M14" s="4"/>
      <c r="N14" s="14"/>
    </row>
    <row r="15" ht="16" customHeight="1">
      <c r="A15" t="s" s="15">
        <v>26</v>
      </c>
      <c r="B15" t="s" s="15">
        <v>11</v>
      </c>
      <c r="C15" s="16">
        <v>0</v>
      </c>
      <c r="D15" t="s" s="19">
        <v>27</v>
      </c>
      <c r="E15" t="s" s="19">
        <v>27</v>
      </c>
      <c r="F15" s="16">
        <v>16347</v>
      </c>
      <c r="G15" s="17">
        <v>0.06753068754254625</v>
      </c>
      <c r="H15" s="17">
        <v>0.0508594303687575</v>
      </c>
      <c r="I15" t="s" s="19">
        <v>27</v>
      </c>
      <c r="J15" t="s" s="19">
        <v>27</v>
      </c>
      <c r="K15" s="4"/>
      <c r="L15" s="4"/>
      <c r="M15" s="4"/>
      <c r="N15" s="4"/>
    </row>
    <row r="16" ht="16" customHeight="1">
      <c r="A16" t="s" s="15">
        <v>28</v>
      </c>
      <c r="B16" t="s" s="15">
        <v>11</v>
      </c>
      <c r="C16" s="16">
        <v>1561</v>
      </c>
      <c r="D16" s="17">
        <v>0.1933008</v>
      </c>
      <c r="E16" s="17">
        <v>0.08025361</v>
      </c>
      <c r="F16" s="16">
        <v>5262</v>
      </c>
      <c r="G16" s="17">
        <v>0.1961015</v>
      </c>
      <c r="H16" s="17">
        <v>0.08523310000000001</v>
      </c>
      <c r="I16" s="18">
        <v>0.26353</v>
      </c>
      <c r="J16" t="s" s="19">
        <v>14</v>
      </c>
      <c r="K16" s="4"/>
      <c r="L16" s="4"/>
      <c r="M16" s="4"/>
      <c r="N16" s="14"/>
    </row>
    <row r="17" ht="16" customHeight="1">
      <c r="A17" t="s" s="15">
        <v>29</v>
      </c>
      <c r="B17" t="s" s="15">
        <v>11</v>
      </c>
      <c r="C17" s="16">
        <v>1207</v>
      </c>
      <c r="D17" s="17">
        <v>0.1948404</v>
      </c>
      <c r="E17" s="17">
        <v>0.08126917</v>
      </c>
      <c r="F17" s="16">
        <v>8759</v>
      </c>
      <c r="G17" s="17">
        <v>0.1985027</v>
      </c>
      <c r="H17" s="17">
        <v>0.08819435</v>
      </c>
      <c r="I17" s="18">
        <v>0.17789</v>
      </c>
      <c r="J17" t="s" s="19">
        <v>14</v>
      </c>
      <c r="K17" s="4"/>
      <c r="L17" s="4"/>
      <c r="M17" s="4"/>
      <c r="N17" s="14"/>
    </row>
    <row r="18" ht="16" customHeight="1">
      <c r="A18" t="s" s="15">
        <v>30</v>
      </c>
      <c r="B18" t="s" s="15">
        <v>11</v>
      </c>
      <c r="C18" s="16">
        <v>2054</v>
      </c>
      <c r="D18" s="17">
        <v>0.1811261</v>
      </c>
      <c r="E18" s="17">
        <v>0.07995875</v>
      </c>
      <c r="F18" s="16">
        <v>7166</v>
      </c>
      <c r="G18" s="17">
        <v>0.188242</v>
      </c>
      <c r="H18" s="17">
        <v>0.08420101000000001</v>
      </c>
      <c r="I18" s="18">
        <v>0.00081</v>
      </c>
      <c r="J18" t="s" s="19">
        <v>12</v>
      </c>
      <c r="K18" s="4"/>
      <c r="L18" s="4"/>
      <c r="M18" s="4"/>
      <c r="N18" s="14"/>
    </row>
    <row r="19" ht="16" customHeight="1">
      <c r="A19" t="s" s="15">
        <v>31</v>
      </c>
      <c r="B19" t="s" s="15">
        <v>11</v>
      </c>
      <c r="C19" s="16">
        <v>1726</v>
      </c>
      <c r="D19" s="17">
        <v>0.1856189</v>
      </c>
      <c r="E19" s="17">
        <v>0.08056647</v>
      </c>
      <c r="F19" s="16">
        <v>4803</v>
      </c>
      <c r="G19" s="17">
        <v>0.1943301</v>
      </c>
      <c r="H19" s="17">
        <v>0.08532894000000001</v>
      </c>
      <c r="I19" s="18">
        <v>0.00061</v>
      </c>
      <c r="J19" t="s" s="19">
        <v>12</v>
      </c>
      <c r="K19" s="4"/>
      <c r="L19" s="4"/>
      <c r="M19" s="4"/>
      <c r="N19" s="14"/>
    </row>
    <row r="20" ht="16" customHeight="1">
      <c r="A20" t="s" s="15">
        <v>32</v>
      </c>
      <c r="B20" t="s" s="15">
        <v>11</v>
      </c>
      <c r="C20" s="16">
        <v>1371</v>
      </c>
      <c r="D20" s="17">
        <v>0.184077</v>
      </c>
      <c r="E20" s="17">
        <v>0.07710634</v>
      </c>
      <c r="F20" s="16">
        <v>6870</v>
      </c>
      <c r="G20" s="17">
        <v>0.1880969</v>
      </c>
      <c r="H20" s="17">
        <v>0.0834425</v>
      </c>
      <c r="I20" s="18">
        <v>0.10614</v>
      </c>
      <c r="J20" t="s" s="19">
        <v>14</v>
      </c>
      <c r="K20" s="4"/>
      <c r="L20" s="4"/>
      <c r="M20" s="4"/>
      <c r="N20" s="14"/>
    </row>
    <row r="21" ht="16" customHeight="1">
      <c r="A21" t="s" s="15">
        <v>33</v>
      </c>
      <c r="B21" t="s" s="15">
        <v>11</v>
      </c>
      <c r="C21" s="16">
        <v>1780</v>
      </c>
      <c r="D21" s="17">
        <v>0.177208</v>
      </c>
      <c r="E21" s="17">
        <v>0.07867072</v>
      </c>
      <c r="F21" s="16">
        <v>8118</v>
      </c>
      <c r="G21" s="17">
        <v>0.1879867</v>
      </c>
      <c r="H21" s="17">
        <v>0.08318199</v>
      </c>
      <c r="I21" s="18">
        <v>0</v>
      </c>
      <c r="J21" t="s" s="19">
        <v>12</v>
      </c>
      <c r="K21" s="4"/>
      <c r="L21" s="4"/>
      <c r="M21" s="4"/>
      <c r="N21" s="14"/>
    </row>
    <row r="22" ht="16" customHeight="1">
      <c r="A22" t="s" s="15">
        <v>34</v>
      </c>
      <c r="B22" t="s" s="15">
        <v>11</v>
      </c>
      <c r="C22" s="16">
        <v>2408</v>
      </c>
      <c r="D22" s="17">
        <v>0.2046024</v>
      </c>
      <c r="E22" s="17">
        <v>0.08234045</v>
      </c>
      <c r="F22" s="16">
        <v>2510</v>
      </c>
      <c r="G22" s="17">
        <v>0.1989551</v>
      </c>
      <c r="H22" s="17">
        <v>0.08753266</v>
      </c>
      <c r="I22" s="18">
        <v>0.0374</v>
      </c>
      <c r="J22" t="s" s="19">
        <v>17</v>
      </c>
      <c r="K22" s="4"/>
      <c r="L22" s="4"/>
      <c r="M22" s="4"/>
      <c r="N22" s="14"/>
    </row>
    <row r="23" ht="16" customHeight="1">
      <c r="A23" t="s" s="15">
        <v>35</v>
      </c>
      <c r="B23" t="s" s="15">
        <v>11</v>
      </c>
      <c r="C23" s="16">
        <v>2363</v>
      </c>
      <c r="D23" s="17">
        <v>0.1998757</v>
      </c>
      <c r="E23" s="17">
        <v>0.08241595</v>
      </c>
      <c r="F23" s="16">
        <v>4391</v>
      </c>
      <c r="G23" s="17">
        <v>0.2031743</v>
      </c>
      <c r="H23" s="17">
        <v>0.08936869</v>
      </c>
      <c r="I23" s="18">
        <v>0.15562</v>
      </c>
      <c r="J23" t="s" s="19">
        <v>14</v>
      </c>
      <c r="K23" s="4"/>
      <c r="L23" s="4"/>
      <c r="M23" s="4"/>
      <c r="N23" s="14"/>
    </row>
    <row r="24" ht="16" customHeight="1">
      <c r="A24" t="s" s="15">
        <v>36</v>
      </c>
      <c r="B24" t="s" s="15">
        <v>16</v>
      </c>
      <c r="C24" s="16">
        <v>3379</v>
      </c>
      <c r="D24" s="17">
        <v>0.09838316</v>
      </c>
      <c r="E24" s="17">
        <v>0.06794670999999999</v>
      </c>
      <c r="F24" s="16">
        <v>12613</v>
      </c>
      <c r="G24" s="17">
        <v>0.09530233</v>
      </c>
      <c r="H24" s="17">
        <v>0.06686639</v>
      </c>
      <c r="I24" s="18">
        <v>0.03119</v>
      </c>
      <c r="J24" t="s" s="19">
        <v>17</v>
      </c>
      <c r="K24" s="4"/>
      <c r="L24" s="4"/>
      <c r="M24" s="4"/>
      <c r="N24" s="14"/>
    </row>
    <row r="25" ht="16" customHeight="1">
      <c r="A25" t="s" s="15">
        <v>37</v>
      </c>
      <c r="B25" t="s" s="15">
        <v>11</v>
      </c>
      <c r="C25" s="16">
        <v>2147</v>
      </c>
      <c r="D25" s="17">
        <v>0.1832332</v>
      </c>
      <c r="E25" s="17">
        <v>0.07639565</v>
      </c>
      <c r="F25" s="16">
        <v>6465</v>
      </c>
      <c r="G25" s="17">
        <v>0.1902378</v>
      </c>
      <c r="H25" s="17">
        <v>0.0839056</v>
      </c>
      <c r="I25" s="18">
        <v>0.00098</v>
      </c>
      <c r="J25" t="s" s="19">
        <v>12</v>
      </c>
      <c r="K25" s="4"/>
      <c r="L25" s="4"/>
      <c r="M25" s="4"/>
      <c r="N25" s="14"/>
    </row>
    <row r="26" ht="16" customHeight="1">
      <c r="A26" t="s" s="15">
        <v>38</v>
      </c>
      <c r="B26" t="s" s="15">
        <v>11</v>
      </c>
      <c r="C26" s="16">
        <v>1823</v>
      </c>
      <c r="D26" s="17">
        <v>0.1842002</v>
      </c>
      <c r="E26" s="17">
        <v>0.07896934</v>
      </c>
      <c r="F26" s="16">
        <v>8172</v>
      </c>
      <c r="G26" s="17">
        <v>0.1935509</v>
      </c>
      <c r="H26" s="17">
        <v>0.08483295</v>
      </c>
      <c r="I26" s="18">
        <v>5e-05</v>
      </c>
      <c r="J26" t="s" s="19">
        <v>12</v>
      </c>
      <c r="K26" s="4"/>
      <c r="L26" s="4"/>
      <c r="M26" s="4"/>
      <c r="N26" s="14"/>
    </row>
    <row r="27" ht="16" customHeight="1">
      <c r="A27" t="s" s="15">
        <v>39</v>
      </c>
      <c r="B27" t="s" s="15">
        <v>16</v>
      </c>
      <c r="C27" s="16">
        <v>1667</v>
      </c>
      <c r="D27" s="17">
        <v>0.1097736</v>
      </c>
      <c r="E27" s="17">
        <v>0.07489541</v>
      </c>
      <c r="F27" s="16">
        <v>13983</v>
      </c>
      <c r="G27" s="17">
        <v>0.09794362</v>
      </c>
      <c r="H27" s="17">
        <v>0.0693319</v>
      </c>
      <c r="I27" s="18">
        <v>0</v>
      </c>
      <c r="J27" t="s" s="19">
        <v>17</v>
      </c>
      <c r="K27" s="4"/>
      <c r="L27" s="4"/>
      <c r="M27" s="4"/>
      <c r="N27" s="14"/>
    </row>
    <row r="28" ht="16" customHeight="1">
      <c r="A28" t="s" s="15">
        <v>40</v>
      </c>
      <c r="B28" t="s" s="15">
        <v>11</v>
      </c>
      <c r="C28" s="16">
        <v>908</v>
      </c>
      <c r="D28" s="17">
        <v>0.197489</v>
      </c>
      <c r="E28" s="17">
        <v>0.08347382</v>
      </c>
      <c r="F28" s="16">
        <v>8798</v>
      </c>
      <c r="G28" s="17">
        <v>0.1995771</v>
      </c>
      <c r="H28" s="17">
        <v>0.08655341</v>
      </c>
      <c r="I28" s="18">
        <v>0.49117</v>
      </c>
      <c r="J28" t="s" s="19">
        <v>14</v>
      </c>
      <c r="K28" s="4"/>
      <c r="L28" s="4"/>
      <c r="M28" s="4"/>
      <c r="N28" s="14"/>
    </row>
    <row r="29" ht="16" customHeight="1">
      <c r="A29" t="s" s="15">
        <v>41</v>
      </c>
      <c r="B29" t="s" s="15">
        <v>11</v>
      </c>
      <c r="C29" s="16">
        <v>983</v>
      </c>
      <c r="D29" s="17">
        <v>0.1837466</v>
      </c>
      <c r="E29" s="17">
        <v>0.08005884000000001</v>
      </c>
      <c r="F29" s="16">
        <v>8805</v>
      </c>
      <c r="G29" s="17">
        <v>0.1861959</v>
      </c>
      <c r="H29" s="17">
        <v>0.08263179</v>
      </c>
      <c r="I29" s="18">
        <v>0.3796</v>
      </c>
      <c r="J29" t="s" s="19">
        <v>14</v>
      </c>
      <c r="K29" s="4"/>
      <c r="L29" s="4"/>
      <c r="M29" s="4"/>
      <c r="N29" s="14"/>
    </row>
    <row r="30" ht="16" customHeight="1">
      <c r="A30" t="s" s="15">
        <v>42</v>
      </c>
      <c r="B30" t="s" s="15">
        <v>16</v>
      </c>
      <c r="C30" s="16">
        <v>3198</v>
      </c>
      <c r="D30" s="17">
        <v>0.1028287</v>
      </c>
      <c r="E30" s="17">
        <v>0.06921354</v>
      </c>
      <c r="F30" s="16">
        <v>12698</v>
      </c>
      <c r="G30" s="17">
        <v>0.09754852999999999</v>
      </c>
      <c r="H30" s="17">
        <v>0.06843216000000001</v>
      </c>
      <c r="I30" s="18">
        <v>0.00038</v>
      </c>
      <c r="J30" t="s" s="19">
        <v>17</v>
      </c>
      <c r="K30" s="4"/>
      <c r="L30" s="4"/>
      <c r="M30" s="4"/>
      <c r="N30" s="14"/>
    </row>
    <row r="31" ht="16" customHeight="1">
      <c r="A31" t="s" s="15">
        <v>43</v>
      </c>
      <c r="B31" t="s" s="15">
        <v>11</v>
      </c>
      <c r="C31" s="16">
        <v>2162</v>
      </c>
      <c r="D31" s="17">
        <v>0.1993804</v>
      </c>
      <c r="E31" s="17">
        <v>0.0811268</v>
      </c>
      <c r="F31" s="16">
        <v>5306</v>
      </c>
      <c r="G31" s="17">
        <v>0.2017039</v>
      </c>
      <c r="H31" s="17">
        <v>0.08756628</v>
      </c>
      <c r="I31" s="18">
        <v>0.30969</v>
      </c>
      <c r="J31" t="s" s="19">
        <v>14</v>
      </c>
      <c r="K31" s="4"/>
      <c r="L31" s="4"/>
      <c r="M31" s="4"/>
      <c r="N31" s="14"/>
    </row>
    <row r="32" ht="16" customHeight="1">
      <c r="A32" t="s" s="15">
        <v>44</v>
      </c>
      <c r="B32" t="s" s="15">
        <v>16</v>
      </c>
      <c r="C32" s="16">
        <v>3310</v>
      </c>
      <c r="D32" s="17">
        <v>0.09731128999999999</v>
      </c>
      <c r="E32" s="17">
        <v>0.0662509</v>
      </c>
      <c r="F32" s="16">
        <v>11993</v>
      </c>
      <c r="G32" s="17">
        <v>0.09616276999999999</v>
      </c>
      <c r="H32" s="17">
        <v>0.06768579</v>
      </c>
      <c r="I32" s="18">
        <v>0.42609</v>
      </c>
      <c r="J32" t="s" s="19">
        <v>14</v>
      </c>
      <c r="K32" s="4"/>
      <c r="L32" s="4"/>
      <c r="M32" s="4"/>
      <c r="N32" s="14"/>
    </row>
    <row r="33" ht="16" customHeight="1">
      <c r="A33" t="s" s="15">
        <v>45</v>
      </c>
      <c r="B33" t="s" s="15">
        <v>11</v>
      </c>
      <c r="C33" s="16">
        <v>1929</v>
      </c>
      <c r="D33" s="17">
        <v>0.1750588</v>
      </c>
      <c r="E33" s="17">
        <v>0.07726719999999999</v>
      </c>
      <c r="F33" s="16">
        <v>8058</v>
      </c>
      <c r="G33" s="17">
        <v>0.184724</v>
      </c>
      <c r="H33" s="17">
        <v>0.08317641000000001</v>
      </c>
      <c r="I33" s="18">
        <v>1e-05</v>
      </c>
      <c r="J33" t="s" s="19">
        <v>12</v>
      </c>
      <c r="K33" s="4"/>
      <c r="L33" s="4"/>
      <c r="M33" s="4"/>
      <c r="N33" s="14"/>
    </row>
    <row r="34" ht="16" customHeight="1">
      <c r="A34" t="s" s="15">
        <v>46</v>
      </c>
      <c r="B34" t="s" s="15">
        <v>11</v>
      </c>
      <c r="C34" s="16">
        <v>2152</v>
      </c>
      <c r="D34" s="17">
        <v>0.1797456</v>
      </c>
      <c r="E34" s="17">
        <v>0.07637521999999999</v>
      </c>
      <c r="F34" s="16">
        <v>5529</v>
      </c>
      <c r="G34" s="17">
        <v>0.1911148</v>
      </c>
      <c r="H34" s="17">
        <v>0.08368896000000001</v>
      </c>
      <c r="I34" s="18">
        <v>0</v>
      </c>
      <c r="J34" t="s" s="19">
        <v>12</v>
      </c>
      <c r="K34" s="4"/>
      <c r="L34" s="4"/>
      <c r="M34" s="4"/>
      <c r="N34" s="14"/>
    </row>
    <row r="35" ht="16" customHeight="1">
      <c r="A35" t="s" s="20">
        <v>47</v>
      </c>
      <c r="B35" t="s" s="20">
        <v>16</v>
      </c>
      <c r="C35" s="21">
        <v>1242</v>
      </c>
      <c r="D35" s="22">
        <v>0.1105429</v>
      </c>
      <c r="E35" s="22">
        <v>0.07179613</v>
      </c>
      <c r="F35" s="21">
        <v>10122</v>
      </c>
      <c r="G35" s="22">
        <v>0.09782875000000001</v>
      </c>
      <c r="H35" s="22">
        <v>0.0650178</v>
      </c>
      <c r="I35" s="23">
        <v>0</v>
      </c>
      <c r="J35" t="s" s="24">
        <v>17</v>
      </c>
      <c r="K35" s="4"/>
      <c r="L35" s="4"/>
      <c r="M35" s="4"/>
      <c r="N35" s="14"/>
    </row>
  </sheetData>
  <mergeCells count="7">
    <mergeCell ref="F2:H2"/>
    <mergeCell ref="A2:A3"/>
    <mergeCell ref="C2:E2"/>
    <mergeCell ref="J2:J3"/>
    <mergeCell ref="B2:B3"/>
    <mergeCell ref="A1:J1"/>
    <mergeCell ref="I2:I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K35"/>
  <sheetViews>
    <sheetView workbookViewId="0" showGridLines="0" defaultGridColor="1"/>
  </sheetViews>
  <sheetFormatPr defaultColWidth="10.7143" defaultRowHeight="16" customHeight="1" outlineLevelRow="0" outlineLevelCol="0"/>
  <cols>
    <col min="1" max="1" width="15.2891" style="25" customWidth="1"/>
    <col min="2" max="2" width="10.7344" style="25" customWidth="1"/>
    <col min="3" max="3" width="13.2891" style="25" customWidth="1"/>
    <col min="4" max="4" width="7.28906" style="25" customWidth="1"/>
    <col min="5" max="5" width="7.28906" style="25" customWidth="1"/>
    <col min="6" max="6" width="13.2891" style="25" customWidth="1"/>
    <col min="7" max="7" width="7.28906" style="25" customWidth="1"/>
    <col min="8" max="8" width="7.28906" style="25" customWidth="1"/>
    <col min="9" max="9" width="12.1562" style="25" customWidth="1"/>
    <col min="10" max="10" width="10.2891" style="25" customWidth="1"/>
    <col min="11" max="11" width="10.8672" style="25" customWidth="1"/>
    <col min="12" max="256" width="10.7344" style="25" customWidth="1"/>
  </cols>
  <sheetData>
    <row r="1" ht="17" customHeight="1">
      <c r="A1" t="s" s="2">
        <v>48</v>
      </c>
      <c r="B1" s="3"/>
      <c r="C1" s="3"/>
      <c r="D1" s="3"/>
      <c r="E1" s="3"/>
      <c r="F1" s="3"/>
      <c r="G1" s="3"/>
      <c r="H1" s="3"/>
      <c r="I1" s="3"/>
      <c r="J1" s="3"/>
      <c r="K1" s="4"/>
    </row>
    <row r="2" ht="16" customHeight="1">
      <c r="A2" t="s" s="5">
        <v>1</v>
      </c>
      <c r="B2" t="s" s="5">
        <v>2</v>
      </c>
      <c r="C2" t="s" s="26">
        <v>3</v>
      </c>
      <c r="D2" s="27"/>
      <c r="E2" s="27"/>
      <c r="F2" t="s" s="26">
        <v>4</v>
      </c>
      <c r="G2" s="27"/>
      <c r="H2" s="27"/>
      <c r="I2" t="s" s="5">
        <v>5</v>
      </c>
      <c r="J2" t="s" s="5">
        <v>6</v>
      </c>
      <c r="K2" s="4"/>
    </row>
    <row r="3" ht="16" customHeight="1">
      <c r="A3" s="7"/>
      <c r="B3" s="7"/>
      <c r="C3" t="s" s="26">
        <v>7</v>
      </c>
      <c r="D3" t="s" s="26">
        <v>8</v>
      </c>
      <c r="E3" t="s" s="26">
        <v>9</v>
      </c>
      <c r="F3" t="s" s="26">
        <v>7</v>
      </c>
      <c r="G3" t="s" s="26">
        <v>8</v>
      </c>
      <c r="H3" t="s" s="26">
        <v>9</v>
      </c>
      <c r="I3" s="7"/>
      <c r="J3" s="7"/>
      <c r="K3" s="4"/>
    </row>
    <row r="4" ht="16" customHeight="1">
      <c r="A4" t="s" s="9">
        <v>10</v>
      </c>
      <c r="B4" t="s" s="9">
        <v>11</v>
      </c>
      <c r="C4" s="10">
        <v>3095</v>
      </c>
      <c r="D4" s="11">
        <v>0.122978</v>
      </c>
      <c r="E4" s="11">
        <v>0.03837419</v>
      </c>
      <c r="F4" s="10">
        <v>13707</v>
      </c>
      <c r="G4" s="11">
        <v>0.1451691</v>
      </c>
      <c r="H4" s="11">
        <v>0.07045208</v>
      </c>
      <c r="I4" s="12">
        <v>0</v>
      </c>
      <c r="J4" t="s" s="13">
        <f>IF(D4&gt;G4,"gBM&gt;UM","gBM&lt;UM")</f>
        <v>12</v>
      </c>
      <c r="K4" s="4"/>
    </row>
    <row r="5" ht="16" customHeight="1">
      <c r="A5" t="s" s="15">
        <v>13</v>
      </c>
      <c r="B5" t="s" s="15">
        <v>11</v>
      </c>
      <c r="C5" s="16">
        <v>927</v>
      </c>
      <c r="D5" s="17">
        <v>2.459098</v>
      </c>
      <c r="E5" s="17">
        <v>1.02207</v>
      </c>
      <c r="F5" s="16">
        <v>5857</v>
      </c>
      <c r="G5" s="17">
        <v>2.726119</v>
      </c>
      <c r="H5" s="17">
        <v>4.433831</v>
      </c>
      <c r="I5" s="18">
        <v>0.06342</v>
      </c>
      <c r="J5" t="s" s="19">
        <f>IF(D5&gt;G5,"gBM&gt;UM","gBM&lt;UM")</f>
        <v>12</v>
      </c>
      <c r="K5" s="4"/>
    </row>
    <row r="6" ht="16" customHeight="1">
      <c r="A6" t="s" s="15">
        <v>15</v>
      </c>
      <c r="B6" t="s" s="15">
        <v>16</v>
      </c>
      <c r="C6" s="16">
        <v>3621</v>
      </c>
      <c r="D6" s="17">
        <v>0.5013825</v>
      </c>
      <c r="E6" s="17">
        <v>0.1547672</v>
      </c>
      <c r="F6" s="16">
        <v>10984</v>
      </c>
      <c r="G6" s="17">
        <v>1.075913</v>
      </c>
      <c r="H6" s="17">
        <v>4.759012</v>
      </c>
      <c r="I6" s="18">
        <v>0</v>
      </c>
      <c r="J6" t="s" s="19">
        <f>IF(D6&gt;G6,"gBM&gt;UM","gBM&lt;UM")</f>
        <v>12</v>
      </c>
      <c r="K6" s="4"/>
    </row>
    <row r="7" ht="16" customHeight="1">
      <c r="A7" t="s" s="15">
        <v>18</v>
      </c>
      <c r="B7" t="s" s="15">
        <v>11</v>
      </c>
      <c r="C7" s="16">
        <v>532</v>
      </c>
      <c r="D7" s="17">
        <v>0.4187295</v>
      </c>
      <c r="E7" s="17">
        <v>0.2566106</v>
      </c>
      <c r="F7" s="16">
        <v>15340</v>
      </c>
      <c r="G7" s="17">
        <v>0.4671249</v>
      </c>
      <c r="H7" s="17">
        <v>0.2220506</v>
      </c>
      <c r="I7" s="18">
        <v>0</v>
      </c>
      <c r="J7" t="s" s="19">
        <f>IF(D7&gt;G7,"gBM&gt;UM","gBM&lt;UM")</f>
        <v>12</v>
      </c>
      <c r="K7" s="4"/>
    </row>
    <row r="8" ht="16" customHeight="1">
      <c r="A8" t="s" s="15">
        <v>19</v>
      </c>
      <c r="B8" t="s" s="15">
        <v>11</v>
      </c>
      <c r="C8" s="16">
        <v>44</v>
      </c>
      <c r="D8" s="17">
        <v>0.3774159</v>
      </c>
      <c r="E8" s="17">
        <v>0.08177847000000001</v>
      </c>
      <c r="F8" s="16">
        <v>16551</v>
      </c>
      <c r="G8" s="17">
        <v>0.4699877</v>
      </c>
      <c r="H8" s="17">
        <v>0.224891</v>
      </c>
      <c r="I8" s="18">
        <v>0.01176</v>
      </c>
      <c r="J8" t="s" s="19">
        <f>IF(D8&gt;G8,"gBM&gt;UM","gBM&lt;UM")</f>
        <v>12</v>
      </c>
      <c r="K8" s="4"/>
    </row>
    <row r="9" ht="16" customHeight="1">
      <c r="A9" t="s" s="15">
        <v>20</v>
      </c>
      <c r="B9" t="s" s="15">
        <v>11</v>
      </c>
      <c r="C9" s="16">
        <v>1764</v>
      </c>
      <c r="D9" s="17">
        <v>2.385031</v>
      </c>
      <c r="E9" s="17">
        <v>2.496187</v>
      </c>
      <c r="F9" s="16">
        <v>4437</v>
      </c>
      <c r="G9" s="17">
        <v>2.484287</v>
      </c>
      <c r="H9" s="17">
        <v>3.411391</v>
      </c>
      <c r="I9" s="18">
        <v>0.27356</v>
      </c>
      <c r="J9" t="s" s="19">
        <v>14</v>
      </c>
      <c r="K9" s="4"/>
    </row>
    <row r="10" ht="16" customHeight="1">
      <c r="A10" t="s" s="15">
        <v>21</v>
      </c>
      <c r="B10" t="s" s="15">
        <v>11</v>
      </c>
      <c r="C10" s="16">
        <v>2393</v>
      </c>
      <c r="D10" s="17">
        <v>1.861549</v>
      </c>
      <c r="E10" s="17">
        <v>0.6602225</v>
      </c>
      <c r="F10" s="16">
        <v>5760</v>
      </c>
      <c r="G10" s="17">
        <v>2.151098</v>
      </c>
      <c r="H10" s="17">
        <v>3.608865</v>
      </c>
      <c r="I10" s="18">
        <v>0.00046</v>
      </c>
      <c r="J10" t="s" s="19">
        <f>IF(D10&gt;G10,"gBM&gt;UM","gBM&lt;UM")</f>
        <v>12</v>
      </c>
      <c r="K10" s="4"/>
    </row>
    <row r="11" ht="16" customHeight="1">
      <c r="A11" t="s" s="15">
        <v>22</v>
      </c>
      <c r="B11" t="s" s="15">
        <v>11</v>
      </c>
      <c r="C11" s="16">
        <v>2889</v>
      </c>
      <c r="D11" s="17">
        <v>0.2307032</v>
      </c>
      <c r="E11" s="17">
        <v>0.05940709</v>
      </c>
      <c r="F11" s="16">
        <v>14225</v>
      </c>
      <c r="G11" s="17">
        <v>0.2798364</v>
      </c>
      <c r="H11" s="17">
        <v>0.09674412</v>
      </c>
      <c r="I11" s="18">
        <v>0</v>
      </c>
      <c r="J11" t="s" s="19">
        <f>IF(D11&gt;G11,"gBM&gt;UM","gBM&lt;UM")</f>
        <v>12</v>
      </c>
      <c r="K11" s="4"/>
    </row>
    <row r="12" ht="16" customHeight="1">
      <c r="A12" t="s" s="15">
        <v>23</v>
      </c>
      <c r="B12" t="s" s="15">
        <v>11</v>
      </c>
      <c r="C12" s="16">
        <v>508</v>
      </c>
      <c r="D12" s="17">
        <v>2.07827</v>
      </c>
      <c r="E12" s="17">
        <v>0.7811034</v>
      </c>
      <c r="F12" s="16">
        <v>3351</v>
      </c>
      <c r="G12" s="17">
        <v>2.220258</v>
      </c>
      <c r="H12" s="17">
        <v>3.129342</v>
      </c>
      <c r="I12" s="18">
        <v>0.36828</v>
      </c>
      <c r="J12" t="s" s="19">
        <v>14</v>
      </c>
      <c r="K12" s="4"/>
    </row>
    <row r="13" ht="16" customHeight="1">
      <c r="A13" t="s" s="15">
        <v>24</v>
      </c>
      <c r="B13" t="s" s="15">
        <v>11</v>
      </c>
      <c r="C13" s="16">
        <v>1711</v>
      </c>
      <c r="D13" s="17">
        <v>2.078713</v>
      </c>
      <c r="E13" s="17">
        <v>0.8240632</v>
      </c>
      <c r="F13" s="16">
        <v>5756</v>
      </c>
      <c r="G13" s="17">
        <v>2.279138</v>
      </c>
      <c r="H13" s="17">
        <v>3.260359</v>
      </c>
      <c r="I13" s="18">
        <v>0.01463</v>
      </c>
      <c r="J13" t="s" s="19">
        <f>IF(D13&gt;G13,"gBM&gt;UM","gBM&lt;UM")</f>
        <v>12</v>
      </c>
      <c r="K13" s="4"/>
    </row>
    <row r="14" ht="16" customHeight="1">
      <c r="A14" t="s" s="15">
        <v>25</v>
      </c>
      <c r="B14" t="s" s="15">
        <v>11</v>
      </c>
      <c r="C14" s="16">
        <v>2107</v>
      </c>
      <c r="D14" s="17">
        <v>1.984806</v>
      </c>
      <c r="E14" s="17">
        <v>0.7324588</v>
      </c>
      <c r="F14" s="16">
        <v>6088</v>
      </c>
      <c r="G14" s="17">
        <v>2.778156</v>
      </c>
      <c r="H14" s="17">
        <v>6.95111</v>
      </c>
      <c r="I14" s="18">
        <v>1e-05</v>
      </c>
      <c r="J14" t="s" s="19">
        <f>IF(D14&gt;G14,"gBM&gt;UM","gBM&lt;UM")</f>
        <v>12</v>
      </c>
      <c r="K14" s="4"/>
    </row>
    <row r="15" ht="16" customHeight="1">
      <c r="A15" t="s" s="15">
        <v>26</v>
      </c>
      <c r="B15" t="s" s="15">
        <v>11</v>
      </c>
      <c r="C15" s="16">
        <v>0</v>
      </c>
      <c r="D15" t="s" s="19">
        <v>27</v>
      </c>
      <c r="E15" t="s" s="19">
        <v>27</v>
      </c>
      <c r="F15" s="16">
        <v>16347</v>
      </c>
      <c r="G15" s="17">
        <v>0.3561328250510552</v>
      </c>
      <c r="H15" s="17">
        <v>0.144740840508147</v>
      </c>
      <c r="I15" t="s" s="19">
        <v>27</v>
      </c>
      <c r="J15" t="s" s="19">
        <v>27</v>
      </c>
      <c r="K15" s="4"/>
    </row>
    <row r="16" ht="16" customHeight="1">
      <c r="A16" t="s" s="15">
        <v>28</v>
      </c>
      <c r="B16" t="s" s="15">
        <v>11</v>
      </c>
      <c r="C16" s="16">
        <v>1561</v>
      </c>
      <c r="D16" s="17">
        <v>1.950681</v>
      </c>
      <c r="E16" s="17">
        <v>0.7363678</v>
      </c>
      <c r="F16" s="16">
        <v>5262</v>
      </c>
      <c r="G16" s="17">
        <v>2.392066</v>
      </c>
      <c r="H16" s="17">
        <v>5.272096</v>
      </c>
      <c r="I16" s="18">
        <v>0.00182</v>
      </c>
      <c r="J16" t="s" s="19">
        <f>IF(D16&gt;G16,"gBM&gt;UM","gBM&lt;UM")</f>
        <v>12</v>
      </c>
      <c r="K16" s="4"/>
    </row>
    <row r="17" ht="16" customHeight="1">
      <c r="A17" t="s" s="15">
        <v>29</v>
      </c>
      <c r="B17" t="s" s="15">
        <v>11</v>
      </c>
      <c r="C17" s="16">
        <v>1207</v>
      </c>
      <c r="D17" s="17">
        <v>1.959754</v>
      </c>
      <c r="E17" s="17">
        <v>0.6986099</v>
      </c>
      <c r="F17" s="16">
        <v>8759</v>
      </c>
      <c r="G17" s="17">
        <v>2.258839</v>
      </c>
      <c r="H17" s="17">
        <v>3.49357</v>
      </c>
      <c r="I17" s="18">
        <v>0.00746</v>
      </c>
      <c r="J17" t="s" s="19">
        <f>IF(D17&gt;G17,"gBM&gt;UM","gBM&lt;UM")</f>
        <v>12</v>
      </c>
      <c r="K17" s="4"/>
    </row>
    <row r="18" ht="16" customHeight="1">
      <c r="A18" t="s" s="15">
        <v>30</v>
      </c>
      <c r="B18" t="s" s="15">
        <v>11</v>
      </c>
      <c r="C18" s="16">
        <v>2054</v>
      </c>
      <c r="D18" s="17">
        <v>1.848795</v>
      </c>
      <c r="E18" s="17">
        <v>0.6393604000000001</v>
      </c>
      <c r="F18" s="16">
        <v>7166</v>
      </c>
      <c r="G18" s="17">
        <v>1.991055</v>
      </c>
      <c r="H18" s="17">
        <v>1.496063</v>
      </c>
      <c r="I18" s="18">
        <v>0.001</v>
      </c>
      <c r="J18" t="s" s="19">
        <f>IF(D18&gt;G18,"gBM&gt;UM","gBM&lt;UM")</f>
        <v>12</v>
      </c>
      <c r="K18" s="4"/>
    </row>
    <row r="19" ht="16" customHeight="1">
      <c r="A19" t="s" s="15">
        <v>31</v>
      </c>
      <c r="B19" t="s" s="15">
        <v>11</v>
      </c>
      <c r="C19" s="16">
        <v>1726</v>
      </c>
      <c r="D19" s="17">
        <v>2.059431</v>
      </c>
      <c r="E19" s="17">
        <v>0.7766763</v>
      </c>
      <c r="F19" s="16">
        <v>4803</v>
      </c>
      <c r="G19" s="17">
        <v>2.396134</v>
      </c>
      <c r="H19" s="17">
        <v>4.908229</v>
      </c>
      <c r="I19" s="18">
        <v>0.00741</v>
      </c>
      <c r="J19" t="s" s="19">
        <f>IF(D19&gt;G19,"gBM&gt;UM","gBM&lt;UM")</f>
        <v>12</v>
      </c>
      <c r="K19" s="4"/>
    </row>
    <row r="20" ht="16" customHeight="1">
      <c r="A20" t="s" s="15">
        <v>32</v>
      </c>
      <c r="B20" t="s" s="15">
        <v>11</v>
      </c>
      <c r="C20" s="16">
        <v>1371</v>
      </c>
      <c r="D20" s="17">
        <v>1.864629</v>
      </c>
      <c r="E20" s="17">
        <v>0.648414</v>
      </c>
      <c r="F20" s="16">
        <v>6870</v>
      </c>
      <c r="G20" s="17">
        <v>2.151039</v>
      </c>
      <c r="H20" s="17">
        <v>3.290735</v>
      </c>
      <c r="I20" s="18">
        <v>0.00392</v>
      </c>
      <c r="J20" t="s" s="19">
        <f>IF(D20&gt;G20,"gBM&gt;UM","gBM&lt;UM")</f>
        <v>12</v>
      </c>
      <c r="K20" s="4"/>
    </row>
    <row r="21" ht="16" customHeight="1">
      <c r="A21" t="s" s="15">
        <v>33</v>
      </c>
      <c r="B21" t="s" s="15">
        <v>11</v>
      </c>
      <c r="C21" s="16">
        <v>1780</v>
      </c>
      <c r="D21" s="17">
        <v>1.897118</v>
      </c>
      <c r="E21" s="17">
        <v>0.6669363</v>
      </c>
      <c r="F21" s="16">
        <v>8118</v>
      </c>
      <c r="G21" s="17">
        <v>2.112736</v>
      </c>
      <c r="H21" s="17">
        <v>3.212734</v>
      </c>
      <c r="I21" s="18">
        <v>0.00809</v>
      </c>
      <c r="J21" t="s" s="19">
        <f>IF(D21&gt;G21,"gBM&gt;UM","gBM&lt;UM")</f>
        <v>12</v>
      </c>
      <c r="K21" s="4"/>
    </row>
    <row r="22" ht="16" customHeight="1">
      <c r="A22" t="s" s="15">
        <v>34</v>
      </c>
      <c r="B22" t="s" s="15">
        <v>11</v>
      </c>
      <c r="C22" s="16">
        <v>2408</v>
      </c>
      <c r="D22" s="17">
        <v>2.232407</v>
      </c>
      <c r="E22" s="17">
        <v>0.8753447</v>
      </c>
      <c r="F22" s="16">
        <v>2510</v>
      </c>
      <c r="G22" s="17">
        <v>2.617456</v>
      </c>
      <c r="H22" s="17">
        <v>5.448676</v>
      </c>
      <c r="I22" s="18">
        <v>0.00137</v>
      </c>
      <c r="J22" t="s" s="19">
        <f>IF(D22&gt;G22,"gBM&gt;UM","gBM&lt;UM")</f>
        <v>12</v>
      </c>
      <c r="K22" s="4"/>
    </row>
    <row r="23" ht="16" customHeight="1">
      <c r="A23" t="s" s="15">
        <v>35</v>
      </c>
      <c r="B23" t="s" s="15">
        <v>11</v>
      </c>
      <c r="C23" s="16">
        <v>2363</v>
      </c>
      <c r="D23" s="17">
        <v>2.077378</v>
      </c>
      <c r="E23" s="17">
        <v>0.7916939</v>
      </c>
      <c r="F23" s="16">
        <v>4391</v>
      </c>
      <c r="G23" s="17">
        <v>2.429697</v>
      </c>
      <c r="H23" s="17">
        <v>4.52193</v>
      </c>
      <c r="I23" s="18">
        <v>0.00041</v>
      </c>
      <c r="J23" t="s" s="19">
        <f>IF(D23&gt;G23,"gBM&gt;UM","gBM&lt;UM")</f>
        <v>12</v>
      </c>
      <c r="K23" s="4"/>
    </row>
    <row r="24" ht="16" customHeight="1">
      <c r="A24" t="s" s="15">
        <v>36</v>
      </c>
      <c r="B24" t="s" s="15">
        <v>16</v>
      </c>
      <c r="C24" s="16">
        <v>3379</v>
      </c>
      <c r="D24" s="17">
        <v>0.5668973</v>
      </c>
      <c r="E24" s="17">
        <v>0.1633721</v>
      </c>
      <c r="F24" s="16">
        <v>12613</v>
      </c>
      <c r="G24" s="17">
        <v>0.9793193</v>
      </c>
      <c r="H24" s="17">
        <v>3.886294</v>
      </c>
      <c r="I24" s="18">
        <v>0</v>
      </c>
      <c r="J24" t="s" s="19">
        <f>IF(D24&gt;G24,"gBM&gt;UM","gBM&lt;UM")</f>
        <v>12</v>
      </c>
      <c r="K24" s="4"/>
    </row>
    <row r="25" ht="16" customHeight="1">
      <c r="A25" t="s" s="15">
        <v>37</v>
      </c>
      <c r="B25" t="s" s="15">
        <v>11</v>
      </c>
      <c r="C25" s="16">
        <v>2147</v>
      </c>
      <c r="D25" s="17">
        <v>1.883929</v>
      </c>
      <c r="E25" s="17">
        <v>0.6794141</v>
      </c>
      <c r="F25" s="16">
        <v>6465</v>
      </c>
      <c r="G25" s="17">
        <v>2.153537</v>
      </c>
      <c r="H25" s="17">
        <v>3.367691</v>
      </c>
      <c r="I25" s="18">
        <v>0.00078</v>
      </c>
      <c r="J25" t="s" s="19">
        <f>IF(D25&gt;G25,"gBM&gt;UM","gBM&lt;UM")</f>
        <v>12</v>
      </c>
      <c r="K25" s="4"/>
    </row>
    <row r="26" ht="16" customHeight="1">
      <c r="A26" t="s" s="15">
        <v>38</v>
      </c>
      <c r="B26" t="s" s="15">
        <v>11</v>
      </c>
      <c r="C26" s="16">
        <v>1823</v>
      </c>
      <c r="D26" s="17">
        <v>1.836719</v>
      </c>
      <c r="E26" s="17">
        <v>0.5830152</v>
      </c>
      <c r="F26" s="16">
        <v>8172</v>
      </c>
      <c r="G26" s="17">
        <v>2.089143</v>
      </c>
      <c r="H26" s="17">
        <v>2.478735</v>
      </c>
      <c r="I26" s="18">
        <v>0.00056</v>
      </c>
      <c r="J26" t="s" s="19">
        <f>IF(D26&gt;G26,"gBM&gt;UM","gBM&lt;UM")</f>
        <v>12</v>
      </c>
      <c r="K26" s="4"/>
    </row>
    <row r="27" ht="16" customHeight="1">
      <c r="A27" t="s" s="15">
        <v>39</v>
      </c>
      <c r="B27" t="s" s="15">
        <v>16</v>
      </c>
      <c r="C27" s="16">
        <v>1667</v>
      </c>
      <c r="D27" s="17">
        <v>0.6512996</v>
      </c>
      <c r="E27" s="17">
        <v>2.42804</v>
      </c>
      <c r="F27" s="16">
        <v>13983</v>
      </c>
      <c r="G27" s="17">
        <v>0.8158241000000001</v>
      </c>
      <c r="H27" s="17">
        <v>2.026487</v>
      </c>
      <c r="I27" s="18">
        <v>0.01001</v>
      </c>
      <c r="J27" t="s" s="19">
        <f>IF(D27&gt;G27,"gBM&gt;UM","gBM&lt;UM")</f>
        <v>12</v>
      </c>
      <c r="K27" s="4"/>
    </row>
    <row r="28" ht="16" customHeight="1">
      <c r="A28" t="s" s="15">
        <v>40</v>
      </c>
      <c r="B28" t="s" s="15">
        <v>11</v>
      </c>
      <c r="C28" s="16">
        <v>908</v>
      </c>
      <c r="D28" s="17">
        <v>2.029166</v>
      </c>
      <c r="E28" s="17">
        <v>0.779589</v>
      </c>
      <c r="F28" s="16">
        <v>8798</v>
      </c>
      <c r="G28" s="17">
        <v>2.350592</v>
      </c>
      <c r="H28" s="17">
        <v>4.118739</v>
      </c>
      <c r="I28" s="18">
        <v>0.02268</v>
      </c>
      <c r="J28" t="s" s="19">
        <f>IF(D28&gt;G28,"gBM&gt;UM","gBM&lt;UM")</f>
        <v>12</v>
      </c>
      <c r="K28" s="4"/>
    </row>
    <row r="29" ht="16" customHeight="1">
      <c r="A29" t="s" s="15">
        <v>41</v>
      </c>
      <c r="B29" t="s" s="15">
        <v>11</v>
      </c>
      <c r="C29" s="16">
        <v>983</v>
      </c>
      <c r="D29" s="17">
        <v>1.906261</v>
      </c>
      <c r="E29" s="17">
        <v>0.6673726</v>
      </c>
      <c r="F29" s="16">
        <v>8805</v>
      </c>
      <c r="G29" s="17">
        <v>2.163252</v>
      </c>
      <c r="H29" s="17">
        <v>3.069499</v>
      </c>
      <c r="I29" s="18">
        <v>0.01537</v>
      </c>
      <c r="J29" t="s" s="19">
        <f>IF(D29&gt;G29,"gBM&gt;UM","gBM&lt;UM")</f>
        <v>12</v>
      </c>
      <c r="K29" s="4"/>
    </row>
    <row r="30" ht="16" customHeight="1">
      <c r="A30" t="s" s="15">
        <v>42</v>
      </c>
      <c r="B30" t="s" s="15">
        <v>16</v>
      </c>
      <c r="C30" s="16">
        <v>3198</v>
      </c>
      <c r="D30" s="17">
        <v>0.598671</v>
      </c>
      <c r="E30" s="17">
        <v>0.1788505</v>
      </c>
      <c r="F30" s="16">
        <v>12698</v>
      </c>
      <c r="G30" s="17">
        <v>0.9859104</v>
      </c>
      <c r="H30" s="17">
        <v>3.410864</v>
      </c>
      <c r="I30" s="18">
        <v>0</v>
      </c>
      <c r="J30" t="s" s="19">
        <f>IF(D30&gt;G30,"gBM&gt;UM","gBM&lt;UM")</f>
        <v>12</v>
      </c>
      <c r="K30" s="4"/>
    </row>
    <row r="31" ht="16" customHeight="1">
      <c r="A31" t="s" s="15">
        <v>43</v>
      </c>
      <c r="B31" t="s" s="15">
        <v>11</v>
      </c>
      <c r="C31" s="16">
        <v>2162</v>
      </c>
      <c r="D31" s="17">
        <v>2.269227</v>
      </c>
      <c r="E31" s="17">
        <v>0.9232177</v>
      </c>
      <c r="F31" s="16">
        <v>5306</v>
      </c>
      <c r="G31" s="17">
        <v>2.462385</v>
      </c>
      <c r="H31" s="17">
        <v>3.457307</v>
      </c>
      <c r="I31" s="18">
        <v>0.01368</v>
      </c>
      <c r="J31" t="s" s="19">
        <f>IF(D31&gt;G31,"gBM&gt;UM","gBM&lt;UM")</f>
        <v>12</v>
      </c>
      <c r="K31" s="4"/>
    </row>
    <row r="32" ht="16" customHeight="1">
      <c r="A32" t="s" s="15">
        <v>44</v>
      </c>
      <c r="B32" t="s" s="15">
        <v>16</v>
      </c>
      <c r="C32" s="16">
        <v>3310</v>
      </c>
      <c r="D32" s="17">
        <v>0.5613545</v>
      </c>
      <c r="E32" s="17">
        <v>0.1675078</v>
      </c>
      <c r="F32" s="16">
        <v>11993</v>
      </c>
      <c r="G32" s="17">
        <v>0.9705848</v>
      </c>
      <c r="H32" s="17">
        <v>3.534914</v>
      </c>
      <c r="I32" s="18">
        <v>0</v>
      </c>
      <c r="J32" t="s" s="19">
        <f>IF(D32&gt;G32,"gBM&gt;UM","gBM&lt;UM")</f>
        <v>12</v>
      </c>
      <c r="K32" s="4"/>
    </row>
    <row r="33" ht="16" customHeight="1">
      <c r="A33" t="s" s="15">
        <v>45</v>
      </c>
      <c r="B33" t="s" s="15">
        <v>11</v>
      </c>
      <c r="C33" s="16">
        <v>1929</v>
      </c>
      <c r="D33" s="17">
        <v>1.840418</v>
      </c>
      <c r="E33" s="17">
        <v>0.6484086999999999</v>
      </c>
      <c r="F33" s="16">
        <v>8058</v>
      </c>
      <c r="G33" s="17">
        <v>2.057107</v>
      </c>
      <c r="H33" s="17">
        <v>2.749376</v>
      </c>
      <c r="I33" s="18">
        <v>0.00227</v>
      </c>
      <c r="J33" t="s" s="19">
        <f>IF(D33&gt;G33,"gBM&gt;UM","gBM&lt;UM")</f>
        <v>12</v>
      </c>
      <c r="K33" s="4"/>
    </row>
    <row r="34" ht="16" customHeight="1">
      <c r="A34" t="s" s="15">
        <v>46</v>
      </c>
      <c r="B34" t="s" s="15">
        <v>11</v>
      </c>
      <c r="C34" s="16">
        <v>2152</v>
      </c>
      <c r="D34" s="17">
        <v>1.853393</v>
      </c>
      <c r="E34" s="17">
        <v>0.6339524</v>
      </c>
      <c r="F34" s="16">
        <v>5529</v>
      </c>
      <c r="G34" s="17">
        <v>2.181416</v>
      </c>
      <c r="H34" s="17">
        <v>3.402975</v>
      </c>
      <c r="I34" s="18">
        <v>0.00013</v>
      </c>
      <c r="J34" t="s" s="19">
        <f>IF(D34&gt;G34,"gBM&gt;UM","gBM&lt;UM")</f>
        <v>12</v>
      </c>
      <c r="K34" s="28"/>
    </row>
    <row r="35" ht="16" customHeight="1">
      <c r="A35" t="s" s="20">
        <v>47</v>
      </c>
      <c r="B35" t="s" s="20">
        <v>16</v>
      </c>
      <c r="C35" s="21">
        <v>1242</v>
      </c>
      <c r="D35" s="22">
        <v>0.6431008</v>
      </c>
      <c r="E35" s="22">
        <v>0.2126613</v>
      </c>
      <c r="F35" s="21">
        <v>10122</v>
      </c>
      <c r="G35" s="22">
        <v>0.8961131</v>
      </c>
      <c r="H35" s="22">
        <v>1.927351</v>
      </c>
      <c r="I35" s="23">
        <v>0.00071</v>
      </c>
      <c r="J35" t="s" s="24">
        <f>IF(D35&gt;G35,"gBM&gt;UM","gBM&lt;UM")</f>
        <v>12</v>
      </c>
      <c r="K35" s="28"/>
    </row>
  </sheetData>
  <mergeCells count="7">
    <mergeCell ref="B2:B3"/>
    <mergeCell ref="I2:I3"/>
    <mergeCell ref="A1:J1"/>
    <mergeCell ref="C2:E2"/>
    <mergeCell ref="F2:H2"/>
    <mergeCell ref="A2:A3"/>
    <mergeCell ref="J2:J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J35"/>
  <sheetViews>
    <sheetView workbookViewId="0" showGridLines="0" defaultGridColor="1"/>
  </sheetViews>
  <sheetFormatPr defaultColWidth="10.7143" defaultRowHeight="16" customHeight="1" outlineLevelRow="0" outlineLevelCol="0"/>
  <cols>
    <col min="1" max="1" width="15.2891" style="29" customWidth="1"/>
    <col min="2" max="2" width="10.7344" style="29" customWidth="1"/>
    <col min="3" max="3" width="13.2891" style="29" customWidth="1"/>
    <col min="4" max="4" width="7.28906" style="29" customWidth="1"/>
    <col min="5" max="5" width="7.28906" style="29" customWidth="1"/>
    <col min="6" max="6" width="13.2891" style="29" customWidth="1"/>
    <col min="7" max="7" width="7.28906" style="29" customWidth="1"/>
    <col min="8" max="8" width="7.28906" style="29" customWidth="1"/>
    <col min="9" max="9" width="12.1562" style="29" customWidth="1"/>
    <col min="10" max="10" width="10.2891" style="29" customWidth="1"/>
    <col min="11" max="256" width="10.7344" style="29" customWidth="1"/>
  </cols>
  <sheetData>
    <row r="1" ht="17" customHeight="1">
      <c r="A1" t="s" s="30">
        <v>49</v>
      </c>
      <c r="B1" s="31"/>
      <c r="C1" s="31"/>
      <c r="D1" s="31"/>
      <c r="E1" s="31"/>
      <c r="F1" s="31"/>
      <c r="G1" s="31"/>
      <c r="H1" s="31"/>
      <c r="I1" s="31"/>
      <c r="J1" s="31"/>
    </row>
    <row r="2" ht="16" customHeight="1">
      <c r="A2" t="s" s="5">
        <v>1</v>
      </c>
      <c r="B2" t="s" s="5">
        <v>2</v>
      </c>
      <c r="C2" t="s" s="26">
        <v>3</v>
      </c>
      <c r="D2" s="27"/>
      <c r="E2" s="27"/>
      <c r="F2" t="s" s="26">
        <v>4</v>
      </c>
      <c r="G2" s="27"/>
      <c r="H2" s="27"/>
      <c r="I2" t="s" s="5">
        <v>5</v>
      </c>
      <c r="J2" t="s" s="5">
        <v>6</v>
      </c>
    </row>
    <row r="3" ht="16" customHeight="1">
      <c r="A3" s="7"/>
      <c r="B3" s="7"/>
      <c r="C3" t="s" s="26">
        <v>7</v>
      </c>
      <c r="D3" t="s" s="26">
        <v>8</v>
      </c>
      <c r="E3" t="s" s="26">
        <v>9</v>
      </c>
      <c r="F3" t="s" s="26">
        <v>7</v>
      </c>
      <c r="G3" t="s" s="26">
        <v>8</v>
      </c>
      <c r="H3" t="s" s="26">
        <v>9</v>
      </c>
      <c r="I3" s="7"/>
      <c r="J3" s="7"/>
    </row>
    <row r="4" ht="16" customHeight="1">
      <c r="A4" t="s" s="9">
        <v>10</v>
      </c>
      <c r="B4" t="s" s="9">
        <v>11</v>
      </c>
      <c r="C4" s="10">
        <v>3095</v>
      </c>
      <c r="D4" s="11">
        <v>0.1849466</v>
      </c>
      <c r="E4" s="11">
        <v>0.1358597</v>
      </c>
      <c r="F4" s="10">
        <v>13707</v>
      </c>
      <c r="G4" s="11">
        <v>0.2624353</v>
      </c>
      <c r="H4" s="11">
        <v>1.288355</v>
      </c>
      <c r="I4" s="12">
        <v>0.00621</v>
      </c>
      <c r="J4" t="s" s="13">
        <f>IF(D4&gt;G4,"gBM&gt;UM","gBM&lt;UM")</f>
        <v>12</v>
      </c>
    </row>
    <row r="5" ht="16" customHeight="1">
      <c r="A5" t="s" s="15">
        <v>13</v>
      </c>
      <c r="B5" t="s" s="15">
        <v>11</v>
      </c>
      <c r="C5" s="16">
        <v>927</v>
      </c>
      <c r="D5" s="17">
        <v>0.1056748</v>
      </c>
      <c r="E5" s="17">
        <v>0.0624925</v>
      </c>
      <c r="F5" s="16">
        <v>5857</v>
      </c>
      <c r="G5" s="17">
        <v>0.1013491</v>
      </c>
      <c r="H5" s="17">
        <v>0.06130651</v>
      </c>
      <c r="I5" s="18">
        <v>0.05224</v>
      </c>
      <c r="J5" t="s" s="19">
        <v>14</v>
      </c>
    </row>
    <row r="6" ht="16" customHeight="1">
      <c r="A6" t="s" s="15">
        <v>15</v>
      </c>
      <c r="B6" t="s" s="15">
        <v>16</v>
      </c>
      <c r="C6" s="16">
        <v>3621</v>
      </c>
      <c r="D6" s="17">
        <v>0.1994107</v>
      </c>
      <c r="E6" s="17">
        <v>0.1257165</v>
      </c>
      <c r="F6" s="16">
        <v>10984</v>
      </c>
      <c r="G6" s="17">
        <v>0.1538407</v>
      </c>
      <c r="H6" s="17">
        <v>0.1204756</v>
      </c>
      <c r="I6" s="18">
        <v>0</v>
      </c>
      <c r="J6" t="s" s="19">
        <f>IF(D6&gt;G6,"gBM&gt;UM","gBM&lt;UM")</f>
        <v>17</v>
      </c>
    </row>
    <row r="7" ht="16" customHeight="1">
      <c r="A7" t="s" s="15">
        <v>18</v>
      </c>
      <c r="B7" t="s" s="15">
        <v>11</v>
      </c>
      <c r="C7" s="16">
        <v>532</v>
      </c>
      <c r="D7" s="17">
        <v>0.1772436</v>
      </c>
      <c r="E7" s="17">
        <v>0.1162141</v>
      </c>
      <c r="F7" s="16">
        <v>15340</v>
      </c>
      <c r="G7" s="17">
        <v>0.1893141</v>
      </c>
      <c r="H7" s="17">
        <v>0.1359551</v>
      </c>
      <c r="I7" s="18">
        <v>0.04408</v>
      </c>
      <c r="J7" t="s" s="19">
        <f>IF(D7&gt;G7,"gBM&gt;UM","gBM&lt;UM")</f>
        <v>12</v>
      </c>
    </row>
    <row r="8" ht="16" customHeight="1">
      <c r="A8" t="s" s="15">
        <v>19</v>
      </c>
      <c r="B8" t="s" s="15">
        <v>11</v>
      </c>
      <c r="C8" s="16">
        <v>44</v>
      </c>
      <c r="D8" s="17">
        <v>0.1942455</v>
      </c>
      <c r="E8" s="17">
        <v>0.1291146</v>
      </c>
      <c r="F8" s="16">
        <v>16551</v>
      </c>
      <c r="G8" s="17">
        <v>0.1892308</v>
      </c>
      <c r="H8" s="17">
        <v>0.1396107</v>
      </c>
      <c r="I8" s="18">
        <v>0.8120000000000001</v>
      </c>
      <c r="J8" t="s" s="19">
        <v>14</v>
      </c>
    </row>
    <row r="9" ht="16" customHeight="1">
      <c r="A9" t="s" s="15">
        <v>20</v>
      </c>
      <c r="B9" t="s" s="15">
        <v>11</v>
      </c>
      <c r="C9" s="16">
        <v>1764</v>
      </c>
      <c r="D9" s="17">
        <v>0.1008317</v>
      </c>
      <c r="E9" s="17">
        <v>0.05747305</v>
      </c>
      <c r="F9" s="16">
        <v>4437</v>
      </c>
      <c r="G9" s="17">
        <v>0.1026684</v>
      </c>
      <c r="H9" s="17">
        <v>0.06348599000000001</v>
      </c>
      <c r="I9" s="18">
        <v>0.31013</v>
      </c>
      <c r="J9" t="s" s="19">
        <v>14</v>
      </c>
    </row>
    <row r="10" ht="16" customHeight="1">
      <c r="A10" t="s" s="15">
        <v>21</v>
      </c>
      <c r="B10" t="s" s="15">
        <v>11</v>
      </c>
      <c r="C10" s="16">
        <v>2393</v>
      </c>
      <c r="D10" s="17">
        <v>0.1064916</v>
      </c>
      <c r="E10" s="17">
        <v>0.0590705</v>
      </c>
      <c r="F10" s="16">
        <v>5760</v>
      </c>
      <c r="G10" s="17">
        <v>0.1100283</v>
      </c>
      <c r="H10" s="17">
        <v>0.06718054</v>
      </c>
      <c r="I10" s="18">
        <v>0.03143</v>
      </c>
      <c r="J10" t="s" s="19">
        <f>IF(D10&gt;G10,"gBM&gt;UM","gBM&lt;UM")</f>
        <v>12</v>
      </c>
    </row>
    <row r="11" ht="16" customHeight="1">
      <c r="A11" t="s" s="15">
        <v>22</v>
      </c>
      <c r="B11" t="s" s="15">
        <v>11</v>
      </c>
      <c r="C11" s="16">
        <v>2889</v>
      </c>
      <c r="D11" s="17">
        <v>0.1721304</v>
      </c>
      <c r="E11" s="17">
        <v>0.1155112</v>
      </c>
      <c r="F11" s="16">
        <v>14225</v>
      </c>
      <c r="G11" s="17">
        <v>0.2079949</v>
      </c>
      <c r="H11" s="17">
        <v>0.1748782</v>
      </c>
      <c r="I11" s="18">
        <v>0</v>
      </c>
      <c r="J11" t="s" s="19">
        <f>IF(D11&gt;G11,"gBM&gt;UM","gBM&lt;UM")</f>
        <v>12</v>
      </c>
    </row>
    <row r="12" ht="16" customHeight="1">
      <c r="A12" t="s" s="15">
        <v>23</v>
      </c>
      <c r="B12" t="s" s="15">
        <v>11</v>
      </c>
      <c r="C12" s="16">
        <v>508</v>
      </c>
      <c r="D12" s="17">
        <v>0.09414312</v>
      </c>
      <c r="E12" s="17">
        <v>0.05853915</v>
      </c>
      <c r="F12" s="16">
        <v>3351</v>
      </c>
      <c r="G12" s="17">
        <v>0.1001486</v>
      </c>
      <c r="H12" s="17">
        <v>0.0620133</v>
      </c>
      <c r="I12" s="18">
        <v>0.18914</v>
      </c>
      <c r="J12" t="s" s="19">
        <v>14</v>
      </c>
    </row>
    <row r="13" ht="16" customHeight="1">
      <c r="A13" t="s" s="15">
        <v>24</v>
      </c>
      <c r="B13" t="s" s="15">
        <v>11</v>
      </c>
      <c r="C13" s="16">
        <v>1711</v>
      </c>
      <c r="D13" s="17">
        <v>0.107126</v>
      </c>
      <c r="E13" s="17">
        <v>0.05982261</v>
      </c>
      <c r="F13" s="16">
        <v>5756</v>
      </c>
      <c r="G13" s="17">
        <v>0.1081558</v>
      </c>
      <c r="H13" s="17">
        <v>0.06278524000000001</v>
      </c>
      <c r="I13" s="18">
        <v>0.55837</v>
      </c>
      <c r="J13" t="s" s="19">
        <v>14</v>
      </c>
    </row>
    <row r="14" ht="16" customHeight="1">
      <c r="A14" t="s" s="15">
        <v>25</v>
      </c>
      <c r="B14" t="s" s="15">
        <v>11</v>
      </c>
      <c r="C14" s="16">
        <v>2107</v>
      </c>
      <c r="D14" s="17">
        <v>0.1075177</v>
      </c>
      <c r="E14" s="17">
        <v>0.05801861</v>
      </c>
      <c r="F14" s="16">
        <v>6088</v>
      </c>
      <c r="G14" s="17">
        <v>0.1008025</v>
      </c>
      <c r="H14" s="17">
        <v>0.06447058999999999</v>
      </c>
      <c r="I14" s="18">
        <v>5e-05</v>
      </c>
      <c r="J14" t="s" s="19">
        <f>IF(D14&gt;G14,"gBM&gt;UM","gBM&lt;UM")</f>
        <v>17</v>
      </c>
    </row>
    <row r="15" ht="16" customHeight="1">
      <c r="A15" t="s" s="15">
        <v>26</v>
      </c>
      <c r="B15" t="s" s="15">
        <v>11</v>
      </c>
      <c r="C15" s="16">
        <v>0</v>
      </c>
      <c r="D15" t="s" s="19">
        <v>27</v>
      </c>
      <c r="E15" t="s" s="19">
        <v>27</v>
      </c>
      <c r="F15" s="16">
        <v>16347</v>
      </c>
      <c r="G15" s="17">
        <v>0.2034291967324719</v>
      </c>
      <c r="H15" s="17">
        <v>0.148624043585751</v>
      </c>
      <c r="I15" t="s" s="19">
        <v>27</v>
      </c>
      <c r="J15" t="s" s="19">
        <v>27</v>
      </c>
    </row>
    <row r="16" ht="16" customHeight="1">
      <c r="A16" t="s" s="15">
        <v>28</v>
      </c>
      <c r="B16" t="s" s="15">
        <v>11</v>
      </c>
      <c r="C16" s="16">
        <v>1561</v>
      </c>
      <c r="D16" s="17">
        <v>0.1103361</v>
      </c>
      <c r="E16" s="17">
        <v>0.05886401</v>
      </c>
      <c r="F16" s="16">
        <v>5262</v>
      </c>
      <c r="G16" s="17">
        <v>0.1072466</v>
      </c>
      <c r="H16" s="17">
        <v>0.06482855</v>
      </c>
      <c r="I16" s="18">
        <v>0.10164</v>
      </c>
      <c r="J16" t="s" s="19">
        <v>14</v>
      </c>
    </row>
    <row r="17" ht="16" customHeight="1">
      <c r="A17" t="s" s="15">
        <v>29</v>
      </c>
      <c r="B17" t="s" s="15">
        <v>11</v>
      </c>
      <c r="C17" s="16">
        <v>1207</v>
      </c>
      <c r="D17" s="17">
        <v>0.1100942</v>
      </c>
      <c r="E17" s="17">
        <v>0.05852074</v>
      </c>
      <c r="F17" s="16">
        <v>8759</v>
      </c>
      <c r="G17" s="17">
        <v>0.1069694</v>
      </c>
      <c r="H17" s="17">
        <v>0.06422045</v>
      </c>
      <c r="I17" s="18">
        <v>0.11452</v>
      </c>
      <c r="J17" t="s" s="19">
        <v>14</v>
      </c>
    </row>
    <row r="18" ht="16" customHeight="1">
      <c r="A18" t="s" s="15">
        <v>30</v>
      </c>
      <c r="B18" t="s" s="15">
        <v>11</v>
      </c>
      <c r="C18" s="16">
        <v>2054</v>
      </c>
      <c r="D18" s="17">
        <v>0.107775</v>
      </c>
      <c r="E18" s="17">
        <v>0.06027544</v>
      </c>
      <c r="F18" s="16">
        <v>7166</v>
      </c>
      <c r="G18" s="17">
        <v>0.1088828</v>
      </c>
      <c r="H18" s="17">
        <v>0.06433215</v>
      </c>
      <c r="I18" s="18">
        <v>0.49897</v>
      </c>
      <c r="J18" t="s" s="19">
        <v>14</v>
      </c>
    </row>
    <row r="19" ht="16" customHeight="1">
      <c r="A19" t="s" s="15">
        <v>31</v>
      </c>
      <c r="B19" t="s" s="15">
        <v>11</v>
      </c>
      <c r="C19" s="16">
        <v>1726</v>
      </c>
      <c r="D19" s="17">
        <v>0.1019214</v>
      </c>
      <c r="E19" s="17">
        <v>0.05895787</v>
      </c>
      <c r="F19" s="16">
        <v>4803</v>
      </c>
      <c r="G19" s="17">
        <v>0.1053101</v>
      </c>
      <c r="H19" s="17">
        <v>0.06649563</v>
      </c>
      <c r="I19" s="18">
        <v>0.07865999999999999</v>
      </c>
      <c r="J19" t="s" s="19">
        <v>14</v>
      </c>
    </row>
    <row r="20" ht="16" customHeight="1">
      <c r="A20" t="s" s="15">
        <v>32</v>
      </c>
      <c r="B20" t="s" s="15">
        <v>11</v>
      </c>
      <c r="C20" s="16">
        <v>1371</v>
      </c>
      <c r="D20" s="17">
        <v>0.1090882</v>
      </c>
      <c r="E20" s="17">
        <v>0.05738642</v>
      </c>
      <c r="F20" s="16">
        <v>6870</v>
      </c>
      <c r="G20" s="17">
        <v>0.1063318</v>
      </c>
      <c r="H20" s="17">
        <v>0.06580788</v>
      </c>
      <c r="I20" s="18">
        <v>0.15454</v>
      </c>
      <c r="J20" t="s" s="19">
        <v>14</v>
      </c>
    </row>
    <row r="21" ht="16" customHeight="1">
      <c r="A21" t="s" s="15">
        <v>33</v>
      </c>
      <c r="B21" t="s" s="15">
        <v>11</v>
      </c>
      <c r="C21" s="16">
        <v>1780</v>
      </c>
      <c r="D21" s="17">
        <v>0.1030471</v>
      </c>
      <c r="E21" s="17">
        <v>0.05670599</v>
      </c>
      <c r="F21" s="16">
        <v>8118</v>
      </c>
      <c r="G21" s="17">
        <v>0.1067919</v>
      </c>
      <c r="H21" s="17">
        <v>0.06334031</v>
      </c>
      <c r="I21" s="18">
        <v>0.02396</v>
      </c>
      <c r="J21" t="s" s="19">
        <f>IF(D21&gt;G21,"gBM&gt;UM","gBM&lt;UM")</f>
        <v>12</v>
      </c>
    </row>
    <row r="22" ht="16" customHeight="1">
      <c r="A22" t="s" s="15">
        <v>34</v>
      </c>
      <c r="B22" t="s" s="15">
        <v>11</v>
      </c>
      <c r="C22" s="16">
        <v>2408</v>
      </c>
      <c r="D22" s="17">
        <v>0.1052122</v>
      </c>
      <c r="E22" s="17">
        <v>0.05789519</v>
      </c>
      <c r="F22" s="16">
        <v>2510</v>
      </c>
      <c r="G22" s="17">
        <v>0.1013666</v>
      </c>
      <c r="H22" s="17">
        <v>0.06558823</v>
      </c>
      <c r="I22" s="18">
        <v>0.05178</v>
      </c>
      <c r="J22" t="s" s="19">
        <f>IF(D22&gt;G22,"gBM&gt;UM","gBM&lt;UM")</f>
        <v>17</v>
      </c>
    </row>
    <row r="23" ht="16" customHeight="1">
      <c r="A23" t="s" s="15">
        <v>35</v>
      </c>
      <c r="B23" t="s" s="15">
        <v>11</v>
      </c>
      <c r="C23" s="16">
        <v>2363</v>
      </c>
      <c r="D23" s="17">
        <v>0.1080948</v>
      </c>
      <c r="E23" s="17">
        <v>0.05812108</v>
      </c>
      <c r="F23" s="16">
        <v>4391</v>
      </c>
      <c r="G23" s="17">
        <v>0.1060057</v>
      </c>
      <c r="H23" s="17">
        <v>0.06703236999999999</v>
      </c>
      <c r="I23" s="18">
        <v>0.22291</v>
      </c>
      <c r="J23" t="s" s="19">
        <v>14</v>
      </c>
    </row>
    <row r="24" ht="16" customHeight="1">
      <c r="A24" t="s" s="15">
        <v>36</v>
      </c>
      <c r="B24" t="s" s="15">
        <v>16</v>
      </c>
      <c r="C24" s="16">
        <v>3379</v>
      </c>
      <c r="D24" s="17">
        <v>0.1781243</v>
      </c>
      <c r="E24" s="17">
        <v>0.1207817</v>
      </c>
      <c r="F24" s="16">
        <v>12613</v>
      </c>
      <c r="G24" s="17">
        <v>0.1488929</v>
      </c>
      <c r="H24" s="17">
        <v>0.1181876</v>
      </c>
      <c r="I24" s="18">
        <v>0</v>
      </c>
      <c r="J24" t="s" s="19">
        <f>IF(D24&gt;G24,"gBM&gt;UM","gBM&lt;UM")</f>
        <v>17</v>
      </c>
    </row>
    <row r="25" ht="16" customHeight="1">
      <c r="A25" t="s" s="15">
        <v>37</v>
      </c>
      <c r="B25" t="s" s="15">
        <v>11</v>
      </c>
      <c r="C25" s="16">
        <v>2147</v>
      </c>
      <c r="D25" s="17">
        <v>0.107711</v>
      </c>
      <c r="E25" s="17">
        <v>0.05663576</v>
      </c>
      <c r="F25" s="16">
        <v>6465</v>
      </c>
      <c r="G25" s="17">
        <v>0.1078764</v>
      </c>
      <c r="H25" s="17">
        <v>0.06576013999999999</v>
      </c>
      <c r="I25" s="18">
        <v>0.9200700000000001</v>
      </c>
      <c r="J25" t="s" s="19">
        <v>14</v>
      </c>
    </row>
    <row r="26" ht="16" customHeight="1">
      <c r="A26" t="s" s="15">
        <v>38</v>
      </c>
      <c r="B26" t="s" s="15">
        <v>11</v>
      </c>
      <c r="C26" s="16">
        <v>1823</v>
      </c>
      <c r="D26" s="17">
        <v>0.1092858</v>
      </c>
      <c r="E26" s="17">
        <v>0.05850957</v>
      </c>
      <c r="F26" s="16">
        <v>8172</v>
      </c>
      <c r="G26" s="17">
        <v>0.1096735</v>
      </c>
      <c r="H26" s="17">
        <v>0.06629794999999999</v>
      </c>
      <c r="I26" s="18">
        <v>0.82169</v>
      </c>
      <c r="J26" t="s" s="19">
        <v>14</v>
      </c>
    </row>
    <row r="27" ht="16" customHeight="1">
      <c r="A27" t="s" s="15">
        <v>39</v>
      </c>
      <c r="B27" t="s" s="15">
        <v>16</v>
      </c>
      <c r="C27" s="16">
        <v>1667</v>
      </c>
      <c r="D27" s="17">
        <v>0.1905762</v>
      </c>
      <c r="E27" s="17">
        <v>0.1286123</v>
      </c>
      <c r="F27" s="16">
        <v>13983</v>
      </c>
      <c r="G27" s="17">
        <v>0.1571542</v>
      </c>
      <c r="H27" s="17">
        <v>0.1241733</v>
      </c>
      <c r="I27" s="18">
        <v>0</v>
      </c>
      <c r="J27" t="s" s="19">
        <f>IF(D27&gt;G27,"gBM&gt;UM","gBM&lt;UM")</f>
        <v>17</v>
      </c>
    </row>
    <row r="28" ht="16" customHeight="1">
      <c r="A28" t="s" s="15">
        <v>40</v>
      </c>
      <c r="B28" t="s" s="15">
        <v>11</v>
      </c>
      <c r="C28" s="16">
        <v>908</v>
      </c>
      <c r="D28" s="17">
        <v>0.1090729</v>
      </c>
      <c r="E28" s="17">
        <v>0.05880145</v>
      </c>
      <c r="F28" s="16">
        <v>8798</v>
      </c>
      <c r="G28" s="17">
        <v>0.1052968</v>
      </c>
      <c r="H28" s="17">
        <v>0.0627812</v>
      </c>
      <c r="I28" s="18">
        <v>0.08519</v>
      </c>
      <c r="J28" t="s" s="19">
        <v>14</v>
      </c>
    </row>
    <row r="29" ht="16" customHeight="1">
      <c r="A29" t="s" s="15">
        <v>41</v>
      </c>
      <c r="B29" t="s" s="15">
        <v>11</v>
      </c>
      <c r="C29" s="16">
        <v>983</v>
      </c>
      <c r="D29" s="17">
        <v>0.1060535</v>
      </c>
      <c r="E29" s="17">
        <v>0.05754836</v>
      </c>
      <c r="F29" s="16">
        <v>8805</v>
      </c>
      <c r="G29" s="17">
        <v>0.1033964</v>
      </c>
      <c r="H29" s="17">
        <v>0.06239632</v>
      </c>
      <c r="I29" s="18">
        <v>0.20496</v>
      </c>
      <c r="J29" t="s" s="19">
        <v>14</v>
      </c>
    </row>
    <row r="30" ht="16" customHeight="1">
      <c r="A30" t="s" s="15">
        <v>42</v>
      </c>
      <c r="B30" t="s" s="15">
        <v>16</v>
      </c>
      <c r="C30" s="16">
        <v>3198</v>
      </c>
      <c r="D30" s="17">
        <v>0.1775448</v>
      </c>
      <c r="E30" s="17">
        <v>0.1185151</v>
      </c>
      <c r="F30" s="16">
        <v>12698</v>
      </c>
      <c r="G30" s="17">
        <v>0.1461744</v>
      </c>
      <c r="H30" s="17">
        <v>0.1263705</v>
      </c>
      <c r="I30" s="18">
        <v>0</v>
      </c>
      <c r="J30" t="s" s="19">
        <f>IF(D30&gt;G30,"gBM&gt;UM","gBM&lt;UM")</f>
        <v>17</v>
      </c>
    </row>
    <row r="31" ht="16" customHeight="1">
      <c r="A31" t="s" s="15">
        <v>43</v>
      </c>
      <c r="B31" t="s" s="15">
        <v>11</v>
      </c>
      <c r="C31" s="16">
        <v>2162</v>
      </c>
      <c r="D31" s="17">
        <v>0.101572</v>
      </c>
      <c r="E31" s="17">
        <v>0.05748803</v>
      </c>
      <c r="F31" s="16">
        <v>5306</v>
      </c>
      <c r="G31" s="17">
        <v>0.3824796</v>
      </c>
      <c r="H31" s="17">
        <v>5.271158</v>
      </c>
      <c r="I31" s="18">
        <v>0.01399</v>
      </c>
      <c r="J31" t="s" s="19">
        <f>IF(D31&gt;G31,"gBM&gt;UM","gBM&lt;UM")</f>
        <v>12</v>
      </c>
    </row>
    <row r="32" ht="16" customHeight="1">
      <c r="A32" t="s" s="15">
        <v>44</v>
      </c>
      <c r="B32" t="s" s="15">
        <v>16</v>
      </c>
      <c r="C32" s="16">
        <v>3310</v>
      </c>
      <c r="D32" s="17">
        <v>0.1795271</v>
      </c>
      <c r="E32" s="17">
        <v>0.1238676</v>
      </c>
      <c r="F32" s="16">
        <v>11993</v>
      </c>
      <c r="G32" s="17">
        <v>0.1484449</v>
      </c>
      <c r="H32" s="17">
        <v>0.1187212</v>
      </c>
      <c r="I32" s="18">
        <v>0</v>
      </c>
      <c r="J32" t="s" s="19">
        <f>IF(D32&gt;G32,"gBM&gt;UM","gBM&lt;UM")</f>
        <v>17</v>
      </c>
    </row>
    <row r="33" ht="16" customHeight="1">
      <c r="A33" t="s" s="15">
        <v>45</v>
      </c>
      <c r="B33" t="s" s="15">
        <v>11</v>
      </c>
      <c r="C33" s="16">
        <v>1929</v>
      </c>
      <c r="D33" s="17">
        <v>0.1050275</v>
      </c>
      <c r="E33" s="17">
        <v>0.05817826</v>
      </c>
      <c r="F33" s="16">
        <v>8058</v>
      </c>
      <c r="G33" s="17">
        <v>0.1074042</v>
      </c>
      <c r="H33" s="17">
        <v>0.06764736</v>
      </c>
      <c r="I33" s="18">
        <v>0.15882</v>
      </c>
      <c r="J33" t="s" s="19">
        <v>14</v>
      </c>
    </row>
    <row r="34" ht="16" customHeight="1">
      <c r="A34" t="s" s="15">
        <v>46</v>
      </c>
      <c r="B34" t="s" s="15">
        <v>11</v>
      </c>
      <c r="C34" s="16">
        <v>2152</v>
      </c>
      <c r="D34" s="17">
        <v>0.1065133</v>
      </c>
      <c r="E34" s="17">
        <v>0.05623698</v>
      </c>
      <c r="F34" s="16">
        <v>5529</v>
      </c>
      <c r="G34" s="17">
        <v>0.1070566</v>
      </c>
      <c r="H34" s="17">
        <v>0.0655389</v>
      </c>
      <c r="I34" s="18">
        <v>0.74294</v>
      </c>
      <c r="J34" t="s" s="19">
        <v>14</v>
      </c>
    </row>
    <row r="35" ht="16" customHeight="1">
      <c r="A35" t="s" s="20">
        <v>47</v>
      </c>
      <c r="B35" t="s" s="20">
        <v>16</v>
      </c>
      <c r="C35" s="21">
        <v>1242</v>
      </c>
      <c r="D35" s="22">
        <v>0.1795366</v>
      </c>
      <c r="E35" s="22">
        <v>0.1162307</v>
      </c>
      <c r="F35" s="21">
        <v>10122</v>
      </c>
      <c r="G35" s="22">
        <v>0.1608561</v>
      </c>
      <c r="H35" s="22">
        <v>1.310061</v>
      </c>
      <c r="I35" s="23">
        <v>0.43261</v>
      </c>
      <c r="J35" t="s" s="24">
        <v>14</v>
      </c>
    </row>
  </sheetData>
  <mergeCells count="7">
    <mergeCell ref="J2:J3"/>
    <mergeCell ref="B2:B3"/>
    <mergeCell ref="I2:I3"/>
    <mergeCell ref="A1:J1"/>
    <mergeCell ref="C2:E2"/>
    <mergeCell ref="F2:H2"/>
    <mergeCell ref="A2:A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O38"/>
  <sheetViews>
    <sheetView workbookViewId="0" showGridLines="0" defaultGridColor="1"/>
  </sheetViews>
  <sheetFormatPr defaultColWidth="10.7143" defaultRowHeight="16" customHeight="1" outlineLevelRow="0" outlineLevelCol="0"/>
  <cols>
    <col min="1" max="1" width="15.2891" style="32" customWidth="1"/>
    <col min="2" max="2" width="7" style="32" customWidth="1"/>
    <col min="3" max="3" width="5.73438" style="32" customWidth="1"/>
    <col min="4" max="4" width="5.73438" style="32" customWidth="1"/>
    <col min="5" max="5" width="7" style="32" customWidth="1"/>
    <col min="6" max="6" width="5.73438" style="32" customWidth="1"/>
    <col min="7" max="7" width="5.73438" style="32" customWidth="1"/>
    <col min="8" max="8" width="7" style="32" customWidth="1"/>
    <col min="9" max="9" width="5.73438" style="32" customWidth="1"/>
    <col min="10" max="10" width="5.73438" style="32" customWidth="1"/>
    <col min="11" max="11" width="7" style="32" customWidth="1"/>
    <col min="12" max="12" width="5.73438" style="32" customWidth="1"/>
    <col min="13" max="13" width="5.57812" style="32" customWidth="1"/>
    <col min="14" max="14" width="12.1562" style="32" customWidth="1"/>
    <col min="15" max="15" width="10.2891" style="32" customWidth="1"/>
    <col min="16" max="256" width="10.7344" style="32" customWidth="1"/>
  </cols>
  <sheetData>
    <row r="1" ht="17" customHeight="1">
      <c r="A1" t="s" s="30">
        <v>50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ht="16" customHeight="1">
      <c r="A2" t="s" s="5">
        <v>1</v>
      </c>
      <c r="B2" t="s" s="26">
        <v>51</v>
      </c>
      <c r="C2" s="27"/>
      <c r="D2" s="27"/>
      <c r="E2" t="s" s="26">
        <v>52</v>
      </c>
      <c r="F2" s="27"/>
      <c r="G2" s="27"/>
      <c r="H2" t="s" s="26">
        <v>53</v>
      </c>
      <c r="I2" s="27"/>
      <c r="J2" s="27"/>
      <c r="K2" t="s" s="26">
        <v>54</v>
      </c>
      <c r="L2" s="27"/>
      <c r="M2" s="27"/>
      <c r="N2" t="s" s="26">
        <v>5</v>
      </c>
      <c r="O2" t="s" s="5">
        <v>6</v>
      </c>
    </row>
    <row r="3" ht="16" customHeight="1">
      <c r="A3" s="7"/>
      <c r="B3" t="s" s="26">
        <v>55</v>
      </c>
      <c r="C3" t="s" s="26">
        <v>8</v>
      </c>
      <c r="D3" t="s" s="26">
        <v>9</v>
      </c>
      <c r="E3" t="s" s="26">
        <v>55</v>
      </c>
      <c r="F3" t="s" s="26">
        <v>8</v>
      </c>
      <c r="G3" t="s" s="26">
        <v>9</v>
      </c>
      <c r="H3" t="s" s="26">
        <v>55</v>
      </c>
      <c r="I3" t="s" s="26">
        <v>8</v>
      </c>
      <c r="J3" t="s" s="26">
        <v>9</v>
      </c>
      <c r="K3" t="s" s="26">
        <v>55</v>
      </c>
      <c r="L3" t="s" s="26">
        <v>8</v>
      </c>
      <c r="M3" t="s" s="26">
        <v>9</v>
      </c>
      <c r="N3" t="s" s="26">
        <v>56</v>
      </c>
      <c r="O3" s="7"/>
    </row>
    <row r="4" ht="16" customHeight="1">
      <c r="A4" t="s" s="9">
        <v>10</v>
      </c>
      <c r="B4" s="10">
        <v>8169</v>
      </c>
      <c r="C4" s="33">
        <v>1819.985</v>
      </c>
      <c r="D4" s="33">
        <v>1136.218</v>
      </c>
      <c r="E4" s="10">
        <v>170</v>
      </c>
      <c r="F4" s="33">
        <v>1195.594</v>
      </c>
      <c r="G4" s="33">
        <v>984.8726</v>
      </c>
      <c r="H4" s="10">
        <v>4034</v>
      </c>
      <c r="I4" s="33">
        <v>642.2132</v>
      </c>
      <c r="J4" s="33">
        <v>565.8801999999999</v>
      </c>
      <c r="K4" s="10">
        <v>20284</v>
      </c>
      <c r="L4" s="33">
        <v>874.5286</v>
      </c>
      <c r="M4" s="33">
        <v>591.4428</v>
      </c>
      <c r="N4" s="12">
        <v>0</v>
      </c>
      <c r="O4" t="s" s="13">
        <f>IF(C4&gt;L4,"gBM&gt;UM","gBM&lt;UM")</f>
        <v>17</v>
      </c>
    </row>
    <row r="5" ht="16" customHeight="1">
      <c r="A5" t="s" s="15">
        <v>11</v>
      </c>
      <c r="B5" s="16">
        <v>3615</v>
      </c>
      <c r="C5" s="34">
        <v>2213.519</v>
      </c>
      <c r="D5" s="34">
        <v>1360.178</v>
      </c>
      <c r="E5" s="16">
        <v>81</v>
      </c>
      <c r="F5" s="34">
        <v>981.0741</v>
      </c>
      <c r="G5" s="34">
        <v>726.2403</v>
      </c>
      <c r="H5" s="16">
        <v>999</v>
      </c>
      <c r="I5" s="34">
        <v>824.2102</v>
      </c>
      <c r="J5" s="34">
        <v>660.4782</v>
      </c>
      <c r="K5" s="16">
        <v>22511</v>
      </c>
      <c r="L5" s="34">
        <v>1081.305</v>
      </c>
      <c r="M5" s="34">
        <v>705.8693</v>
      </c>
      <c r="N5" s="18">
        <v>0</v>
      </c>
      <c r="O5" t="s" s="19">
        <f>IF(C5&gt;L5,"gBM&gt;UM","gBM&lt;UM")</f>
        <v>17</v>
      </c>
    </row>
    <row r="6" ht="16" customHeight="1">
      <c r="A6" t="s" s="15">
        <v>13</v>
      </c>
      <c r="B6" s="16">
        <v>2828</v>
      </c>
      <c r="C6" s="34">
        <v>2038.607</v>
      </c>
      <c r="D6" s="34">
        <v>1410.667</v>
      </c>
      <c r="E6" s="16">
        <v>1384</v>
      </c>
      <c r="F6" s="34">
        <v>651.7738000000001</v>
      </c>
      <c r="G6" s="34">
        <v>478.009</v>
      </c>
      <c r="H6" s="16">
        <v>1494</v>
      </c>
      <c r="I6" s="34">
        <v>500.7811</v>
      </c>
      <c r="J6" s="34">
        <v>306.5261</v>
      </c>
      <c r="K6" s="16">
        <v>21140</v>
      </c>
      <c r="L6" s="34">
        <v>850.8155</v>
      </c>
      <c r="M6" s="34">
        <v>713.0384</v>
      </c>
      <c r="N6" s="18">
        <v>0</v>
      </c>
      <c r="O6" t="s" s="19">
        <f>IF(C6&gt;L6,"gBM&gt;UM","gBM&lt;UM")</f>
        <v>17</v>
      </c>
    </row>
    <row r="7" ht="16" customHeight="1">
      <c r="A7" t="s" s="15">
        <v>15</v>
      </c>
      <c r="B7" s="16">
        <v>8637</v>
      </c>
      <c r="C7" s="34">
        <v>1804.651</v>
      </c>
      <c r="D7" s="34">
        <v>1182.75</v>
      </c>
      <c r="E7" s="16">
        <v>3016</v>
      </c>
      <c r="F7" s="34">
        <v>936.2288</v>
      </c>
      <c r="G7" s="34">
        <v>624.2126</v>
      </c>
      <c r="H7" s="16">
        <v>93</v>
      </c>
      <c r="I7" s="34">
        <v>582.0645</v>
      </c>
      <c r="J7" s="34">
        <v>539.9186</v>
      </c>
      <c r="K7" s="16">
        <v>19948</v>
      </c>
      <c r="L7" s="34">
        <v>970.7671</v>
      </c>
      <c r="M7" s="34">
        <v>626.1578</v>
      </c>
      <c r="N7" s="18">
        <v>0</v>
      </c>
      <c r="O7" t="s" s="19">
        <f>IF(C7&gt;L7,"gBM&gt;UM","gBM&lt;UM")</f>
        <v>17</v>
      </c>
    </row>
    <row r="8" ht="16" customHeight="1">
      <c r="A8" t="s" s="15">
        <v>18</v>
      </c>
      <c r="B8" s="16">
        <v>2522</v>
      </c>
      <c r="C8" s="34">
        <v>1643.846</v>
      </c>
      <c r="D8" s="34">
        <v>1376.511</v>
      </c>
      <c r="E8" s="16">
        <v>1467</v>
      </c>
      <c r="F8" s="34">
        <v>767.4294</v>
      </c>
      <c r="G8" s="34">
        <v>680.403</v>
      </c>
      <c r="H8" s="16">
        <v>12686</v>
      </c>
      <c r="I8" s="34">
        <v>853.9976</v>
      </c>
      <c r="J8" s="34">
        <v>642.5407</v>
      </c>
      <c r="K8" s="16">
        <v>42550</v>
      </c>
      <c r="L8" s="34">
        <v>1072.182</v>
      </c>
      <c r="M8" s="34">
        <v>839.4085</v>
      </c>
      <c r="N8" s="18">
        <v>0</v>
      </c>
      <c r="O8" t="s" s="19">
        <f>IF(C8&gt;L8,"gBM&gt;UM","gBM&lt;UM")</f>
        <v>17</v>
      </c>
    </row>
    <row r="9" ht="16" customHeight="1">
      <c r="A9" t="s" s="15">
        <v>19</v>
      </c>
      <c r="B9" s="16">
        <v>191</v>
      </c>
      <c r="C9" s="34">
        <v>1565.607</v>
      </c>
      <c r="D9" s="34">
        <v>1706.615</v>
      </c>
      <c r="E9" s="16">
        <v>166</v>
      </c>
      <c r="F9" s="34">
        <v>958.9880000000001</v>
      </c>
      <c r="G9" s="34">
        <v>645.0313</v>
      </c>
      <c r="H9" s="16">
        <v>2300</v>
      </c>
      <c r="I9" s="34">
        <v>1078.263</v>
      </c>
      <c r="J9" s="34">
        <v>779.0791</v>
      </c>
      <c r="K9" s="16">
        <v>37835</v>
      </c>
      <c r="L9" s="34">
        <v>1156.441</v>
      </c>
      <c r="M9" s="34">
        <v>815.5543</v>
      </c>
      <c r="N9" s="18">
        <v>0</v>
      </c>
      <c r="O9" t="s" s="19">
        <f>IF(C9&gt;L9,"gBM&gt;UM","gBM&lt;UM")</f>
        <v>17</v>
      </c>
    </row>
    <row r="10" ht="16" customHeight="1">
      <c r="A10" t="s" s="15">
        <v>20</v>
      </c>
      <c r="B10" s="16">
        <v>6863</v>
      </c>
      <c r="C10" s="34">
        <v>1763.762</v>
      </c>
      <c r="D10" s="34">
        <v>1152.056</v>
      </c>
      <c r="E10" s="16">
        <v>279</v>
      </c>
      <c r="F10" s="34">
        <v>1090.806</v>
      </c>
      <c r="G10" s="34">
        <v>676.6895</v>
      </c>
      <c r="H10" s="16">
        <v>5823</v>
      </c>
      <c r="I10" s="34">
        <v>886.5856</v>
      </c>
      <c r="J10" s="34">
        <v>852.408</v>
      </c>
      <c r="K10" s="16">
        <v>14450</v>
      </c>
      <c r="L10" s="34">
        <v>760.8873</v>
      </c>
      <c r="M10" s="34">
        <v>592.0929</v>
      </c>
      <c r="N10" s="18">
        <v>0</v>
      </c>
      <c r="O10" t="s" s="19">
        <f>IF(C10&gt;L10,"gBM&gt;UM","gBM&lt;UM")</f>
        <v>17</v>
      </c>
    </row>
    <row r="11" ht="16" customHeight="1">
      <c r="A11" t="s" s="15">
        <v>21</v>
      </c>
      <c r="B11" s="16">
        <v>7929</v>
      </c>
      <c r="C11" s="34">
        <v>1779.054</v>
      </c>
      <c r="D11" s="34">
        <v>1112.516</v>
      </c>
      <c r="E11" s="16">
        <v>150</v>
      </c>
      <c r="F11" s="34">
        <v>1123.38</v>
      </c>
      <c r="G11" s="34">
        <v>782.1976</v>
      </c>
      <c r="H11" s="16">
        <v>1057</v>
      </c>
      <c r="I11" s="34">
        <v>973.6319999999999</v>
      </c>
      <c r="J11" s="34">
        <v>741.304</v>
      </c>
      <c r="K11" s="16">
        <v>15397</v>
      </c>
      <c r="L11" s="34">
        <v>996.9935</v>
      </c>
      <c r="M11" s="34">
        <v>697.6887</v>
      </c>
      <c r="N11" s="18">
        <v>0</v>
      </c>
      <c r="O11" t="s" s="19">
        <f>IF(C11&gt;L11,"gBM&gt;UM","gBM&lt;UM")</f>
        <v>17</v>
      </c>
    </row>
    <row r="12" ht="16" customHeight="1">
      <c r="A12" t="s" s="15">
        <v>22</v>
      </c>
      <c r="B12" s="16">
        <v>6670</v>
      </c>
      <c r="C12" s="34">
        <v>1904.661</v>
      </c>
      <c r="D12" s="34">
        <v>1199.607</v>
      </c>
      <c r="E12" s="16">
        <v>109</v>
      </c>
      <c r="F12" s="34">
        <v>1190.807</v>
      </c>
      <c r="G12" s="34">
        <v>764.2731</v>
      </c>
      <c r="H12" s="16">
        <v>1343</v>
      </c>
      <c r="I12" s="34">
        <v>1004.853</v>
      </c>
      <c r="J12" s="34">
        <v>722.4729</v>
      </c>
      <c r="K12" s="16">
        <v>18399</v>
      </c>
      <c r="L12" s="34">
        <v>1028.897</v>
      </c>
      <c r="M12" s="34">
        <v>614.2929</v>
      </c>
      <c r="N12" s="18">
        <v>0</v>
      </c>
      <c r="O12" t="s" s="19">
        <f>IF(C12&gt;L12,"gBM&gt;UM","gBM&lt;UM")</f>
        <v>17</v>
      </c>
    </row>
    <row r="13" ht="16" customHeight="1">
      <c r="A13" t="s" s="15">
        <v>23</v>
      </c>
      <c r="B13" s="16">
        <v>2945</v>
      </c>
      <c r="C13" s="34">
        <v>1400.012</v>
      </c>
      <c r="D13" s="34">
        <v>856.9959</v>
      </c>
      <c r="E13" s="16">
        <v>1658</v>
      </c>
      <c r="F13" s="34">
        <v>1391.603</v>
      </c>
      <c r="G13" s="34">
        <v>1070.974</v>
      </c>
      <c r="H13" s="16">
        <v>4144</v>
      </c>
      <c r="I13" s="34">
        <v>585.6064</v>
      </c>
      <c r="J13" s="34">
        <v>716.1316</v>
      </c>
      <c r="K13" s="16">
        <v>21004</v>
      </c>
      <c r="L13" s="34">
        <v>492.7294</v>
      </c>
      <c r="M13" s="34">
        <v>482.5823</v>
      </c>
      <c r="N13" s="18">
        <v>0</v>
      </c>
      <c r="O13" t="s" s="19">
        <f>IF(C13&gt;L13,"gBM&gt;UM","gBM&lt;UM")</f>
        <v>17</v>
      </c>
    </row>
    <row r="14" ht="16" customHeight="1">
      <c r="A14" t="s" s="15">
        <v>24</v>
      </c>
      <c r="B14" s="16">
        <v>5191</v>
      </c>
      <c r="C14" s="34">
        <v>1780.488</v>
      </c>
      <c r="D14" s="34">
        <v>1147.227</v>
      </c>
      <c r="E14" s="16">
        <v>313</v>
      </c>
      <c r="F14" s="34">
        <v>1130.128</v>
      </c>
      <c r="G14" s="34">
        <v>587.1282</v>
      </c>
      <c r="H14" s="16">
        <v>2507</v>
      </c>
      <c r="I14" s="34">
        <v>1082.378</v>
      </c>
      <c r="J14" s="34">
        <v>844.4417</v>
      </c>
      <c r="K14" s="16">
        <v>13492</v>
      </c>
      <c r="L14" s="34">
        <v>981.5170000000001</v>
      </c>
      <c r="M14" s="34">
        <v>670.8601</v>
      </c>
      <c r="N14" s="18">
        <v>0</v>
      </c>
      <c r="O14" t="s" s="19">
        <f>IF(C14&gt;L14,"gBM&gt;UM","gBM&lt;UM")</f>
        <v>17</v>
      </c>
    </row>
    <row r="15" ht="16" customHeight="1">
      <c r="A15" t="s" s="15">
        <v>25</v>
      </c>
      <c r="B15" s="16">
        <v>7668</v>
      </c>
      <c r="C15" s="34">
        <v>1745.054</v>
      </c>
      <c r="D15" s="34">
        <v>1116.755</v>
      </c>
      <c r="E15" s="16">
        <v>2614</v>
      </c>
      <c r="F15" s="34">
        <v>1574.824</v>
      </c>
      <c r="G15" s="34">
        <v>941.4203</v>
      </c>
      <c r="H15" s="16">
        <v>126</v>
      </c>
      <c r="I15" s="34">
        <v>1608.19</v>
      </c>
      <c r="J15" s="34">
        <v>1162.403</v>
      </c>
      <c r="K15" s="16">
        <v>25968</v>
      </c>
      <c r="L15" s="34">
        <v>947.4223</v>
      </c>
      <c r="M15" s="34">
        <v>657.2675</v>
      </c>
      <c r="N15" s="18">
        <v>0</v>
      </c>
      <c r="O15" t="s" s="19">
        <f>IF(C15&gt;L15,"gBM&gt;UM","gBM&lt;UM")</f>
        <v>17</v>
      </c>
    </row>
    <row r="16" ht="16" customHeight="1">
      <c r="A16" t="s" s="15">
        <v>26</v>
      </c>
      <c r="B16" s="16">
        <v>62</v>
      </c>
      <c r="C16" s="34">
        <v>975.5323</v>
      </c>
      <c r="D16" s="34">
        <v>619.3306</v>
      </c>
      <c r="E16" s="16">
        <v>18</v>
      </c>
      <c r="F16" s="34">
        <v>839.1667</v>
      </c>
      <c r="G16" s="34">
        <v>562.9823</v>
      </c>
      <c r="H16" s="16">
        <v>2116</v>
      </c>
      <c r="I16" s="34">
        <v>1049.634</v>
      </c>
      <c r="J16" s="34">
        <v>833.8941</v>
      </c>
      <c r="K16" s="16">
        <v>24155</v>
      </c>
      <c r="L16" s="34">
        <v>1241.04</v>
      </c>
      <c r="M16" s="34">
        <v>892.0561</v>
      </c>
      <c r="N16" s="18">
        <v>0.02077</v>
      </c>
      <c r="O16" t="s" s="19">
        <f>IF(C16&gt;L16,"gBM&gt;UM","gBM&lt;UM")</f>
        <v>12</v>
      </c>
    </row>
    <row r="17" ht="16" customHeight="1">
      <c r="A17" t="s" s="15">
        <v>28</v>
      </c>
      <c r="B17" s="16">
        <v>5720</v>
      </c>
      <c r="C17" s="34">
        <v>1931.21</v>
      </c>
      <c r="D17" s="34">
        <v>1272.659</v>
      </c>
      <c r="E17" s="16">
        <v>1447</v>
      </c>
      <c r="F17" s="34">
        <v>1451.675</v>
      </c>
      <c r="G17" s="34">
        <v>1269.706</v>
      </c>
      <c r="H17" s="16">
        <v>7974</v>
      </c>
      <c r="I17" s="34">
        <v>878.1052</v>
      </c>
      <c r="J17" s="34">
        <v>773.2388</v>
      </c>
      <c r="K17" s="16">
        <v>17690</v>
      </c>
      <c r="L17" s="34">
        <v>1060.979</v>
      </c>
      <c r="M17" s="34">
        <v>796.2683</v>
      </c>
      <c r="N17" s="18">
        <v>0</v>
      </c>
      <c r="O17" t="s" s="19">
        <f>IF(C17&gt;L17,"gBM&gt;UM","gBM&lt;UM")</f>
        <v>17</v>
      </c>
    </row>
    <row r="18" ht="16" customHeight="1">
      <c r="A18" t="s" s="15">
        <v>29</v>
      </c>
      <c r="B18" s="16">
        <v>5150</v>
      </c>
      <c r="C18" s="34">
        <v>2323.69</v>
      </c>
      <c r="D18" s="34">
        <v>1466.755</v>
      </c>
      <c r="E18" s="16">
        <v>801</v>
      </c>
      <c r="F18" s="34">
        <v>1261.539</v>
      </c>
      <c r="G18" s="34">
        <v>885.6966</v>
      </c>
      <c r="H18" s="16">
        <v>5205</v>
      </c>
      <c r="I18" s="34">
        <v>966.8282</v>
      </c>
      <c r="J18" s="34">
        <v>838.2898</v>
      </c>
      <c r="K18" s="16">
        <v>44888</v>
      </c>
      <c r="L18" s="34">
        <v>1057.137</v>
      </c>
      <c r="M18" s="34">
        <v>750.9206</v>
      </c>
      <c r="N18" s="18">
        <v>0</v>
      </c>
      <c r="O18" t="s" s="19">
        <f>IF(C18&gt;L18,"gBM&gt;UM","gBM&lt;UM")</f>
        <v>17</v>
      </c>
    </row>
    <row r="19" ht="16" customHeight="1">
      <c r="A19" t="s" s="15">
        <v>30</v>
      </c>
      <c r="B19" s="16">
        <v>8582</v>
      </c>
      <c r="C19" s="34">
        <v>1911.274</v>
      </c>
      <c r="D19" s="34">
        <v>1224.39</v>
      </c>
      <c r="E19" s="16">
        <v>226</v>
      </c>
      <c r="F19" s="34">
        <v>1168.991</v>
      </c>
      <c r="G19" s="34">
        <v>832.3746</v>
      </c>
      <c r="H19" s="16">
        <v>4393</v>
      </c>
      <c r="I19" s="34">
        <v>936.2738000000001</v>
      </c>
      <c r="J19" s="34">
        <v>873.1738</v>
      </c>
      <c r="K19" s="16">
        <v>24304</v>
      </c>
      <c r="L19" s="34">
        <v>995.9994</v>
      </c>
      <c r="M19" s="34">
        <v>686.2746</v>
      </c>
      <c r="N19" s="18">
        <v>0</v>
      </c>
      <c r="O19" t="s" s="19">
        <f>IF(C19&gt;L19,"gBM&gt;UM","gBM&lt;UM")</f>
        <v>17</v>
      </c>
    </row>
    <row r="20" ht="16" customHeight="1">
      <c r="A20" t="s" s="15">
        <v>31</v>
      </c>
      <c r="B20" s="16">
        <v>8243</v>
      </c>
      <c r="C20" s="34">
        <v>1375.736</v>
      </c>
      <c r="D20" s="34">
        <v>858.5700000000001</v>
      </c>
      <c r="E20" s="16">
        <v>534</v>
      </c>
      <c r="F20" s="34">
        <v>836.6985</v>
      </c>
      <c r="G20" s="34">
        <v>593.3328</v>
      </c>
      <c r="H20" s="16">
        <v>5645</v>
      </c>
      <c r="I20" s="34">
        <v>726.3192</v>
      </c>
      <c r="J20" s="34">
        <v>594.1172</v>
      </c>
      <c r="K20" s="16">
        <v>23549</v>
      </c>
      <c r="L20" s="34">
        <v>576.4022</v>
      </c>
      <c r="M20" s="34">
        <v>446.0509</v>
      </c>
      <c r="N20" s="18">
        <v>0</v>
      </c>
      <c r="O20" t="s" s="19">
        <f>IF(C20&gt;L20,"gBM&gt;UM","gBM&lt;UM")</f>
        <v>17</v>
      </c>
    </row>
    <row r="21" ht="16" customHeight="1">
      <c r="A21" t="s" s="15">
        <v>32</v>
      </c>
      <c r="B21" s="16">
        <v>6633</v>
      </c>
      <c r="C21" s="34">
        <v>2080.394</v>
      </c>
      <c r="D21" s="34">
        <v>1358.892</v>
      </c>
      <c r="E21" s="16">
        <v>4088</v>
      </c>
      <c r="F21" s="34">
        <v>1162.89</v>
      </c>
      <c r="G21" s="34">
        <v>868.9432</v>
      </c>
      <c r="H21" s="16">
        <v>8214</v>
      </c>
      <c r="I21" s="34">
        <v>919.9974</v>
      </c>
      <c r="J21" s="34">
        <v>705.8746</v>
      </c>
      <c r="K21" s="16">
        <v>44579</v>
      </c>
      <c r="L21" s="34">
        <v>1009.838</v>
      </c>
      <c r="M21" s="34">
        <v>766.9451</v>
      </c>
      <c r="N21" s="18">
        <v>0</v>
      </c>
      <c r="O21" t="s" s="19">
        <f>IF(C21&gt;L21,"gBM&gt;UM","gBM&lt;UM")</f>
        <v>17</v>
      </c>
    </row>
    <row r="22" ht="16" customHeight="1">
      <c r="A22" t="s" s="15">
        <v>33</v>
      </c>
      <c r="B22" s="16">
        <v>5954</v>
      </c>
      <c r="C22" s="34">
        <v>1870.783</v>
      </c>
      <c r="D22" s="34">
        <v>1134.972</v>
      </c>
      <c r="E22" s="16">
        <v>637</v>
      </c>
      <c r="F22" s="34">
        <v>1028.119</v>
      </c>
      <c r="G22" s="34">
        <v>644.0671</v>
      </c>
      <c r="H22" s="16">
        <v>336</v>
      </c>
      <c r="I22" s="34">
        <v>912.625</v>
      </c>
      <c r="J22" s="34">
        <v>656.081</v>
      </c>
      <c r="K22" s="16">
        <v>23739</v>
      </c>
      <c r="L22" s="34">
        <v>998.5416</v>
      </c>
      <c r="M22" s="34">
        <v>653.4996</v>
      </c>
      <c r="N22" s="18">
        <v>0</v>
      </c>
      <c r="O22" t="s" s="19">
        <f>IF(C22&gt;L22,"gBM&gt;UM","gBM&lt;UM")</f>
        <v>17</v>
      </c>
    </row>
    <row r="23" ht="16" customHeight="1">
      <c r="A23" t="s" s="15">
        <v>34</v>
      </c>
      <c r="B23" s="16">
        <v>17043</v>
      </c>
      <c r="C23" s="34">
        <v>1437.512</v>
      </c>
      <c r="D23" s="34">
        <v>950.2683</v>
      </c>
      <c r="E23" s="16">
        <v>974</v>
      </c>
      <c r="F23" s="34">
        <v>1240.177</v>
      </c>
      <c r="G23" s="34">
        <v>786.0938</v>
      </c>
      <c r="H23" s="16">
        <v>1683</v>
      </c>
      <c r="I23" s="34">
        <v>896.4064</v>
      </c>
      <c r="J23" s="34">
        <v>736.2896</v>
      </c>
      <c r="K23" s="16">
        <v>8440</v>
      </c>
      <c r="L23" s="34">
        <v>752.0083</v>
      </c>
      <c r="M23" s="34">
        <v>525.6998</v>
      </c>
      <c r="N23" s="18">
        <v>0</v>
      </c>
      <c r="O23" t="s" s="19">
        <f>IF(C23&gt;L23,"gBM&gt;UM","gBM&lt;UM")</f>
        <v>17</v>
      </c>
    </row>
    <row r="24" ht="16" customHeight="1">
      <c r="A24" t="s" s="15">
        <v>35</v>
      </c>
      <c r="B24" s="16">
        <v>13539</v>
      </c>
      <c r="C24" s="34">
        <v>1758.688</v>
      </c>
      <c r="D24" s="34">
        <v>1071.524</v>
      </c>
      <c r="E24" s="16">
        <v>903</v>
      </c>
      <c r="F24" s="34">
        <v>1228.731</v>
      </c>
      <c r="G24" s="34">
        <v>831.9605</v>
      </c>
      <c r="H24" s="16">
        <v>6421</v>
      </c>
      <c r="I24" s="34">
        <v>752.1969</v>
      </c>
      <c r="J24" s="34">
        <v>677.2886</v>
      </c>
      <c r="K24" s="16">
        <v>30031</v>
      </c>
      <c r="L24" s="34">
        <v>678.5391</v>
      </c>
      <c r="M24" s="34">
        <v>593.6898</v>
      </c>
      <c r="N24" s="18">
        <v>0</v>
      </c>
      <c r="O24" t="s" s="19">
        <f>IF(C24&gt;L24,"gBM&gt;UM","gBM&lt;UM")</f>
        <v>17</v>
      </c>
    </row>
    <row r="25" ht="16" customHeight="1">
      <c r="A25" t="s" s="15">
        <v>16</v>
      </c>
      <c r="B25" s="16">
        <v>5509</v>
      </c>
      <c r="C25" s="34">
        <v>1812.103</v>
      </c>
      <c r="D25" s="34">
        <v>1161.273</v>
      </c>
      <c r="E25" s="16">
        <v>4375</v>
      </c>
      <c r="F25" s="34">
        <v>810.7351</v>
      </c>
      <c r="G25" s="34">
        <v>738.577</v>
      </c>
      <c r="H25" s="16">
        <v>2274</v>
      </c>
      <c r="I25" s="34">
        <v>567.2018</v>
      </c>
      <c r="J25" s="34">
        <v>429.4439</v>
      </c>
      <c r="K25" s="16">
        <v>26706</v>
      </c>
      <c r="L25" s="34">
        <v>990.0549999999999</v>
      </c>
      <c r="M25" s="34">
        <v>675.3128</v>
      </c>
      <c r="N25" s="18">
        <v>0</v>
      </c>
      <c r="O25" t="s" s="19">
        <f>IF(C25&gt;L25,"gBM&gt;UM","gBM&lt;UM")</f>
        <v>17</v>
      </c>
    </row>
    <row r="26" ht="16" customHeight="1">
      <c r="A26" t="s" s="15">
        <v>36</v>
      </c>
      <c r="B26" s="16">
        <v>6887</v>
      </c>
      <c r="C26" s="34">
        <v>1822.576</v>
      </c>
      <c r="D26" s="34">
        <v>1237.134</v>
      </c>
      <c r="E26" s="16">
        <v>4732</v>
      </c>
      <c r="F26" s="34">
        <v>844.1741</v>
      </c>
      <c r="G26" s="34">
        <v>491.0706</v>
      </c>
      <c r="H26" s="16">
        <v>7054</v>
      </c>
      <c r="I26" s="34">
        <v>933.8348</v>
      </c>
      <c r="J26" s="34">
        <v>555.8456</v>
      </c>
      <c r="K26" s="16">
        <v>26232</v>
      </c>
      <c r="L26" s="34">
        <v>944.8496</v>
      </c>
      <c r="M26" s="34">
        <v>649.1017000000001</v>
      </c>
      <c r="N26" s="18">
        <v>0</v>
      </c>
      <c r="O26" t="s" s="19">
        <f>IF(C26&gt;L26,"gBM&gt;UM","gBM&lt;UM")</f>
        <v>17</v>
      </c>
    </row>
    <row r="27" ht="16" customHeight="1">
      <c r="A27" t="s" s="15">
        <v>37</v>
      </c>
      <c r="B27" s="16">
        <v>7260</v>
      </c>
      <c r="C27" s="34">
        <v>1805.889</v>
      </c>
      <c r="D27" s="34">
        <v>1139.987</v>
      </c>
      <c r="E27" s="16">
        <v>696</v>
      </c>
      <c r="F27" s="34">
        <v>1293.017</v>
      </c>
      <c r="G27" s="34">
        <v>758.9248</v>
      </c>
      <c r="H27" s="16">
        <v>2528</v>
      </c>
      <c r="I27" s="34">
        <v>1072.374</v>
      </c>
      <c r="J27" s="34">
        <v>822.5693</v>
      </c>
      <c r="K27" s="16">
        <v>17380</v>
      </c>
      <c r="L27" s="34">
        <v>985.0359999999999</v>
      </c>
      <c r="M27" s="34">
        <v>657.842</v>
      </c>
      <c r="N27" s="18">
        <v>0</v>
      </c>
      <c r="O27" t="s" s="19">
        <f>IF(C27&gt;L27,"gBM&gt;UM","gBM&lt;UM")</f>
        <v>17</v>
      </c>
    </row>
    <row r="28" ht="16" customHeight="1">
      <c r="A28" t="s" s="15">
        <v>38</v>
      </c>
      <c r="B28" s="16">
        <v>6592</v>
      </c>
      <c r="C28" s="34">
        <v>1987.797</v>
      </c>
      <c r="D28" s="34">
        <v>1237.837</v>
      </c>
      <c r="E28" s="16">
        <v>201</v>
      </c>
      <c r="F28" s="34">
        <v>1129.343</v>
      </c>
      <c r="G28" s="34">
        <v>935.3279</v>
      </c>
      <c r="H28" s="16">
        <v>2400</v>
      </c>
      <c r="I28" s="34">
        <v>730.275</v>
      </c>
      <c r="J28" s="34">
        <v>661.8728</v>
      </c>
      <c r="K28" s="16">
        <v>32142</v>
      </c>
      <c r="L28" s="34">
        <v>1019.881</v>
      </c>
      <c r="M28" s="34">
        <v>743.3529</v>
      </c>
      <c r="N28" s="18">
        <v>0</v>
      </c>
      <c r="O28" t="s" s="19">
        <f>IF(C28&gt;L28,"gBM&gt;UM","gBM&lt;UM")</f>
        <v>17</v>
      </c>
    </row>
    <row r="29" ht="16" customHeight="1">
      <c r="A29" t="s" s="15">
        <v>39</v>
      </c>
      <c r="B29" s="16">
        <v>7921</v>
      </c>
      <c r="C29" s="34">
        <v>1518.431</v>
      </c>
      <c r="D29" s="34">
        <v>1123.094</v>
      </c>
      <c r="E29" s="16">
        <v>10061</v>
      </c>
      <c r="F29" s="34">
        <v>831.3796</v>
      </c>
      <c r="G29" s="34">
        <v>569.3461</v>
      </c>
      <c r="H29" s="16">
        <v>3671</v>
      </c>
      <c r="I29" s="34">
        <v>765.4903</v>
      </c>
      <c r="J29" s="34">
        <v>531.1895</v>
      </c>
      <c r="K29" s="16">
        <v>76354</v>
      </c>
      <c r="L29" s="34">
        <v>864.7363</v>
      </c>
      <c r="M29" s="34">
        <v>674.4751</v>
      </c>
      <c r="N29" s="18">
        <v>0</v>
      </c>
      <c r="O29" t="s" s="19">
        <f>IF(C29&gt;L29,"gBM&gt;UM","gBM&lt;UM")</f>
        <v>17</v>
      </c>
    </row>
    <row r="30" ht="16" customHeight="1">
      <c r="A30" t="s" s="15">
        <v>40</v>
      </c>
      <c r="B30" s="16">
        <v>1897</v>
      </c>
      <c r="C30" s="34">
        <v>2449.583</v>
      </c>
      <c r="D30" s="34">
        <v>1644.167</v>
      </c>
      <c r="E30" s="16">
        <v>203</v>
      </c>
      <c r="F30" s="34">
        <v>1407.576</v>
      </c>
      <c r="G30" s="34">
        <v>1287.768</v>
      </c>
      <c r="H30" s="16">
        <v>2233</v>
      </c>
      <c r="I30" s="34">
        <v>1074.14</v>
      </c>
      <c r="J30" s="34">
        <v>908.693</v>
      </c>
      <c r="K30" s="16">
        <v>22864</v>
      </c>
      <c r="L30" s="34">
        <v>1194.418</v>
      </c>
      <c r="M30" s="34">
        <v>786.1939</v>
      </c>
      <c r="N30" s="18">
        <v>0</v>
      </c>
      <c r="O30" t="s" s="19">
        <f>IF(C30&gt;L30,"gBM&gt;UM","gBM&lt;UM")</f>
        <v>17</v>
      </c>
    </row>
    <row r="31" ht="16" customHeight="1">
      <c r="A31" t="s" s="15">
        <v>41</v>
      </c>
      <c r="B31" s="16">
        <v>2032</v>
      </c>
      <c r="C31" s="34">
        <v>2284.955</v>
      </c>
      <c r="D31" s="34">
        <v>1544.492</v>
      </c>
      <c r="E31" s="16">
        <v>47</v>
      </c>
      <c r="F31" s="34">
        <v>940.0851</v>
      </c>
      <c r="G31" s="34">
        <v>937.4939000000001</v>
      </c>
      <c r="H31" s="16">
        <v>1661</v>
      </c>
      <c r="I31" s="34">
        <v>440.873</v>
      </c>
      <c r="J31" s="34">
        <v>402.18</v>
      </c>
      <c r="K31" s="16">
        <v>27481</v>
      </c>
      <c r="L31" s="34">
        <v>943.5031</v>
      </c>
      <c r="M31" s="34">
        <v>722.8151</v>
      </c>
      <c r="N31" s="18">
        <v>0</v>
      </c>
      <c r="O31" t="s" s="19">
        <f>IF(C31&gt;L31,"gBM&gt;UM","gBM&lt;UM")</f>
        <v>17</v>
      </c>
    </row>
    <row r="32" ht="16" customHeight="1">
      <c r="A32" t="s" s="15">
        <v>42</v>
      </c>
      <c r="B32" s="16">
        <v>6735</v>
      </c>
      <c r="C32" s="34">
        <v>1849.987</v>
      </c>
      <c r="D32" s="34">
        <v>1264.912</v>
      </c>
      <c r="E32" s="16">
        <v>2043</v>
      </c>
      <c r="F32" s="34">
        <v>877.2599</v>
      </c>
      <c r="G32" s="34">
        <v>751.095</v>
      </c>
      <c r="H32" s="16">
        <v>299</v>
      </c>
      <c r="I32" s="34">
        <v>950.7692</v>
      </c>
      <c r="J32" s="34">
        <v>798.63</v>
      </c>
      <c r="K32" s="16">
        <v>23955</v>
      </c>
      <c r="L32" s="34">
        <v>1016.839</v>
      </c>
      <c r="M32" s="34">
        <v>676.2913</v>
      </c>
      <c r="N32" s="18">
        <v>0</v>
      </c>
      <c r="O32" t="s" s="19">
        <f>IF(C32&gt;L32,"gBM&gt;UM","gBM&lt;UM")</f>
        <v>17</v>
      </c>
    </row>
    <row r="33" ht="16" customHeight="1">
      <c r="A33" t="s" s="15">
        <v>43</v>
      </c>
      <c r="B33" s="16">
        <v>9696</v>
      </c>
      <c r="C33" s="34">
        <v>1774.99</v>
      </c>
      <c r="D33" s="34">
        <v>1051.363</v>
      </c>
      <c r="E33" s="16">
        <v>1334</v>
      </c>
      <c r="F33" s="34">
        <v>891.7601</v>
      </c>
      <c r="G33" s="34">
        <v>602.4956</v>
      </c>
      <c r="H33" s="16">
        <v>4389</v>
      </c>
      <c r="I33" s="34">
        <v>774.0752</v>
      </c>
      <c r="J33" s="34">
        <v>628.5285</v>
      </c>
      <c r="K33" s="16">
        <v>19308</v>
      </c>
      <c r="L33" s="34">
        <v>734.1583000000001</v>
      </c>
      <c r="M33" s="34">
        <v>554.2069</v>
      </c>
      <c r="N33" s="18">
        <v>0</v>
      </c>
      <c r="O33" t="s" s="19">
        <f>IF(C33&gt;L33,"gBM&gt;UM","gBM&lt;UM")</f>
        <v>17</v>
      </c>
    </row>
    <row r="34" ht="16" customHeight="1">
      <c r="A34" t="s" s="15">
        <v>44</v>
      </c>
      <c r="B34" s="16">
        <v>6772</v>
      </c>
      <c r="C34" s="34">
        <v>1819.272</v>
      </c>
      <c r="D34" s="34">
        <v>1199.746</v>
      </c>
      <c r="E34" s="16">
        <v>1569</v>
      </c>
      <c r="F34" s="34">
        <v>1081.835</v>
      </c>
      <c r="G34" s="34">
        <v>851.8298</v>
      </c>
      <c r="H34" s="16">
        <v>560</v>
      </c>
      <c r="I34" s="34">
        <v>1208.13</v>
      </c>
      <c r="J34" s="34">
        <v>950.4976</v>
      </c>
      <c r="K34" s="16">
        <v>25249</v>
      </c>
      <c r="L34" s="34">
        <v>941.9591</v>
      </c>
      <c r="M34" s="34">
        <v>703.7569999999999</v>
      </c>
      <c r="N34" s="18">
        <v>0</v>
      </c>
      <c r="O34" t="s" s="19">
        <f>IF(C34&gt;L34,"gBM&gt;UM","gBM&lt;UM")</f>
        <v>17</v>
      </c>
    </row>
    <row r="35" ht="16" customHeight="1">
      <c r="A35" t="s" s="15">
        <v>45</v>
      </c>
      <c r="B35" s="16">
        <v>4686</v>
      </c>
      <c r="C35" s="34">
        <v>2111.965</v>
      </c>
      <c r="D35" s="34">
        <v>1323.521</v>
      </c>
      <c r="E35" s="16">
        <v>1159</v>
      </c>
      <c r="F35" s="34">
        <v>1156.633</v>
      </c>
      <c r="G35" s="34">
        <v>954.0198</v>
      </c>
      <c r="H35" s="16">
        <v>257</v>
      </c>
      <c r="I35" s="34">
        <v>1266.327</v>
      </c>
      <c r="J35" s="34">
        <v>1244.867</v>
      </c>
      <c r="K35" s="16">
        <v>23298</v>
      </c>
      <c r="L35" s="34">
        <v>991.1343000000001</v>
      </c>
      <c r="M35" s="34">
        <v>749.1609999999999</v>
      </c>
      <c r="N35" s="18">
        <v>0</v>
      </c>
      <c r="O35" t="s" s="19">
        <f>IF(C35&gt;L35,"gBM&gt;UM","gBM&lt;UM")</f>
        <v>17</v>
      </c>
    </row>
    <row r="36" ht="16" customHeight="1">
      <c r="A36" t="s" s="15">
        <v>46</v>
      </c>
      <c r="B36" s="16">
        <v>7525</v>
      </c>
      <c r="C36" s="34">
        <v>1760.171</v>
      </c>
      <c r="D36" s="34">
        <v>1352.197</v>
      </c>
      <c r="E36" s="16">
        <v>1093</v>
      </c>
      <c r="F36" s="34">
        <v>1277.303</v>
      </c>
      <c r="G36" s="34">
        <v>1458.864</v>
      </c>
      <c r="H36" s="16">
        <v>181</v>
      </c>
      <c r="I36" s="34">
        <v>942.6464</v>
      </c>
      <c r="J36" s="34">
        <v>1476.802</v>
      </c>
      <c r="K36" s="16">
        <v>17547</v>
      </c>
      <c r="L36" s="34">
        <v>863.187</v>
      </c>
      <c r="M36" s="34">
        <v>1131.369</v>
      </c>
      <c r="N36" s="18">
        <v>0</v>
      </c>
      <c r="O36" t="s" s="19">
        <f>IF(C36&gt;L36,"gBM&gt;UM","gBM&lt;UM")</f>
        <v>17</v>
      </c>
    </row>
    <row r="37" ht="16" customHeight="1">
      <c r="A37" t="s" s="20">
        <v>47</v>
      </c>
      <c r="B37" s="21">
        <v>2581</v>
      </c>
      <c r="C37" s="35">
        <v>1941.444</v>
      </c>
      <c r="D37" s="35">
        <v>1275.293</v>
      </c>
      <c r="E37" s="21">
        <v>6012</v>
      </c>
      <c r="F37" s="35">
        <v>1057.112</v>
      </c>
      <c r="G37" s="35">
        <v>757.619</v>
      </c>
      <c r="H37" s="21">
        <v>5694</v>
      </c>
      <c r="I37" s="35">
        <v>1172.78</v>
      </c>
      <c r="J37" s="35">
        <v>722.7479</v>
      </c>
      <c r="K37" s="21">
        <v>25014</v>
      </c>
      <c r="L37" s="35">
        <v>1003.426</v>
      </c>
      <c r="M37" s="35">
        <v>712.0933</v>
      </c>
      <c r="N37" s="23">
        <v>0</v>
      </c>
      <c r="O37" t="s" s="24">
        <f>IF(C37&gt;L37,"gBM&gt;UM","gBM&lt;UM")</f>
        <v>17</v>
      </c>
    </row>
    <row r="38" ht="16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7"/>
      <c r="M38" s="37"/>
      <c r="N38" s="36"/>
      <c r="O38" s="36"/>
    </row>
  </sheetData>
  <mergeCells count="7">
    <mergeCell ref="A1:O1"/>
    <mergeCell ref="B2:D2"/>
    <mergeCell ref="A2:A3"/>
    <mergeCell ref="K2:M2"/>
    <mergeCell ref="H2:J2"/>
    <mergeCell ref="E2:G2"/>
    <mergeCell ref="O2:O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O37"/>
  <sheetViews>
    <sheetView workbookViewId="0" showGridLines="0" defaultGridColor="1"/>
  </sheetViews>
  <sheetFormatPr defaultColWidth="10.7143" defaultRowHeight="16" customHeight="1" outlineLevelRow="0" outlineLevelCol="0"/>
  <cols>
    <col min="1" max="1" width="15.2891" style="38" customWidth="1"/>
    <col min="2" max="2" width="7" style="38" customWidth="1"/>
    <col min="3" max="3" width="4.73438" style="38" customWidth="1"/>
    <col min="4" max="4" width="3.73438" style="38" customWidth="1"/>
    <col min="5" max="5" width="7" style="38" customWidth="1"/>
    <col min="6" max="6" width="4.73438" style="38" customWidth="1"/>
    <col min="7" max="7" width="3.73438" style="38" customWidth="1"/>
    <col min="8" max="8" width="7" style="38" customWidth="1"/>
    <col min="9" max="9" width="4.73438" style="38" customWidth="1"/>
    <col min="10" max="10" width="3.73438" style="38" customWidth="1"/>
    <col min="11" max="11" width="7" style="38" customWidth="1"/>
    <col min="12" max="12" width="4.73438" style="38" customWidth="1"/>
    <col min="13" max="13" width="3.73438" style="38" customWidth="1"/>
    <col min="14" max="14" width="12.1562" style="38" customWidth="1"/>
    <col min="15" max="15" width="10.2891" style="38" customWidth="1"/>
    <col min="16" max="256" width="10.7344" style="38" customWidth="1"/>
  </cols>
  <sheetData>
    <row r="1" ht="17" customHeight="1">
      <c r="A1" t="s" s="39">
        <v>57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ht="16" customHeight="1">
      <c r="A2" t="s" s="5">
        <v>1</v>
      </c>
      <c r="B2" t="s" s="26">
        <v>51</v>
      </c>
      <c r="C2" s="27"/>
      <c r="D2" s="27"/>
      <c r="E2" t="s" s="26">
        <v>52</v>
      </c>
      <c r="F2" s="27"/>
      <c r="G2" s="27"/>
      <c r="H2" t="s" s="26">
        <v>53</v>
      </c>
      <c r="I2" s="27"/>
      <c r="J2" s="27"/>
      <c r="K2" t="s" s="26">
        <v>54</v>
      </c>
      <c r="L2" s="27"/>
      <c r="M2" s="27"/>
      <c r="N2" t="s" s="26">
        <v>5</v>
      </c>
      <c r="O2" t="s" s="5">
        <v>6</v>
      </c>
    </row>
    <row r="3" ht="16" customHeight="1">
      <c r="A3" s="7"/>
      <c r="B3" t="s" s="26">
        <v>55</v>
      </c>
      <c r="C3" t="s" s="26">
        <v>8</v>
      </c>
      <c r="D3" t="s" s="26">
        <v>9</v>
      </c>
      <c r="E3" t="s" s="26">
        <v>55</v>
      </c>
      <c r="F3" t="s" s="26">
        <v>8</v>
      </c>
      <c r="G3" t="s" s="26">
        <v>9</v>
      </c>
      <c r="H3" t="s" s="26">
        <v>55</v>
      </c>
      <c r="I3" t="s" s="26">
        <v>8</v>
      </c>
      <c r="J3" t="s" s="26">
        <v>9</v>
      </c>
      <c r="K3" t="s" s="26">
        <v>55</v>
      </c>
      <c r="L3" t="s" s="26">
        <v>8</v>
      </c>
      <c r="M3" t="s" s="26">
        <v>9</v>
      </c>
      <c r="N3" t="s" s="26">
        <v>56</v>
      </c>
      <c r="O3" s="7"/>
    </row>
    <row r="4" ht="16" customHeight="1">
      <c r="A4" t="s" s="9">
        <v>10</v>
      </c>
      <c r="B4" s="10">
        <v>8169</v>
      </c>
      <c r="C4" s="33">
        <v>8.749295999999999</v>
      </c>
      <c r="D4" s="33">
        <v>6.688286</v>
      </c>
      <c r="E4" s="10">
        <v>170</v>
      </c>
      <c r="F4" s="33">
        <v>5.047059</v>
      </c>
      <c r="G4" s="33">
        <v>4.747858</v>
      </c>
      <c r="H4" s="10">
        <v>4034</v>
      </c>
      <c r="I4" s="33">
        <v>3.033218</v>
      </c>
      <c r="J4" s="33">
        <v>2.733177</v>
      </c>
      <c r="K4" s="10">
        <v>20284</v>
      </c>
      <c r="L4" s="33">
        <v>3.649231</v>
      </c>
      <c r="M4" s="33">
        <v>3.162007</v>
      </c>
      <c r="N4" s="12">
        <v>0</v>
      </c>
      <c r="O4" t="s" s="13">
        <f>IF(C4&gt;L4,"gBM&gt;UM","gBM&lt;UM")</f>
        <v>17</v>
      </c>
    </row>
    <row r="5" ht="16" customHeight="1">
      <c r="A5" t="s" s="15">
        <v>11</v>
      </c>
      <c r="B5" s="16">
        <v>3615</v>
      </c>
      <c r="C5" s="34">
        <v>10.17344</v>
      </c>
      <c r="D5" s="34">
        <v>8.017797</v>
      </c>
      <c r="E5" s="16">
        <v>81</v>
      </c>
      <c r="F5" s="34">
        <v>3.419753</v>
      </c>
      <c r="G5" s="34">
        <v>3.165692</v>
      </c>
      <c r="H5" s="16">
        <v>999</v>
      </c>
      <c r="I5" s="34">
        <v>3.331331</v>
      </c>
      <c r="J5" s="34">
        <v>3.510838</v>
      </c>
      <c r="K5" s="16">
        <v>22511</v>
      </c>
      <c r="L5" s="34">
        <v>4.437431</v>
      </c>
      <c r="M5" s="34">
        <v>4.01503</v>
      </c>
      <c r="N5" s="18">
        <v>0</v>
      </c>
      <c r="O5" t="s" s="19">
        <f>IF(C5&gt;L5,"gBM&gt;UM","gBM&lt;UM")</f>
        <v>17</v>
      </c>
    </row>
    <row r="6" ht="16" customHeight="1">
      <c r="A6" t="s" s="15">
        <v>13</v>
      </c>
      <c r="B6" s="16">
        <v>2828</v>
      </c>
      <c r="C6" s="34">
        <v>8.644978999999999</v>
      </c>
      <c r="D6" s="34">
        <v>7.868291</v>
      </c>
      <c r="E6" s="16">
        <v>1384</v>
      </c>
      <c r="F6" s="34">
        <v>2.406069</v>
      </c>
      <c r="G6" s="34">
        <v>2.61369</v>
      </c>
      <c r="H6" s="16">
        <v>1494</v>
      </c>
      <c r="I6" s="34">
        <v>1.813922</v>
      </c>
      <c r="J6" s="34">
        <v>1.524585</v>
      </c>
      <c r="K6" s="16">
        <v>21140</v>
      </c>
      <c r="L6" s="34">
        <v>3.750946</v>
      </c>
      <c r="M6" s="34">
        <v>3.955592</v>
      </c>
      <c r="N6" s="18">
        <v>0</v>
      </c>
      <c r="O6" t="s" s="19">
        <f>IF(C6&gt;L6,"gBM&gt;UM","gBM&lt;UM")</f>
        <v>17</v>
      </c>
    </row>
    <row r="7" ht="16" customHeight="1">
      <c r="A7" t="s" s="15">
        <v>15</v>
      </c>
      <c r="B7" s="16">
        <v>8637</v>
      </c>
      <c r="C7" s="34">
        <v>8.396433999999999</v>
      </c>
      <c r="D7" s="34">
        <v>6.666184</v>
      </c>
      <c r="E7" s="16">
        <v>3016</v>
      </c>
      <c r="F7" s="34">
        <v>3.134284</v>
      </c>
      <c r="G7" s="34">
        <v>2.381285</v>
      </c>
      <c r="H7" s="16">
        <v>93</v>
      </c>
      <c r="I7" s="34">
        <v>2.010753</v>
      </c>
      <c r="J7" s="34">
        <v>1.46328</v>
      </c>
      <c r="K7" s="16">
        <v>19948</v>
      </c>
      <c r="L7" s="34">
        <v>3.283938</v>
      </c>
      <c r="M7" s="34">
        <v>2.856521</v>
      </c>
      <c r="N7" s="18">
        <v>0</v>
      </c>
      <c r="O7" t="s" s="19">
        <f>IF(C7&gt;L7,"gBM&gt;UM","gBM&lt;UM")</f>
        <v>17</v>
      </c>
    </row>
    <row r="8" ht="16" customHeight="1">
      <c r="A8" t="s" s="15">
        <v>18</v>
      </c>
      <c r="B8" s="16">
        <v>2522</v>
      </c>
      <c r="C8" s="34">
        <v>7.013085</v>
      </c>
      <c r="D8" s="34">
        <v>6.880823</v>
      </c>
      <c r="E8" s="16">
        <v>1467</v>
      </c>
      <c r="F8" s="34">
        <v>3.635992</v>
      </c>
      <c r="G8" s="34">
        <v>3.309379</v>
      </c>
      <c r="H8" s="16">
        <v>12686</v>
      </c>
      <c r="I8" s="34">
        <v>3.545483</v>
      </c>
      <c r="J8" s="34">
        <v>2.734288</v>
      </c>
      <c r="K8" s="16">
        <v>42550</v>
      </c>
      <c r="L8" s="34">
        <v>4.714877</v>
      </c>
      <c r="M8" s="34">
        <v>4.688539</v>
      </c>
      <c r="N8" s="18">
        <v>0</v>
      </c>
      <c r="O8" t="s" s="19">
        <f>IF(C8&gt;L8,"gBM&gt;UM","gBM&lt;UM")</f>
        <v>17</v>
      </c>
    </row>
    <row r="9" ht="16" customHeight="1">
      <c r="A9" t="s" s="15">
        <v>19</v>
      </c>
      <c r="B9" s="16">
        <v>191</v>
      </c>
      <c r="C9" s="34">
        <v>6.795812</v>
      </c>
      <c r="D9" s="34">
        <v>8.408341</v>
      </c>
      <c r="E9" s="16">
        <v>166</v>
      </c>
      <c r="F9" s="34">
        <v>3.819277</v>
      </c>
      <c r="G9" s="34">
        <v>2.746434</v>
      </c>
      <c r="H9" s="16">
        <v>2300</v>
      </c>
      <c r="I9" s="34">
        <v>3.438261</v>
      </c>
      <c r="J9" s="34">
        <v>2.889756</v>
      </c>
      <c r="K9" s="16">
        <v>37835</v>
      </c>
      <c r="L9" s="34">
        <v>5.009039</v>
      </c>
      <c r="M9" s="34">
        <v>4.711435</v>
      </c>
      <c r="N9" s="18">
        <v>0</v>
      </c>
      <c r="O9" t="s" s="19">
        <f>IF(C9&gt;L9,"gBM&gt;UM","gBM&lt;UM")</f>
        <v>17</v>
      </c>
    </row>
    <row r="10" ht="16" customHeight="1">
      <c r="A10" t="s" s="15">
        <v>20</v>
      </c>
      <c r="B10" s="16">
        <v>6863</v>
      </c>
      <c r="C10" s="34">
        <v>7.765554</v>
      </c>
      <c r="D10" s="34">
        <v>6.366076</v>
      </c>
      <c r="E10" s="16">
        <v>279</v>
      </c>
      <c r="F10" s="34">
        <v>5.304659</v>
      </c>
      <c r="G10" s="34">
        <v>4.191935</v>
      </c>
      <c r="H10" s="16">
        <v>5823</v>
      </c>
      <c r="I10" s="34">
        <v>3.86124</v>
      </c>
      <c r="J10" s="34">
        <v>3.978512</v>
      </c>
      <c r="K10" s="16">
        <v>14450</v>
      </c>
      <c r="L10" s="34">
        <v>3.087612</v>
      </c>
      <c r="M10" s="34">
        <v>2.87891</v>
      </c>
      <c r="N10" s="18">
        <v>0</v>
      </c>
      <c r="O10" t="s" s="19">
        <f>IF(C10&gt;L10,"gBM&gt;UM","gBM&lt;UM")</f>
        <v>17</v>
      </c>
    </row>
    <row r="11" ht="16" customHeight="1">
      <c r="A11" t="s" s="15">
        <v>21</v>
      </c>
      <c r="B11" s="16">
        <v>7929</v>
      </c>
      <c r="C11" s="34">
        <v>8.608904000000001</v>
      </c>
      <c r="D11" s="34">
        <v>6.288897</v>
      </c>
      <c r="E11" s="16">
        <v>150</v>
      </c>
      <c r="F11" s="34">
        <v>3.9</v>
      </c>
      <c r="G11" s="34">
        <v>2.701603</v>
      </c>
      <c r="H11" s="16">
        <v>1057</v>
      </c>
      <c r="I11" s="34">
        <v>3.411542</v>
      </c>
      <c r="J11" s="34">
        <v>2.811297</v>
      </c>
      <c r="K11" s="16">
        <v>15397</v>
      </c>
      <c r="L11" s="34">
        <v>3.385595</v>
      </c>
      <c r="M11" s="34">
        <v>2.892076</v>
      </c>
      <c r="N11" s="18">
        <v>0</v>
      </c>
      <c r="O11" t="s" s="19">
        <f>IF(C11&gt;L11,"gBM&gt;UM","gBM&lt;UM")</f>
        <v>17</v>
      </c>
    </row>
    <row r="12" ht="16" customHeight="1">
      <c r="A12" t="s" s="15">
        <v>22</v>
      </c>
      <c r="B12" s="16">
        <v>6670</v>
      </c>
      <c r="C12" s="34">
        <v>8.743178</v>
      </c>
      <c r="D12" s="34">
        <v>6.953901</v>
      </c>
      <c r="E12" s="16">
        <v>109</v>
      </c>
      <c r="F12" s="34">
        <v>4.917431</v>
      </c>
      <c r="G12" s="34">
        <v>4.503349</v>
      </c>
      <c r="H12" s="16">
        <v>1343</v>
      </c>
      <c r="I12" s="34">
        <v>3.072971</v>
      </c>
      <c r="J12" s="34">
        <v>2.689169</v>
      </c>
      <c r="K12" s="16">
        <v>18399</v>
      </c>
      <c r="L12" s="34">
        <v>4.059677</v>
      </c>
      <c r="M12" s="34">
        <v>3.541398</v>
      </c>
      <c r="N12" s="18">
        <v>0</v>
      </c>
      <c r="O12" t="s" s="19">
        <f>IF(C12&gt;L12,"gBM&gt;UM","gBM&lt;UM")</f>
        <v>17</v>
      </c>
    </row>
    <row r="13" ht="16" customHeight="1">
      <c r="A13" t="s" s="15">
        <v>23</v>
      </c>
      <c r="B13" s="16">
        <v>2945</v>
      </c>
      <c r="C13" s="34">
        <v>5.298132</v>
      </c>
      <c r="D13" s="34">
        <v>4.619277</v>
      </c>
      <c r="E13" s="16">
        <v>1658</v>
      </c>
      <c r="F13" s="34">
        <v>5.962606</v>
      </c>
      <c r="G13" s="34">
        <v>5.623346</v>
      </c>
      <c r="H13" s="16">
        <v>4144</v>
      </c>
      <c r="I13" s="34">
        <v>2.762548</v>
      </c>
      <c r="J13" s="34">
        <v>2.844695</v>
      </c>
      <c r="K13" s="16">
        <v>21004</v>
      </c>
      <c r="L13" s="34">
        <v>2.344363</v>
      </c>
      <c r="M13" s="34">
        <v>2.009194</v>
      </c>
      <c r="N13" s="18">
        <v>0</v>
      </c>
      <c r="O13" t="s" s="19">
        <f>IF(C13&gt;L13,"gBM&gt;UM","gBM&lt;UM")</f>
        <v>17</v>
      </c>
    </row>
    <row r="14" ht="16" customHeight="1">
      <c r="A14" t="s" s="15">
        <v>24</v>
      </c>
      <c r="B14" s="16">
        <v>5191</v>
      </c>
      <c r="C14" s="34">
        <v>8.631285</v>
      </c>
      <c r="D14" s="34">
        <v>6.622236</v>
      </c>
      <c r="E14" s="16">
        <v>313</v>
      </c>
      <c r="F14" s="34">
        <v>4.472843</v>
      </c>
      <c r="G14" s="34">
        <v>3.064488</v>
      </c>
      <c r="H14" s="16">
        <v>2507</v>
      </c>
      <c r="I14" s="34">
        <v>4.362984</v>
      </c>
      <c r="J14" s="34">
        <v>3.808342</v>
      </c>
      <c r="K14" s="16">
        <v>13492</v>
      </c>
      <c r="L14" s="34">
        <v>3.994738</v>
      </c>
      <c r="M14" s="34">
        <v>3.525384</v>
      </c>
      <c r="N14" s="18">
        <v>0</v>
      </c>
      <c r="O14" t="s" s="19">
        <f>IF(C14&gt;L14,"gBM&gt;UM","gBM&lt;UM")</f>
        <v>17</v>
      </c>
    </row>
    <row r="15" ht="16" customHeight="1">
      <c r="A15" t="s" s="15">
        <v>25</v>
      </c>
      <c r="B15" s="16">
        <v>7668</v>
      </c>
      <c r="C15" s="34">
        <v>8.443531999999999</v>
      </c>
      <c r="D15" s="34">
        <v>6.527331</v>
      </c>
      <c r="E15" s="16">
        <v>2614</v>
      </c>
      <c r="F15" s="34">
        <v>4.030222</v>
      </c>
      <c r="G15" s="34">
        <v>3.482756</v>
      </c>
      <c r="H15" s="16">
        <v>126</v>
      </c>
      <c r="I15" s="34">
        <v>3.460317</v>
      </c>
      <c r="J15" s="34">
        <v>2.770273</v>
      </c>
      <c r="K15" s="16">
        <v>25968</v>
      </c>
      <c r="L15" s="34">
        <v>3.533272</v>
      </c>
      <c r="M15" s="34">
        <v>3.085271</v>
      </c>
      <c r="N15" s="18">
        <v>0</v>
      </c>
      <c r="O15" t="s" s="19">
        <f>IF(C15&gt;L15,"gBM&gt;UM","gBM&lt;UM")</f>
        <v>17</v>
      </c>
    </row>
    <row r="16" ht="16" customHeight="1">
      <c r="A16" t="s" s="15">
        <v>26</v>
      </c>
      <c r="B16" s="16">
        <v>62</v>
      </c>
      <c r="C16" s="34">
        <v>3.193548</v>
      </c>
      <c r="D16" s="34">
        <v>2.76298</v>
      </c>
      <c r="E16" s="16">
        <v>18</v>
      </c>
      <c r="F16" s="34">
        <v>3.166667</v>
      </c>
      <c r="G16" s="34">
        <v>1.757338</v>
      </c>
      <c r="H16" s="16">
        <v>2116</v>
      </c>
      <c r="I16" s="34">
        <v>3.74811</v>
      </c>
      <c r="J16" s="34">
        <v>3.903974</v>
      </c>
      <c r="K16" s="16">
        <v>24155</v>
      </c>
      <c r="L16" s="34">
        <v>5.359801</v>
      </c>
      <c r="M16" s="34">
        <v>5.125033</v>
      </c>
      <c r="N16" s="18">
        <v>0.00173</v>
      </c>
      <c r="O16" t="s" s="19">
        <f>IF(C16&gt;L16,"gBM&gt;UM","gBM&lt;UM")</f>
        <v>12</v>
      </c>
    </row>
    <row r="17" ht="16" customHeight="1">
      <c r="A17" t="s" s="15">
        <v>28</v>
      </c>
      <c r="B17" s="16">
        <v>5720</v>
      </c>
      <c r="C17" s="34">
        <v>8.955944000000001</v>
      </c>
      <c r="D17" s="34">
        <v>6.850346</v>
      </c>
      <c r="E17" s="16">
        <v>1447</v>
      </c>
      <c r="F17" s="34">
        <v>7.604008</v>
      </c>
      <c r="G17" s="34">
        <v>7.492647</v>
      </c>
      <c r="H17" s="16">
        <v>7974</v>
      </c>
      <c r="I17" s="34">
        <v>4.314522</v>
      </c>
      <c r="J17" s="34">
        <v>4.129188</v>
      </c>
      <c r="K17" s="16">
        <v>17690</v>
      </c>
      <c r="L17" s="34">
        <v>3.992934</v>
      </c>
      <c r="M17" s="34">
        <v>3.927693</v>
      </c>
      <c r="N17" s="18">
        <v>0</v>
      </c>
      <c r="O17" t="s" s="19">
        <f>IF(C17&gt;L17,"gBM&gt;UM","gBM&lt;UM")</f>
        <v>17</v>
      </c>
    </row>
    <row r="18" ht="16" customHeight="1">
      <c r="A18" t="s" s="15">
        <v>29</v>
      </c>
      <c r="B18" s="16">
        <v>5150</v>
      </c>
      <c r="C18" s="34">
        <v>10.41612</v>
      </c>
      <c r="D18" s="34">
        <v>8.003195</v>
      </c>
      <c r="E18" s="16">
        <v>801</v>
      </c>
      <c r="F18" s="34">
        <v>5.971286</v>
      </c>
      <c r="G18" s="34">
        <v>4.859828</v>
      </c>
      <c r="H18" s="16">
        <v>5205</v>
      </c>
      <c r="I18" s="34">
        <v>4.177906</v>
      </c>
      <c r="J18" s="34">
        <v>3.54783</v>
      </c>
      <c r="K18" s="16">
        <v>44888</v>
      </c>
      <c r="L18" s="34">
        <v>4.512876</v>
      </c>
      <c r="M18" s="34">
        <v>4.043007</v>
      </c>
      <c r="N18" s="18">
        <v>0</v>
      </c>
      <c r="O18" t="s" s="19">
        <f>IF(C18&gt;L18,"gBM&gt;UM","gBM&lt;UM")</f>
        <v>17</v>
      </c>
    </row>
    <row r="19" ht="16" customHeight="1">
      <c r="A19" t="s" s="15">
        <v>30</v>
      </c>
      <c r="B19" s="16">
        <v>8582</v>
      </c>
      <c r="C19" s="34">
        <v>8.715567</v>
      </c>
      <c r="D19" s="34">
        <v>6.756134</v>
      </c>
      <c r="E19" s="16">
        <v>226</v>
      </c>
      <c r="F19" s="34">
        <v>5.353982</v>
      </c>
      <c r="G19" s="34">
        <v>4.371464</v>
      </c>
      <c r="H19" s="16">
        <v>4393</v>
      </c>
      <c r="I19" s="34">
        <v>3.733895</v>
      </c>
      <c r="J19" s="34">
        <v>3.435654</v>
      </c>
      <c r="K19" s="16">
        <v>24304</v>
      </c>
      <c r="L19" s="34">
        <v>3.975765</v>
      </c>
      <c r="M19" s="34">
        <v>3.577159</v>
      </c>
      <c r="N19" s="18">
        <v>0</v>
      </c>
      <c r="O19" t="s" s="19">
        <f>IF(C19&gt;L19,"gBM&gt;UM","gBM&lt;UM")</f>
        <v>17</v>
      </c>
    </row>
    <row r="20" ht="16" customHeight="1">
      <c r="A20" t="s" s="15">
        <v>31</v>
      </c>
      <c r="B20" s="16">
        <v>8243</v>
      </c>
      <c r="C20" s="34">
        <v>5.875773</v>
      </c>
      <c r="D20" s="34">
        <v>5.047827</v>
      </c>
      <c r="E20" s="16">
        <v>534</v>
      </c>
      <c r="F20" s="34">
        <v>2.67603</v>
      </c>
      <c r="G20" s="34">
        <v>2.860402</v>
      </c>
      <c r="H20" s="16">
        <v>5645</v>
      </c>
      <c r="I20" s="34">
        <v>1.924535</v>
      </c>
      <c r="J20" s="34">
        <v>1.891917</v>
      </c>
      <c r="K20" s="16">
        <v>23549</v>
      </c>
      <c r="L20" s="34">
        <v>2.256614</v>
      </c>
      <c r="M20" s="34">
        <v>1.992707</v>
      </c>
      <c r="N20" s="18">
        <v>0</v>
      </c>
      <c r="O20" t="s" s="19">
        <f>IF(C20&gt;L20,"gBM&gt;UM","gBM&lt;UM")</f>
        <v>17</v>
      </c>
    </row>
    <row r="21" ht="16" customHeight="1">
      <c r="A21" t="s" s="15">
        <v>32</v>
      </c>
      <c r="B21" s="16">
        <v>6633</v>
      </c>
      <c r="C21" s="34">
        <v>10.0594</v>
      </c>
      <c r="D21" s="34">
        <v>7.098486</v>
      </c>
      <c r="E21" s="16">
        <v>4088</v>
      </c>
      <c r="F21" s="34">
        <v>4.758317</v>
      </c>
      <c r="G21" s="34">
        <v>3.945841</v>
      </c>
      <c r="H21" s="16">
        <v>8214</v>
      </c>
      <c r="I21" s="34">
        <v>3.682615</v>
      </c>
      <c r="J21" s="34">
        <v>2.976706</v>
      </c>
      <c r="K21" s="16">
        <v>44579</v>
      </c>
      <c r="L21" s="34">
        <v>4.14545</v>
      </c>
      <c r="M21" s="34">
        <v>3.696227</v>
      </c>
      <c r="N21" s="18">
        <v>0</v>
      </c>
      <c r="O21" t="s" s="19">
        <f>IF(C21&gt;L21,"gBM&gt;UM","gBM&lt;UM")</f>
        <v>17</v>
      </c>
    </row>
    <row r="22" ht="16" customHeight="1">
      <c r="A22" t="s" s="15">
        <v>33</v>
      </c>
      <c r="B22" s="16">
        <v>5954</v>
      </c>
      <c r="C22" s="34">
        <v>9.004871</v>
      </c>
      <c r="D22" s="34">
        <v>6.081545</v>
      </c>
      <c r="E22" s="16">
        <v>637</v>
      </c>
      <c r="F22" s="34">
        <v>3.750392</v>
      </c>
      <c r="G22" s="34">
        <v>3.526029</v>
      </c>
      <c r="H22" s="16">
        <v>336</v>
      </c>
      <c r="I22" s="34">
        <v>2.8125</v>
      </c>
      <c r="J22" s="34">
        <v>2.672797</v>
      </c>
      <c r="K22" s="16">
        <v>23739</v>
      </c>
      <c r="L22" s="34">
        <v>3.907957</v>
      </c>
      <c r="M22" s="34">
        <v>3.333462</v>
      </c>
      <c r="N22" s="18">
        <v>0</v>
      </c>
      <c r="O22" t="s" s="19">
        <f>IF(C22&gt;L22,"gBM&gt;UM","gBM&lt;UM")</f>
        <v>17</v>
      </c>
    </row>
    <row r="23" ht="16" customHeight="1">
      <c r="A23" t="s" s="15">
        <v>34</v>
      </c>
      <c r="B23" s="16">
        <v>17043</v>
      </c>
      <c r="C23" s="34">
        <v>6.397993</v>
      </c>
      <c r="D23" s="34">
        <v>5.564651</v>
      </c>
      <c r="E23" s="16">
        <v>974</v>
      </c>
      <c r="F23" s="34">
        <v>3.583162</v>
      </c>
      <c r="G23" s="34">
        <v>3.29732</v>
      </c>
      <c r="H23" s="16">
        <v>1683</v>
      </c>
      <c r="I23" s="34">
        <v>3.151515</v>
      </c>
      <c r="J23" s="34">
        <v>2.858573</v>
      </c>
      <c r="K23" s="16">
        <v>8440</v>
      </c>
      <c r="L23" s="34">
        <v>2.609953</v>
      </c>
      <c r="M23" s="34">
        <v>2.295659</v>
      </c>
      <c r="N23" s="18">
        <v>0</v>
      </c>
      <c r="O23" t="s" s="19">
        <f>IF(C23&gt;L23,"gBM&gt;UM","gBM&lt;UM")</f>
        <v>17</v>
      </c>
    </row>
    <row r="24" ht="16" customHeight="1">
      <c r="A24" t="s" s="15">
        <v>35</v>
      </c>
      <c r="B24" s="16">
        <v>13539</v>
      </c>
      <c r="C24" s="34">
        <v>7.462146</v>
      </c>
      <c r="D24" s="34">
        <v>6.097156</v>
      </c>
      <c r="E24" s="16">
        <v>903</v>
      </c>
      <c r="F24" s="34">
        <v>3.950166</v>
      </c>
      <c r="G24" s="34">
        <v>3.369808</v>
      </c>
      <c r="H24" s="16">
        <v>6421</v>
      </c>
      <c r="I24" s="34">
        <v>2.755334</v>
      </c>
      <c r="J24" s="34">
        <v>2.208474</v>
      </c>
      <c r="K24" s="16">
        <v>30031</v>
      </c>
      <c r="L24" s="34">
        <v>2.787353</v>
      </c>
      <c r="M24" s="34">
        <v>2.253454</v>
      </c>
      <c r="N24" s="18">
        <v>0</v>
      </c>
      <c r="O24" t="s" s="19">
        <f>IF(C24&gt;L24,"gBM&gt;UM","gBM&lt;UM")</f>
        <v>17</v>
      </c>
    </row>
    <row r="25" ht="16" customHeight="1">
      <c r="A25" t="s" s="15">
        <v>16</v>
      </c>
      <c r="B25" s="16">
        <v>5509</v>
      </c>
      <c r="C25" s="34">
        <v>8.296424</v>
      </c>
      <c r="D25" s="34">
        <v>6.535931</v>
      </c>
      <c r="E25" s="16">
        <v>4375</v>
      </c>
      <c r="F25" s="34">
        <v>3.0304</v>
      </c>
      <c r="G25" s="34">
        <v>2.86732</v>
      </c>
      <c r="H25" s="16">
        <v>2274</v>
      </c>
      <c r="I25" s="34">
        <v>2.151715</v>
      </c>
      <c r="J25" s="34">
        <v>1.875193</v>
      </c>
      <c r="K25" s="16">
        <v>26706</v>
      </c>
      <c r="L25" s="34">
        <v>3.600726</v>
      </c>
      <c r="M25" s="34">
        <v>3.346022</v>
      </c>
      <c r="N25" s="18">
        <v>0</v>
      </c>
      <c r="O25" t="s" s="19">
        <f>IF(C25&gt;L25,"gBM&gt;UM","gBM&lt;UM")</f>
        <v>17</v>
      </c>
    </row>
    <row r="26" ht="16" customHeight="1">
      <c r="A26" t="s" s="15">
        <v>36</v>
      </c>
      <c r="B26" s="16">
        <v>6887</v>
      </c>
      <c r="C26" s="34">
        <v>8.831130999999999</v>
      </c>
      <c r="D26" s="34">
        <v>6.809155</v>
      </c>
      <c r="E26" s="16">
        <v>4732</v>
      </c>
      <c r="F26" s="34">
        <v>2.726754</v>
      </c>
      <c r="G26" s="34">
        <v>1.996281</v>
      </c>
      <c r="H26" s="16">
        <v>7054</v>
      </c>
      <c r="I26" s="34">
        <v>2.969237</v>
      </c>
      <c r="J26" s="34">
        <v>2.002279</v>
      </c>
      <c r="K26" s="16">
        <v>26232</v>
      </c>
      <c r="L26" s="34">
        <v>3.421241</v>
      </c>
      <c r="M26" s="34">
        <v>3.027301</v>
      </c>
      <c r="N26" s="18">
        <v>0</v>
      </c>
      <c r="O26" t="s" s="19">
        <f>IF(C26&gt;L26,"gBM&gt;UM","gBM&lt;UM")</f>
        <v>17</v>
      </c>
    </row>
    <row r="27" ht="16" customHeight="1">
      <c r="A27" t="s" s="15">
        <v>37</v>
      </c>
      <c r="B27" s="16">
        <v>7260</v>
      </c>
      <c r="C27" s="34">
        <v>8.648898000000001</v>
      </c>
      <c r="D27" s="34">
        <v>6.443456</v>
      </c>
      <c r="E27" s="16">
        <v>696</v>
      </c>
      <c r="F27" s="34">
        <v>4.492816</v>
      </c>
      <c r="G27" s="34">
        <v>3.00167</v>
      </c>
      <c r="H27" s="16">
        <v>2528</v>
      </c>
      <c r="I27" s="34">
        <v>3.514636</v>
      </c>
      <c r="J27" s="34">
        <v>2.382287</v>
      </c>
      <c r="K27" s="16">
        <v>17380</v>
      </c>
      <c r="L27" s="34">
        <v>3.562601</v>
      </c>
      <c r="M27" s="34">
        <v>2.913634</v>
      </c>
      <c r="N27" s="18">
        <v>0</v>
      </c>
      <c r="O27" t="s" s="19">
        <f>IF(C27&gt;L27,"gBM&gt;UM","gBM&lt;UM")</f>
        <v>17</v>
      </c>
    </row>
    <row r="28" ht="16" customHeight="1">
      <c r="A28" t="s" s="15">
        <v>38</v>
      </c>
      <c r="B28" s="16">
        <v>6592</v>
      </c>
      <c r="C28" s="34">
        <v>10.10407</v>
      </c>
      <c r="D28" s="34">
        <v>6.763251</v>
      </c>
      <c r="E28" s="16">
        <v>201</v>
      </c>
      <c r="F28" s="34">
        <v>4.626866</v>
      </c>
      <c r="G28" s="34">
        <v>4.627642</v>
      </c>
      <c r="H28" s="16">
        <v>2400</v>
      </c>
      <c r="I28" s="34">
        <v>2.905417</v>
      </c>
      <c r="J28" s="34">
        <v>2.718526</v>
      </c>
      <c r="K28" s="16">
        <v>32142</v>
      </c>
      <c r="L28" s="34">
        <v>3.838405</v>
      </c>
      <c r="M28" s="34">
        <v>3.425811</v>
      </c>
      <c r="N28" s="18">
        <v>0</v>
      </c>
      <c r="O28" t="s" s="19">
        <f>IF(C28&gt;L28,"gBM&gt;UM","gBM&lt;UM")</f>
        <v>17</v>
      </c>
    </row>
    <row r="29" ht="16" customHeight="1">
      <c r="A29" t="s" s="15">
        <v>39</v>
      </c>
      <c r="B29" s="16">
        <v>7921</v>
      </c>
      <c r="C29" s="34">
        <v>6.435046</v>
      </c>
      <c r="D29" s="34">
        <v>5.685983</v>
      </c>
      <c r="E29" s="16">
        <v>10061</v>
      </c>
      <c r="F29" s="34">
        <v>3.042342</v>
      </c>
      <c r="G29" s="34">
        <v>2.234867</v>
      </c>
      <c r="H29" s="16">
        <v>3671</v>
      </c>
      <c r="I29" s="34">
        <v>2.61836</v>
      </c>
      <c r="J29" s="34">
        <v>1.838309</v>
      </c>
      <c r="K29" s="16">
        <v>76354</v>
      </c>
      <c r="L29" s="34">
        <v>3.543861</v>
      </c>
      <c r="M29" s="34">
        <v>3.382282</v>
      </c>
      <c r="N29" s="18">
        <v>0</v>
      </c>
      <c r="O29" t="s" s="19">
        <f>IF(C29&gt;L29,"gBM&gt;UM","gBM&lt;UM")</f>
        <v>17</v>
      </c>
    </row>
    <row r="30" ht="16" customHeight="1">
      <c r="A30" t="s" s="15">
        <v>40</v>
      </c>
      <c r="B30" s="16">
        <v>1897</v>
      </c>
      <c r="C30" s="34">
        <v>11.63732</v>
      </c>
      <c r="D30" s="34">
        <v>8.586384000000001</v>
      </c>
      <c r="E30" s="16">
        <v>203</v>
      </c>
      <c r="F30" s="34">
        <v>7.497537</v>
      </c>
      <c r="G30" s="34">
        <v>7.956176</v>
      </c>
      <c r="H30" s="16">
        <v>2233</v>
      </c>
      <c r="I30" s="34">
        <v>3.566055</v>
      </c>
      <c r="J30" s="34">
        <v>3.207749</v>
      </c>
      <c r="K30" s="16">
        <v>22864</v>
      </c>
      <c r="L30" s="34">
        <v>4.921186</v>
      </c>
      <c r="M30" s="34">
        <v>4.346192</v>
      </c>
      <c r="N30" s="18">
        <v>0</v>
      </c>
      <c r="O30" t="s" s="19">
        <f>IF(C30&gt;L30,"gBM&gt;UM","gBM&lt;UM")</f>
        <v>17</v>
      </c>
    </row>
    <row r="31" ht="16" customHeight="1">
      <c r="A31" t="s" s="15">
        <v>41</v>
      </c>
      <c r="B31" s="16">
        <v>2032</v>
      </c>
      <c r="C31" s="34">
        <v>12.13287</v>
      </c>
      <c r="D31" s="34">
        <v>8.361129</v>
      </c>
      <c r="E31" s="16">
        <v>47</v>
      </c>
      <c r="F31" s="34">
        <v>4</v>
      </c>
      <c r="G31" s="34">
        <v>3.316625</v>
      </c>
      <c r="H31" s="16">
        <v>1661</v>
      </c>
      <c r="I31" s="34">
        <v>2.446719</v>
      </c>
      <c r="J31" s="34">
        <v>2.340134</v>
      </c>
      <c r="K31" s="16">
        <v>27481</v>
      </c>
      <c r="L31" s="34">
        <v>3.652887</v>
      </c>
      <c r="M31" s="34">
        <v>3.707323</v>
      </c>
      <c r="N31" s="18">
        <v>0</v>
      </c>
      <c r="O31" t="s" s="19">
        <f>IF(C31&gt;L31,"gBM&gt;UM","gBM&lt;UM")</f>
        <v>17</v>
      </c>
    </row>
    <row r="32" ht="16" customHeight="1">
      <c r="A32" t="s" s="15">
        <v>42</v>
      </c>
      <c r="B32" s="16">
        <v>6735</v>
      </c>
      <c r="C32" s="34">
        <v>8.512695000000001</v>
      </c>
      <c r="D32" s="34">
        <v>6.969136</v>
      </c>
      <c r="E32" s="16">
        <v>2043</v>
      </c>
      <c r="F32" s="34">
        <v>3.441997</v>
      </c>
      <c r="G32" s="34">
        <v>3.702441</v>
      </c>
      <c r="H32" s="16">
        <v>299</v>
      </c>
      <c r="I32" s="34">
        <v>3.344482</v>
      </c>
      <c r="J32" s="34">
        <v>3.298117</v>
      </c>
      <c r="K32" s="16">
        <v>23955</v>
      </c>
      <c r="L32" s="34">
        <v>3.535379</v>
      </c>
      <c r="M32" s="34">
        <v>3.247768</v>
      </c>
      <c r="N32" s="18">
        <v>0</v>
      </c>
      <c r="O32" t="s" s="19">
        <f>IF(C32&gt;L32,"gBM&gt;UM","gBM&lt;UM")</f>
        <v>17</v>
      </c>
    </row>
    <row r="33" ht="16" customHeight="1">
      <c r="A33" t="s" s="15">
        <v>43</v>
      </c>
      <c r="B33" s="16">
        <v>9696</v>
      </c>
      <c r="C33" s="34">
        <v>8.002784999999999</v>
      </c>
      <c r="D33" s="34">
        <v>6.08322</v>
      </c>
      <c r="E33" s="16">
        <v>1334</v>
      </c>
      <c r="F33" s="34">
        <v>3.467016</v>
      </c>
      <c r="G33" s="34">
        <v>3.326229</v>
      </c>
      <c r="H33" s="16">
        <v>4389</v>
      </c>
      <c r="I33" s="34">
        <v>3.135794</v>
      </c>
      <c r="J33" s="34">
        <v>2.927453</v>
      </c>
      <c r="K33" s="16">
        <v>19308</v>
      </c>
      <c r="L33" s="34">
        <v>3.172571</v>
      </c>
      <c r="M33" s="34">
        <v>2.729391</v>
      </c>
      <c r="N33" s="18">
        <v>0</v>
      </c>
      <c r="O33" t="s" s="19">
        <f>IF(C33&gt;L33,"gBM&gt;UM","gBM&lt;UM")</f>
        <v>17</v>
      </c>
    </row>
    <row r="34" ht="16" customHeight="1">
      <c r="A34" t="s" s="15">
        <v>44</v>
      </c>
      <c r="B34" s="16">
        <v>6772</v>
      </c>
      <c r="C34" s="34">
        <v>8.757088</v>
      </c>
      <c r="D34" s="34">
        <v>6.657645</v>
      </c>
      <c r="E34" s="16">
        <v>1569</v>
      </c>
      <c r="F34" s="34">
        <v>3.943276</v>
      </c>
      <c r="G34" s="34">
        <v>3.45174</v>
      </c>
      <c r="H34" s="16">
        <v>560</v>
      </c>
      <c r="I34" s="34">
        <v>4.133929</v>
      </c>
      <c r="J34" s="34">
        <v>3.375953</v>
      </c>
      <c r="K34" s="16">
        <v>25249</v>
      </c>
      <c r="L34" s="34">
        <v>3.262149</v>
      </c>
      <c r="M34" s="34">
        <v>3.078747</v>
      </c>
      <c r="N34" s="18">
        <v>0</v>
      </c>
      <c r="O34" t="s" s="19">
        <f>IF(C34&gt;L34,"gBM&gt;UM","gBM&lt;UM")</f>
        <v>17</v>
      </c>
    </row>
    <row r="35" ht="16" customHeight="1">
      <c r="A35" t="s" s="15">
        <v>45</v>
      </c>
      <c r="B35" s="16">
        <v>4686</v>
      </c>
      <c r="C35" s="34">
        <v>10.56402</v>
      </c>
      <c r="D35" s="34">
        <v>7.449385</v>
      </c>
      <c r="E35" s="16">
        <v>1159</v>
      </c>
      <c r="F35" s="34">
        <v>4.327006</v>
      </c>
      <c r="G35" s="34">
        <v>3.190425</v>
      </c>
      <c r="H35" s="16">
        <v>257</v>
      </c>
      <c r="I35" s="34">
        <v>4.533074</v>
      </c>
      <c r="J35" s="34">
        <v>3.806845</v>
      </c>
      <c r="K35" s="16">
        <v>23298</v>
      </c>
      <c r="L35" s="34">
        <v>3.806765</v>
      </c>
      <c r="M35" s="34">
        <v>3.43396</v>
      </c>
      <c r="N35" s="18">
        <v>0</v>
      </c>
      <c r="O35" t="s" s="19">
        <f>IF(C35&gt;L35,"gBM&gt;UM","gBM&lt;UM")</f>
        <v>17</v>
      </c>
    </row>
    <row r="36" ht="16" customHeight="1">
      <c r="A36" t="s" s="15">
        <v>46</v>
      </c>
      <c r="B36" s="16">
        <v>7525</v>
      </c>
      <c r="C36" s="34">
        <v>10.00917</v>
      </c>
      <c r="D36" s="34">
        <v>6.755394</v>
      </c>
      <c r="E36" s="16">
        <v>1093</v>
      </c>
      <c r="F36" s="34">
        <v>6.204026</v>
      </c>
      <c r="G36" s="34">
        <v>5.601666</v>
      </c>
      <c r="H36" s="16">
        <v>181</v>
      </c>
      <c r="I36" s="34">
        <v>4.066298</v>
      </c>
      <c r="J36" s="34">
        <v>3.460254</v>
      </c>
      <c r="K36" s="16">
        <v>17547</v>
      </c>
      <c r="L36" s="34">
        <v>4.213199</v>
      </c>
      <c r="M36" s="34">
        <v>3.11008</v>
      </c>
      <c r="N36" s="18">
        <v>0</v>
      </c>
      <c r="O36" t="s" s="19">
        <f>IF(C36&gt;L36,"gBM&gt;UM","gBM&lt;UM")</f>
        <v>17</v>
      </c>
    </row>
    <row r="37" ht="16" customHeight="1">
      <c r="A37" t="s" s="20">
        <v>47</v>
      </c>
      <c r="B37" s="21">
        <v>2581</v>
      </c>
      <c r="C37" s="35">
        <v>8.797364999999999</v>
      </c>
      <c r="D37" s="35">
        <v>6.464783</v>
      </c>
      <c r="E37" s="21">
        <v>6012</v>
      </c>
      <c r="F37" s="35">
        <v>5.214737</v>
      </c>
      <c r="G37" s="35">
        <v>4.736542</v>
      </c>
      <c r="H37" s="21">
        <v>5694</v>
      </c>
      <c r="I37" s="35">
        <v>3.90973</v>
      </c>
      <c r="J37" s="35">
        <v>3.625291</v>
      </c>
      <c r="K37" s="21">
        <v>25014</v>
      </c>
      <c r="L37" s="35">
        <v>4.092028</v>
      </c>
      <c r="M37" s="35">
        <v>3.962252</v>
      </c>
      <c r="N37" s="23">
        <v>0</v>
      </c>
      <c r="O37" t="s" s="24">
        <f>IF(C37&gt;L37,"gBM&gt;UM","gBM&lt;UM")</f>
        <v>17</v>
      </c>
    </row>
  </sheetData>
  <mergeCells count="7">
    <mergeCell ref="A1:O1"/>
    <mergeCell ref="B2:D2"/>
    <mergeCell ref="K2:M2"/>
    <mergeCell ref="A2:A3"/>
    <mergeCell ref="H2:J2"/>
    <mergeCell ref="E2:G2"/>
    <mergeCell ref="O2:O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S37"/>
  <sheetViews>
    <sheetView workbookViewId="0" showGridLines="0" defaultGridColor="1"/>
  </sheetViews>
  <sheetFormatPr defaultColWidth="10.7143" defaultRowHeight="16" customHeight="1" outlineLevelRow="0" outlineLevelCol="0"/>
  <cols>
    <col min="1" max="1" width="15.2891" style="40" customWidth="1"/>
    <col min="2" max="2" width="7" style="40" customWidth="1"/>
    <col min="3" max="3" width="7.28906" style="40" customWidth="1"/>
    <col min="4" max="4" width="7.28906" style="40" customWidth="1"/>
    <col min="5" max="5" width="6.28906" style="40" customWidth="1"/>
    <col min="6" max="6" width="7.28906" style="40" customWidth="1"/>
    <col min="7" max="7" width="7.28906" style="40" customWidth="1"/>
    <col min="8" max="8" width="7" style="40" customWidth="1"/>
    <col min="9" max="9" width="7.28906" style="40" customWidth="1"/>
    <col min="10" max="10" width="7.28906" style="40" customWidth="1"/>
    <col min="11" max="11" width="7" style="40" customWidth="1"/>
    <col min="12" max="12" width="7.28906" style="40" customWidth="1"/>
    <col min="13" max="13" width="7.28906" style="40" customWidth="1"/>
    <col min="14" max="14" width="12.1562" style="40" customWidth="1"/>
    <col min="15" max="15" width="10.2891" style="40" customWidth="1"/>
    <col min="16" max="16" width="10.8672" style="40" customWidth="1"/>
    <col min="17" max="17" width="10.8672" style="40" customWidth="1"/>
    <col min="18" max="18" width="10.8672" style="40" customWidth="1"/>
    <col min="19" max="19" width="10.8672" style="40" customWidth="1"/>
    <col min="20" max="256" width="10.7344" style="40" customWidth="1"/>
  </cols>
  <sheetData>
    <row r="1" ht="17" customHeight="1">
      <c r="A1" t="s" s="39">
        <v>58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41"/>
      <c r="Q1" s="41"/>
      <c r="R1" s="41"/>
      <c r="S1" s="41"/>
    </row>
    <row r="2" ht="16" customHeight="1">
      <c r="A2" t="s" s="5">
        <v>1</v>
      </c>
      <c r="B2" t="s" s="26">
        <v>51</v>
      </c>
      <c r="C2" s="27"/>
      <c r="D2" s="27"/>
      <c r="E2" t="s" s="26">
        <v>52</v>
      </c>
      <c r="F2" s="27"/>
      <c r="G2" s="27"/>
      <c r="H2" t="s" s="26">
        <v>53</v>
      </c>
      <c r="I2" s="27"/>
      <c r="J2" s="27"/>
      <c r="K2" t="s" s="26">
        <v>54</v>
      </c>
      <c r="L2" s="27"/>
      <c r="M2" s="27"/>
      <c r="N2" t="s" s="26">
        <v>5</v>
      </c>
      <c r="O2" t="s" s="5">
        <v>6</v>
      </c>
      <c r="P2" s="41"/>
      <c r="Q2" s="41"/>
      <c r="R2" s="41"/>
      <c r="S2" s="41"/>
    </row>
    <row r="3" ht="16" customHeight="1">
      <c r="A3" s="7"/>
      <c r="B3" t="s" s="26">
        <v>55</v>
      </c>
      <c r="C3" t="s" s="26">
        <v>8</v>
      </c>
      <c r="D3" t="s" s="26">
        <v>9</v>
      </c>
      <c r="E3" t="s" s="26">
        <v>55</v>
      </c>
      <c r="F3" t="s" s="26">
        <v>8</v>
      </c>
      <c r="G3" t="s" s="26">
        <v>9</v>
      </c>
      <c r="H3" t="s" s="26">
        <v>55</v>
      </c>
      <c r="I3" t="s" s="26">
        <v>8</v>
      </c>
      <c r="J3" t="s" s="26">
        <v>9</v>
      </c>
      <c r="K3" t="s" s="26">
        <v>55</v>
      </c>
      <c r="L3" t="s" s="26">
        <v>8</v>
      </c>
      <c r="M3" t="s" s="26">
        <v>9</v>
      </c>
      <c r="N3" t="s" s="26">
        <v>56</v>
      </c>
      <c r="O3" s="7"/>
      <c r="P3" s="41"/>
      <c r="Q3" s="41"/>
      <c r="R3" s="41"/>
      <c r="S3" s="41"/>
    </row>
    <row r="4" ht="16" customHeight="1">
      <c r="A4" t="s" s="9">
        <v>10</v>
      </c>
      <c r="B4" s="10">
        <v>8017</v>
      </c>
      <c r="C4" s="11">
        <v>0.1313124</v>
      </c>
      <c r="D4" s="11">
        <v>0.03162237</v>
      </c>
      <c r="E4" s="10">
        <v>158</v>
      </c>
      <c r="F4" s="11">
        <v>0.1412408</v>
      </c>
      <c r="G4" s="11">
        <v>0.05443701</v>
      </c>
      <c r="H4" s="10">
        <v>3691</v>
      </c>
      <c r="I4" s="11">
        <v>0.1466</v>
      </c>
      <c r="J4" s="11">
        <v>0.07554139</v>
      </c>
      <c r="K4" s="10">
        <v>19228</v>
      </c>
      <c r="L4" s="11">
        <v>0.1557907</v>
      </c>
      <c r="M4" s="11">
        <v>0.07360865</v>
      </c>
      <c r="N4" s="12">
        <v>0</v>
      </c>
      <c r="O4" t="s" s="13">
        <f>IF(C4&lt;L4,"gBM&lt;UM","gBM&gt;UM")</f>
        <v>12</v>
      </c>
      <c r="P4" s="41"/>
      <c r="Q4" s="41"/>
      <c r="R4" s="41"/>
      <c r="S4" s="41"/>
    </row>
    <row r="5" ht="16" customHeight="1">
      <c r="A5" t="s" s="15">
        <v>11</v>
      </c>
      <c r="B5" s="16">
        <v>3615</v>
      </c>
      <c r="C5" s="17">
        <v>0.1256457</v>
      </c>
      <c r="D5" s="17">
        <v>0.02723958</v>
      </c>
      <c r="E5" s="16">
        <v>81</v>
      </c>
      <c r="F5" s="17">
        <v>0.1455135</v>
      </c>
      <c r="G5" s="17">
        <v>0.05983058</v>
      </c>
      <c r="H5" s="16">
        <v>999</v>
      </c>
      <c r="I5" s="17">
        <v>0.1405743</v>
      </c>
      <c r="J5" s="17">
        <v>0.06070059</v>
      </c>
      <c r="K5" s="16">
        <v>22507</v>
      </c>
      <c r="L5" s="17">
        <v>0.1512199</v>
      </c>
      <c r="M5" s="17">
        <v>0.05757456</v>
      </c>
      <c r="N5" s="18">
        <v>0</v>
      </c>
      <c r="O5" t="s" s="19">
        <f>IF(C5&lt;L5,"gBM&lt;UM","gBM&gt;UM")</f>
        <v>12</v>
      </c>
      <c r="P5" s="41"/>
      <c r="Q5" s="41"/>
      <c r="R5" s="41"/>
      <c r="S5" s="41"/>
    </row>
    <row r="6" ht="16" customHeight="1">
      <c r="A6" t="s" s="15">
        <v>13</v>
      </c>
      <c r="B6" s="16">
        <v>2764</v>
      </c>
      <c r="C6" s="17">
        <v>0.07569975</v>
      </c>
      <c r="D6" s="17">
        <v>0.02576489</v>
      </c>
      <c r="E6" s="16">
        <v>1301</v>
      </c>
      <c r="F6" s="17">
        <v>0.106316</v>
      </c>
      <c r="G6" s="17">
        <v>0.05513353</v>
      </c>
      <c r="H6" s="16">
        <v>1383</v>
      </c>
      <c r="I6" s="17">
        <v>0.1066674</v>
      </c>
      <c r="J6" s="17">
        <v>0.05883305</v>
      </c>
      <c r="K6" s="16">
        <v>19906</v>
      </c>
      <c r="L6" s="17">
        <v>0.07017283000000001</v>
      </c>
      <c r="M6" s="17">
        <v>0.03752358</v>
      </c>
      <c r="N6" s="18">
        <v>0</v>
      </c>
      <c r="O6" t="s" s="19">
        <f>IF(C6&lt;L6,"gBM&lt;UM","gBM&gt;UM")</f>
        <v>17</v>
      </c>
      <c r="P6" s="41"/>
      <c r="Q6" s="41"/>
      <c r="R6" s="41"/>
      <c r="S6" s="41"/>
    </row>
    <row r="7" ht="16" customHeight="1">
      <c r="A7" t="s" s="15">
        <v>15</v>
      </c>
      <c r="B7" s="16">
        <v>8455</v>
      </c>
      <c r="C7" s="17">
        <v>0.1529111</v>
      </c>
      <c r="D7" s="17">
        <v>0.05017147</v>
      </c>
      <c r="E7" s="16">
        <v>2481</v>
      </c>
      <c r="F7" s="17">
        <v>0.2104224</v>
      </c>
      <c r="G7" s="17">
        <v>0.08887051</v>
      </c>
      <c r="H7" s="16">
        <v>82</v>
      </c>
      <c r="I7" s="17">
        <v>0.2372648</v>
      </c>
      <c r="J7" s="17">
        <v>0.08204910999999999</v>
      </c>
      <c r="K7" s="16">
        <v>19068</v>
      </c>
      <c r="L7" s="17">
        <v>0.276733</v>
      </c>
      <c r="M7" s="17">
        <v>0.09608264</v>
      </c>
      <c r="N7" s="18">
        <v>0</v>
      </c>
      <c r="O7" t="s" s="19">
        <f>IF(C7&lt;L7,"gBM&lt;UM","gBM&gt;UM")</f>
        <v>12</v>
      </c>
      <c r="P7" s="41"/>
      <c r="Q7" s="41"/>
      <c r="R7" s="41"/>
      <c r="S7" s="41"/>
    </row>
    <row r="8" ht="16" customHeight="1">
      <c r="A8" t="s" s="15">
        <v>18</v>
      </c>
      <c r="B8" s="16">
        <v>2345</v>
      </c>
      <c r="C8" s="17">
        <v>0.1471203</v>
      </c>
      <c r="D8" s="17">
        <v>0.0465833</v>
      </c>
      <c r="E8" s="16">
        <v>1284</v>
      </c>
      <c r="F8" s="17">
        <v>0.1717433</v>
      </c>
      <c r="G8" s="17">
        <v>0.06974285</v>
      </c>
      <c r="H8" s="16">
        <v>11105</v>
      </c>
      <c r="I8" s="17">
        <v>0.1531849</v>
      </c>
      <c r="J8" s="17">
        <v>0.06621183999999999</v>
      </c>
      <c r="K8" s="16">
        <v>39744</v>
      </c>
      <c r="L8" s="17">
        <v>0.1611977</v>
      </c>
      <c r="M8" s="17">
        <v>0.06926356</v>
      </c>
      <c r="N8" s="18">
        <v>0</v>
      </c>
      <c r="O8" t="s" s="19">
        <f>IF(C8&lt;L8,"gBM&lt;UM","gBM&gt;UM")</f>
        <v>12</v>
      </c>
      <c r="P8" s="41"/>
      <c r="Q8" s="41"/>
      <c r="R8" s="41"/>
      <c r="S8" s="41"/>
    </row>
    <row r="9" ht="16" customHeight="1">
      <c r="A9" t="s" s="15">
        <v>19</v>
      </c>
      <c r="B9" s="16">
        <v>170</v>
      </c>
      <c r="C9" s="17">
        <v>0.14207</v>
      </c>
      <c r="D9" s="17">
        <v>0.05044359</v>
      </c>
      <c r="E9" s="16">
        <v>148</v>
      </c>
      <c r="F9" s="17">
        <v>0.1495907</v>
      </c>
      <c r="G9" s="17">
        <v>0.06499133999999999</v>
      </c>
      <c r="H9" s="16">
        <v>1938</v>
      </c>
      <c r="I9" s="17">
        <v>0.1295346</v>
      </c>
      <c r="J9" s="17">
        <v>0.05305223</v>
      </c>
      <c r="K9" s="16">
        <v>36661</v>
      </c>
      <c r="L9" s="17">
        <v>0.1445364</v>
      </c>
      <c r="M9" s="17">
        <v>0.07523497</v>
      </c>
      <c r="N9" s="18">
        <v>0.66967</v>
      </c>
      <c r="O9" t="s" s="19">
        <v>14</v>
      </c>
      <c r="P9" s="41"/>
      <c r="Q9" s="41"/>
      <c r="R9" s="41"/>
      <c r="S9" s="41"/>
    </row>
    <row r="10" ht="16" customHeight="1">
      <c r="A10" t="s" s="15">
        <v>20</v>
      </c>
      <c r="B10" s="16">
        <v>6856</v>
      </c>
      <c r="C10" s="17">
        <v>0.09321231000000001</v>
      </c>
      <c r="D10" s="17">
        <v>0.02454091</v>
      </c>
      <c r="E10" s="16">
        <v>274</v>
      </c>
      <c r="F10" s="17">
        <v>0.1052561</v>
      </c>
      <c r="G10" s="17">
        <v>0.04356832</v>
      </c>
      <c r="H10" s="16">
        <v>5493</v>
      </c>
      <c r="I10" s="17">
        <v>0.1388652</v>
      </c>
      <c r="J10" s="17">
        <v>0.07832562</v>
      </c>
      <c r="K10" s="16">
        <v>12454</v>
      </c>
      <c r="L10" s="17">
        <v>0.1046577</v>
      </c>
      <c r="M10" s="17">
        <v>0.05849958</v>
      </c>
      <c r="N10" s="18">
        <v>0</v>
      </c>
      <c r="O10" t="s" s="19">
        <f>IF(C10&lt;L10,"gBM&lt;UM","gBM&gt;UM")</f>
        <v>12</v>
      </c>
      <c r="P10" s="41"/>
      <c r="Q10" s="41"/>
      <c r="R10" s="41"/>
      <c r="S10" s="41"/>
    </row>
    <row r="11" ht="16" customHeight="1">
      <c r="A11" t="s" s="15">
        <v>21</v>
      </c>
      <c r="B11" s="16">
        <v>7658</v>
      </c>
      <c r="C11" s="17">
        <v>0.1000696</v>
      </c>
      <c r="D11" s="17">
        <v>0.0275062</v>
      </c>
      <c r="E11" s="16">
        <v>117</v>
      </c>
      <c r="F11" s="17">
        <v>0.106668</v>
      </c>
      <c r="G11" s="17">
        <v>0.06252771</v>
      </c>
      <c r="H11" s="16">
        <v>703</v>
      </c>
      <c r="I11" s="17">
        <v>0.09908564</v>
      </c>
      <c r="J11" s="17">
        <v>0.04894886</v>
      </c>
      <c r="K11" s="16">
        <v>13676</v>
      </c>
      <c r="L11" s="17">
        <v>0.1249856</v>
      </c>
      <c r="M11" s="17">
        <v>0.06304029999999999</v>
      </c>
      <c r="N11" s="18">
        <v>0</v>
      </c>
      <c r="O11" t="s" s="19">
        <f>IF(C11&lt;L11,"gBM&lt;UM","gBM&gt;UM")</f>
        <v>12</v>
      </c>
      <c r="P11" s="41"/>
      <c r="Q11" s="41"/>
      <c r="R11" s="41"/>
      <c r="S11" s="41"/>
    </row>
    <row r="12" ht="16" customHeight="1">
      <c r="A12" t="s" s="15">
        <v>22</v>
      </c>
      <c r="B12" s="16">
        <v>6168</v>
      </c>
      <c r="C12" s="17">
        <v>0.1274138</v>
      </c>
      <c r="D12" s="17">
        <v>0.03073473</v>
      </c>
      <c r="E12" s="16">
        <v>90</v>
      </c>
      <c r="F12" s="17">
        <v>0.1268151</v>
      </c>
      <c r="G12" s="17">
        <v>0.04309456</v>
      </c>
      <c r="H12" s="16">
        <v>1025</v>
      </c>
      <c r="I12" s="17">
        <v>0.137904</v>
      </c>
      <c r="J12" s="17">
        <v>0.05997902</v>
      </c>
      <c r="K12" s="16">
        <v>16311</v>
      </c>
      <c r="L12" s="17">
        <v>0.1629186</v>
      </c>
      <c r="M12" s="17">
        <v>0.06334666999999999</v>
      </c>
      <c r="N12" s="18">
        <v>0</v>
      </c>
      <c r="O12" t="s" s="19">
        <f>IF(C12&lt;L12,"gBM&lt;UM","gBM&gt;UM")</f>
        <v>12</v>
      </c>
      <c r="P12" s="41"/>
      <c r="Q12" s="41"/>
      <c r="R12" s="41"/>
      <c r="S12" s="41"/>
    </row>
    <row r="13" ht="16" customHeight="1">
      <c r="A13" t="s" s="15">
        <v>23</v>
      </c>
      <c r="B13" s="16">
        <v>3</v>
      </c>
      <c r="C13" s="17">
        <v>0.09939563</v>
      </c>
      <c r="D13" s="17">
        <v>0.0484306</v>
      </c>
      <c r="E13" s="16">
        <v>0</v>
      </c>
      <c r="F13" t="s" s="19">
        <v>27</v>
      </c>
      <c r="G13" t="s" s="19">
        <v>27</v>
      </c>
      <c r="H13" s="16">
        <v>5</v>
      </c>
      <c r="I13" s="17">
        <v>0.03723083</v>
      </c>
      <c r="J13" s="17">
        <v>0.03106822</v>
      </c>
      <c r="K13" s="16">
        <v>20</v>
      </c>
      <c r="L13" s="17">
        <v>0.06454965999999999</v>
      </c>
      <c r="M13" s="17">
        <v>0.05346088</v>
      </c>
      <c r="N13" s="18">
        <v>0.28841</v>
      </c>
      <c r="O13" t="s" s="19">
        <v>14</v>
      </c>
      <c r="P13" s="41"/>
      <c r="Q13" s="41"/>
      <c r="R13" s="41"/>
      <c r="S13" s="41"/>
    </row>
    <row r="14" ht="16" customHeight="1">
      <c r="A14" t="s" s="15">
        <v>24</v>
      </c>
      <c r="B14" s="16">
        <v>4706</v>
      </c>
      <c r="C14" s="17">
        <v>0.1075697</v>
      </c>
      <c r="D14" s="17">
        <v>0.02667749</v>
      </c>
      <c r="E14" s="16">
        <v>196</v>
      </c>
      <c r="F14" s="17">
        <v>0.1347853</v>
      </c>
      <c r="G14" s="17">
        <v>0.05423223</v>
      </c>
      <c r="H14" s="16">
        <v>1993</v>
      </c>
      <c r="I14" s="17">
        <v>0.1339195</v>
      </c>
      <c r="J14" s="17">
        <v>0.0578102</v>
      </c>
      <c r="K14" s="16">
        <v>10637</v>
      </c>
      <c r="L14" s="17">
        <v>0.1323133</v>
      </c>
      <c r="M14" s="17">
        <v>0.06012125</v>
      </c>
      <c r="N14" s="18">
        <v>0</v>
      </c>
      <c r="O14" t="s" s="19">
        <f>IF(C14&lt;L14,"gBM&lt;UM","gBM&gt;UM")</f>
        <v>12</v>
      </c>
      <c r="P14" s="41"/>
      <c r="Q14" s="41"/>
      <c r="R14" s="41"/>
      <c r="S14" s="41"/>
    </row>
    <row r="15" ht="16" customHeight="1">
      <c r="A15" t="s" s="15">
        <v>25</v>
      </c>
      <c r="B15" s="16">
        <v>7468</v>
      </c>
      <c r="C15" s="17">
        <v>0.1324652</v>
      </c>
      <c r="D15" s="17">
        <v>0.04225529</v>
      </c>
      <c r="E15" s="16">
        <v>2199</v>
      </c>
      <c r="F15" s="17">
        <v>0.118986</v>
      </c>
      <c r="G15" s="17">
        <v>0.06294808</v>
      </c>
      <c r="H15" s="16">
        <v>100</v>
      </c>
      <c r="I15" s="17">
        <v>0.1304892</v>
      </c>
      <c r="J15" s="17">
        <v>0.07029486</v>
      </c>
      <c r="K15" s="16">
        <v>23927</v>
      </c>
      <c r="L15" s="17">
        <v>0.1548134</v>
      </c>
      <c r="M15" s="17">
        <v>0.09521303</v>
      </c>
      <c r="N15" s="18">
        <v>0</v>
      </c>
      <c r="O15" t="s" s="19">
        <f>IF(C15&lt;L15,"gBM&lt;UM","gBM&gt;UM")</f>
        <v>12</v>
      </c>
      <c r="P15" s="41"/>
      <c r="Q15" s="41"/>
      <c r="R15" s="41"/>
      <c r="S15" s="41"/>
    </row>
    <row r="16" ht="16" customHeight="1">
      <c r="A16" t="s" s="15">
        <v>26</v>
      </c>
      <c r="B16" s="16">
        <v>51</v>
      </c>
      <c r="C16" s="17">
        <v>0.1516912</v>
      </c>
      <c r="D16" s="17">
        <v>0.06144084</v>
      </c>
      <c r="E16" s="16">
        <v>12</v>
      </c>
      <c r="F16" s="17">
        <v>0.1829764</v>
      </c>
      <c r="G16" s="17">
        <v>0.05067609</v>
      </c>
      <c r="H16" s="16">
        <v>1491</v>
      </c>
      <c r="I16" s="17">
        <v>0.1388383</v>
      </c>
      <c r="J16" s="17">
        <v>0.0562208</v>
      </c>
      <c r="K16" s="16">
        <v>22715</v>
      </c>
      <c r="L16" s="17">
        <v>0.1772582</v>
      </c>
      <c r="M16" s="17">
        <v>0.06405984000000001</v>
      </c>
      <c r="N16" s="18">
        <v>0.00476</v>
      </c>
      <c r="O16" t="s" s="19">
        <f>IF(C16&lt;L16,"gBM&lt;UM","gBM&gt;UM")</f>
        <v>12</v>
      </c>
      <c r="P16" s="41"/>
      <c r="Q16" s="41"/>
      <c r="R16" s="41"/>
      <c r="S16" s="41"/>
    </row>
    <row r="17" ht="16" customHeight="1">
      <c r="A17" t="s" s="15">
        <v>28</v>
      </c>
      <c r="B17" s="16">
        <v>5719</v>
      </c>
      <c r="C17" s="17">
        <v>0.107496</v>
      </c>
      <c r="D17" s="17">
        <v>0.03221181</v>
      </c>
      <c r="E17" s="16">
        <v>1446</v>
      </c>
      <c r="F17" s="17">
        <v>0.1449415</v>
      </c>
      <c r="G17" s="17">
        <v>0.05798022</v>
      </c>
      <c r="H17" s="16">
        <v>7952</v>
      </c>
      <c r="I17" s="17">
        <v>0.1651012</v>
      </c>
      <c r="J17" s="17">
        <v>0.07506786</v>
      </c>
      <c r="K17" s="16">
        <v>17678</v>
      </c>
      <c r="L17" s="17">
        <v>0.112247</v>
      </c>
      <c r="M17" s="17">
        <v>0.08443692999999999</v>
      </c>
      <c r="N17" s="18">
        <v>6e-05</v>
      </c>
      <c r="O17" t="s" s="19">
        <f>IF(C17&lt;L17,"gBM&lt;UM","gBM&gt;UM")</f>
        <v>12</v>
      </c>
      <c r="P17" s="41"/>
      <c r="Q17" s="41"/>
      <c r="R17" s="41"/>
      <c r="S17" s="42"/>
    </row>
    <row r="18" ht="16" customHeight="1">
      <c r="A18" t="s" s="15">
        <v>29</v>
      </c>
      <c r="B18" s="16">
        <v>5115</v>
      </c>
      <c r="C18" s="17">
        <v>0.0717873</v>
      </c>
      <c r="D18" s="17">
        <v>0.02431676</v>
      </c>
      <c r="E18" s="16">
        <v>772</v>
      </c>
      <c r="F18" s="17">
        <v>0.08259088000000001</v>
      </c>
      <c r="G18" s="17">
        <v>0.05718181</v>
      </c>
      <c r="H18" s="16">
        <v>4920</v>
      </c>
      <c r="I18" s="17">
        <v>0.07519721</v>
      </c>
      <c r="J18" s="17">
        <v>0.05606833</v>
      </c>
      <c r="K18" s="16">
        <v>44306</v>
      </c>
      <c r="L18" s="17">
        <v>0.08980166000000001</v>
      </c>
      <c r="M18" s="17">
        <v>0.06338246</v>
      </c>
      <c r="N18" s="18">
        <v>0</v>
      </c>
      <c r="O18" t="s" s="19">
        <f>IF(C18&lt;L18,"gBM&lt;UM","gBM&gt;UM")</f>
        <v>12</v>
      </c>
      <c r="P18" s="41"/>
      <c r="Q18" s="41"/>
      <c r="R18" s="41"/>
      <c r="S18" s="41"/>
    </row>
    <row r="19" ht="16" customHeight="1">
      <c r="A19" t="s" s="15">
        <v>30</v>
      </c>
      <c r="B19" s="16">
        <v>8457</v>
      </c>
      <c r="C19" s="17">
        <v>0.1116566</v>
      </c>
      <c r="D19" s="17">
        <v>0.03673881</v>
      </c>
      <c r="E19" s="16">
        <v>202</v>
      </c>
      <c r="F19" s="17">
        <v>0.1111726</v>
      </c>
      <c r="G19" s="17">
        <v>0.05605808</v>
      </c>
      <c r="H19" s="16">
        <v>3752</v>
      </c>
      <c r="I19" s="17">
        <v>0.105026</v>
      </c>
      <c r="J19" s="17">
        <v>0.05540184</v>
      </c>
      <c r="K19" s="16">
        <v>23408</v>
      </c>
      <c r="L19" s="17">
        <v>0.1267416</v>
      </c>
      <c r="M19" s="17">
        <v>0.06216988</v>
      </c>
      <c r="N19" s="18">
        <v>0</v>
      </c>
      <c r="O19" t="s" s="19">
        <f>IF(C19&lt;L19,"gBM&lt;UM","gBM&gt;UM")</f>
        <v>12</v>
      </c>
      <c r="P19" s="41"/>
      <c r="Q19" s="41"/>
      <c r="R19" s="41"/>
      <c r="S19" s="41"/>
    </row>
    <row r="20" ht="16" customHeight="1">
      <c r="A20" t="s" s="15">
        <v>31</v>
      </c>
      <c r="B20" s="16">
        <v>4158</v>
      </c>
      <c r="C20" s="17">
        <v>0.09590543999999999</v>
      </c>
      <c r="D20" s="17">
        <v>0.03261874</v>
      </c>
      <c r="E20" s="16">
        <v>195</v>
      </c>
      <c r="F20" s="17">
        <v>0.1178028</v>
      </c>
      <c r="G20" s="17">
        <v>0.06661567</v>
      </c>
      <c r="H20" s="16">
        <v>1454</v>
      </c>
      <c r="I20" s="17">
        <v>0.1182251</v>
      </c>
      <c r="J20" s="17">
        <v>0.06649223</v>
      </c>
      <c r="K20" s="16">
        <v>7059</v>
      </c>
      <c r="L20" s="17">
        <v>0.1048486</v>
      </c>
      <c r="M20" s="17">
        <v>0.08365135</v>
      </c>
      <c r="N20" s="18">
        <v>0</v>
      </c>
      <c r="O20" t="s" s="19">
        <f>IF(C20&lt;L20,"gBM&lt;UM","gBM&gt;UM")</f>
        <v>12</v>
      </c>
      <c r="P20" s="41"/>
      <c r="Q20" s="41"/>
      <c r="R20" s="41"/>
      <c r="S20" s="41"/>
    </row>
    <row r="21" ht="16" customHeight="1">
      <c r="A21" t="s" s="15">
        <v>32</v>
      </c>
      <c r="B21" s="16">
        <v>5971</v>
      </c>
      <c r="C21" s="17">
        <v>0.09756819</v>
      </c>
      <c r="D21" s="17">
        <v>0.03246742</v>
      </c>
      <c r="E21" s="16">
        <v>3714</v>
      </c>
      <c r="F21" s="17">
        <v>0.1184337</v>
      </c>
      <c r="G21" s="17">
        <v>0.05947227</v>
      </c>
      <c r="H21" s="16">
        <v>7561</v>
      </c>
      <c r="I21" s="17">
        <v>0.1327052</v>
      </c>
      <c r="J21" s="17">
        <v>0.06486946</v>
      </c>
      <c r="K21" s="16">
        <v>38114</v>
      </c>
      <c r="L21" s="17">
        <v>0.09208978</v>
      </c>
      <c r="M21" s="17">
        <v>0.07002630999999999</v>
      </c>
      <c r="N21" s="18">
        <v>0</v>
      </c>
      <c r="O21" t="s" s="19">
        <f>IF(C21&lt;L21,"gBM&lt;UM","gBM&gt;UM")</f>
        <v>17</v>
      </c>
      <c r="P21" s="41"/>
      <c r="Q21" s="41"/>
      <c r="R21" s="41"/>
      <c r="S21" s="41"/>
    </row>
    <row r="22" ht="16" customHeight="1">
      <c r="A22" t="s" s="15">
        <v>33</v>
      </c>
      <c r="B22" s="16">
        <v>5267</v>
      </c>
      <c r="C22" s="17">
        <v>0.08107917000000001</v>
      </c>
      <c r="D22" s="17">
        <v>0.02234114</v>
      </c>
      <c r="E22" s="16">
        <v>335</v>
      </c>
      <c r="F22" s="17">
        <v>0.08532351000000001</v>
      </c>
      <c r="G22" s="17">
        <v>0.03993868</v>
      </c>
      <c r="H22" s="16">
        <v>118</v>
      </c>
      <c r="I22" s="17">
        <v>0.08606519</v>
      </c>
      <c r="J22" s="17">
        <v>0.04595125</v>
      </c>
      <c r="K22" s="16">
        <v>19754</v>
      </c>
      <c r="L22" s="17">
        <v>0.09862339000000001</v>
      </c>
      <c r="M22" s="17">
        <v>0.04886493</v>
      </c>
      <c r="N22" s="18">
        <v>0</v>
      </c>
      <c r="O22" t="s" s="19">
        <f>IF(C22&lt;L22,"gBM&lt;UM","gBM&gt;UM")</f>
        <v>12</v>
      </c>
      <c r="P22" s="41"/>
      <c r="Q22" s="41"/>
      <c r="R22" s="41"/>
      <c r="S22" s="41"/>
    </row>
    <row r="23" ht="16" customHeight="1">
      <c r="A23" t="s" s="15">
        <v>34</v>
      </c>
      <c r="B23" s="16">
        <v>16386</v>
      </c>
      <c r="C23" s="17">
        <v>0.1927888</v>
      </c>
      <c r="D23" s="17">
        <v>0.0540575</v>
      </c>
      <c r="E23" s="16">
        <v>864</v>
      </c>
      <c r="F23" s="17">
        <v>0.1890373</v>
      </c>
      <c r="G23" s="17">
        <v>0.05993334</v>
      </c>
      <c r="H23" s="16">
        <v>1485</v>
      </c>
      <c r="I23" s="17">
        <v>0.1735913</v>
      </c>
      <c r="J23" s="17">
        <v>0.06675970000000001</v>
      </c>
      <c r="K23" s="16">
        <v>7959</v>
      </c>
      <c r="L23" s="17">
        <v>0.1806881</v>
      </c>
      <c r="M23" s="17">
        <v>0.1011319</v>
      </c>
      <c r="N23" s="18">
        <v>0</v>
      </c>
      <c r="O23" t="s" s="19">
        <f>IF(C23&lt;L23,"gBM&lt;UM","gBM&gt;UM")</f>
        <v>17</v>
      </c>
      <c r="P23" s="41"/>
      <c r="Q23" s="41"/>
      <c r="R23" s="41"/>
      <c r="S23" s="41"/>
    </row>
    <row r="24" ht="16" customHeight="1">
      <c r="A24" t="s" s="15">
        <v>35</v>
      </c>
      <c r="B24" s="16">
        <v>13510</v>
      </c>
      <c r="C24" s="17">
        <v>0.09757092000000001</v>
      </c>
      <c r="D24" s="17">
        <v>0.03000141</v>
      </c>
      <c r="E24" s="16">
        <v>896</v>
      </c>
      <c r="F24" s="17">
        <v>0.08754993</v>
      </c>
      <c r="G24" s="17">
        <v>0.04428946</v>
      </c>
      <c r="H24" s="16">
        <v>6364</v>
      </c>
      <c r="I24" s="17">
        <v>0.0868603</v>
      </c>
      <c r="J24" s="17">
        <v>0.05169676</v>
      </c>
      <c r="K24" s="16">
        <v>29581</v>
      </c>
      <c r="L24" s="17">
        <v>0.05659539</v>
      </c>
      <c r="M24" s="17">
        <v>0.05828685</v>
      </c>
      <c r="N24" s="18">
        <v>0</v>
      </c>
      <c r="O24" t="s" s="19">
        <f>IF(C24&lt;L24,"gBM&lt;UM","gBM&gt;UM")</f>
        <v>17</v>
      </c>
      <c r="P24" s="41"/>
      <c r="Q24" s="41"/>
      <c r="R24" s="41"/>
      <c r="S24" s="41"/>
    </row>
    <row r="25" ht="16" customHeight="1">
      <c r="A25" t="s" s="15">
        <v>16</v>
      </c>
      <c r="B25" s="16">
        <v>5509</v>
      </c>
      <c r="C25" s="17">
        <v>0.124716</v>
      </c>
      <c r="D25" s="17">
        <v>0.04912239</v>
      </c>
      <c r="E25" s="16">
        <v>4375</v>
      </c>
      <c r="F25" s="17">
        <v>0.2143828</v>
      </c>
      <c r="G25" s="17">
        <v>0.09560918</v>
      </c>
      <c r="H25" s="16">
        <v>2274</v>
      </c>
      <c r="I25" s="17">
        <v>0.2764506</v>
      </c>
      <c r="J25" s="17">
        <v>0.08107626</v>
      </c>
      <c r="K25" s="16">
        <v>26701</v>
      </c>
      <c r="L25" s="17">
        <v>0.2390007</v>
      </c>
      <c r="M25" s="17">
        <v>0.1072026</v>
      </c>
      <c r="N25" s="18">
        <v>0</v>
      </c>
      <c r="O25" t="s" s="19">
        <f>IF(C25&lt;L25,"gBM&lt;UM","gBM&gt;UM")</f>
        <v>12</v>
      </c>
      <c r="P25" s="41"/>
      <c r="Q25" s="41"/>
      <c r="R25" s="41"/>
      <c r="S25" s="41"/>
    </row>
    <row r="26" ht="16" customHeight="1">
      <c r="A26" t="s" s="15">
        <v>36</v>
      </c>
      <c r="B26" s="16">
        <v>6634</v>
      </c>
      <c r="C26" s="17">
        <v>0.1360992</v>
      </c>
      <c r="D26" s="17">
        <v>0.0464761</v>
      </c>
      <c r="E26" s="16">
        <v>3986</v>
      </c>
      <c r="F26" s="17">
        <v>0.1533108</v>
      </c>
      <c r="G26" s="17">
        <v>0.08586117</v>
      </c>
      <c r="H26" s="16">
        <v>5898</v>
      </c>
      <c r="I26" s="17">
        <v>0.1633184</v>
      </c>
      <c r="J26" s="17">
        <v>0.08830651</v>
      </c>
      <c r="K26" s="16">
        <v>24617</v>
      </c>
      <c r="L26" s="17">
        <v>0.267439</v>
      </c>
      <c r="M26" s="17">
        <v>0.109966</v>
      </c>
      <c r="N26" s="18">
        <v>0</v>
      </c>
      <c r="O26" t="s" s="19">
        <f>IF(C26&lt;L26,"gBM&lt;UM","gBM&gt;UM")</f>
        <v>12</v>
      </c>
      <c r="P26" s="41"/>
      <c r="Q26" s="41"/>
      <c r="R26" s="41"/>
      <c r="S26" s="41"/>
    </row>
    <row r="27" ht="16" customHeight="1">
      <c r="A27" t="s" s="15">
        <v>37</v>
      </c>
      <c r="B27" s="16">
        <v>6621</v>
      </c>
      <c r="C27" s="17">
        <v>0.09848757</v>
      </c>
      <c r="D27" s="17">
        <v>0.02771166</v>
      </c>
      <c r="E27" s="16">
        <v>388</v>
      </c>
      <c r="F27" s="17">
        <v>0.08691354</v>
      </c>
      <c r="G27" s="17">
        <v>0.04721771</v>
      </c>
      <c r="H27" s="16">
        <v>1403</v>
      </c>
      <c r="I27" s="17">
        <v>0.10075</v>
      </c>
      <c r="J27" s="17">
        <v>0.0574218</v>
      </c>
      <c r="K27" s="16">
        <v>14506</v>
      </c>
      <c r="L27" s="17">
        <v>0.1112433</v>
      </c>
      <c r="M27" s="17">
        <v>0.07034714</v>
      </c>
      <c r="N27" s="18">
        <v>0</v>
      </c>
      <c r="O27" t="s" s="19">
        <f>IF(C27&lt;L27,"gBM&lt;UM","gBM&gt;UM")</f>
        <v>12</v>
      </c>
      <c r="P27" s="41"/>
      <c r="Q27" s="41"/>
      <c r="R27" s="41"/>
      <c r="S27" s="41"/>
    </row>
    <row r="28" ht="16" customHeight="1">
      <c r="A28" t="s" s="15">
        <v>38</v>
      </c>
      <c r="B28" s="16">
        <v>6456</v>
      </c>
      <c r="C28" s="17">
        <v>0.0882477</v>
      </c>
      <c r="D28" s="17">
        <v>0.02361888</v>
      </c>
      <c r="E28" s="16">
        <v>171</v>
      </c>
      <c r="F28" s="17">
        <v>0.09944635</v>
      </c>
      <c r="G28" s="17">
        <v>0.04509224</v>
      </c>
      <c r="H28" s="16">
        <v>1821</v>
      </c>
      <c r="I28" s="17">
        <v>0.08759222</v>
      </c>
      <c r="J28" s="17">
        <v>0.04756484</v>
      </c>
      <c r="K28" s="16">
        <v>30147</v>
      </c>
      <c r="L28" s="17">
        <v>0.09134902</v>
      </c>
      <c r="M28" s="17">
        <v>0.04546541</v>
      </c>
      <c r="N28" s="18">
        <v>0</v>
      </c>
      <c r="O28" t="s" s="19">
        <f>IF(C28&lt;L28,"gBM&lt;UM","gBM&gt;UM")</f>
        <v>12</v>
      </c>
      <c r="P28" s="41"/>
      <c r="Q28" s="41"/>
      <c r="R28" s="41"/>
      <c r="S28" s="41"/>
    </row>
    <row r="29" ht="16" customHeight="1">
      <c r="A29" t="s" s="15">
        <v>39</v>
      </c>
      <c r="B29" s="16">
        <v>6837</v>
      </c>
      <c r="C29" s="17">
        <v>0.123175</v>
      </c>
      <c r="D29" s="17">
        <v>0.06085644</v>
      </c>
      <c r="E29" s="16">
        <v>8526</v>
      </c>
      <c r="F29" s="17">
        <v>0.177956</v>
      </c>
      <c r="G29" s="17">
        <v>0.1010915</v>
      </c>
      <c r="H29" s="16">
        <v>3159</v>
      </c>
      <c r="I29" s="17">
        <v>0.2323011</v>
      </c>
      <c r="J29" s="17">
        <v>0.09455876000000001</v>
      </c>
      <c r="K29" s="16">
        <v>64466</v>
      </c>
      <c r="L29" s="17">
        <v>0.1973664</v>
      </c>
      <c r="M29" s="17">
        <v>0.12387</v>
      </c>
      <c r="N29" s="18">
        <v>0</v>
      </c>
      <c r="O29" t="s" s="19">
        <f>IF(C29&lt;L29,"gBM&lt;UM","gBM&gt;UM")</f>
        <v>12</v>
      </c>
      <c r="P29" s="41"/>
      <c r="Q29" s="41"/>
      <c r="R29" s="41"/>
      <c r="S29" s="41"/>
    </row>
    <row r="30" ht="16" customHeight="1">
      <c r="A30" t="s" s="15">
        <v>40</v>
      </c>
      <c r="B30" s="16">
        <v>1856</v>
      </c>
      <c r="C30" s="17">
        <v>0.08654075999999999</v>
      </c>
      <c r="D30" s="17">
        <v>0.02587676</v>
      </c>
      <c r="E30" s="16">
        <v>190</v>
      </c>
      <c r="F30" s="17">
        <v>0.1072505</v>
      </c>
      <c r="G30" s="17">
        <v>0.06398334999999999</v>
      </c>
      <c r="H30" s="16">
        <v>1907</v>
      </c>
      <c r="I30" s="17">
        <v>0.08501814000000001</v>
      </c>
      <c r="J30" s="17">
        <v>0.05547901</v>
      </c>
      <c r="K30" s="16">
        <v>22326</v>
      </c>
      <c r="L30" s="17">
        <v>0.1100611</v>
      </c>
      <c r="M30" s="17">
        <v>0.07298312999999999</v>
      </c>
      <c r="N30" s="18">
        <v>0</v>
      </c>
      <c r="O30" t="s" s="19">
        <f>IF(C30&lt;L30,"gBM&lt;UM","gBM&gt;UM")</f>
        <v>12</v>
      </c>
      <c r="P30" s="41"/>
      <c r="Q30" s="41"/>
      <c r="R30" s="41"/>
      <c r="S30" s="41"/>
    </row>
    <row r="31" ht="16" customHeight="1">
      <c r="A31" t="s" s="15">
        <v>41</v>
      </c>
      <c r="B31" s="16">
        <v>2016</v>
      </c>
      <c r="C31" s="17">
        <v>0.07401658999999999</v>
      </c>
      <c r="D31" s="17">
        <v>0.01961805</v>
      </c>
      <c r="E31" s="16">
        <v>46</v>
      </c>
      <c r="F31" s="17">
        <v>0.09465807</v>
      </c>
      <c r="G31" s="17">
        <v>0.06348925</v>
      </c>
      <c r="H31" s="16">
        <v>1604</v>
      </c>
      <c r="I31" s="17">
        <v>0.07802562</v>
      </c>
      <c r="J31" s="17">
        <v>0.05063064</v>
      </c>
      <c r="K31" s="16">
        <v>24525</v>
      </c>
      <c r="L31" s="17">
        <v>0.06748793</v>
      </c>
      <c r="M31" s="17">
        <v>0.04319365</v>
      </c>
      <c r="N31" s="18">
        <v>0</v>
      </c>
      <c r="O31" t="s" s="19">
        <f>IF(C31&lt;L31,"gBM&lt;UM","gBM&gt;UM")</f>
        <v>17</v>
      </c>
      <c r="P31" s="41"/>
      <c r="Q31" s="41"/>
      <c r="R31" s="41"/>
      <c r="S31" s="41"/>
    </row>
    <row r="32" ht="16" customHeight="1">
      <c r="A32" t="s" s="15">
        <v>42</v>
      </c>
      <c r="B32" s="16">
        <v>6649</v>
      </c>
      <c r="C32" s="17">
        <v>0.1360098</v>
      </c>
      <c r="D32" s="17">
        <v>0.05424692</v>
      </c>
      <c r="E32" s="16">
        <v>1880</v>
      </c>
      <c r="F32" s="17">
        <v>0.1907317</v>
      </c>
      <c r="G32" s="17">
        <v>0.1006673</v>
      </c>
      <c r="H32" s="16">
        <v>261</v>
      </c>
      <c r="I32" s="17">
        <v>0.184047</v>
      </c>
      <c r="J32" s="17">
        <v>0.1062299</v>
      </c>
      <c r="K32" s="16">
        <v>23389</v>
      </c>
      <c r="L32" s="17">
        <v>0.2547594</v>
      </c>
      <c r="M32" s="17">
        <v>0.1033027</v>
      </c>
      <c r="N32" s="18">
        <v>0</v>
      </c>
      <c r="O32" t="s" s="19">
        <f>IF(C32&lt;L32,"gBM&lt;UM","gBM&gt;UM")</f>
        <v>12</v>
      </c>
      <c r="P32" s="41"/>
      <c r="Q32" s="41"/>
      <c r="R32" s="41"/>
      <c r="S32" s="41"/>
    </row>
    <row r="33" ht="16" customHeight="1">
      <c r="A33" t="s" s="15">
        <v>43</v>
      </c>
      <c r="B33" s="16">
        <v>9686</v>
      </c>
      <c r="C33" s="17">
        <v>0.09180329</v>
      </c>
      <c r="D33" s="17">
        <v>0.02568537</v>
      </c>
      <c r="E33" s="16">
        <v>1313</v>
      </c>
      <c r="F33" s="17">
        <v>0.1011664</v>
      </c>
      <c r="G33" s="17">
        <v>0.05516267</v>
      </c>
      <c r="H33" s="16">
        <v>4332</v>
      </c>
      <c r="I33" s="17">
        <v>0.09607672</v>
      </c>
      <c r="J33" s="17">
        <v>0.05788325</v>
      </c>
      <c r="K33" s="16">
        <v>19084</v>
      </c>
      <c r="L33" s="17">
        <v>0.09486071</v>
      </c>
      <c r="M33" s="17">
        <v>0.06069088</v>
      </c>
      <c r="N33" s="18">
        <v>0</v>
      </c>
      <c r="O33" t="s" s="19">
        <f>IF(C33&lt;L33,"gBM&lt;UM","gBM&gt;UM")</f>
        <v>12</v>
      </c>
      <c r="P33" s="41"/>
      <c r="Q33" s="41"/>
      <c r="R33" s="41"/>
      <c r="S33" s="41"/>
    </row>
    <row r="34" ht="16" customHeight="1">
      <c r="A34" t="s" s="15">
        <v>44</v>
      </c>
      <c r="B34" s="16">
        <v>5697</v>
      </c>
      <c r="C34" s="17">
        <v>0.1352228</v>
      </c>
      <c r="D34" s="17">
        <v>0.04668147</v>
      </c>
      <c r="E34" s="16">
        <v>797</v>
      </c>
      <c r="F34" s="17">
        <v>0.1744165</v>
      </c>
      <c r="G34" s="17">
        <v>0.09359681</v>
      </c>
      <c r="H34" s="16">
        <v>285</v>
      </c>
      <c r="I34" s="17">
        <v>0.1616636</v>
      </c>
      <c r="J34" s="17">
        <v>0.09002052000000001</v>
      </c>
      <c r="K34" s="16">
        <v>19513</v>
      </c>
      <c r="L34" s="17">
        <v>0.2568904</v>
      </c>
      <c r="M34" s="17">
        <v>0.117027</v>
      </c>
      <c r="N34" s="18">
        <v>0</v>
      </c>
      <c r="O34" t="s" s="19">
        <f>IF(C34&lt;L34,"gBM&lt;UM","gBM&gt;UM")</f>
        <v>12</v>
      </c>
      <c r="P34" s="41"/>
      <c r="Q34" s="41"/>
      <c r="R34" s="41"/>
      <c r="S34" s="41"/>
    </row>
    <row r="35" ht="16" customHeight="1">
      <c r="A35" t="s" s="15">
        <v>45</v>
      </c>
      <c r="B35" s="16">
        <v>4650</v>
      </c>
      <c r="C35" s="17">
        <v>0.08355103999999999</v>
      </c>
      <c r="D35" s="17">
        <v>0.02427135</v>
      </c>
      <c r="E35" s="16">
        <v>1153</v>
      </c>
      <c r="F35" s="17">
        <v>0.08209709</v>
      </c>
      <c r="G35" s="17">
        <v>0.04119076</v>
      </c>
      <c r="H35" s="16">
        <v>256</v>
      </c>
      <c r="I35" s="17">
        <v>0.07128176999999999</v>
      </c>
      <c r="J35" s="17">
        <v>0.04036282</v>
      </c>
      <c r="K35" s="16">
        <v>22980</v>
      </c>
      <c r="L35" s="17">
        <v>0.1003548</v>
      </c>
      <c r="M35" s="17">
        <v>0.05355295</v>
      </c>
      <c r="N35" s="18">
        <v>0</v>
      </c>
      <c r="O35" t="s" s="19">
        <f>IF(C35&lt;L35,"gBM&lt;UM","gBM&gt;UM")</f>
        <v>12</v>
      </c>
      <c r="P35" s="41"/>
      <c r="Q35" s="41"/>
      <c r="R35" s="41"/>
      <c r="S35" s="41"/>
    </row>
    <row r="36" ht="16" customHeight="1">
      <c r="A36" t="s" s="15">
        <v>46</v>
      </c>
      <c r="B36" s="16">
        <v>7480</v>
      </c>
      <c r="C36" s="17">
        <v>0.08659304</v>
      </c>
      <c r="D36" s="17">
        <v>0.02690163</v>
      </c>
      <c r="E36" s="16">
        <v>1081</v>
      </c>
      <c r="F36" s="17">
        <v>0.08572636</v>
      </c>
      <c r="G36" s="17">
        <v>0.0488106</v>
      </c>
      <c r="H36" s="16">
        <v>181</v>
      </c>
      <c r="I36" s="17">
        <v>0.07282936</v>
      </c>
      <c r="J36" s="17">
        <v>0.04451875</v>
      </c>
      <c r="K36" s="16">
        <v>17236</v>
      </c>
      <c r="L36" s="17">
        <v>0.09335879</v>
      </c>
      <c r="M36" s="17">
        <v>0.06250805</v>
      </c>
      <c r="N36" s="18">
        <v>0</v>
      </c>
      <c r="O36" t="s" s="19">
        <f>IF(C36&lt;L36,"gBM&lt;UM","gBM&gt;UM")</f>
        <v>12</v>
      </c>
      <c r="P36" s="41"/>
      <c r="Q36" s="41"/>
      <c r="R36" s="41"/>
      <c r="S36" s="41"/>
    </row>
    <row r="37" ht="16" customHeight="1">
      <c r="A37" t="s" s="20">
        <v>47</v>
      </c>
      <c r="B37" s="21">
        <v>2444</v>
      </c>
      <c r="C37" s="22">
        <v>0.1096064</v>
      </c>
      <c r="D37" s="22">
        <v>0.0425045</v>
      </c>
      <c r="E37" s="21">
        <v>5875</v>
      </c>
      <c r="F37" s="22">
        <v>0.1644778</v>
      </c>
      <c r="G37" s="22">
        <v>0.09023008</v>
      </c>
      <c r="H37" s="21">
        <v>5531</v>
      </c>
      <c r="I37" s="22">
        <v>0.2122529</v>
      </c>
      <c r="J37" s="22">
        <v>0.07725069</v>
      </c>
      <c r="K37" s="21">
        <v>23977</v>
      </c>
      <c r="L37" s="22">
        <v>0.1699196</v>
      </c>
      <c r="M37" s="22">
        <v>0.09264922</v>
      </c>
      <c r="N37" s="23">
        <v>0</v>
      </c>
      <c r="O37" t="s" s="24">
        <f>IF(C37&lt;L37,"gBM&lt;UM","gBM&gt;UM")</f>
        <v>12</v>
      </c>
      <c r="P37" s="41"/>
      <c r="Q37" s="41"/>
      <c r="R37" s="41"/>
      <c r="S37" s="41"/>
    </row>
  </sheetData>
  <mergeCells count="7">
    <mergeCell ref="A1:O1"/>
    <mergeCell ref="B2:D2"/>
    <mergeCell ref="K2:M2"/>
    <mergeCell ref="A2:A3"/>
    <mergeCell ref="H2:J2"/>
    <mergeCell ref="E2:G2"/>
    <mergeCell ref="O2:O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