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Projects\"/>
    </mc:Choice>
  </mc:AlternateContent>
  <xr:revisionPtr revIDLastSave="0" documentId="8_{697A5E5B-DDCC-4F11-9B9E-DBD79DF6822D}" xr6:coauthVersionLast="47" xr6:coauthVersionMax="47" xr10:uidLastSave="{00000000-0000-0000-0000-000000000000}"/>
  <bookViews>
    <workbookView xWindow="-120" yWindow="-120" windowWidth="51840" windowHeight="21840" xr2:uid="{76537FEC-1C04-4E0E-9DBB-571C8FB0C6B6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2" i="1" l="1"/>
  <c r="J42" i="1"/>
  <c r="I42" i="1"/>
  <c r="H42" i="1"/>
  <c r="G42" i="1"/>
  <c r="F42" i="1"/>
  <c r="E42" i="1"/>
  <c r="M42" i="1" s="1"/>
  <c r="D42" i="1"/>
  <c r="C42" i="1"/>
  <c r="B42" i="1"/>
  <c r="K41" i="1"/>
  <c r="J41" i="1"/>
  <c r="I41" i="1"/>
  <c r="H41" i="1"/>
  <c r="M41" i="1" s="1"/>
  <c r="G41" i="1"/>
  <c r="F41" i="1"/>
  <c r="E41" i="1"/>
  <c r="D41" i="1"/>
  <c r="C41" i="1"/>
  <c r="B41" i="1"/>
  <c r="K40" i="1"/>
  <c r="J40" i="1"/>
  <c r="I40" i="1"/>
  <c r="H40" i="1"/>
  <c r="G40" i="1"/>
  <c r="F40" i="1"/>
  <c r="E40" i="1"/>
  <c r="M40" i="1" s="1"/>
  <c r="D40" i="1"/>
  <c r="C40" i="1"/>
  <c r="B40" i="1"/>
  <c r="K39" i="1"/>
  <c r="J39" i="1"/>
  <c r="I39" i="1"/>
  <c r="H39" i="1"/>
  <c r="G39" i="1"/>
  <c r="F39" i="1"/>
  <c r="E39" i="1"/>
  <c r="M39" i="1" s="1"/>
  <c r="D39" i="1"/>
  <c r="C39" i="1"/>
  <c r="B39" i="1"/>
  <c r="K38" i="1"/>
  <c r="J38" i="1"/>
  <c r="I38" i="1"/>
  <c r="M38" i="1" s="1"/>
  <c r="H38" i="1"/>
  <c r="G38" i="1"/>
  <c r="F38" i="1"/>
  <c r="E38" i="1"/>
  <c r="D38" i="1"/>
  <c r="C38" i="1"/>
  <c r="B38" i="1"/>
  <c r="K37" i="1"/>
  <c r="J37" i="1"/>
  <c r="I37" i="1"/>
  <c r="H37" i="1"/>
  <c r="G37" i="1"/>
  <c r="F37" i="1"/>
  <c r="E37" i="1"/>
  <c r="M37" i="1" s="1"/>
  <c r="D37" i="1"/>
  <c r="C37" i="1"/>
  <c r="B37" i="1"/>
  <c r="K36" i="1"/>
  <c r="J36" i="1"/>
  <c r="I36" i="1"/>
  <c r="H36" i="1"/>
  <c r="G36" i="1"/>
  <c r="F36" i="1"/>
  <c r="E36" i="1"/>
  <c r="M36" i="1" s="1"/>
  <c r="D36" i="1"/>
  <c r="C36" i="1"/>
  <c r="B36" i="1"/>
  <c r="K35" i="1"/>
  <c r="J35" i="1"/>
  <c r="M35" i="1" s="1"/>
  <c r="I35" i="1"/>
  <c r="H35" i="1"/>
  <c r="G35" i="1"/>
  <c r="F35" i="1"/>
  <c r="E35" i="1"/>
  <c r="D35" i="1"/>
  <c r="C35" i="1"/>
  <c r="B35" i="1"/>
  <c r="K34" i="1"/>
  <c r="J34" i="1"/>
  <c r="I34" i="1"/>
  <c r="H34" i="1"/>
  <c r="G34" i="1"/>
  <c r="F34" i="1"/>
  <c r="E34" i="1"/>
  <c r="M34" i="1" s="1"/>
  <c r="D34" i="1"/>
  <c r="C34" i="1"/>
  <c r="B34" i="1"/>
  <c r="K33" i="1"/>
  <c r="J33" i="1"/>
  <c r="I33" i="1"/>
  <c r="H33" i="1"/>
  <c r="G33" i="1"/>
  <c r="F33" i="1"/>
  <c r="E33" i="1"/>
  <c r="M33" i="1" s="1"/>
  <c r="D33" i="1"/>
  <c r="C33" i="1"/>
  <c r="B33" i="1"/>
  <c r="K32" i="1"/>
  <c r="M32" i="1" s="1"/>
  <c r="J32" i="1"/>
  <c r="I32" i="1"/>
  <c r="H32" i="1"/>
  <c r="G32" i="1"/>
  <c r="F32" i="1"/>
  <c r="E32" i="1"/>
  <c r="D32" i="1"/>
  <c r="C32" i="1"/>
  <c r="B32" i="1"/>
  <c r="K31" i="1"/>
  <c r="J31" i="1"/>
  <c r="I31" i="1"/>
  <c r="H31" i="1"/>
  <c r="G31" i="1"/>
  <c r="F31" i="1"/>
  <c r="M31" i="1" s="1"/>
  <c r="E31" i="1"/>
  <c r="D31" i="1"/>
  <c r="C31" i="1"/>
  <c r="B31" i="1"/>
  <c r="K30" i="1"/>
  <c r="J30" i="1"/>
  <c r="I30" i="1"/>
  <c r="H30" i="1"/>
  <c r="G30" i="1"/>
  <c r="F30" i="1"/>
  <c r="E30" i="1"/>
  <c r="M30" i="1" s="1"/>
  <c r="D30" i="1"/>
  <c r="C30" i="1"/>
  <c r="B30" i="1"/>
  <c r="M29" i="1"/>
  <c r="K29" i="1"/>
  <c r="J29" i="1"/>
  <c r="I29" i="1"/>
  <c r="H29" i="1"/>
  <c r="G29" i="1"/>
  <c r="F29" i="1"/>
  <c r="E29" i="1"/>
  <c r="D29" i="1"/>
  <c r="C29" i="1"/>
  <c r="B29" i="1"/>
  <c r="K28" i="1"/>
  <c r="J28" i="1"/>
  <c r="I28" i="1"/>
  <c r="H28" i="1"/>
  <c r="G28" i="1"/>
  <c r="M28" i="1" s="1"/>
  <c r="F28" i="1"/>
  <c r="E28" i="1"/>
  <c r="D28" i="1"/>
  <c r="C28" i="1"/>
  <c r="B28" i="1"/>
  <c r="K27" i="1"/>
  <c r="J27" i="1"/>
  <c r="I27" i="1"/>
  <c r="H27" i="1"/>
  <c r="G27" i="1"/>
  <c r="F27" i="1"/>
  <c r="E27" i="1"/>
  <c r="M27" i="1" s="1"/>
  <c r="D27" i="1"/>
  <c r="C27" i="1"/>
  <c r="B27" i="1"/>
  <c r="K26" i="1"/>
  <c r="J26" i="1"/>
  <c r="I26" i="1"/>
  <c r="H26" i="1"/>
  <c r="G26" i="1"/>
  <c r="F26" i="1"/>
  <c r="E26" i="1"/>
  <c r="M26" i="1" s="1"/>
  <c r="D26" i="1"/>
  <c r="C26" i="1"/>
  <c r="B26" i="1"/>
  <c r="K25" i="1"/>
  <c r="J25" i="1"/>
  <c r="I25" i="1"/>
  <c r="H25" i="1"/>
  <c r="M25" i="1" s="1"/>
  <c r="G25" i="1"/>
  <c r="F25" i="1"/>
  <c r="E25" i="1"/>
  <c r="D25" i="1"/>
  <c r="C25" i="1"/>
  <c r="B25" i="1"/>
  <c r="K24" i="1"/>
  <c r="J24" i="1"/>
  <c r="M24" i="1" s="1"/>
  <c r="I24" i="1"/>
  <c r="H24" i="1"/>
  <c r="G24" i="1"/>
  <c r="F24" i="1"/>
  <c r="E24" i="1"/>
  <c r="D24" i="1"/>
  <c r="C24" i="1"/>
  <c r="B24" i="1"/>
  <c r="K23" i="1"/>
  <c r="J23" i="1"/>
  <c r="I23" i="1"/>
  <c r="H23" i="1"/>
  <c r="G23" i="1"/>
  <c r="F23" i="1"/>
  <c r="E23" i="1"/>
  <c r="M23" i="1" s="1"/>
  <c r="D23" i="1"/>
  <c r="C23" i="1"/>
  <c r="B23" i="1"/>
  <c r="K22" i="1"/>
  <c r="J22" i="1"/>
  <c r="I22" i="1"/>
  <c r="M22" i="1" s="1"/>
  <c r="H22" i="1"/>
  <c r="G22" i="1"/>
  <c r="F22" i="1"/>
  <c r="E22" i="1"/>
  <c r="D22" i="1"/>
  <c r="C22" i="1"/>
  <c r="B22" i="1"/>
  <c r="K21" i="1"/>
  <c r="J21" i="1"/>
  <c r="I21" i="1"/>
  <c r="H21" i="1"/>
  <c r="G21" i="1"/>
  <c r="F21" i="1"/>
  <c r="E21" i="1"/>
  <c r="M21" i="1" s="1"/>
  <c r="D21" i="1"/>
  <c r="C21" i="1"/>
  <c r="B21" i="1"/>
  <c r="K20" i="1"/>
  <c r="J20" i="1"/>
  <c r="I20" i="1"/>
  <c r="H20" i="1"/>
  <c r="G20" i="1"/>
  <c r="F20" i="1"/>
  <c r="E20" i="1"/>
  <c r="M20" i="1" s="1"/>
  <c r="D20" i="1"/>
  <c r="C20" i="1"/>
  <c r="B20" i="1"/>
  <c r="K19" i="1"/>
  <c r="J19" i="1"/>
  <c r="M19" i="1" s="1"/>
  <c r="I19" i="1"/>
  <c r="H19" i="1"/>
  <c r="G19" i="1"/>
  <c r="F19" i="1"/>
  <c r="E19" i="1"/>
  <c r="D19" i="1"/>
  <c r="C19" i="1"/>
  <c r="B19" i="1"/>
  <c r="K18" i="1"/>
  <c r="J18" i="1"/>
  <c r="I18" i="1"/>
  <c r="H18" i="1"/>
  <c r="G18" i="1"/>
  <c r="F18" i="1"/>
  <c r="E18" i="1"/>
  <c r="M18" i="1" s="1"/>
  <c r="D18" i="1"/>
  <c r="C18" i="1"/>
  <c r="B18" i="1"/>
  <c r="K17" i="1"/>
  <c r="J17" i="1"/>
  <c r="I17" i="1"/>
  <c r="H17" i="1"/>
  <c r="G17" i="1"/>
  <c r="F17" i="1"/>
  <c r="E17" i="1"/>
  <c r="M17" i="1" s="1"/>
  <c r="D17" i="1"/>
  <c r="C17" i="1"/>
  <c r="B17" i="1"/>
  <c r="K16" i="1"/>
  <c r="M16" i="1" s="1"/>
  <c r="J16" i="1"/>
  <c r="I16" i="1"/>
  <c r="H16" i="1"/>
  <c r="G16" i="1"/>
  <c r="F16" i="1"/>
  <c r="E16" i="1"/>
  <c r="D16" i="1"/>
  <c r="C16" i="1"/>
  <c r="B16" i="1"/>
  <c r="K15" i="1"/>
  <c r="J15" i="1"/>
  <c r="I15" i="1"/>
  <c r="H15" i="1"/>
  <c r="G15" i="1"/>
  <c r="F15" i="1"/>
  <c r="M15" i="1" s="1"/>
  <c r="E15" i="1"/>
  <c r="D15" i="1"/>
  <c r="C15" i="1"/>
  <c r="B15" i="1"/>
  <c r="K14" i="1"/>
  <c r="J14" i="1"/>
  <c r="I14" i="1"/>
  <c r="H14" i="1"/>
  <c r="G14" i="1"/>
  <c r="F14" i="1"/>
  <c r="E14" i="1"/>
  <c r="M14" i="1" s="1"/>
  <c r="D14" i="1"/>
  <c r="C14" i="1"/>
  <c r="B14" i="1"/>
  <c r="M13" i="1"/>
  <c r="K13" i="1"/>
  <c r="J13" i="1"/>
  <c r="I13" i="1"/>
  <c r="H13" i="1"/>
  <c r="G13" i="1"/>
  <c r="F13" i="1"/>
  <c r="E13" i="1"/>
  <c r="D13" i="1"/>
  <c r="C13" i="1"/>
  <c r="B13" i="1"/>
  <c r="K12" i="1"/>
  <c r="J12" i="1"/>
  <c r="I12" i="1"/>
  <c r="H12" i="1"/>
  <c r="G12" i="1"/>
  <c r="F12" i="1"/>
  <c r="E12" i="1"/>
  <c r="M12" i="1" s="1"/>
  <c r="D12" i="1"/>
  <c r="C12" i="1"/>
  <c r="B12" i="1"/>
  <c r="K11" i="1"/>
  <c r="J11" i="1"/>
  <c r="I11" i="1"/>
  <c r="H11" i="1"/>
  <c r="G11" i="1"/>
  <c r="F11" i="1"/>
  <c r="E11" i="1"/>
  <c r="M11" i="1" s="1"/>
  <c r="D11" i="1"/>
  <c r="C11" i="1"/>
  <c r="B11" i="1"/>
  <c r="K10" i="1"/>
  <c r="J10" i="1"/>
  <c r="I10" i="1"/>
  <c r="H10" i="1"/>
  <c r="G10" i="1"/>
  <c r="F10" i="1"/>
  <c r="E10" i="1"/>
  <c r="M10" i="1" s="1"/>
  <c r="D10" i="1"/>
  <c r="C10" i="1"/>
  <c r="B10" i="1"/>
  <c r="K9" i="1"/>
  <c r="J9" i="1"/>
  <c r="I9" i="1"/>
  <c r="H9" i="1"/>
  <c r="M9" i="1" s="1"/>
  <c r="G9" i="1"/>
  <c r="F9" i="1"/>
  <c r="E9" i="1"/>
  <c r="D9" i="1"/>
  <c r="C9" i="1"/>
  <c r="B9" i="1"/>
  <c r="K8" i="1"/>
  <c r="J8" i="1"/>
  <c r="I8" i="1"/>
  <c r="H8" i="1"/>
  <c r="G8" i="1"/>
  <c r="F8" i="1"/>
  <c r="E8" i="1"/>
  <c r="M8" i="1" s="1"/>
  <c r="D8" i="1"/>
  <c r="C8" i="1"/>
  <c r="B8" i="1"/>
  <c r="K7" i="1"/>
  <c r="J7" i="1"/>
  <c r="I7" i="1"/>
  <c r="H7" i="1"/>
  <c r="G7" i="1"/>
  <c r="F7" i="1"/>
  <c r="E7" i="1"/>
  <c r="M7" i="1" s="1"/>
  <c r="D7" i="1"/>
  <c r="C7" i="1"/>
  <c r="B7" i="1"/>
  <c r="K6" i="1"/>
  <c r="J6" i="1"/>
  <c r="I6" i="1"/>
  <c r="H6" i="1"/>
  <c r="G6" i="1"/>
  <c r="F6" i="1"/>
  <c r="E6" i="1"/>
  <c r="M6" i="1" s="1"/>
  <c r="D6" i="1"/>
  <c r="C6" i="1"/>
  <c r="B6" i="1"/>
  <c r="K5" i="1"/>
  <c r="J5" i="1"/>
  <c r="I5" i="1"/>
  <c r="H5" i="1"/>
  <c r="G5" i="1"/>
  <c r="F5" i="1"/>
  <c r="E5" i="1"/>
  <c r="M5" i="1" s="1"/>
  <c r="D5" i="1"/>
  <c r="C5" i="1"/>
  <c r="B5" i="1"/>
  <c r="K4" i="1"/>
  <c r="J4" i="1"/>
  <c r="I4" i="1"/>
  <c r="H4" i="1"/>
  <c r="G4" i="1"/>
  <c r="F4" i="1"/>
  <c r="E4" i="1"/>
  <c r="M4" i="1" s="1"/>
  <c r="D4" i="1"/>
  <c r="C4" i="1"/>
  <c r="B4" i="1"/>
  <c r="K3" i="1"/>
  <c r="J3" i="1"/>
  <c r="M3" i="1" s="1"/>
  <c r="I3" i="1"/>
  <c r="H3" i="1"/>
  <c r="G3" i="1"/>
  <c r="F3" i="1"/>
  <c r="E3" i="1"/>
  <c r="D3" i="1"/>
  <c r="C3" i="1"/>
  <c r="B3" i="1"/>
  <c r="K2" i="1"/>
  <c r="J2" i="1"/>
  <c r="I2" i="1"/>
  <c r="H2" i="1"/>
  <c r="G2" i="1"/>
  <c r="F2" i="1"/>
  <c r="E2" i="1"/>
  <c r="M2" i="1" s="1"/>
  <c r="D2" i="1"/>
  <c r="C2" i="1"/>
  <c r="B2" i="1"/>
</calcChain>
</file>

<file path=xl/sharedStrings.xml><?xml version="1.0" encoding="utf-8"?>
<sst xmlns="http://schemas.openxmlformats.org/spreadsheetml/2006/main" count="14" uniqueCount="14">
  <si>
    <t>Week</t>
  </si>
  <si>
    <t>Business Summary</t>
  </si>
  <si>
    <t>Tech Hours Worked</t>
  </si>
  <si>
    <t>Tech Hours Produced</t>
  </si>
  <si>
    <t>Chip</t>
  </si>
  <si>
    <t>Austin</t>
  </si>
  <si>
    <t>Ryan</t>
  </si>
  <si>
    <t>Anthony</t>
  </si>
  <si>
    <t>Trey</t>
  </si>
  <si>
    <t>Rob</t>
  </si>
  <si>
    <t>Papa</t>
  </si>
  <si>
    <t>Chad</t>
  </si>
  <si>
    <t>Gross Payroll</t>
  </si>
  <si>
    <t>Add Data From Past Business summaries B35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</si>
</sst>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Rounded MT Bold"/>
      <family val="2"/>
    </font>
    <font>
      <b/>
      <sz val="12"/>
      <color rgb="FFFFFF00"/>
      <name val="Arial Rounded MT Bold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14" fontId="2" fillId="0" borderId="1" xfId="0" applyNumberFormat="1" applyFont="1" applyBorder="1"/>
    <xf numFmtId="44" fontId="2" fillId="3" borderId="0" xfId="1" applyFont="1" applyFill="1"/>
    <xf numFmtId="1" fontId="2" fillId="0" borderId="0" xfId="0" applyNumberFormat="1" applyFont="1"/>
    <xf numFmtId="44" fontId="2" fillId="0" borderId="0" xfId="0" applyNumberFormat="1" applyFont="1"/>
    <xf numFmtId="44" fontId="2" fillId="0" borderId="0" xfId="0" quotePrefix="1" applyNumberFormat="1" applyFont="1"/>
    <xf numFmtId="44" fontId="2" fillId="0" borderId="0" xfId="1" applyFont="1"/>
    <xf numFmtId="44" fontId="3" fillId="4" borderId="1" xfId="0" applyNumberFormat="1" applyFont="1" applyFill="1" applyBorder="1"/>
    <xf numFmtId="0" fontId="2" fillId="0" borderId="0" xfId="0" applyFont="1"/>
    <xf numFmtId="44" fontId="2" fillId="3" borderId="0" xfId="0" applyNumberFormat="1" applyFont="1" applyFill="1"/>
    <xf numFmtId="14" fontId="2" fillId="5" borderId="1" xfId="0" applyNumberFormat="1" applyFont="1" applyFill="1" applyBorder="1"/>
    <xf numFmtId="8" fontId="2" fillId="3" borderId="0" xfId="0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otal/Dropbox/TMB/accounting/Payroll%20Spreadsheets/Tech%20Payroll%20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ch Master"/>
      <sheetName val="Payroll Master"/>
      <sheetName val="KPI for ATI"/>
      <sheetName val="TM Imports"/>
      <sheetName val="Trey"/>
      <sheetName val="Ryan"/>
      <sheetName val="Austin"/>
      <sheetName val="Anthony"/>
      <sheetName val="Papa"/>
      <sheetName val="Rob"/>
      <sheetName val="Chip"/>
      <sheetName val="Payroll Imports"/>
    </sheetNames>
    <sheetDataSet>
      <sheetData sheetId="0"/>
      <sheetData sheetId="1"/>
      <sheetData sheetId="2"/>
      <sheetData sheetId="3">
        <row r="18">
          <cell r="C18">
            <v>49113.919999999998</v>
          </cell>
          <cell r="E18">
            <v>56168.639999999999</v>
          </cell>
          <cell r="G18">
            <v>31706.11</v>
          </cell>
          <cell r="I18">
            <v>67081.239999999991</v>
          </cell>
          <cell r="K18">
            <v>33497.160000000003</v>
          </cell>
          <cell r="M18">
            <v>56645.009999999995</v>
          </cell>
          <cell r="O18">
            <v>43576.66</v>
          </cell>
          <cell r="Q18">
            <v>67351.929999999993</v>
          </cell>
          <cell r="S18">
            <v>43940.5</v>
          </cell>
          <cell r="U18">
            <v>50379.460000000006</v>
          </cell>
          <cell r="W18">
            <v>40048.44</v>
          </cell>
          <cell r="Y18">
            <v>63322.01</v>
          </cell>
          <cell r="AA18">
            <v>0</v>
          </cell>
          <cell r="AC18">
            <v>0</v>
          </cell>
          <cell r="AE18">
            <v>0</v>
          </cell>
          <cell r="AG18">
            <v>0</v>
          </cell>
          <cell r="AI18">
            <v>0</v>
          </cell>
          <cell r="AK18">
            <v>0</v>
          </cell>
          <cell r="AM18">
            <v>0</v>
          </cell>
          <cell r="AO18">
            <v>0</v>
          </cell>
          <cell r="AQ18">
            <v>0</v>
          </cell>
          <cell r="AS18">
            <v>0</v>
          </cell>
          <cell r="AU18">
            <v>0</v>
          </cell>
          <cell r="AW18">
            <v>0</v>
          </cell>
          <cell r="AY18">
            <v>0</v>
          </cell>
          <cell r="BA18">
            <v>0</v>
          </cell>
          <cell r="BC18">
            <v>0</v>
          </cell>
          <cell r="BE18">
            <v>0</v>
          </cell>
          <cell r="BG18">
            <v>0</v>
          </cell>
          <cell r="BI18">
            <v>0</v>
          </cell>
          <cell r="BK18">
            <v>0</v>
          </cell>
          <cell r="BM18">
            <v>0</v>
          </cell>
          <cell r="BO18">
            <v>0</v>
          </cell>
          <cell r="BQ18">
            <v>0</v>
          </cell>
          <cell r="BS18">
            <v>0</v>
          </cell>
          <cell r="BU18">
            <v>0</v>
          </cell>
          <cell r="BW18">
            <v>0</v>
          </cell>
          <cell r="BY18">
            <v>0</v>
          </cell>
          <cell r="CA18">
            <v>0</v>
          </cell>
        </row>
      </sheetData>
      <sheetData sheetId="4">
        <row r="4">
          <cell r="M4">
            <v>880</v>
          </cell>
        </row>
        <row r="5">
          <cell r="M5">
            <v>880</v>
          </cell>
        </row>
        <row r="6">
          <cell r="M6">
            <v>880</v>
          </cell>
        </row>
        <row r="7">
          <cell r="M7">
            <v>880</v>
          </cell>
        </row>
        <row r="8">
          <cell r="M8">
            <v>880</v>
          </cell>
        </row>
        <row r="9">
          <cell r="M9">
            <v>880</v>
          </cell>
        </row>
        <row r="10">
          <cell r="M10">
            <v>880</v>
          </cell>
        </row>
        <row r="11">
          <cell r="M11">
            <v>880</v>
          </cell>
        </row>
        <row r="12">
          <cell r="M12">
            <v>880</v>
          </cell>
        </row>
        <row r="13">
          <cell r="M13">
            <v>880</v>
          </cell>
        </row>
        <row r="14">
          <cell r="M14">
            <v>880</v>
          </cell>
        </row>
        <row r="15">
          <cell r="M15">
            <v>880</v>
          </cell>
        </row>
        <row r="16">
          <cell r="M16">
            <v>880</v>
          </cell>
        </row>
        <row r="17">
          <cell r="M17">
            <v>880</v>
          </cell>
        </row>
        <row r="18">
          <cell r="M18">
            <v>880</v>
          </cell>
        </row>
        <row r="19">
          <cell r="M19">
            <v>880</v>
          </cell>
        </row>
        <row r="20">
          <cell r="M20">
            <v>880</v>
          </cell>
        </row>
        <row r="21">
          <cell r="M21">
            <v>880</v>
          </cell>
        </row>
        <row r="22">
          <cell r="M22">
            <v>880</v>
          </cell>
        </row>
        <row r="23">
          <cell r="M23">
            <v>880</v>
          </cell>
        </row>
        <row r="24">
          <cell r="M24">
            <v>880</v>
          </cell>
        </row>
        <row r="25">
          <cell r="M25">
            <v>880</v>
          </cell>
        </row>
        <row r="26">
          <cell r="M26">
            <v>880</v>
          </cell>
        </row>
        <row r="27">
          <cell r="M27">
            <v>880</v>
          </cell>
        </row>
        <row r="28">
          <cell r="M28">
            <v>880</v>
          </cell>
        </row>
        <row r="29">
          <cell r="M29">
            <v>880</v>
          </cell>
        </row>
        <row r="30">
          <cell r="M30">
            <v>880</v>
          </cell>
        </row>
        <row r="31">
          <cell r="M31">
            <v>3602.8464300000001</v>
          </cell>
        </row>
        <row r="32">
          <cell r="M32">
            <v>2602.0829199999998</v>
          </cell>
        </row>
        <row r="33">
          <cell r="M33">
            <v>3046.3167800000001</v>
          </cell>
        </row>
        <row r="34">
          <cell r="M34">
            <v>2769.4414999999999</v>
          </cell>
        </row>
        <row r="35">
          <cell r="M35">
            <v>3776.1329899999996</v>
          </cell>
        </row>
        <row r="36">
          <cell r="M36">
            <v>2753.7963800000002</v>
          </cell>
        </row>
        <row r="37">
          <cell r="M37">
            <v>3315.7354299999997</v>
          </cell>
        </row>
        <row r="38">
          <cell r="M38">
            <v>2320.37788</v>
          </cell>
        </row>
        <row r="39">
          <cell r="M39">
            <v>3764.4933199999996</v>
          </cell>
        </row>
        <row r="40">
          <cell r="M40">
            <v>2243.3627299999998</v>
          </cell>
        </row>
        <row r="41">
          <cell r="M41">
            <v>3295.2515199999998</v>
          </cell>
        </row>
        <row r="42">
          <cell r="M42">
            <v>2991.8985599999996</v>
          </cell>
        </row>
        <row r="43">
          <cell r="M43">
            <v>880</v>
          </cell>
        </row>
        <row r="44">
          <cell r="M44" t="e">
            <v>#DIV/0!</v>
          </cell>
        </row>
      </sheetData>
      <sheetData sheetId="5">
        <row r="4">
          <cell r="B4">
            <v>80</v>
          </cell>
          <cell r="F4">
            <v>86</v>
          </cell>
          <cell r="P4">
            <v>3311</v>
          </cell>
        </row>
        <row r="5">
          <cell r="P5">
            <v>0</v>
          </cell>
        </row>
        <row r="6">
          <cell r="P6">
            <v>0</v>
          </cell>
        </row>
        <row r="7">
          <cell r="P7">
            <v>0</v>
          </cell>
        </row>
        <row r="8">
          <cell r="P8">
            <v>0</v>
          </cell>
        </row>
        <row r="9">
          <cell r="P9">
            <v>0</v>
          </cell>
        </row>
        <row r="10">
          <cell r="P10">
            <v>0</v>
          </cell>
        </row>
        <row r="11">
          <cell r="P11">
            <v>0</v>
          </cell>
        </row>
        <row r="12">
          <cell r="P12">
            <v>0</v>
          </cell>
        </row>
        <row r="13">
          <cell r="P13">
            <v>0</v>
          </cell>
        </row>
        <row r="14">
          <cell r="P14">
            <v>0</v>
          </cell>
        </row>
        <row r="15">
          <cell r="P15">
            <v>0</v>
          </cell>
        </row>
        <row r="16">
          <cell r="P16">
            <v>0</v>
          </cell>
        </row>
        <row r="17">
          <cell r="P17">
            <v>0</v>
          </cell>
        </row>
        <row r="18">
          <cell r="P18">
            <v>0</v>
          </cell>
        </row>
        <row r="19">
          <cell r="P19">
            <v>0</v>
          </cell>
        </row>
        <row r="20">
          <cell r="P20">
            <v>0</v>
          </cell>
        </row>
        <row r="21">
          <cell r="P21">
            <v>0</v>
          </cell>
        </row>
        <row r="22">
          <cell r="P22">
            <v>0</v>
          </cell>
        </row>
        <row r="23">
          <cell r="P23">
            <v>0</v>
          </cell>
        </row>
        <row r="24">
          <cell r="P24">
            <v>0</v>
          </cell>
        </row>
        <row r="25">
          <cell r="P25">
            <v>0</v>
          </cell>
        </row>
        <row r="26">
          <cell r="P26">
            <v>0</v>
          </cell>
        </row>
        <row r="27">
          <cell r="P27">
            <v>0</v>
          </cell>
        </row>
        <row r="28">
          <cell r="P28">
            <v>0</v>
          </cell>
        </row>
        <row r="29">
          <cell r="P29">
            <v>0</v>
          </cell>
        </row>
        <row r="30">
          <cell r="B30">
            <v>56</v>
          </cell>
          <cell r="P30">
            <v>1295</v>
          </cell>
        </row>
        <row r="31">
          <cell r="B31">
            <v>80</v>
          </cell>
          <cell r="F31">
            <v>94.2</v>
          </cell>
          <cell r="P31">
            <v>3673.8</v>
          </cell>
        </row>
        <row r="32">
          <cell r="B32">
            <v>40</v>
          </cell>
          <cell r="P32">
            <v>925</v>
          </cell>
        </row>
        <row r="33">
          <cell r="P33">
            <v>0</v>
          </cell>
        </row>
        <row r="34">
          <cell r="P34">
            <v>0</v>
          </cell>
        </row>
        <row r="35">
          <cell r="P35">
            <v>0</v>
          </cell>
        </row>
        <row r="36">
          <cell r="P36">
            <v>0</v>
          </cell>
        </row>
        <row r="37">
          <cell r="P37">
            <v>0</v>
          </cell>
        </row>
        <row r="38">
          <cell r="P38">
            <v>0</v>
          </cell>
        </row>
        <row r="39">
          <cell r="P39">
            <v>0</v>
          </cell>
        </row>
        <row r="40">
          <cell r="P40">
            <v>0</v>
          </cell>
        </row>
        <row r="41">
          <cell r="P41">
            <v>0</v>
          </cell>
        </row>
        <row r="42">
          <cell r="P42">
            <v>0</v>
          </cell>
        </row>
        <row r="43">
          <cell r="P43">
            <v>0</v>
          </cell>
        </row>
        <row r="44">
          <cell r="P44">
            <v>0</v>
          </cell>
        </row>
      </sheetData>
      <sheetData sheetId="6">
        <row r="4">
          <cell r="B4">
            <v>80</v>
          </cell>
          <cell r="F4">
            <v>85</v>
          </cell>
          <cell r="P4">
            <v>2762.5</v>
          </cell>
        </row>
        <row r="5">
          <cell r="P5">
            <v>0</v>
          </cell>
        </row>
        <row r="6">
          <cell r="P6">
            <v>0</v>
          </cell>
        </row>
        <row r="7">
          <cell r="P7">
            <v>0</v>
          </cell>
        </row>
        <row r="8">
          <cell r="P8">
            <v>0</v>
          </cell>
        </row>
        <row r="9">
          <cell r="P9">
            <v>0</v>
          </cell>
        </row>
        <row r="10">
          <cell r="P10">
            <v>0</v>
          </cell>
        </row>
        <row r="11">
          <cell r="P11">
            <v>0</v>
          </cell>
        </row>
        <row r="12">
          <cell r="P12">
            <v>0</v>
          </cell>
        </row>
        <row r="13">
          <cell r="E13">
            <v>0</v>
          </cell>
          <cell r="P13">
            <v>0</v>
          </cell>
        </row>
        <row r="14">
          <cell r="E14">
            <v>0</v>
          </cell>
          <cell r="P14">
            <v>0</v>
          </cell>
        </row>
        <row r="15">
          <cell r="E15">
            <v>0</v>
          </cell>
          <cell r="P15">
            <v>0</v>
          </cell>
        </row>
        <row r="16">
          <cell r="E16">
            <v>0</v>
          </cell>
          <cell r="P16">
            <v>0</v>
          </cell>
        </row>
        <row r="17">
          <cell r="E17">
            <v>0</v>
          </cell>
          <cell r="P17">
            <v>0</v>
          </cell>
        </row>
        <row r="18">
          <cell r="E18">
            <v>0</v>
          </cell>
          <cell r="P18">
            <v>0</v>
          </cell>
        </row>
        <row r="19">
          <cell r="E19">
            <v>0</v>
          </cell>
          <cell r="P19">
            <v>0</v>
          </cell>
        </row>
        <row r="20">
          <cell r="E20">
            <v>0</v>
          </cell>
          <cell r="P20">
            <v>0</v>
          </cell>
        </row>
        <row r="21">
          <cell r="E21">
            <v>0</v>
          </cell>
          <cell r="P21">
            <v>0</v>
          </cell>
        </row>
        <row r="22">
          <cell r="E22">
            <v>0</v>
          </cell>
          <cell r="P22">
            <v>0</v>
          </cell>
        </row>
        <row r="23">
          <cell r="E23">
            <v>0</v>
          </cell>
          <cell r="P23">
            <v>0</v>
          </cell>
        </row>
        <row r="24">
          <cell r="E24">
            <v>0</v>
          </cell>
          <cell r="P24">
            <v>0</v>
          </cell>
        </row>
        <row r="25">
          <cell r="E25">
            <v>0</v>
          </cell>
          <cell r="P25">
            <v>0</v>
          </cell>
        </row>
        <row r="26">
          <cell r="E26">
            <v>0</v>
          </cell>
          <cell r="P26">
            <v>0</v>
          </cell>
        </row>
        <row r="27">
          <cell r="E27">
            <v>0</v>
          </cell>
          <cell r="P27">
            <v>0</v>
          </cell>
        </row>
        <row r="28">
          <cell r="E28">
            <v>0</v>
          </cell>
          <cell r="P28">
            <v>0</v>
          </cell>
        </row>
        <row r="29">
          <cell r="E29">
            <v>0</v>
          </cell>
          <cell r="P29">
            <v>0</v>
          </cell>
        </row>
        <row r="30">
          <cell r="E30">
            <v>0</v>
          </cell>
          <cell r="P30">
            <v>0</v>
          </cell>
        </row>
        <row r="31">
          <cell r="B31">
            <v>80</v>
          </cell>
          <cell r="E31">
            <v>0</v>
          </cell>
          <cell r="F31">
            <v>102.1</v>
          </cell>
          <cell r="P31">
            <v>3420.35</v>
          </cell>
        </row>
        <row r="32">
          <cell r="B32">
            <v>80</v>
          </cell>
          <cell r="E32">
            <v>0</v>
          </cell>
          <cell r="F32">
            <v>94.1</v>
          </cell>
          <cell r="P32">
            <v>3105.2999999999997</v>
          </cell>
        </row>
        <row r="33">
          <cell r="B33">
            <v>80</v>
          </cell>
          <cell r="E33">
            <v>0</v>
          </cell>
          <cell r="F33">
            <v>81.400000000000006</v>
          </cell>
          <cell r="P33">
            <v>2645.5</v>
          </cell>
        </row>
        <row r="34">
          <cell r="B34">
            <v>80</v>
          </cell>
          <cell r="E34">
            <v>0</v>
          </cell>
          <cell r="F34">
            <v>92.5</v>
          </cell>
          <cell r="P34">
            <v>3052.5</v>
          </cell>
        </row>
        <row r="35">
          <cell r="B35">
            <v>80</v>
          </cell>
          <cell r="E35">
            <v>0</v>
          </cell>
          <cell r="F35">
            <v>84.5</v>
          </cell>
          <cell r="P35">
            <v>2746.25</v>
          </cell>
        </row>
        <row r="36">
          <cell r="B36">
            <v>80</v>
          </cell>
          <cell r="E36">
            <v>0</v>
          </cell>
          <cell r="F36">
            <v>60.9</v>
          </cell>
          <cell r="P36">
            <v>1918.35</v>
          </cell>
        </row>
        <row r="37">
          <cell r="B37">
            <v>80</v>
          </cell>
          <cell r="E37">
            <v>0</v>
          </cell>
          <cell r="F37">
            <v>74.2</v>
          </cell>
          <cell r="P37">
            <v>2374.4</v>
          </cell>
        </row>
        <row r="38">
          <cell r="E38">
            <v>0</v>
          </cell>
          <cell r="F38">
            <v>81.900000000000006</v>
          </cell>
          <cell r="P38">
            <v>2661.75</v>
          </cell>
        </row>
        <row r="39">
          <cell r="E39">
            <v>0</v>
          </cell>
          <cell r="F39">
            <v>82.4</v>
          </cell>
          <cell r="P39">
            <v>2678</v>
          </cell>
        </row>
        <row r="40">
          <cell r="E40">
            <v>0</v>
          </cell>
          <cell r="F40">
            <v>80</v>
          </cell>
          <cell r="P40">
            <v>2560</v>
          </cell>
        </row>
        <row r="41">
          <cell r="E41">
            <v>0</v>
          </cell>
          <cell r="F41">
            <v>89.8</v>
          </cell>
          <cell r="P41">
            <v>2918.5</v>
          </cell>
        </row>
        <row r="42">
          <cell r="E42">
            <v>0</v>
          </cell>
          <cell r="F42">
            <v>86.2</v>
          </cell>
          <cell r="P42">
            <v>2801.5</v>
          </cell>
        </row>
        <row r="43">
          <cell r="E43">
            <v>0</v>
          </cell>
          <cell r="P43">
            <v>0</v>
          </cell>
        </row>
        <row r="44">
          <cell r="E44">
            <v>0</v>
          </cell>
          <cell r="P44">
            <v>0</v>
          </cell>
        </row>
      </sheetData>
      <sheetData sheetId="7">
        <row r="4">
          <cell r="B4">
            <v>80</v>
          </cell>
          <cell r="F4">
            <v>65</v>
          </cell>
          <cell r="P4">
            <v>1787.5</v>
          </cell>
        </row>
        <row r="5">
          <cell r="P5">
            <v>0</v>
          </cell>
        </row>
        <row r="6">
          <cell r="P6">
            <v>0</v>
          </cell>
        </row>
        <row r="7">
          <cell r="P7">
            <v>0</v>
          </cell>
        </row>
        <row r="8">
          <cell r="P8">
            <v>0</v>
          </cell>
        </row>
        <row r="9">
          <cell r="P9">
            <v>0</v>
          </cell>
        </row>
        <row r="10">
          <cell r="P10">
            <v>0</v>
          </cell>
        </row>
        <row r="11">
          <cell r="P11">
            <v>0</v>
          </cell>
        </row>
        <row r="12">
          <cell r="P12">
            <v>0</v>
          </cell>
        </row>
        <row r="13">
          <cell r="P13">
            <v>0</v>
          </cell>
        </row>
        <row r="14">
          <cell r="P14">
            <v>0</v>
          </cell>
        </row>
        <row r="15">
          <cell r="P15">
            <v>0</v>
          </cell>
        </row>
        <row r="16">
          <cell r="P16">
            <v>0</v>
          </cell>
        </row>
        <row r="17">
          <cell r="P17">
            <v>0</v>
          </cell>
        </row>
        <row r="18">
          <cell r="P18">
            <v>0</v>
          </cell>
        </row>
        <row r="19">
          <cell r="P19">
            <v>0</v>
          </cell>
        </row>
        <row r="20">
          <cell r="P20">
            <v>0</v>
          </cell>
        </row>
        <row r="21">
          <cell r="P21">
            <v>0</v>
          </cell>
        </row>
        <row r="22">
          <cell r="P22">
            <v>0</v>
          </cell>
        </row>
        <row r="23">
          <cell r="P23">
            <v>0</v>
          </cell>
        </row>
        <row r="24">
          <cell r="P24">
            <v>0</v>
          </cell>
        </row>
        <row r="25">
          <cell r="P25">
            <v>0</v>
          </cell>
        </row>
        <row r="26">
          <cell r="P26">
            <v>0</v>
          </cell>
        </row>
        <row r="27">
          <cell r="P27">
            <v>0</v>
          </cell>
        </row>
        <row r="28">
          <cell r="P28">
            <v>0</v>
          </cell>
        </row>
        <row r="29">
          <cell r="P29">
            <v>0</v>
          </cell>
        </row>
        <row r="30">
          <cell r="P30">
            <v>0</v>
          </cell>
        </row>
        <row r="31">
          <cell r="B31">
            <v>80</v>
          </cell>
          <cell r="F31">
            <v>69.2</v>
          </cell>
          <cell r="P31">
            <v>1903</v>
          </cell>
        </row>
        <row r="32">
          <cell r="B32">
            <v>80</v>
          </cell>
          <cell r="F32">
            <v>50</v>
          </cell>
          <cell r="P32">
            <v>1350</v>
          </cell>
        </row>
        <row r="33">
          <cell r="B33">
            <v>80</v>
          </cell>
          <cell r="F33">
            <v>62.2</v>
          </cell>
          <cell r="P33">
            <v>1710.5</v>
          </cell>
        </row>
        <row r="34">
          <cell r="B34">
            <v>80</v>
          </cell>
          <cell r="F34">
            <v>62.6</v>
          </cell>
          <cell r="P34">
            <v>1721.5</v>
          </cell>
        </row>
        <row r="35">
          <cell r="B35">
            <v>80</v>
          </cell>
          <cell r="F35">
            <v>50.6</v>
          </cell>
          <cell r="P35">
            <v>1366.2</v>
          </cell>
        </row>
        <row r="36">
          <cell r="B36">
            <v>80</v>
          </cell>
          <cell r="F36">
            <v>60.9</v>
          </cell>
          <cell r="P36">
            <v>1674.75</v>
          </cell>
        </row>
        <row r="37">
          <cell r="B37">
            <v>80</v>
          </cell>
          <cell r="F37">
            <v>64.150000000000006</v>
          </cell>
          <cell r="P37">
            <v>1764.1250000000002</v>
          </cell>
        </row>
        <row r="38">
          <cell r="B38">
            <v>80</v>
          </cell>
          <cell r="F38">
            <v>65.7</v>
          </cell>
          <cell r="P38">
            <v>1806.75</v>
          </cell>
        </row>
        <row r="39">
          <cell r="B39">
            <v>80</v>
          </cell>
          <cell r="F39">
            <v>71.150000000000006</v>
          </cell>
          <cell r="P39">
            <v>1992.2000000000003</v>
          </cell>
        </row>
        <row r="40">
          <cell r="F40">
            <v>84.75</v>
          </cell>
          <cell r="P40">
            <v>2415.375</v>
          </cell>
        </row>
        <row r="41">
          <cell r="F41">
            <v>63.8</v>
          </cell>
          <cell r="P41">
            <v>1754.5</v>
          </cell>
        </row>
        <row r="42">
          <cell r="F42">
            <v>65.900000000000006</v>
          </cell>
          <cell r="P42">
            <v>1812.2500000000002</v>
          </cell>
        </row>
        <row r="43">
          <cell r="P43">
            <v>0</v>
          </cell>
        </row>
        <row r="44">
          <cell r="P44">
            <v>0</v>
          </cell>
        </row>
      </sheetData>
      <sheetData sheetId="8">
        <row r="4">
          <cell r="J4">
            <v>1200</v>
          </cell>
        </row>
        <row r="5">
          <cell r="J5">
            <v>0</v>
          </cell>
        </row>
        <row r="6">
          <cell r="J6">
            <v>0</v>
          </cell>
        </row>
        <row r="7">
          <cell r="J7">
            <v>0</v>
          </cell>
        </row>
        <row r="8">
          <cell r="J8">
            <v>0</v>
          </cell>
        </row>
        <row r="9">
          <cell r="J9">
            <v>0</v>
          </cell>
        </row>
        <row r="10">
          <cell r="J10">
            <v>0</v>
          </cell>
        </row>
        <row r="11">
          <cell r="J11">
            <v>0</v>
          </cell>
        </row>
        <row r="12">
          <cell r="J12">
            <v>0</v>
          </cell>
        </row>
        <row r="13">
          <cell r="J13">
            <v>0</v>
          </cell>
        </row>
        <row r="14">
          <cell r="J14">
            <v>0</v>
          </cell>
        </row>
        <row r="15">
          <cell r="J15">
            <v>0</v>
          </cell>
        </row>
        <row r="16">
          <cell r="J16">
            <v>0</v>
          </cell>
        </row>
        <row r="17">
          <cell r="J17">
            <v>0</v>
          </cell>
        </row>
        <row r="18">
          <cell r="J18">
            <v>0</v>
          </cell>
        </row>
        <row r="19">
          <cell r="J19">
            <v>0</v>
          </cell>
        </row>
        <row r="20">
          <cell r="J20">
            <v>0</v>
          </cell>
        </row>
        <row r="21">
          <cell r="J21">
            <v>0</v>
          </cell>
        </row>
        <row r="22">
          <cell r="J22">
            <v>0</v>
          </cell>
        </row>
        <row r="23">
          <cell r="J23">
            <v>0</v>
          </cell>
        </row>
        <row r="24">
          <cell r="J24">
            <v>0</v>
          </cell>
        </row>
        <row r="25">
          <cell r="J25">
            <v>0</v>
          </cell>
        </row>
        <row r="26">
          <cell r="J26">
            <v>0</v>
          </cell>
        </row>
        <row r="27">
          <cell r="J27">
            <v>0</v>
          </cell>
        </row>
        <row r="28">
          <cell r="J28">
            <v>0</v>
          </cell>
        </row>
        <row r="29">
          <cell r="J29">
            <v>0</v>
          </cell>
        </row>
        <row r="30">
          <cell r="J30">
            <v>0</v>
          </cell>
        </row>
        <row r="31">
          <cell r="J31">
            <v>1200</v>
          </cell>
        </row>
        <row r="32">
          <cell r="J32">
            <v>0</v>
          </cell>
        </row>
        <row r="33">
          <cell r="J33">
            <v>0</v>
          </cell>
        </row>
        <row r="34">
          <cell r="J34">
            <v>0</v>
          </cell>
        </row>
        <row r="35">
          <cell r="J35">
            <v>0</v>
          </cell>
        </row>
        <row r="36">
          <cell r="J36">
            <v>0</v>
          </cell>
        </row>
        <row r="37">
          <cell r="J37">
            <v>0</v>
          </cell>
        </row>
        <row r="38">
          <cell r="J38">
            <v>0</v>
          </cell>
        </row>
        <row r="39">
          <cell r="J39">
            <v>0</v>
          </cell>
        </row>
        <row r="40">
          <cell r="J40">
            <v>0</v>
          </cell>
        </row>
        <row r="41">
          <cell r="J41">
            <v>0</v>
          </cell>
        </row>
        <row r="42">
          <cell r="J42">
            <v>0</v>
          </cell>
        </row>
        <row r="43">
          <cell r="J43">
            <v>0</v>
          </cell>
        </row>
        <row r="44">
          <cell r="J44">
            <v>0</v>
          </cell>
        </row>
      </sheetData>
      <sheetData sheetId="9">
        <row r="4">
          <cell r="M4">
            <v>600</v>
          </cell>
        </row>
        <row r="5">
          <cell r="M5">
            <v>600</v>
          </cell>
        </row>
        <row r="6">
          <cell r="M6">
            <v>570</v>
          </cell>
        </row>
        <row r="7">
          <cell r="M7">
            <v>600</v>
          </cell>
        </row>
        <row r="8">
          <cell r="M8">
            <v>600</v>
          </cell>
        </row>
        <row r="9">
          <cell r="M9">
            <v>600</v>
          </cell>
        </row>
        <row r="10">
          <cell r="M10">
            <v>600</v>
          </cell>
        </row>
        <row r="11">
          <cell r="M11">
            <v>600</v>
          </cell>
        </row>
        <row r="12">
          <cell r="M12">
            <v>600</v>
          </cell>
        </row>
        <row r="13">
          <cell r="M13">
            <v>600</v>
          </cell>
        </row>
        <row r="14">
          <cell r="M14">
            <v>600</v>
          </cell>
        </row>
        <row r="15">
          <cell r="M15">
            <v>600</v>
          </cell>
        </row>
        <row r="16">
          <cell r="M16">
            <v>600</v>
          </cell>
        </row>
        <row r="17">
          <cell r="M17">
            <v>600</v>
          </cell>
        </row>
        <row r="18">
          <cell r="M18">
            <v>600</v>
          </cell>
        </row>
        <row r="19">
          <cell r="M19">
            <v>600</v>
          </cell>
        </row>
        <row r="20">
          <cell r="M20">
            <v>600</v>
          </cell>
        </row>
        <row r="21">
          <cell r="M21">
            <v>600</v>
          </cell>
        </row>
        <row r="22">
          <cell r="M22">
            <v>600</v>
          </cell>
        </row>
        <row r="23">
          <cell r="M23">
            <v>600</v>
          </cell>
        </row>
        <row r="24">
          <cell r="M24">
            <v>600</v>
          </cell>
        </row>
        <row r="25">
          <cell r="M25">
            <v>600</v>
          </cell>
        </row>
        <row r="26">
          <cell r="M26">
            <v>600</v>
          </cell>
        </row>
        <row r="27">
          <cell r="M27">
            <v>600</v>
          </cell>
        </row>
        <row r="28">
          <cell r="M28">
            <v>600</v>
          </cell>
        </row>
        <row r="29">
          <cell r="M29">
            <v>0</v>
          </cell>
        </row>
        <row r="31">
          <cell r="M31">
            <v>2499.6603</v>
          </cell>
        </row>
        <row r="32">
          <cell r="M32">
            <v>1801.4531999999999</v>
          </cell>
        </row>
        <row r="33">
          <cell r="M33">
            <v>2111.3838000000001</v>
          </cell>
        </row>
        <row r="34">
          <cell r="M34">
            <v>0</v>
          </cell>
        </row>
        <row r="35">
          <cell r="M35">
            <v>0</v>
          </cell>
        </row>
        <row r="36">
          <cell r="M36">
            <v>0</v>
          </cell>
        </row>
        <row r="37">
          <cell r="M37">
            <v>0</v>
          </cell>
        </row>
        <row r="38">
          <cell r="M38">
            <v>0</v>
          </cell>
        </row>
        <row r="39">
          <cell r="M39">
            <v>0</v>
          </cell>
        </row>
        <row r="40">
          <cell r="M40">
            <v>0</v>
          </cell>
        </row>
        <row r="41">
          <cell r="M41">
            <v>0</v>
          </cell>
        </row>
        <row r="42">
          <cell r="M42">
            <v>0</v>
          </cell>
        </row>
        <row r="43">
          <cell r="M43">
            <v>0</v>
          </cell>
        </row>
      </sheetData>
      <sheetData sheetId="10">
        <row r="4">
          <cell r="P4">
            <v>0</v>
          </cell>
        </row>
        <row r="5">
          <cell r="P5">
            <v>0</v>
          </cell>
        </row>
        <row r="6">
          <cell r="P6">
            <v>0</v>
          </cell>
        </row>
        <row r="7">
          <cell r="P7">
            <v>0</v>
          </cell>
        </row>
        <row r="8">
          <cell r="P8">
            <v>0</v>
          </cell>
        </row>
        <row r="9">
          <cell r="P9">
            <v>0</v>
          </cell>
        </row>
        <row r="10">
          <cell r="P10">
            <v>0</v>
          </cell>
        </row>
        <row r="11">
          <cell r="P11">
            <v>0</v>
          </cell>
        </row>
        <row r="12">
          <cell r="P12">
            <v>0</v>
          </cell>
        </row>
        <row r="13">
          <cell r="P13">
            <v>0</v>
          </cell>
        </row>
        <row r="14">
          <cell r="P14">
            <v>0</v>
          </cell>
        </row>
        <row r="15">
          <cell r="P15">
            <v>0</v>
          </cell>
        </row>
        <row r="16">
          <cell r="P16">
            <v>0</v>
          </cell>
        </row>
        <row r="17">
          <cell r="P17">
            <v>0</v>
          </cell>
        </row>
        <row r="18">
          <cell r="E18">
            <v>0</v>
          </cell>
          <cell r="P18">
            <v>0</v>
          </cell>
        </row>
        <row r="19">
          <cell r="E19">
            <v>0</v>
          </cell>
          <cell r="P19">
            <v>0</v>
          </cell>
        </row>
        <row r="20">
          <cell r="E20">
            <v>0</v>
          </cell>
          <cell r="P20">
            <v>0</v>
          </cell>
        </row>
        <row r="21">
          <cell r="E21">
            <v>0</v>
          </cell>
          <cell r="P21">
            <v>0</v>
          </cell>
        </row>
        <row r="22">
          <cell r="E22">
            <v>0</v>
          </cell>
          <cell r="P22">
            <v>0</v>
          </cell>
        </row>
        <row r="23">
          <cell r="E23">
            <v>0</v>
          </cell>
          <cell r="P23">
            <v>0</v>
          </cell>
        </row>
        <row r="24">
          <cell r="E24">
            <v>0</v>
          </cell>
          <cell r="P24">
            <v>0</v>
          </cell>
        </row>
        <row r="25">
          <cell r="E25">
            <v>0</v>
          </cell>
          <cell r="P25">
            <v>0</v>
          </cell>
        </row>
        <row r="26">
          <cell r="E26">
            <v>0</v>
          </cell>
          <cell r="P26">
            <v>0</v>
          </cell>
        </row>
        <row r="27">
          <cell r="E27">
            <v>0</v>
          </cell>
          <cell r="P27">
            <v>0</v>
          </cell>
        </row>
        <row r="28">
          <cell r="E28">
            <v>0</v>
          </cell>
          <cell r="P28">
            <v>0</v>
          </cell>
        </row>
        <row r="29">
          <cell r="E29">
            <v>0</v>
          </cell>
          <cell r="P29">
            <v>0</v>
          </cell>
        </row>
        <row r="30">
          <cell r="E30">
            <v>0</v>
          </cell>
          <cell r="P30">
            <v>0</v>
          </cell>
        </row>
        <row r="31">
          <cell r="B31">
            <v>72</v>
          </cell>
          <cell r="C31">
            <v>8</v>
          </cell>
          <cell r="E31">
            <v>0</v>
          </cell>
          <cell r="F31">
            <v>65.5</v>
          </cell>
          <cell r="P31">
            <v>3125.5008000000003</v>
          </cell>
        </row>
        <row r="32">
          <cell r="B32">
            <v>80</v>
          </cell>
          <cell r="C32">
            <v>0</v>
          </cell>
          <cell r="E32">
            <v>0</v>
          </cell>
          <cell r="F32">
            <v>101.9</v>
          </cell>
          <cell r="P32">
            <v>4707.7800000000007</v>
          </cell>
        </row>
        <row r="33">
          <cell r="B33">
            <v>80</v>
          </cell>
          <cell r="E33">
            <v>0</v>
          </cell>
          <cell r="F33">
            <v>81.7</v>
          </cell>
          <cell r="P33">
            <v>3611.1400000000003</v>
          </cell>
        </row>
        <row r="34">
          <cell r="B34">
            <v>80</v>
          </cell>
          <cell r="E34">
            <v>0</v>
          </cell>
          <cell r="F34">
            <v>102</v>
          </cell>
          <cell r="P34">
            <v>4712.4000000000005</v>
          </cell>
        </row>
        <row r="35">
          <cell r="B35">
            <v>80</v>
          </cell>
          <cell r="E35">
            <v>0</v>
          </cell>
          <cell r="F35">
            <v>96</v>
          </cell>
          <cell r="P35">
            <v>4339.2000000000007</v>
          </cell>
        </row>
        <row r="36">
          <cell r="B36">
            <v>80</v>
          </cell>
          <cell r="E36">
            <v>0</v>
          </cell>
          <cell r="F36">
            <v>62.3</v>
          </cell>
          <cell r="P36">
            <v>2629.06</v>
          </cell>
        </row>
        <row r="37">
          <cell r="B37">
            <v>80</v>
          </cell>
          <cell r="E37">
            <v>0</v>
          </cell>
          <cell r="F37">
            <v>85.2</v>
          </cell>
          <cell r="P37">
            <v>3765.84</v>
          </cell>
        </row>
        <row r="38">
          <cell r="B38">
            <v>80</v>
          </cell>
          <cell r="E38">
            <v>0</v>
          </cell>
          <cell r="F38">
            <v>67.7</v>
          </cell>
          <cell r="P38">
            <v>2856.9400000000005</v>
          </cell>
        </row>
        <row r="39">
          <cell r="E39">
            <v>0</v>
          </cell>
          <cell r="F39">
            <v>82.1</v>
          </cell>
          <cell r="P39">
            <v>3628.82</v>
          </cell>
        </row>
        <row r="40">
          <cell r="E40">
            <v>0</v>
          </cell>
          <cell r="F40">
            <v>86.6</v>
          </cell>
          <cell r="P40">
            <v>3827.72</v>
          </cell>
        </row>
        <row r="41">
          <cell r="E41">
            <v>0</v>
          </cell>
          <cell r="F41">
            <v>90.9</v>
          </cell>
          <cell r="P41">
            <v>4108.68</v>
          </cell>
        </row>
        <row r="42">
          <cell r="E42">
            <v>0</v>
          </cell>
          <cell r="F42">
            <v>79.3</v>
          </cell>
          <cell r="P42">
            <v>3425.76</v>
          </cell>
        </row>
        <row r="43">
          <cell r="E43">
            <v>0</v>
          </cell>
          <cell r="P43">
            <v>0</v>
          </cell>
        </row>
        <row r="44">
          <cell r="E44">
            <v>0</v>
          </cell>
          <cell r="P44">
            <v>0</v>
          </cell>
        </row>
      </sheetData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F60FE-43FC-42E9-B3C9-D170CB6B0873}">
  <dimension ref="A1:N44"/>
  <sheetViews>
    <sheetView tabSelected="1" workbookViewId="0">
      <selection sqref="A1:XFD1048576"/>
    </sheetView>
  </sheetViews>
  <sheetFormatPr defaultRowHeight="15" x14ac:dyDescent="0.25"/>
  <cols>
    <col min="1" max="1" width="12.7109375" bestFit="1" customWidth="1"/>
    <col min="2" max="2" width="21.42578125" bestFit="1" customWidth="1"/>
    <col min="3" max="3" width="22.42578125" bestFit="1" customWidth="1"/>
    <col min="4" max="4" width="24.42578125" bestFit="1" customWidth="1"/>
    <col min="5" max="12" width="13.140625" bestFit="1" customWidth="1"/>
    <col min="13" max="13" width="17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4" ht="15.75" x14ac:dyDescent="0.25">
      <c r="A2" s="3">
        <v>45290</v>
      </c>
      <c r="B2" s="4">
        <f>'[1]TM Imports'!CA18</f>
        <v>0</v>
      </c>
      <c r="C2" s="5">
        <f>SUM([1]Austin!B4-[1]Austin!C4-[1]Austin!D4-[1]Austin!E4+[1]Chip!B4-[1]Chip!C4-[1]Chip!D4-[1]Chip!E4+[1]Ryan!B4-[1]Ryan!C4-[1]Ryan!D4-[1]Ryan!E4+[1]Anthony!B4-[1]Anthony!C4-[1]Anthony!D4-[1]Anthony!E4)/2</f>
        <v>120</v>
      </c>
      <c r="D2" s="5">
        <f>SUM([1]Austin!F4+[1]Chip!F4+[1]Ryan!F4+[1]Anthony!F4)/2</f>
        <v>118</v>
      </c>
      <c r="E2" s="6">
        <f>[1]Chip!P4</f>
        <v>0</v>
      </c>
      <c r="F2" s="7">
        <f>[1]Austin!P4</f>
        <v>2762.5</v>
      </c>
      <c r="G2" s="6">
        <f>[1]Ryan!P4</f>
        <v>3311</v>
      </c>
      <c r="H2" s="6">
        <f>[1]Anthony!P4</f>
        <v>1787.5</v>
      </c>
      <c r="I2" s="6">
        <f>[1]Trey!M4</f>
        <v>880</v>
      </c>
      <c r="J2" s="6">
        <f>[1]Rob!M4</f>
        <v>600</v>
      </c>
      <c r="K2" s="6">
        <f>[1]Papa!J4</f>
        <v>1200</v>
      </c>
      <c r="L2" s="8">
        <v>5350</v>
      </c>
      <c r="M2" s="9">
        <f t="shared" ref="M2:M42" si="0">SUM(E2+F2+G2+H2+I2+J2+K2+L2)</f>
        <v>15891</v>
      </c>
      <c r="N2" s="10"/>
    </row>
    <row r="3" spans="1:14" ht="15.75" x14ac:dyDescent="0.25">
      <c r="A3" s="3">
        <v>45276</v>
      </c>
      <c r="B3" s="11">
        <f>'[1]TM Imports'!BY18</f>
        <v>0</v>
      </c>
      <c r="C3" s="5">
        <f>SUM([1]Austin!B5-[1]Austin!C5-[1]Austin!D5-[1]Austin!E5+[1]Chip!B5-[1]Chip!C5-[1]Chip!D5-[1]Chip!E5+[1]Ryan!B5-[1]Ryan!C5-[1]Ryan!D5-[1]Ryan!E5+[1]Anthony!B5-[1]Anthony!C5-[1]Anthony!D5-[1]Anthony!E5)/2</f>
        <v>0</v>
      </c>
      <c r="D3" s="5">
        <f>SUM([1]Austin!F5+[1]Chip!F5+[1]Ryan!F5+[1]Anthony!F5)/2</f>
        <v>0</v>
      </c>
      <c r="E3" s="6">
        <f>[1]Chip!P5</f>
        <v>0</v>
      </c>
      <c r="F3" s="7">
        <f>[1]Austin!P5</f>
        <v>0</v>
      </c>
      <c r="G3" s="6">
        <f>[1]Ryan!P5</f>
        <v>0</v>
      </c>
      <c r="H3" s="6">
        <f>[1]Anthony!P5</f>
        <v>0</v>
      </c>
      <c r="I3" s="6">
        <f>[1]Trey!M5</f>
        <v>880</v>
      </c>
      <c r="J3" s="6">
        <f>[1]Rob!M4</f>
        <v>600</v>
      </c>
      <c r="K3" s="6">
        <f>[1]Papa!J5</f>
        <v>0</v>
      </c>
      <c r="L3" s="8">
        <v>5350</v>
      </c>
      <c r="M3" s="9">
        <f t="shared" si="0"/>
        <v>6830</v>
      </c>
      <c r="N3" s="10"/>
    </row>
    <row r="4" spans="1:14" ht="15.75" x14ac:dyDescent="0.25">
      <c r="A4" s="3">
        <v>45262</v>
      </c>
      <c r="B4" s="11">
        <f>'[1]TM Imports'!BW18</f>
        <v>0</v>
      </c>
      <c r="C4" s="5">
        <f>SUM([1]Austin!B6-[1]Austin!C6-[1]Austin!D6-[1]Austin!E6+[1]Chip!B6-[1]Chip!C6-[1]Chip!D6-[1]Chip!E6+[1]Ryan!B6-[1]Ryan!C6-[1]Ryan!D6-[1]Ryan!E6+[1]Anthony!B6-[1]Anthony!C6-[1]Anthony!D6-[1]Anthony!E6)/2</f>
        <v>0</v>
      </c>
      <c r="D4" s="5">
        <f>SUM([1]Austin!F6+[1]Chip!F6+[1]Ryan!F6+[1]Anthony!F6)/2</f>
        <v>0</v>
      </c>
      <c r="E4" s="6">
        <f>[1]Chip!P6</f>
        <v>0</v>
      </c>
      <c r="F4" s="7">
        <f>[1]Austin!P6</f>
        <v>0</v>
      </c>
      <c r="G4" s="6">
        <f>[1]Ryan!P6</f>
        <v>0</v>
      </c>
      <c r="H4" s="6">
        <f>[1]Anthony!P6</f>
        <v>0</v>
      </c>
      <c r="I4" s="6">
        <f>[1]Trey!M6</f>
        <v>880</v>
      </c>
      <c r="J4" s="6">
        <f>[1]Rob!M5</f>
        <v>600</v>
      </c>
      <c r="K4" s="6">
        <f>[1]Papa!J6</f>
        <v>0</v>
      </c>
      <c r="L4" s="8">
        <v>5350</v>
      </c>
      <c r="M4" s="9">
        <f t="shared" si="0"/>
        <v>6830</v>
      </c>
      <c r="N4" s="10"/>
    </row>
    <row r="5" spans="1:14" ht="15.75" x14ac:dyDescent="0.25">
      <c r="A5" s="12">
        <v>45248</v>
      </c>
      <c r="B5" s="4">
        <f>'[1]TM Imports'!BU18</f>
        <v>0</v>
      </c>
      <c r="C5" s="5">
        <f>SUM([1]Austin!B7-[1]Austin!C7-[1]Austin!D7-[1]Austin!E7+[1]Chip!B7-[1]Chip!C7-[1]Chip!D7-[1]Chip!E7+[1]Ryan!B7-[1]Ryan!C7-[1]Ryan!D7-[1]Ryan!E7+[1]Anthony!B7-[1]Anthony!C7-[1]Anthony!D7-[1]Anthony!E7)/2</f>
        <v>0</v>
      </c>
      <c r="D5" s="5">
        <f>SUM([1]Austin!F7+[1]Chip!F7+[1]Ryan!F7+[1]Anthony!F7)/2</f>
        <v>0</v>
      </c>
      <c r="E5" s="6">
        <f>[1]Chip!P7</f>
        <v>0</v>
      </c>
      <c r="F5" s="7">
        <f>[1]Austin!P7</f>
        <v>0</v>
      </c>
      <c r="G5" s="6">
        <f>[1]Ryan!P7</f>
        <v>0</v>
      </c>
      <c r="H5" s="6">
        <f>[1]Anthony!P7</f>
        <v>0</v>
      </c>
      <c r="I5" s="6">
        <f>[1]Trey!M7</f>
        <v>880</v>
      </c>
      <c r="J5" s="6">
        <f>[1]Rob!M6</f>
        <v>570</v>
      </c>
      <c r="K5" s="6">
        <f>[1]Papa!J7</f>
        <v>0</v>
      </c>
      <c r="L5" s="8">
        <v>5350</v>
      </c>
      <c r="M5" s="9">
        <f t="shared" si="0"/>
        <v>6800</v>
      </c>
      <c r="N5" s="10"/>
    </row>
    <row r="6" spans="1:14" ht="15.75" x14ac:dyDescent="0.25">
      <c r="A6" s="3">
        <v>45234</v>
      </c>
      <c r="B6" s="11">
        <f>'[1]TM Imports'!BS18</f>
        <v>0</v>
      </c>
      <c r="C6" s="5">
        <f>SUM([1]Austin!B8-[1]Austin!C8-[1]Austin!D8-[1]Austin!E8+[1]Chip!B8-[1]Chip!C8-[1]Chip!D8-[1]Chip!E8+[1]Ryan!B8-[1]Ryan!C8-[1]Ryan!D8-[1]Ryan!E8+[1]Anthony!B8-[1]Anthony!C8-[1]Anthony!D8-[1]Anthony!E8)/2</f>
        <v>0</v>
      </c>
      <c r="D6" s="5">
        <f>SUM([1]Austin!F8+[1]Chip!F8+[1]Ryan!F8+[1]Anthony!F8)/2</f>
        <v>0</v>
      </c>
      <c r="E6" s="6">
        <f>[1]Chip!P8</f>
        <v>0</v>
      </c>
      <c r="F6" s="7">
        <f>[1]Austin!P8</f>
        <v>0</v>
      </c>
      <c r="G6" s="6">
        <f>[1]Ryan!P8</f>
        <v>0</v>
      </c>
      <c r="H6" s="6">
        <f>[1]Anthony!P8</f>
        <v>0</v>
      </c>
      <c r="I6" s="6">
        <f>[1]Trey!M8</f>
        <v>880</v>
      </c>
      <c r="J6" s="6">
        <f>[1]Rob!M7</f>
        <v>600</v>
      </c>
      <c r="K6" s="6">
        <f>[1]Papa!J8</f>
        <v>0</v>
      </c>
      <c r="L6" s="8">
        <v>5350</v>
      </c>
      <c r="M6" s="9">
        <f t="shared" si="0"/>
        <v>6830</v>
      </c>
      <c r="N6" s="10"/>
    </row>
    <row r="7" spans="1:14" ht="15.75" x14ac:dyDescent="0.25">
      <c r="A7" s="3">
        <v>45220</v>
      </c>
      <c r="B7" s="11">
        <f>'[1]TM Imports'!BQ18</f>
        <v>0</v>
      </c>
      <c r="C7" s="5">
        <f>SUM([1]Austin!B9-[1]Austin!C9-[1]Austin!D9-[1]Austin!E9+[1]Chip!B9-[1]Chip!C9-[1]Chip!D9-[1]Chip!E9+[1]Ryan!B9-[1]Ryan!C9-[1]Ryan!D9-[1]Ryan!E9+[1]Anthony!B9-[1]Anthony!C9-[1]Anthony!D9-[1]Anthony!E9)/2</f>
        <v>0</v>
      </c>
      <c r="D7" s="5">
        <f>SUM([1]Austin!F9+[1]Chip!F9+[1]Ryan!F9+[1]Anthony!F9)/2</f>
        <v>0</v>
      </c>
      <c r="E7" s="6">
        <f>[1]Chip!P9</f>
        <v>0</v>
      </c>
      <c r="F7" s="7">
        <f>[1]Austin!P9</f>
        <v>0</v>
      </c>
      <c r="G7" s="6">
        <f>[1]Ryan!P9</f>
        <v>0</v>
      </c>
      <c r="H7" s="6">
        <f>[1]Anthony!P9</f>
        <v>0</v>
      </c>
      <c r="I7" s="6">
        <f>[1]Trey!M9</f>
        <v>880</v>
      </c>
      <c r="J7" s="6">
        <f>[1]Rob!M8</f>
        <v>600</v>
      </c>
      <c r="K7" s="6">
        <f>[1]Papa!J9</f>
        <v>0</v>
      </c>
      <c r="L7" s="8">
        <v>5350</v>
      </c>
      <c r="M7" s="9">
        <f t="shared" si="0"/>
        <v>6830</v>
      </c>
      <c r="N7" s="10"/>
    </row>
    <row r="8" spans="1:14" ht="15.75" x14ac:dyDescent="0.25">
      <c r="A8" s="12">
        <v>45206</v>
      </c>
      <c r="B8" s="4">
        <f>'[1]TM Imports'!BO18</f>
        <v>0</v>
      </c>
      <c r="C8" s="5">
        <f>SUM([1]Austin!B10-[1]Austin!C10-[1]Austin!D10-[1]Austin!E10+[1]Chip!B10-[1]Chip!C10-[1]Chip!D10-[1]Chip!E10+[1]Ryan!B10-[1]Ryan!C10-[1]Ryan!D10-[1]Ryan!E10+[1]Anthony!B10-[1]Anthony!C10-[1]Anthony!D10-[1]Anthony!E10)/2</f>
        <v>0</v>
      </c>
      <c r="D8" s="5">
        <f>SUM([1]Austin!F10+[1]Chip!F10+[1]Ryan!F10+[1]Anthony!F10)/2</f>
        <v>0</v>
      </c>
      <c r="E8" s="6">
        <f>[1]Chip!P10</f>
        <v>0</v>
      </c>
      <c r="F8" s="7">
        <f>[1]Austin!P10</f>
        <v>0</v>
      </c>
      <c r="G8" s="6">
        <f>[1]Ryan!P10</f>
        <v>0</v>
      </c>
      <c r="H8" s="6">
        <f>[1]Anthony!P10</f>
        <v>0</v>
      </c>
      <c r="I8" s="6">
        <f>[1]Trey!M10</f>
        <v>880</v>
      </c>
      <c r="J8" s="6">
        <f>[1]Rob!M9</f>
        <v>600</v>
      </c>
      <c r="K8" s="6">
        <f>[1]Papa!J10</f>
        <v>0</v>
      </c>
      <c r="L8" s="8">
        <v>5350</v>
      </c>
      <c r="M8" s="9">
        <f t="shared" si="0"/>
        <v>6830</v>
      </c>
      <c r="N8" s="10"/>
    </row>
    <row r="9" spans="1:14" ht="15.75" x14ac:dyDescent="0.25">
      <c r="A9" s="3">
        <v>45192</v>
      </c>
      <c r="B9" s="11">
        <f>'[1]TM Imports'!BM18</f>
        <v>0</v>
      </c>
      <c r="C9" s="5">
        <f>SUM([1]Austin!B11-[1]Austin!C11-[1]Austin!D11-[1]Austin!E11+[1]Chip!B11-[1]Chip!C11-[1]Chip!D11-[1]Chip!E11+[1]Ryan!B11-[1]Ryan!C11-[1]Ryan!D11-[1]Ryan!E11+[1]Anthony!B11-[1]Anthony!C11-[1]Anthony!D11-[1]Anthony!E11)/2</f>
        <v>0</v>
      </c>
      <c r="D9" s="5">
        <f>SUM([1]Austin!F11+[1]Chip!F11+[1]Ryan!F11+[1]Anthony!F11)/2</f>
        <v>0</v>
      </c>
      <c r="E9" s="6">
        <f>[1]Chip!P11</f>
        <v>0</v>
      </c>
      <c r="F9" s="7">
        <f>[1]Austin!P11</f>
        <v>0</v>
      </c>
      <c r="G9" s="6">
        <f>[1]Ryan!P11</f>
        <v>0</v>
      </c>
      <c r="H9" s="6">
        <f>[1]Anthony!P11</f>
        <v>0</v>
      </c>
      <c r="I9" s="6">
        <f>[1]Trey!M11</f>
        <v>880</v>
      </c>
      <c r="J9" s="6">
        <f>[1]Rob!M10</f>
        <v>600</v>
      </c>
      <c r="K9" s="6">
        <f>[1]Papa!J11</f>
        <v>0</v>
      </c>
      <c r="L9" s="8">
        <v>5350</v>
      </c>
      <c r="M9" s="9">
        <f t="shared" si="0"/>
        <v>6830</v>
      </c>
      <c r="N9" s="10"/>
    </row>
    <row r="10" spans="1:14" ht="15.75" x14ac:dyDescent="0.25">
      <c r="A10" s="3">
        <v>45178</v>
      </c>
      <c r="B10" s="11">
        <f>'[1]TM Imports'!BK18</f>
        <v>0</v>
      </c>
      <c r="C10" s="5">
        <f>SUM([1]Austin!B12-[1]Austin!C12-[1]Austin!D12-[1]Austin!E12+[1]Chip!B12-[1]Chip!C12-[1]Chip!D12-[1]Chip!E12+[1]Ryan!B12-[1]Ryan!C12-[1]Ryan!D12-[1]Ryan!E12+[1]Anthony!B12-[1]Anthony!C12-[1]Anthony!D12-[1]Anthony!E12)/2</f>
        <v>0</v>
      </c>
      <c r="D10" s="5">
        <f>SUM([1]Austin!F12+[1]Chip!F12+[1]Ryan!F12+[1]Anthony!F12)/2</f>
        <v>0</v>
      </c>
      <c r="E10" s="6">
        <f>[1]Chip!P12</f>
        <v>0</v>
      </c>
      <c r="F10" s="7">
        <f>[1]Austin!P12</f>
        <v>0</v>
      </c>
      <c r="G10" s="6">
        <f>[1]Ryan!P12</f>
        <v>0</v>
      </c>
      <c r="H10" s="6">
        <f>[1]Anthony!P12</f>
        <v>0</v>
      </c>
      <c r="I10" s="6">
        <f>[1]Trey!M12</f>
        <v>880</v>
      </c>
      <c r="J10" s="6">
        <f>[1]Rob!M11</f>
        <v>600</v>
      </c>
      <c r="K10" s="6">
        <f>[1]Papa!J12</f>
        <v>0</v>
      </c>
      <c r="L10" s="8">
        <v>5350</v>
      </c>
      <c r="M10" s="9">
        <f t="shared" si="0"/>
        <v>6830</v>
      </c>
      <c r="N10" s="10"/>
    </row>
    <row r="11" spans="1:14" ht="15.75" x14ac:dyDescent="0.25">
      <c r="A11" s="12">
        <v>45164</v>
      </c>
      <c r="B11" s="4">
        <f>'[1]TM Imports'!BI18</f>
        <v>0</v>
      </c>
      <c r="C11" s="5">
        <f>SUM([1]Austin!B13-[1]Austin!C13-[1]Austin!D13-[1]Austin!E13+[1]Chip!B13-[1]Chip!C13-[1]Chip!D13-[1]Chip!E13+[1]Ryan!B13-[1]Ryan!C13-[1]Ryan!D13-[1]Ryan!E13+[1]Anthony!B13-[1]Anthony!C13-[1]Anthony!D13-[1]Anthony!E13)/2</f>
        <v>0</v>
      </c>
      <c r="D11" s="5">
        <f>SUM([1]Austin!F13+[1]Chip!F13+[1]Ryan!F13+[1]Anthony!F13)/2</f>
        <v>0</v>
      </c>
      <c r="E11" s="6">
        <f>[1]Chip!P13</f>
        <v>0</v>
      </c>
      <c r="F11" s="7">
        <f>[1]Austin!P13</f>
        <v>0</v>
      </c>
      <c r="G11" s="6">
        <f>[1]Ryan!P13</f>
        <v>0</v>
      </c>
      <c r="H11" s="6">
        <f>[1]Anthony!P13</f>
        <v>0</v>
      </c>
      <c r="I11" s="6">
        <f>[1]Trey!M13</f>
        <v>880</v>
      </c>
      <c r="J11" s="6">
        <f>[1]Rob!M12</f>
        <v>600</v>
      </c>
      <c r="K11" s="6">
        <f>[1]Papa!J13</f>
        <v>0</v>
      </c>
      <c r="L11" s="8">
        <v>5350</v>
      </c>
      <c r="M11" s="9">
        <f t="shared" si="0"/>
        <v>6830</v>
      </c>
      <c r="N11" s="10"/>
    </row>
    <row r="12" spans="1:14" ht="15.75" x14ac:dyDescent="0.25">
      <c r="A12" s="3">
        <v>45150</v>
      </c>
      <c r="B12" s="11">
        <f>'[1]TM Imports'!BG18</f>
        <v>0</v>
      </c>
      <c r="C12" s="5">
        <f>SUM([1]Austin!B14-[1]Austin!C14-[1]Austin!D14-[1]Austin!E14+[1]Chip!B14-[1]Chip!C14-[1]Chip!D14-[1]Chip!E14+[1]Ryan!B14-[1]Ryan!C14-[1]Ryan!D14-[1]Ryan!E14+[1]Anthony!B14-[1]Anthony!C14-[1]Anthony!D14-[1]Anthony!E14)/2</f>
        <v>0</v>
      </c>
      <c r="D12" s="5">
        <f>SUM([1]Austin!F14+[1]Chip!F14+[1]Ryan!F14+[1]Anthony!F14)/2</f>
        <v>0</v>
      </c>
      <c r="E12" s="6">
        <f>[1]Chip!P14</f>
        <v>0</v>
      </c>
      <c r="F12" s="7">
        <f>[1]Austin!P14</f>
        <v>0</v>
      </c>
      <c r="G12" s="6">
        <f>[1]Ryan!P14</f>
        <v>0</v>
      </c>
      <c r="H12" s="6">
        <f>[1]Anthony!P14</f>
        <v>0</v>
      </c>
      <c r="I12" s="6">
        <f>[1]Trey!M14</f>
        <v>880</v>
      </c>
      <c r="J12" s="6">
        <f>[1]Rob!M13</f>
        <v>600</v>
      </c>
      <c r="K12" s="6">
        <f>[1]Papa!J14</f>
        <v>0</v>
      </c>
      <c r="L12" s="8">
        <v>5350</v>
      </c>
      <c r="M12" s="9">
        <f t="shared" si="0"/>
        <v>6830</v>
      </c>
      <c r="N12" s="10"/>
    </row>
    <row r="13" spans="1:14" ht="15.75" x14ac:dyDescent="0.25">
      <c r="A13" s="3">
        <v>45136</v>
      </c>
      <c r="B13" s="11">
        <f>'[1]TM Imports'!BE18</f>
        <v>0</v>
      </c>
      <c r="C13" s="5">
        <f>SUM([1]Austin!B15-[1]Austin!C15-[1]Austin!D15-[1]Austin!E15+[1]Chip!B15-[1]Chip!C15-[1]Chip!D15-[1]Chip!E15+[1]Ryan!B15-[1]Ryan!C15-[1]Ryan!D15-[1]Ryan!E15+[1]Anthony!B15-[1]Anthony!C15-[1]Anthony!D15-[1]Anthony!E15)/2</f>
        <v>0</v>
      </c>
      <c r="D13" s="5">
        <f>SUM([1]Austin!F15+[1]Chip!F15+[1]Ryan!F15+[1]Anthony!F15)/2</f>
        <v>0</v>
      </c>
      <c r="E13" s="6">
        <f>[1]Chip!P15</f>
        <v>0</v>
      </c>
      <c r="F13" s="7">
        <f>[1]Austin!P15</f>
        <v>0</v>
      </c>
      <c r="G13" s="6">
        <f>[1]Ryan!P15</f>
        <v>0</v>
      </c>
      <c r="H13" s="6">
        <f>[1]Anthony!P15</f>
        <v>0</v>
      </c>
      <c r="I13" s="6">
        <f>[1]Trey!M15</f>
        <v>880</v>
      </c>
      <c r="J13" s="6">
        <f>[1]Rob!M14</f>
        <v>600</v>
      </c>
      <c r="K13" s="6">
        <f>[1]Papa!J15</f>
        <v>0</v>
      </c>
      <c r="L13" s="8">
        <v>5350</v>
      </c>
      <c r="M13" s="9">
        <f t="shared" si="0"/>
        <v>6830</v>
      </c>
      <c r="N13" s="10"/>
    </row>
    <row r="14" spans="1:14" ht="15.75" x14ac:dyDescent="0.25">
      <c r="A14" s="12">
        <v>45122</v>
      </c>
      <c r="B14" s="11">
        <f xml:space="preserve"> '[1]TM Imports'!BC18</f>
        <v>0</v>
      </c>
      <c r="C14" s="5">
        <f>SUM([1]Austin!B16-[1]Austin!C16-[1]Austin!D16-[1]Austin!E16+[1]Chip!B16-[1]Chip!C16-[1]Chip!D16-[1]Chip!E16+[1]Ryan!B16-[1]Ryan!C16-[1]Ryan!D16-[1]Ryan!E16+[1]Anthony!B16-[1]Anthony!C16-[1]Anthony!D16-[1]Anthony!E16)/2</f>
        <v>0</v>
      </c>
      <c r="D14" s="5">
        <f>SUM([1]Austin!F16+[1]Chip!F16+[1]Ryan!F16+[1]Anthony!F16)/2</f>
        <v>0</v>
      </c>
      <c r="E14" s="6">
        <f>[1]Chip!P16</f>
        <v>0</v>
      </c>
      <c r="F14" s="7">
        <f>[1]Austin!P16</f>
        <v>0</v>
      </c>
      <c r="G14" s="6">
        <f>[1]Ryan!P16</f>
        <v>0</v>
      </c>
      <c r="H14" s="6">
        <f>[1]Anthony!P16</f>
        <v>0</v>
      </c>
      <c r="I14" s="6">
        <f>[1]Trey!M16</f>
        <v>880</v>
      </c>
      <c r="J14" s="6">
        <f>[1]Rob!M15</f>
        <v>600</v>
      </c>
      <c r="K14" s="6">
        <f>[1]Papa!J16</f>
        <v>0</v>
      </c>
      <c r="L14" s="8">
        <v>5350</v>
      </c>
      <c r="M14" s="9">
        <f t="shared" si="0"/>
        <v>6830</v>
      </c>
      <c r="N14" s="10"/>
    </row>
    <row r="15" spans="1:14" ht="15.75" x14ac:dyDescent="0.25">
      <c r="A15" s="3">
        <v>45108</v>
      </c>
      <c r="B15" s="11">
        <f>'[1]TM Imports'!BA18</f>
        <v>0</v>
      </c>
      <c r="C15" s="5">
        <f>SUM([1]Austin!B17-[1]Austin!C17-[1]Austin!D17-[1]Austin!E17+[1]Chip!B17-[1]Chip!C17-[1]Chip!D17-[1]Chip!E17+[1]Ryan!B17-[1]Ryan!C17-[1]Ryan!D17-[1]Ryan!E17+[1]Anthony!B17-[1]Anthony!C17-[1]Anthony!D17-[1]Anthony!E17)/2</f>
        <v>0</v>
      </c>
      <c r="D15" s="5">
        <f>SUM([1]Austin!F17+[1]Chip!F17+[1]Ryan!F17+[1]Anthony!F17)/2</f>
        <v>0</v>
      </c>
      <c r="E15" s="6">
        <f>[1]Chip!P17</f>
        <v>0</v>
      </c>
      <c r="F15" s="7">
        <f>[1]Austin!P17</f>
        <v>0</v>
      </c>
      <c r="G15" s="6">
        <f>[1]Ryan!P17</f>
        <v>0</v>
      </c>
      <c r="H15" s="6">
        <f>[1]Anthony!P17</f>
        <v>0</v>
      </c>
      <c r="I15" s="6">
        <f>[1]Trey!M17</f>
        <v>880</v>
      </c>
      <c r="J15" s="6">
        <f>[1]Rob!M16</f>
        <v>600</v>
      </c>
      <c r="K15" s="6">
        <f>[1]Papa!J17</f>
        <v>0</v>
      </c>
      <c r="L15" s="8">
        <v>5350</v>
      </c>
      <c r="M15" s="9">
        <f t="shared" si="0"/>
        <v>6830</v>
      </c>
      <c r="N15" s="10"/>
    </row>
    <row r="16" spans="1:14" ht="15.75" x14ac:dyDescent="0.25">
      <c r="A16" s="3">
        <v>45094</v>
      </c>
      <c r="B16" s="11">
        <f>'[1]TM Imports'!AY18</f>
        <v>0</v>
      </c>
      <c r="C16" s="5">
        <f>SUM([1]Austin!B18-[1]Austin!C18-[1]Austin!D18-[1]Austin!E18+[1]Chip!B18-[1]Chip!C18-[1]Chip!D18-[1]Chip!E18+[1]Ryan!B18-[1]Ryan!C18-[1]Ryan!D18-[1]Ryan!E18+[1]Anthony!B18-[1]Anthony!C18-[1]Anthony!D18-[1]Anthony!E18)/2</f>
        <v>0</v>
      </c>
      <c r="D16" s="5">
        <f>SUM([1]Austin!F18+[1]Chip!F18+[1]Ryan!F18+[1]Anthony!F18)/2</f>
        <v>0</v>
      </c>
      <c r="E16" s="6">
        <f>[1]Chip!P18</f>
        <v>0</v>
      </c>
      <c r="F16" s="7">
        <f>[1]Austin!P18</f>
        <v>0</v>
      </c>
      <c r="G16" s="6">
        <f>[1]Ryan!P18</f>
        <v>0</v>
      </c>
      <c r="H16" s="6">
        <f>[1]Anthony!P18</f>
        <v>0</v>
      </c>
      <c r="I16" s="6">
        <f>[1]Trey!M18</f>
        <v>880</v>
      </c>
      <c r="J16" s="6">
        <f>[1]Rob!M17</f>
        <v>600</v>
      </c>
      <c r="K16" s="6">
        <f>[1]Papa!J18</f>
        <v>0</v>
      </c>
      <c r="L16" s="8">
        <v>5350</v>
      </c>
      <c r="M16" s="9">
        <f t="shared" si="0"/>
        <v>6830</v>
      </c>
      <c r="N16" s="10"/>
    </row>
    <row r="17" spans="1:14" ht="15.75" x14ac:dyDescent="0.25">
      <c r="A17" s="12">
        <v>45080</v>
      </c>
      <c r="B17" s="11">
        <f>'[1]TM Imports'!AW18</f>
        <v>0</v>
      </c>
      <c r="C17" s="5">
        <f>SUM([1]Austin!B19-[1]Austin!C19-[1]Austin!D19-[1]Austin!E19+[1]Chip!B19-[1]Chip!C19-[1]Chip!D19-[1]Chip!E19+[1]Ryan!B19-[1]Ryan!C19-[1]Ryan!D19-[1]Ryan!E19+[1]Anthony!B19-[1]Anthony!C19-[1]Anthony!D19-[1]Anthony!E19)/2</f>
        <v>0</v>
      </c>
      <c r="D17" s="5">
        <f>SUM([1]Austin!F19+[1]Chip!F19+[1]Ryan!F19+[1]Anthony!F19)/2</f>
        <v>0</v>
      </c>
      <c r="E17" s="6">
        <f>[1]Chip!P19</f>
        <v>0</v>
      </c>
      <c r="F17" s="7">
        <f>[1]Austin!P19</f>
        <v>0</v>
      </c>
      <c r="G17" s="6">
        <f>[1]Ryan!P19</f>
        <v>0</v>
      </c>
      <c r="H17" s="6">
        <f>[1]Anthony!P19</f>
        <v>0</v>
      </c>
      <c r="I17" s="6">
        <f>[1]Trey!M19</f>
        <v>880</v>
      </c>
      <c r="J17" s="6">
        <f>[1]Rob!M18</f>
        <v>600</v>
      </c>
      <c r="K17" s="6">
        <f>[1]Papa!J19</f>
        <v>0</v>
      </c>
      <c r="L17" s="8">
        <v>5350</v>
      </c>
      <c r="M17" s="9">
        <f t="shared" si="0"/>
        <v>6830</v>
      </c>
      <c r="N17" s="10"/>
    </row>
    <row r="18" spans="1:14" ht="15.75" x14ac:dyDescent="0.25">
      <c r="A18" s="3">
        <v>45066</v>
      </c>
      <c r="B18" s="11">
        <f>'[1]TM Imports'!AU18</f>
        <v>0</v>
      </c>
      <c r="C18" s="5">
        <f>SUM([1]Austin!B20-[1]Austin!C20-[1]Austin!D20-[1]Austin!E20+[1]Chip!B20-[1]Chip!C20-[1]Chip!D20-[1]Chip!E20+[1]Ryan!B20-[1]Ryan!C20-[1]Ryan!D20-[1]Ryan!E20+[1]Anthony!B20-[1]Anthony!C20-[1]Anthony!D20-[1]Anthony!E20)/2</f>
        <v>0</v>
      </c>
      <c r="D18" s="5">
        <f>SUM([1]Austin!F20+[1]Chip!F20+[1]Ryan!F20+[1]Anthony!F20)/2</f>
        <v>0</v>
      </c>
      <c r="E18" s="6">
        <f>[1]Chip!P20</f>
        <v>0</v>
      </c>
      <c r="F18" s="7">
        <f>[1]Austin!P20</f>
        <v>0</v>
      </c>
      <c r="G18" s="6">
        <f>[1]Ryan!P20</f>
        <v>0</v>
      </c>
      <c r="H18" s="6">
        <f>[1]Anthony!P20</f>
        <v>0</v>
      </c>
      <c r="I18" s="6">
        <f>[1]Trey!M20</f>
        <v>880</v>
      </c>
      <c r="J18" s="6">
        <f>[1]Rob!M19</f>
        <v>600</v>
      </c>
      <c r="K18" s="6">
        <f>[1]Papa!J20</f>
        <v>0</v>
      </c>
      <c r="L18" s="8">
        <v>5350</v>
      </c>
      <c r="M18" s="9">
        <f t="shared" si="0"/>
        <v>6830</v>
      </c>
      <c r="N18" s="10"/>
    </row>
    <row r="19" spans="1:14" ht="15.75" x14ac:dyDescent="0.25">
      <c r="A19" s="3">
        <v>45052</v>
      </c>
      <c r="B19" s="11">
        <f>'[1]TM Imports'!AS18</f>
        <v>0</v>
      </c>
      <c r="C19" s="5">
        <f>SUM([1]Austin!B21-[1]Austin!C21-[1]Austin!D21-[1]Austin!E21+[1]Chip!B21-[1]Chip!C21-[1]Chip!D21-[1]Chip!E21+[1]Ryan!B21-[1]Ryan!C21-[1]Ryan!D21-[1]Ryan!E21+[1]Anthony!B21-[1]Anthony!C21-[1]Anthony!D21-[1]Anthony!E21)/2</f>
        <v>0</v>
      </c>
      <c r="D19" s="5">
        <f>SUM([1]Austin!F21+[1]Chip!F21+[1]Ryan!F21+[1]Anthony!F21)/2</f>
        <v>0</v>
      </c>
      <c r="E19" s="6">
        <f>[1]Chip!P21</f>
        <v>0</v>
      </c>
      <c r="F19" s="7">
        <f>[1]Austin!P21</f>
        <v>0</v>
      </c>
      <c r="G19" s="6">
        <f>[1]Ryan!P21</f>
        <v>0</v>
      </c>
      <c r="H19" s="6">
        <f>[1]Anthony!P21</f>
        <v>0</v>
      </c>
      <c r="I19" s="6">
        <f>[1]Trey!M21</f>
        <v>880</v>
      </c>
      <c r="J19" s="6">
        <f>[1]Rob!M20</f>
        <v>600</v>
      </c>
      <c r="K19" s="6">
        <f>[1]Papa!J21</f>
        <v>0</v>
      </c>
      <c r="L19" s="8">
        <v>5350</v>
      </c>
      <c r="M19" s="9">
        <f t="shared" si="0"/>
        <v>6830</v>
      </c>
      <c r="N19" s="10"/>
    </row>
    <row r="20" spans="1:14" ht="15.75" x14ac:dyDescent="0.25">
      <c r="A20" s="12">
        <v>45038</v>
      </c>
      <c r="B20" s="11">
        <f>'[1]TM Imports'!AQ18</f>
        <v>0</v>
      </c>
      <c r="C20" s="5">
        <f>SUM([1]Austin!B22-[1]Austin!C22-[1]Austin!D22-[1]Austin!E22+[1]Chip!B22-[1]Chip!C22-[1]Chip!D22-[1]Chip!E22+[1]Ryan!B22-[1]Ryan!C22-[1]Ryan!D22-[1]Ryan!E22+[1]Anthony!B22-[1]Anthony!C22-[1]Anthony!D22-[1]Anthony!E22)/2</f>
        <v>0</v>
      </c>
      <c r="D20" s="5">
        <f>SUM([1]Austin!F22+[1]Chip!F22+[1]Ryan!F22+[1]Anthony!F22)/2</f>
        <v>0</v>
      </c>
      <c r="E20" s="6">
        <f>[1]Chip!P22</f>
        <v>0</v>
      </c>
      <c r="F20" s="7">
        <f>[1]Austin!P22</f>
        <v>0</v>
      </c>
      <c r="G20" s="6">
        <f>[1]Ryan!P22</f>
        <v>0</v>
      </c>
      <c r="H20" s="6">
        <f>[1]Anthony!P22</f>
        <v>0</v>
      </c>
      <c r="I20" s="6">
        <f>[1]Trey!M22</f>
        <v>880</v>
      </c>
      <c r="J20" s="6">
        <f>[1]Rob!M21</f>
        <v>600</v>
      </c>
      <c r="K20" s="6">
        <f>[1]Papa!J22</f>
        <v>0</v>
      </c>
      <c r="L20" s="8">
        <v>5350</v>
      </c>
      <c r="M20" s="9">
        <f t="shared" si="0"/>
        <v>6830</v>
      </c>
      <c r="N20" s="10"/>
    </row>
    <row r="21" spans="1:14" ht="15.75" x14ac:dyDescent="0.25">
      <c r="A21" s="3">
        <v>45024</v>
      </c>
      <c r="B21" s="11">
        <f>'[1]TM Imports'!AO18</f>
        <v>0</v>
      </c>
      <c r="C21" s="5">
        <f>SUM([1]Austin!B23-[1]Austin!C23-[1]Austin!D23-[1]Austin!E23+[1]Chip!B23-[1]Chip!C23-[1]Chip!D23-[1]Chip!E23+[1]Ryan!B23-[1]Ryan!C23-[1]Ryan!D23-[1]Ryan!E23+[1]Anthony!B23-[1]Anthony!C23-[1]Anthony!D23-[1]Anthony!E23)/2</f>
        <v>0</v>
      </c>
      <c r="D21" s="5">
        <f>SUM([1]Austin!F23+[1]Chip!F23+[1]Ryan!F23+[1]Anthony!F23)/2</f>
        <v>0</v>
      </c>
      <c r="E21" s="6">
        <f>[1]Chip!P23</f>
        <v>0</v>
      </c>
      <c r="F21" s="7">
        <f>[1]Austin!P23</f>
        <v>0</v>
      </c>
      <c r="G21" s="6">
        <f>[1]Ryan!P23</f>
        <v>0</v>
      </c>
      <c r="H21" s="6">
        <f>[1]Anthony!P23</f>
        <v>0</v>
      </c>
      <c r="I21" s="6">
        <f>[1]Trey!M23</f>
        <v>880</v>
      </c>
      <c r="J21" s="6">
        <f>[1]Rob!M22</f>
        <v>600</v>
      </c>
      <c r="K21" s="6">
        <f>[1]Papa!J23</f>
        <v>0</v>
      </c>
      <c r="L21" s="8">
        <v>5350</v>
      </c>
      <c r="M21" s="9">
        <f t="shared" si="0"/>
        <v>6830</v>
      </c>
      <c r="N21" s="10"/>
    </row>
    <row r="22" spans="1:14" ht="15.75" x14ac:dyDescent="0.25">
      <c r="A22" s="3">
        <v>45010</v>
      </c>
      <c r="B22" s="11">
        <f>'[1]TM Imports'!AM18</f>
        <v>0</v>
      </c>
      <c r="C22" s="5">
        <f>SUM([1]Austin!B24-[1]Austin!C24-[1]Austin!D24-[1]Austin!E24+[1]Chip!B24-[1]Chip!C24-[1]Chip!D24-[1]Chip!E24+[1]Ryan!B24-[1]Ryan!C24-[1]Ryan!D24-[1]Ryan!E24+[1]Anthony!B24-[1]Anthony!C24-[1]Anthony!D24-[1]Anthony!E24)/2</f>
        <v>0</v>
      </c>
      <c r="D22" s="5">
        <f>SUM([1]Austin!F24+[1]Chip!F24+[1]Ryan!F24+[1]Anthony!F24)/2</f>
        <v>0</v>
      </c>
      <c r="E22" s="6">
        <f>[1]Chip!P24</f>
        <v>0</v>
      </c>
      <c r="F22" s="7">
        <f>[1]Austin!P24</f>
        <v>0</v>
      </c>
      <c r="G22" s="6">
        <f>[1]Ryan!P24</f>
        <v>0</v>
      </c>
      <c r="H22" s="6">
        <f>[1]Anthony!P24</f>
        <v>0</v>
      </c>
      <c r="I22" s="6">
        <f>[1]Trey!M24</f>
        <v>880</v>
      </c>
      <c r="J22" s="6">
        <f>[1]Rob!M23</f>
        <v>600</v>
      </c>
      <c r="K22" s="6">
        <f>[1]Papa!J24</f>
        <v>0</v>
      </c>
      <c r="L22" s="8">
        <v>5350</v>
      </c>
      <c r="M22" s="9">
        <f t="shared" si="0"/>
        <v>6830</v>
      </c>
      <c r="N22" s="10"/>
    </row>
    <row r="23" spans="1:14" ht="15.75" x14ac:dyDescent="0.25">
      <c r="A23" s="12">
        <v>44996</v>
      </c>
      <c r="B23" s="11">
        <f>'[1]TM Imports'!AK18</f>
        <v>0</v>
      </c>
      <c r="C23" s="5">
        <f>SUM([1]Austin!B25-[1]Austin!C25-[1]Austin!D25-[1]Austin!E25+[1]Chip!B25-[1]Chip!C25-[1]Chip!D25-[1]Chip!E25+[1]Ryan!B25-[1]Ryan!C25-[1]Ryan!D25-[1]Ryan!E25+[1]Anthony!B25-[1]Anthony!C25-[1]Anthony!D25-[1]Anthony!E25)/2</f>
        <v>0</v>
      </c>
      <c r="D23" s="5">
        <f>SUM([1]Austin!F25+[1]Chip!F25+[1]Ryan!F25+[1]Anthony!F25)/2</f>
        <v>0</v>
      </c>
      <c r="E23" s="6">
        <f>[1]Chip!P25</f>
        <v>0</v>
      </c>
      <c r="F23" s="7">
        <f>[1]Austin!P25</f>
        <v>0</v>
      </c>
      <c r="G23" s="6">
        <f>[1]Ryan!P25</f>
        <v>0</v>
      </c>
      <c r="H23" s="6">
        <f>[1]Anthony!P25</f>
        <v>0</v>
      </c>
      <c r="I23" s="6">
        <f>[1]Trey!M25</f>
        <v>880</v>
      </c>
      <c r="J23" s="6">
        <f>[1]Rob!M24</f>
        <v>600</v>
      </c>
      <c r="K23" s="6">
        <f>[1]Papa!J25</f>
        <v>0</v>
      </c>
      <c r="L23" s="8">
        <v>5350</v>
      </c>
      <c r="M23" s="9">
        <f t="shared" si="0"/>
        <v>6830</v>
      </c>
      <c r="N23" s="10"/>
    </row>
    <row r="24" spans="1:14" ht="15.75" x14ac:dyDescent="0.25">
      <c r="A24" s="3">
        <v>44982</v>
      </c>
      <c r="B24" s="11">
        <f>'[1]TM Imports'!AI18</f>
        <v>0</v>
      </c>
      <c r="C24" s="5">
        <f>SUM([1]Austin!B26-[1]Austin!C26-[1]Austin!D26-[1]Austin!E26+[1]Chip!B26-[1]Chip!C26-[1]Chip!D26-[1]Chip!E26+[1]Ryan!B26-[1]Ryan!C26-[1]Ryan!D26-[1]Ryan!E26+[1]Anthony!B26-[1]Anthony!C26-[1]Anthony!D26-[1]Anthony!E26)/2</f>
        <v>0</v>
      </c>
      <c r="D24" s="5">
        <f>SUM([1]Austin!F26+[1]Chip!F26+[1]Ryan!F26+[1]Anthony!F26)/2</f>
        <v>0</v>
      </c>
      <c r="E24" s="6">
        <f>[1]Chip!P26</f>
        <v>0</v>
      </c>
      <c r="F24" s="7">
        <f>[1]Austin!P26</f>
        <v>0</v>
      </c>
      <c r="G24" s="6">
        <f>[1]Ryan!P26</f>
        <v>0</v>
      </c>
      <c r="H24" s="6">
        <f>[1]Anthony!P26</f>
        <v>0</v>
      </c>
      <c r="I24" s="6">
        <f>[1]Trey!M26</f>
        <v>880</v>
      </c>
      <c r="J24" s="6">
        <f>[1]Rob!M25</f>
        <v>600</v>
      </c>
      <c r="K24" s="6">
        <f>[1]Papa!J26</f>
        <v>0</v>
      </c>
      <c r="L24" s="8">
        <v>5350</v>
      </c>
      <c r="M24" s="9">
        <f t="shared" si="0"/>
        <v>6830</v>
      </c>
      <c r="N24" s="10"/>
    </row>
    <row r="25" spans="1:14" ht="15.75" x14ac:dyDescent="0.25">
      <c r="A25" s="3">
        <v>44968</v>
      </c>
      <c r="B25" s="11">
        <f>'[1]TM Imports'!AG18</f>
        <v>0</v>
      </c>
      <c r="C25" s="5">
        <f>SUM([1]Austin!B27-[1]Austin!C27-[1]Austin!D27-[1]Austin!E27+[1]Chip!B27-[1]Chip!C27-[1]Chip!D27-[1]Chip!E27+[1]Ryan!B27-[1]Ryan!C27-[1]Ryan!D27-[1]Ryan!E27+[1]Anthony!B27-[1]Anthony!C27-[1]Anthony!D27-[1]Anthony!E27)/2</f>
        <v>0</v>
      </c>
      <c r="D25" s="5">
        <f>SUM([1]Austin!F27+[1]Chip!F27+[1]Ryan!F27+[1]Anthony!F27)/2</f>
        <v>0</v>
      </c>
      <c r="E25" s="6">
        <f>[1]Chip!P27</f>
        <v>0</v>
      </c>
      <c r="F25" s="7">
        <f>[1]Austin!P27</f>
        <v>0</v>
      </c>
      <c r="G25" s="6">
        <f>[1]Ryan!P27</f>
        <v>0</v>
      </c>
      <c r="H25" s="6">
        <f>[1]Anthony!P27</f>
        <v>0</v>
      </c>
      <c r="I25" s="6">
        <f>[1]Trey!M27</f>
        <v>880</v>
      </c>
      <c r="J25" s="6">
        <f>[1]Rob!M26</f>
        <v>600</v>
      </c>
      <c r="K25" s="6">
        <f>[1]Papa!J27</f>
        <v>0</v>
      </c>
      <c r="L25" s="8">
        <v>5350</v>
      </c>
      <c r="M25" s="9">
        <f t="shared" si="0"/>
        <v>6830</v>
      </c>
      <c r="N25" s="10"/>
    </row>
    <row r="26" spans="1:14" ht="15.75" x14ac:dyDescent="0.25">
      <c r="A26" s="12">
        <v>44954</v>
      </c>
      <c r="B26" s="11">
        <f>'[1]TM Imports'!AE18</f>
        <v>0</v>
      </c>
      <c r="C26" s="5">
        <f>SUM([1]Austin!B28-[1]Austin!C28-[1]Austin!D28-[1]Austin!E28+[1]Chip!B28-[1]Chip!C28-[1]Chip!D28-[1]Chip!E28+[1]Ryan!B28-[1]Ryan!C28-[1]Ryan!D28-[1]Ryan!E28+[1]Anthony!B28-[1]Anthony!C28-[1]Anthony!D28-[1]Anthony!E28)/2</f>
        <v>0</v>
      </c>
      <c r="D26" s="5">
        <f>SUM([1]Austin!F28+[1]Chip!F28+[1]Ryan!F28+[1]Anthony!F28)/2</f>
        <v>0</v>
      </c>
      <c r="E26" s="6">
        <f>[1]Chip!P28</f>
        <v>0</v>
      </c>
      <c r="F26" s="7">
        <f>[1]Austin!P28</f>
        <v>0</v>
      </c>
      <c r="G26" s="6">
        <f>[1]Ryan!P28</f>
        <v>0</v>
      </c>
      <c r="H26" s="6">
        <f>[1]Anthony!P28</f>
        <v>0</v>
      </c>
      <c r="I26" s="6">
        <f>[1]Trey!M28</f>
        <v>880</v>
      </c>
      <c r="J26" s="6">
        <f>[1]Rob!M27</f>
        <v>600</v>
      </c>
      <c r="K26" s="6">
        <f>[1]Papa!J28</f>
        <v>0</v>
      </c>
      <c r="L26" s="8">
        <v>5350</v>
      </c>
      <c r="M26" s="9">
        <f t="shared" si="0"/>
        <v>6830</v>
      </c>
      <c r="N26" s="10"/>
    </row>
    <row r="27" spans="1:14" ht="15.75" x14ac:dyDescent="0.25">
      <c r="A27" s="3">
        <v>44940</v>
      </c>
      <c r="B27" s="11">
        <f>'[1]TM Imports'!AC18</f>
        <v>0</v>
      </c>
      <c r="C27" s="5">
        <f>SUM([1]Austin!B29-[1]Austin!C29-[1]Austin!D29-[1]Austin!E29+[1]Chip!B29-[1]Chip!C29-[1]Chip!D29-[1]Chip!E29+[1]Ryan!B29-[1]Ryan!C29-[1]Ryan!D29-[1]Ryan!E29+[1]Anthony!B29-[1]Anthony!C29-[1]Anthony!D29-[1]Anthony!E29)/2</f>
        <v>0</v>
      </c>
      <c r="D27" s="5">
        <f>SUM([1]Austin!F29+[1]Chip!F29+[1]Ryan!F29+[1]Anthony!F29)/2</f>
        <v>0</v>
      </c>
      <c r="E27" s="6">
        <f>[1]Chip!P29</f>
        <v>0</v>
      </c>
      <c r="F27" s="7">
        <f>[1]Austin!P29</f>
        <v>0</v>
      </c>
      <c r="G27" s="6">
        <f>[1]Ryan!P29</f>
        <v>0</v>
      </c>
      <c r="H27" s="6">
        <f>[1]Anthony!P29</f>
        <v>0</v>
      </c>
      <c r="I27" s="6">
        <f>[1]Trey!M29</f>
        <v>880</v>
      </c>
      <c r="J27" s="6">
        <f>[1]Rob!M28</f>
        <v>600</v>
      </c>
      <c r="K27" s="6">
        <f>[1]Papa!J29</f>
        <v>0</v>
      </c>
      <c r="L27" s="8">
        <v>5350</v>
      </c>
      <c r="M27" s="9">
        <f t="shared" si="0"/>
        <v>6830</v>
      </c>
      <c r="N27" s="10"/>
    </row>
    <row r="28" spans="1:14" ht="15.75" x14ac:dyDescent="0.25">
      <c r="A28" s="3">
        <v>44926</v>
      </c>
      <c r="B28" s="11">
        <f>'[1]TM Imports'!AA18</f>
        <v>0</v>
      </c>
      <c r="C28" s="5">
        <f>SUM([1]Austin!B30-[1]Austin!C30-[1]Austin!D30-[1]Austin!E30+[1]Chip!B30-[1]Chip!C30-[1]Chip!D30-[1]Chip!E30+[1]Ryan!B30-[1]Ryan!C30-[1]Ryan!D30-[1]Ryan!E30+[1]Anthony!B30-[1]Anthony!C30-[1]Anthony!D30-[1]Anthony!E30)/2</f>
        <v>28</v>
      </c>
      <c r="D28" s="5">
        <f>SUM([1]Austin!F30+[1]Chip!F30+[1]Ryan!F30+[1]Anthony!F30)/2</f>
        <v>0</v>
      </c>
      <c r="E28" s="6">
        <f>[1]Chip!P30</f>
        <v>0</v>
      </c>
      <c r="F28" s="7">
        <f>[1]Austin!P30</f>
        <v>0</v>
      </c>
      <c r="G28" s="6">
        <f>[1]Ryan!P30</f>
        <v>1295</v>
      </c>
      <c r="H28" s="6">
        <f>[1]Anthony!P30</f>
        <v>0</v>
      </c>
      <c r="I28" s="6">
        <f>[1]Trey!M30</f>
        <v>880</v>
      </c>
      <c r="J28" s="6">
        <f>[1]Rob!M29</f>
        <v>0</v>
      </c>
      <c r="K28" s="6">
        <f>[1]Papa!J30</f>
        <v>0</v>
      </c>
      <c r="L28" s="8">
        <v>5350</v>
      </c>
      <c r="M28" s="9">
        <f t="shared" si="0"/>
        <v>7525</v>
      </c>
      <c r="N28" s="10"/>
    </row>
    <row r="29" spans="1:14" ht="15.75" x14ac:dyDescent="0.25">
      <c r="A29" s="12">
        <v>44912</v>
      </c>
      <c r="B29" s="11">
        <f>'[1]TM Imports'!Y18</f>
        <v>63322.01</v>
      </c>
      <c r="C29" s="5">
        <f>SUM([1]Austin!B31-[1]Austin!C31-[1]Austin!D31-[1]Austin!E31+[1]Chip!B31-[1]Chip!C31-[1]Chip!D31-[1]Chip!E31+[1]Ryan!B31-[1]Ryan!C31-[1]Ryan!D31-[1]Ryan!E31+[1]Anthony!B31-[1]Anthony!C31-[1]Anthony!D31-[1]Anthony!E31)/2</f>
        <v>152</v>
      </c>
      <c r="D29" s="5">
        <f>SUM([1]Austin!F31+[1]Chip!F31+[1]Ryan!F31+[1]Anthony!F31)/2</f>
        <v>165.5</v>
      </c>
      <c r="E29" s="6">
        <f>[1]Chip!P31</f>
        <v>3125.5008000000003</v>
      </c>
      <c r="F29" s="7">
        <f>[1]Austin!P31</f>
        <v>3420.35</v>
      </c>
      <c r="G29" s="6">
        <f>[1]Ryan!P31</f>
        <v>3673.8</v>
      </c>
      <c r="H29" s="6">
        <f>[1]Anthony!P31</f>
        <v>1903</v>
      </c>
      <c r="I29" s="6">
        <f>[1]Trey!M31</f>
        <v>3602.8464300000001</v>
      </c>
      <c r="J29" s="6">
        <f>[1]Rob!M31</f>
        <v>2499.6603</v>
      </c>
      <c r="K29" s="6">
        <f>[1]Papa!J31</f>
        <v>1200</v>
      </c>
      <c r="L29" s="8">
        <v>5350</v>
      </c>
      <c r="M29" s="9">
        <f t="shared" si="0"/>
        <v>24775.15753</v>
      </c>
      <c r="N29" s="10"/>
    </row>
    <row r="30" spans="1:14" ht="15.75" x14ac:dyDescent="0.25">
      <c r="A30" s="3">
        <v>44898</v>
      </c>
      <c r="B30" s="11">
        <f>'[1]TM Imports'!W18</f>
        <v>40048.44</v>
      </c>
      <c r="C30" s="5">
        <f>SUM([1]Austin!B32-[1]Austin!C32-[1]Austin!D32-[1]Austin!E32+[1]Chip!B32-[1]Chip!C32-[1]Chip!D32-[1]Chip!E32+[1]Ryan!B32-[1]Ryan!C32-[1]Ryan!D32-[1]Ryan!E32+[1]Anthony!B32-[1]Anthony!C32-[1]Anthony!D32-[1]Anthony!E32)/2</f>
        <v>140</v>
      </c>
      <c r="D30" s="5">
        <f>SUM([1]Austin!F32+[1]Chip!F32+[1]Ryan!F32+[1]Anthony!F32)/2</f>
        <v>123</v>
      </c>
      <c r="E30" s="6">
        <f>[1]Chip!P32</f>
        <v>4707.7800000000007</v>
      </c>
      <c r="F30" s="7">
        <f>[1]Austin!P32</f>
        <v>3105.2999999999997</v>
      </c>
      <c r="G30" s="6">
        <f>[1]Ryan!P32</f>
        <v>925</v>
      </c>
      <c r="H30" s="6">
        <f>[1]Anthony!P32</f>
        <v>1350</v>
      </c>
      <c r="I30" s="6">
        <f>[1]Trey!M32</f>
        <v>2602.0829199999998</v>
      </c>
      <c r="J30" s="6">
        <f>[1]Rob!M31</f>
        <v>2499.6603</v>
      </c>
      <c r="K30" s="6">
        <f>[1]Papa!J32</f>
        <v>0</v>
      </c>
      <c r="L30" s="8">
        <v>5350</v>
      </c>
      <c r="M30" s="9">
        <f t="shared" si="0"/>
        <v>20539.823219999998</v>
      </c>
      <c r="N30" s="10"/>
    </row>
    <row r="31" spans="1:14" ht="15.75" x14ac:dyDescent="0.25">
      <c r="A31" s="3">
        <v>44884</v>
      </c>
      <c r="B31" s="11">
        <f>'[1]TM Imports'!U18</f>
        <v>50379.460000000006</v>
      </c>
      <c r="C31" s="5">
        <f>SUM([1]Austin!B33-[1]Austin!C33-[1]Austin!D33-[1]Austin!E33+[1]Chip!B33-[1]Chip!C33-[1]Chip!D33-[1]Chip!E33+[1]Ryan!B33-[1]Ryan!C33-[1]Ryan!D33-[1]Ryan!E33+[1]Anthony!B33-[1]Anthony!C33-[1]Anthony!D33-[1]Anthony!E33)/2</f>
        <v>120</v>
      </c>
      <c r="D31" s="5">
        <f>SUM([1]Austin!F33+[1]Chip!F33+[1]Ryan!F33+[1]Anthony!F33)/2</f>
        <v>112.65</v>
      </c>
      <c r="E31" s="6">
        <f>[1]Chip!P33</f>
        <v>3611.1400000000003</v>
      </c>
      <c r="F31" s="7">
        <f>[1]Austin!P33</f>
        <v>2645.5</v>
      </c>
      <c r="G31" s="6">
        <f>[1]Ryan!P33</f>
        <v>0</v>
      </c>
      <c r="H31" s="6">
        <f>[1]Anthony!P33</f>
        <v>1710.5</v>
      </c>
      <c r="I31" s="6">
        <f>[1]Trey!M33</f>
        <v>3046.3167800000001</v>
      </c>
      <c r="J31" s="6">
        <f>[1]Rob!M32</f>
        <v>1801.4531999999999</v>
      </c>
      <c r="K31" s="6">
        <f>[1]Papa!J33</f>
        <v>0</v>
      </c>
      <c r="L31" s="8">
        <v>5350</v>
      </c>
      <c r="M31" s="9">
        <f t="shared" si="0"/>
        <v>18164.90998</v>
      </c>
      <c r="N31" s="10"/>
    </row>
    <row r="32" spans="1:14" ht="15.75" x14ac:dyDescent="0.25">
      <c r="A32" s="12">
        <v>44870</v>
      </c>
      <c r="B32" s="11">
        <f>'[1]TM Imports'!S18</f>
        <v>43940.5</v>
      </c>
      <c r="C32" s="5">
        <f>SUM([1]Austin!B34-[1]Austin!C34-[1]Austin!D34-[1]Austin!E34+[1]Chip!B34-[1]Chip!C34-[1]Chip!D34-[1]Chip!E34+[1]Ryan!B34-[1]Ryan!C34-[1]Ryan!D34-[1]Ryan!E34+[1]Anthony!B34-[1]Anthony!C34-[1]Anthony!D34-[1]Anthony!E34)/2</f>
        <v>120</v>
      </c>
      <c r="D32" s="5">
        <f>SUM([1]Austin!F34+[1]Chip!F34+[1]Ryan!F34+[1]Anthony!F34)/2</f>
        <v>128.55000000000001</v>
      </c>
      <c r="E32" s="6">
        <f>[1]Chip!P34</f>
        <v>4712.4000000000005</v>
      </c>
      <c r="F32" s="7">
        <f>[1]Austin!P34</f>
        <v>3052.5</v>
      </c>
      <c r="G32" s="6">
        <f>[1]Ryan!P34</f>
        <v>0</v>
      </c>
      <c r="H32" s="6">
        <f>[1]Anthony!P34</f>
        <v>1721.5</v>
      </c>
      <c r="I32" s="6">
        <f>[1]Trey!M34</f>
        <v>2769.4414999999999</v>
      </c>
      <c r="J32" s="6">
        <f>[1]Rob!M33</f>
        <v>2111.3838000000001</v>
      </c>
      <c r="K32" s="6">
        <f>[1]Papa!J34</f>
        <v>0</v>
      </c>
      <c r="L32" s="8">
        <v>5350</v>
      </c>
      <c r="M32" s="9">
        <f t="shared" si="0"/>
        <v>19717.225300000002</v>
      </c>
      <c r="N32" s="10"/>
    </row>
    <row r="33" spans="1:14" ht="15.75" x14ac:dyDescent="0.25">
      <c r="A33" s="3">
        <v>44856</v>
      </c>
      <c r="B33" s="11">
        <f>'[1]TM Imports'!Q18</f>
        <v>67351.929999999993</v>
      </c>
      <c r="C33" s="5">
        <f>SUM([1]Austin!B35-[1]Austin!C35-[1]Austin!D35-[1]Austin!E35+[1]Chip!B35-[1]Chip!C35-[1]Chip!D35-[1]Chip!E35+[1]Ryan!B35-[1]Ryan!C35-[1]Ryan!D35-[1]Ryan!E35+[1]Anthony!B35-[1]Anthony!C35-[1]Anthony!D35-[1]Anthony!E35)/2</f>
        <v>120</v>
      </c>
      <c r="D33" s="5">
        <f>SUM([1]Austin!F35+[1]Chip!F35+[1]Ryan!F35+[1]Anthony!F35)/2</f>
        <v>115.55</v>
      </c>
      <c r="E33" s="6">
        <f>[1]Chip!P35</f>
        <v>4339.2000000000007</v>
      </c>
      <c r="F33" s="7">
        <f>[1]Austin!P35</f>
        <v>2746.25</v>
      </c>
      <c r="G33" s="6">
        <f>[1]Ryan!P35</f>
        <v>0</v>
      </c>
      <c r="H33" s="6">
        <f>[1]Anthony!P35</f>
        <v>1366.2</v>
      </c>
      <c r="I33" s="6">
        <f>[1]Trey!M35</f>
        <v>3776.1329899999996</v>
      </c>
      <c r="J33" s="6">
        <f>[1]Rob!M34</f>
        <v>0</v>
      </c>
      <c r="K33" s="6">
        <f>[1]Papa!J35</f>
        <v>0</v>
      </c>
      <c r="L33" s="8">
        <v>5350</v>
      </c>
      <c r="M33" s="9">
        <f t="shared" si="0"/>
        <v>17577.78299</v>
      </c>
      <c r="N33" s="10"/>
    </row>
    <row r="34" spans="1:14" ht="15.75" x14ac:dyDescent="0.25">
      <c r="A34" s="3">
        <v>44842</v>
      </c>
      <c r="B34" s="11">
        <f>'[1]TM Imports'!O18</f>
        <v>43576.66</v>
      </c>
      <c r="C34" s="5">
        <f>SUM([1]Austin!B36-[1]Austin!C36-[1]Austin!D36-[1]Austin!E36+[1]Chip!B36-[1]Chip!C36-[1]Chip!D36-[1]Chip!E36+[1]Ryan!B36-[1]Ryan!C36-[1]Ryan!D36-[1]Ryan!E36+[1]Anthony!B36-[1]Anthony!C36-[1]Anthony!D36-[1]Anthony!E36)/2</f>
        <v>120</v>
      </c>
      <c r="D34" s="5">
        <f>SUM([1]Austin!F36+[1]Chip!F36+[1]Ryan!F36+[1]Anthony!F36)/2</f>
        <v>92.05</v>
      </c>
      <c r="E34" s="6">
        <f>[1]Chip!P36</f>
        <v>2629.06</v>
      </c>
      <c r="F34" s="7">
        <f>[1]Austin!P36</f>
        <v>1918.35</v>
      </c>
      <c r="G34" s="6">
        <f>[1]Ryan!P36</f>
        <v>0</v>
      </c>
      <c r="H34" s="6">
        <f>[1]Anthony!P36</f>
        <v>1674.75</v>
      </c>
      <c r="I34" s="6">
        <f>[1]Trey!M36</f>
        <v>2753.7963800000002</v>
      </c>
      <c r="J34" s="6">
        <f>[1]Rob!M35</f>
        <v>0</v>
      </c>
      <c r="K34" s="6">
        <f>[1]Papa!J36</f>
        <v>0</v>
      </c>
      <c r="L34" s="8">
        <v>5350</v>
      </c>
      <c r="M34" s="9">
        <f t="shared" si="0"/>
        <v>14325.95638</v>
      </c>
      <c r="N34" s="10"/>
    </row>
    <row r="35" spans="1:14" ht="15.75" x14ac:dyDescent="0.25">
      <c r="A35" s="12">
        <v>44828</v>
      </c>
      <c r="B35" s="11">
        <f>'[1]TM Imports'!M18</f>
        <v>56645.009999999995</v>
      </c>
      <c r="C35" s="5">
        <f>SUM([1]Austin!B37-[1]Austin!C37-[1]Austin!D37-[1]Austin!E37+[1]Chip!B37-[1]Chip!C37-[1]Chip!D37-[1]Chip!E37+[1]Ryan!B37-[1]Ryan!C37-[1]Ryan!D37-[1]Ryan!E37+[1]Anthony!B37-[1]Anthony!C37-[1]Anthony!D37-[1]Anthony!E37)/2</f>
        <v>120</v>
      </c>
      <c r="D35" s="5">
        <f>SUM([1]Austin!F37+[1]Chip!F37+[1]Ryan!F37+[1]Anthony!F37)/2</f>
        <v>111.77500000000001</v>
      </c>
      <c r="E35" s="6">
        <f>[1]Chip!P37</f>
        <v>3765.84</v>
      </c>
      <c r="F35" s="7">
        <f>[1]Austin!P37</f>
        <v>2374.4</v>
      </c>
      <c r="G35" s="6">
        <f>[1]Ryan!P37</f>
        <v>0</v>
      </c>
      <c r="H35" s="6">
        <f>[1]Anthony!P37</f>
        <v>1764.1250000000002</v>
      </c>
      <c r="I35" s="6">
        <f>[1]Trey!M37</f>
        <v>3315.7354299999997</v>
      </c>
      <c r="J35" s="6">
        <f>[1]Rob!M36</f>
        <v>0</v>
      </c>
      <c r="K35" s="6">
        <f>[1]Papa!J37</f>
        <v>0</v>
      </c>
      <c r="L35" s="8">
        <v>5350</v>
      </c>
      <c r="M35" s="9">
        <f t="shared" si="0"/>
        <v>16570.100429999999</v>
      </c>
      <c r="N35" s="10"/>
    </row>
    <row r="36" spans="1:14" ht="15.75" x14ac:dyDescent="0.25">
      <c r="A36" s="3">
        <v>44814</v>
      </c>
      <c r="B36" s="11">
        <f>'[1]TM Imports'!K18</f>
        <v>33497.160000000003</v>
      </c>
      <c r="C36" s="5">
        <f>SUM([1]Austin!B38-[1]Austin!C38-[1]Austin!D38-[1]Austin!E38+[1]Chip!B38-[1]Chip!C38-[1]Chip!D38-[1]Chip!E38+[1]Ryan!B38-[1]Ryan!C38-[1]Ryan!D38-[1]Ryan!E38+[1]Anthony!B38-[1]Anthony!C38-[1]Anthony!D38-[1]Anthony!E38)/2</f>
        <v>80</v>
      </c>
      <c r="D36" s="5">
        <f>SUM([1]Austin!F38+[1]Chip!F38+[1]Ryan!F38+[1]Anthony!F38)/2</f>
        <v>107.65</v>
      </c>
      <c r="E36" s="6">
        <f>[1]Chip!P38</f>
        <v>2856.9400000000005</v>
      </c>
      <c r="F36" s="7">
        <f>[1]Austin!P38</f>
        <v>2661.75</v>
      </c>
      <c r="G36" s="6">
        <f>[1]Ryan!P38</f>
        <v>0</v>
      </c>
      <c r="H36" s="6">
        <f>[1]Anthony!P38</f>
        <v>1806.75</v>
      </c>
      <c r="I36" s="6">
        <f>[1]Trey!M38</f>
        <v>2320.37788</v>
      </c>
      <c r="J36" s="6">
        <f>[1]Rob!M37</f>
        <v>0</v>
      </c>
      <c r="K36" s="6">
        <f>[1]Papa!J38</f>
        <v>0</v>
      </c>
      <c r="L36" s="8">
        <v>5350</v>
      </c>
      <c r="M36" s="9">
        <f t="shared" si="0"/>
        <v>14995.817880000001</v>
      </c>
      <c r="N36" s="10"/>
    </row>
    <row r="37" spans="1:14" ht="15.75" x14ac:dyDescent="0.25">
      <c r="A37" s="3">
        <v>44800</v>
      </c>
      <c r="B37" s="11">
        <f>'[1]TM Imports'!I18</f>
        <v>67081.239999999991</v>
      </c>
      <c r="C37" s="5">
        <f>SUM([1]Austin!B39-[1]Austin!C39-[1]Austin!D39-[1]Austin!E39+[1]Chip!B39-[1]Chip!C39-[1]Chip!D39-[1]Chip!E39+[1]Ryan!B39-[1]Ryan!C39-[1]Ryan!D39-[1]Ryan!E39+[1]Anthony!B39-[1]Anthony!C39-[1]Anthony!D39-[1]Anthony!E39)/2</f>
        <v>40</v>
      </c>
      <c r="D37" s="5">
        <f>SUM([1]Austin!F39+[1]Chip!F39+[1]Ryan!F39+[1]Anthony!F39)/2</f>
        <v>117.825</v>
      </c>
      <c r="E37" s="6">
        <f>[1]Chip!P39</f>
        <v>3628.82</v>
      </c>
      <c r="F37" s="7">
        <f>[1]Austin!P39</f>
        <v>2678</v>
      </c>
      <c r="G37" s="6">
        <f>[1]Ryan!P39</f>
        <v>0</v>
      </c>
      <c r="H37" s="6">
        <f>[1]Anthony!P39</f>
        <v>1992.2000000000003</v>
      </c>
      <c r="I37" s="6">
        <f>[1]Trey!M39</f>
        <v>3764.4933199999996</v>
      </c>
      <c r="J37" s="6">
        <f>[1]Rob!M38</f>
        <v>0</v>
      </c>
      <c r="K37" s="6">
        <f>[1]Papa!J39</f>
        <v>0</v>
      </c>
      <c r="L37" s="8">
        <v>5350</v>
      </c>
      <c r="M37" s="9">
        <f t="shared" si="0"/>
        <v>17413.513319999998</v>
      </c>
      <c r="N37" s="10"/>
    </row>
    <row r="38" spans="1:14" ht="15.75" x14ac:dyDescent="0.25">
      <c r="A38" s="12">
        <v>44786</v>
      </c>
      <c r="B38" s="13">
        <f>'[1]TM Imports'!G18</f>
        <v>31706.11</v>
      </c>
      <c r="C38" s="5">
        <f>SUM([1]Austin!B40-[1]Austin!C40-[1]Austin!D40-[1]Austin!E40+[1]Chip!B40-[1]Chip!C40-[1]Chip!D40-[1]Chip!E40+[1]Ryan!B40-[1]Ryan!C40-[1]Ryan!D40-[1]Ryan!E40+[1]Anthony!B40-[1]Anthony!C40-[1]Anthony!D40-[1]Anthony!E40)/2</f>
        <v>0</v>
      </c>
      <c r="D38" s="5">
        <f>SUM([1]Austin!F40+[1]Chip!F40+[1]Ryan!F40+[1]Anthony!F40)/2</f>
        <v>125.675</v>
      </c>
      <c r="E38" s="6">
        <f>[1]Chip!P40</f>
        <v>3827.72</v>
      </c>
      <c r="F38" s="7">
        <f>[1]Austin!P40</f>
        <v>2560</v>
      </c>
      <c r="G38" s="6">
        <f>[1]Ryan!P40</f>
        <v>0</v>
      </c>
      <c r="H38" s="6">
        <f>[1]Anthony!P40</f>
        <v>2415.375</v>
      </c>
      <c r="I38" s="6">
        <f>[1]Trey!M40</f>
        <v>2243.3627299999998</v>
      </c>
      <c r="J38" s="6">
        <f>[1]Rob!M39</f>
        <v>0</v>
      </c>
      <c r="K38" s="6">
        <f>[1]Papa!J40</f>
        <v>0</v>
      </c>
      <c r="L38" s="8">
        <v>5350</v>
      </c>
      <c r="M38" s="9">
        <f t="shared" si="0"/>
        <v>16396.457729999998</v>
      </c>
      <c r="N38" s="10"/>
    </row>
    <row r="39" spans="1:14" ht="15.75" x14ac:dyDescent="0.25">
      <c r="A39" s="3">
        <v>44772</v>
      </c>
      <c r="B39" s="11">
        <f>'[1]TM Imports'!E18</f>
        <v>56168.639999999999</v>
      </c>
      <c r="C39" s="5">
        <f>SUM([1]Austin!B41-[1]Austin!C41-[1]Austin!D41-[1]Austin!E41+[1]Chip!B41-[1]Chip!C41-[1]Chip!D41-[1]Chip!E41+[1]Ryan!B41-[1]Ryan!C41-[1]Ryan!D41-[1]Ryan!E41+[1]Anthony!B41-[1]Anthony!C41-[1]Anthony!D41-[1]Anthony!E41)/2</f>
        <v>0</v>
      </c>
      <c r="D39" s="5">
        <f>SUM([1]Austin!F41+[1]Chip!F41+[1]Ryan!F41+[1]Anthony!F41)/2</f>
        <v>122.25</v>
      </c>
      <c r="E39" s="6">
        <f>[1]Chip!P41</f>
        <v>4108.68</v>
      </c>
      <c r="F39" s="7">
        <f>[1]Austin!P41</f>
        <v>2918.5</v>
      </c>
      <c r="G39" s="6">
        <f>[1]Ryan!P41</f>
        <v>0</v>
      </c>
      <c r="H39" s="6">
        <f>[1]Anthony!P41</f>
        <v>1754.5</v>
      </c>
      <c r="I39" s="6">
        <f>[1]Trey!M41</f>
        <v>3295.2515199999998</v>
      </c>
      <c r="J39" s="6">
        <f>[1]Rob!M40</f>
        <v>0</v>
      </c>
      <c r="K39" s="6">
        <f>[1]Papa!J41</f>
        <v>0</v>
      </c>
      <c r="L39" s="8">
        <v>5350</v>
      </c>
      <c r="M39" s="9">
        <f t="shared" si="0"/>
        <v>17426.931519999998</v>
      </c>
      <c r="N39" s="10"/>
    </row>
    <row r="40" spans="1:14" ht="15.75" x14ac:dyDescent="0.25">
      <c r="A40" s="3">
        <v>44758</v>
      </c>
      <c r="B40" s="11">
        <f>'[1]TM Imports'!C18</f>
        <v>49113.919999999998</v>
      </c>
      <c r="C40" s="5">
        <f>SUM([1]Austin!B42-[1]Austin!C42-[1]Austin!D42-[1]Austin!E42+[1]Chip!B42-[1]Chip!C42-[1]Chip!D42-[1]Chip!E42+[1]Ryan!B42-[1]Ryan!C42-[1]Ryan!D42-[1]Ryan!E42+[1]Anthony!B42-[1]Anthony!C42-[1]Anthony!D42-[1]Anthony!E42)/2</f>
        <v>0</v>
      </c>
      <c r="D40" s="5">
        <f>SUM([1]Austin!F42+[1]Chip!F42+[1]Ryan!F42+[1]Anthony!F42)/2</f>
        <v>115.7</v>
      </c>
      <c r="E40" s="6">
        <f>[1]Chip!P42</f>
        <v>3425.76</v>
      </c>
      <c r="F40" s="7">
        <f>[1]Austin!P42</f>
        <v>2801.5</v>
      </c>
      <c r="G40" s="6">
        <f>[1]Ryan!P42</f>
        <v>0</v>
      </c>
      <c r="H40" s="6">
        <f>[1]Anthony!P42</f>
        <v>1812.2500000000002</v>
      </c>
      <c r="I40" s="6">
        <f>[1]Trey!M42</f>
        <v>2991.8985599999996</v>
      </c>
      <c r="J40" s="6">
        <f>[1]Rob!M41</f>
        <v>0</v>
      </c>
      <c r="K40" s="6">
        <f>[1]Papa!J42</f>
        <v>0</v>
      </c>
      <c r="L40" s="8">
        <v>5350</v>
      </c>
      <c r="M40" s="9">
        <f t="shared" si="0"/>
        <v>16381.40856</v>
      </c>
      <c r="N40" s="10"/>
    </row>
    <row r="41" spans="1:14" ht="15.75" x14ac:dyDescent="0.25">
      <c r="A41" s="12">
        <v>44744</v>
      </c>
      <c r="B41" s="11">
        <f>'[1]TM Imports'!K25</f>
        <v>0</v>
      </c>
      <c r="C41" s="5">
        <f>SUM([1]Austin!B43-[1]Austin!C43-[1]Austin!D43-[1]Austin!E43+[1]Chip!B43-[1]Chip!C43-[1]Chip!D43-[1]Chip!E43+[1]Ryan!B43-[1]Ryan!C43-[1]Ryan!D43-[1]Ryan!E43+[1]Anthony!B43-[1]Anthony!C43-[1]Anthony!D43-[1]Anthony!E43)/2</f>
        <v>0</v>
      </c>
      <c r="D41" s="5">
        <f>SUM([1]Austin!F43+[1]Chip!F43+[1]Ryan!F43+[1]Anthony!F43)/2</f>
        <v>0</v>
      </c>
      <c r="E41" s="6">
        <f>[1]Chip!P43</f>
        <v>0</v>
      </c>
      <c r="F41" s="7">
        <f>[1]Austin!P43</f>
        <v>0</v>
      </c>
      <c r="G41" s="6">
        <f>[1]Ryan!P43</f>
        <v>0</v>
      </c>
      <c r="H41" s="6">
        <f>[1]Anthony!P43</f>
        <v>0</v>
      </c>
      <c r="I41" s="6">
        <f>[1]Trey!M43</f>
        <v>880</v>
      </c>
      <c r="J41" s="6">
        <f>[1]Rob!M42</f>
        <v>0</v>
      </c>
      <c r="K41" s="6">
        <f>[1]Papa!J43</f>
        <v>0</v>
      </c>
      <c r="L41" s="8">
        <v>5350</v>
      </c>
      <c r="M41" s="9">
        <f t="shared" si="0"/>
        <v>6230</v>
      </c>
      <c r="N41" s="10"/>
    </row>
    <row r="42" spans="1:14" ht="15.75" x14ac:dyDescent="0.25">
      <c r="A42" s="3">
        <v>44730</v>
      </c>
      <c r="B42" s="11">
        <f>'[1]TM Imports'!K26</f>
        <v>0</v>
      </c>
      <c r="C42" s="5">
        <f>SUM([1]Austin!B44-[1]Austin!C44-[1]Austin!D44-[1]Austin!E44+[1]Chip!B44-[1]Chip!C44-[1]Chip!D44-[1]Chip!E44+[1]Ryan!B44-[1]Ryan!C44-[1]Ryan!D44-[1]Ryan!E44+[1]Anthony!B44-[1]Anthony!C44-[1]Anthony!D44-[1]Anthony!E44)/2</f>
        <v>0</v>
      </c>
      <c r="D42" s="5">
        <f>SUM([1]Austin!F44+[1]Chip!F44+[1]Ryan!F44+[1]Anthony!F44)/2</f>
        <v>0</v>
      </c>
      <c r="E42" s="6">
        <f>[1]Chip!P44</f>
        <v>0</v>
      </c>
      <c r="F42" s="7">
        <f>[1]Austin!P44</f>
        <v>0</v>
      </c>
      <c r="G42" s="6">
        <f>[1]Ryan!P44</f>
        <v>0</v>
      </c>
      <c r="H42" s="6">
        <f>[1]Anthony!P44</f>
        <v>0</v>
      </c>
      <c r="I42" s="6" t="e">
        <f>[1]Trey!M44</f>
        <v>#DIV/0!</v>
      </c>
      <c r="J42" s="6">
        <f>[1]Rob!M43</f>
        <v>0</v>
      </c>
      <c r="K42" s="6">
        <f>[1]Papa!J44</f>
        <v>0</v>
      </c>
      <c r="L42" s="8">
        <v>5350</v>
      </c>
      <c r="M42" s="9" t="e">
        <f t="shared" si="0"/>
        <v>#DIV/0!</v>
      </c>
      <c r="N42" s="10"/>
    </row>
    <row r="44" spans="1:14" x14ac:dyDescent="0.25">
      <c r="B4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matthews</dc:creator>
  <cp:lastModifiedBy>chad matthews</cp:lastModifiedBy>
  <dcterms:created xsi:type="dcterms:W3CDTF">2022-12-22T17:41:50Z</dcterms:created>
  <dcterms:modified xsi:type="dcterms:W3CDTF">2022-12-22T17:42:26Z</dcterms:modified>
</cp:coreProperties>
</file>