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"/>
    </mc:Choice>
  </mc:AlternateContent>
  <xr:revisionPtr revIDLastSave="0" documentId="8_{4FA8ACA0-C0E4-4156-BDD1-74665174274B}" xr6:coauthVersionLast="47" xr6:coauthVersionMax="47" xr10:uidLastSave="{00000000-0000-0000-0000-000000000000}"/>
  <bookViews>
    <workbookView xWindow="1170" yWindow="810" windowWidth="48885" windowHeight="20790" xr2:uid="{5166D22E-019C-484A-AA4A-5CEC54FE4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" i="1" l="1"/>
  <c r="AD19" i="1"/>
  <c r="AC19" i="1"/>
  <c r="AB19" i="1"/>
  <c r="AA19" i="1"/>
  <c r="Z19" i="1"/>
  <c r="Y19" i="1"/>
  <c r="X19" i="1"/>
  <c r="W19" i="1"/>
  <c r="V19" i="1"/>
  <c r="U19" i="1"/>
  <c r="T19" i="1"/>
  <c r="CA18" i="1"/>
  <c r="BY18" i="1"/>
  <c r="BW18" i="1"/>
  <c r="BU18" i="1"/>
  <c r="BS18" i="1"/>
  <c r="BQ18" i="1"/>
  <c r="BO18" i="1"/>
  <c r="BM18" i="1"/>
  <c r="BK18" i="1"/>
  <c r="BI18" i="1"/>
  <c r="BG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U17" i="1"/>
  <c r="AD14" i="1"/>
  <c r="AC14" i="1"/>
  <c r="AB14" i="1"/>
  <c r="AA14" i="1"/>
  <c r="Z14" i="1"/>
  <c r="Y14" i="1"/>
  <c r="X14" i="1"/>
  <c r="W14" i="1"/>
  <c r="V14" i="1"/>
  <c r="U14" i="1"/>
</calcChain>
</file>

<file path=xl/sharedStrings.xml><?xml version="1.0" encoding="utf-8"?>
<sst xmlns="http://schemas.openxmlformats.org/spreadsheetml/2006/main" count="18" uniqueCount="18">
  <si>
    <t>Net Sales</t>
  </si>
  <si>
    <t>Labor Sales</t>
  </si>
  <si>
    <t>Parts Sales</t>
  </si>
  <si>
    <t>Total Fees</t>
  </si>
  <si>
    <t>Sublet Sales</t>
  </si>
  <si>
    <t>Total Written Sales</t>
  </si>
  <si>
    <t>Labor Discounts</t>
  </si>
  <si>
    <t>Parts Discounts</t>
  </si>
  <si>
    <t>Parts Cost</t>
  </si>
  <si>
    <t>Sublet Cost</t>
  </si>
  <si>
    <t>Car Count</t>
  </si>
  <si>
    <t xml:space="preserve">Tech Wages </t>
  </si>
  <si>
    <t xml:space="preserve">SW Wages </t>
  </si>
  <si>
    <t>Labor hours turned</t>
  </si>
  <si>
    <t xml:space="preserve"> Clock Hours</t>
  </si>
  <si>
    <t>Sales with Declined</t>
  </si>
  <si>
    <t>Net Sales 2 weeks Proll</t>
  </si>
  <si>
    <t>Total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</si>
</sst>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left" vertical="top"/>
    </xf>
    <xf numFmtId="44" fontId="2" fillId="0" borderId="0" xfId="0" applyNumberFormat="1" applyFont="1" applyAlignment="1">
      <alignment horizontal="left"/>
    </xf>
    <xf numFmtId="44" fontId="2" fillId="2" borderId="0" xfId="0" applyNumberFormat="1" applyFont="1" applyFill="1" applyAlignment="1">
      <alignment horizontal="left"/>
    </xf>
    <xf numFmtId="8" fontId="0" fillId="0" borderId="0" xfId="0" applyNumberFormat="1"/>
    <xf numFmtId="8" fontId="0" fillId="2" borderId="0" xfId="0" applyNumberFormat="1" applyFill="1"/>
    <xf numFmtId="8" fontId="2" fillId="0" borderId="0" xfId="0" applyNumberFormat="1" applyFont="1"/>
    <xf numFmtId="8" fontId="2" fillId="2" borderId="0" xfId="0" applyNumberFormat="1" applyFont="1" applyFill="1"/>
    <xf numFmtId="44" fontId="2" fillId="0" borderId="0" xfId="1" applyFont="1" applyAlignment="1">
      <alignment horizontal="left"/>
    </xf>
    <xf numFmtId="44" fontId="2" fillId="2" borderId="0" xfId="1" applyFont="1" applyFill="1" applyAlignment="1">
      <alignment horizontal="left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44" fontId="2" fillId="3" borderId="0" xfId="0" applyNumberFormat="1" applyFont="1" applyFill="1" applyAlignment="1">
      <alignment vertical="top"/>
    </xf>
    <xf numFmtId="44" fontId="2" fillId="4" borderId="1" xfId="0" applyNumberFormat="1" applyFont="1" applyFill="1" applyBorder="1" applyAlignment="1">
      <alignment horizontal="right"/>
    </xf>
    <xf numFmtId="8" fontId="2" fillId="0" borderId="0" xfId="0" applyNumberFormat="1" applyFont="1" applyAlignment="1">
      <alignment horizontal="right"/>
    </xf>
    <xf numFmtId="44" fontId="2" fillId="4" borderId="2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CF21-E61E-4AA8-B6C0-1B51267EDFE3}">
  <dimension ref="A1:CA19"/>
  <sheetViews>
    <sheetView tabSelected="1" workbookViewId="0">
      <selection sqref="A1:XFD1048576"/>
    </sheetView>
  </sheetViews>
  <sheetFormatPr defaultColWidth="40.140625" defaultRowHeight="32.25" customHeight="1" x14ac:dyDescent="0.3"/>
  <cols>
    <col min="1" max="16384" width="40.140625" style="4"/>
  </cols>
  <sheetData>
    <row r="1" spans="1:79" s="2" customFormat="1" ht="22.5" x14ac:dyDescent="0.3">
      <c r="A1" s="1"/>
      <c r="B1" s="1">
        <v>44751</v>
      </c>
      <c r="C1" s="1">
        <v>44758</v>
      </c>
      <c r="D1" s="1">
        <v>44765</v>
      </c>
      <c r="E1" s="1">
        <v>44772</v>
      </c>
      <c r="F1" s="1">
        <v>44779</v>
      </c>
      <c r="G1" s="1">
        <v>44786</v>
      </c>
      <c r="H1" s="1">
        <v>44793</v>
      </c>
      <c r="I1" s="1">
        <v>44800</v>
      </c>
      <c r="J1" s="1">
        <v>44807</v>
      </c>
      <c r="K1" s="1">
        <v>44814</v>
      </c>
      <c r="L1" s="1">
        <v>44821</v>
      </c>
      <c r="M1" s="1">
        <v>44828</v>
      </c>
      <c r="N1" s="1">
        <v>44835</v>
      </c>
      <c r="O1" s="1">
        <v>44842</v>
      </c>
      <c r="P1" s="1">
        <v>44849</v>
      </c>
      <c r="Q1" s="1">
        <v>44856</v>
      </c>
      <c r="R1" s="1">
        <v>44863</v>
      </c>
      <c r="S1" s="1">
        <v>44870</v>
      </c>
      <c r="T1" s="1">
        <v>44877</v>
      </c>
      <c r="U1" s="1">
        <v>44884</v>
      </c>
      <c r="V1" s="1">
        <v>44891</v>
      </c>
      <c r="W1" s="1">
        <v>44898</v>
      </c>
      <c r="X1" s="1">
        <v>44905</v>
      </c>
      <c r="Y1" s="1">
        <v>44912</v>
      </c>
      <c r="Z1" s="1">
        <v>44919</v>
      </c>
      <c r="AA1" s="1">
        <v>44926</v>
      </c>
      <c r="AB1" s="1">
        <v>44933</v>
      </c>
      <c r="AC1" s="1">
        <v>44940</v>
      </c>
      <c r="AD1" s="1">
        <v>44947</v>
      </c>
      <c r="AE1" s="1">
        <v>44954</v>
      </c>
      <c r="AF1" s="1">
        <v>44961</v>
      </c>
      <c r="AG1" s="1">
        <v>44968</v>
      </c>
      <c r="AH1" s="1">
        <v>44975</v>
      </c>
      <c r="AI1" s="1">
        <v>44982</v>
      </c>
      <c r="AJ1" s="1">
        <v>44989</v>
      </c>
      <c r="AK1" s="1">
        <v>44996</v>
      </c>
      <c r="AL1" s="1">
        <v>45003</v>
      </c>
      <c r="AM1" s="1">
        <v>45010</v>
      </c>
      <c r="AN1" s="1">
        <v>45017</v>
      </c>
      <c r="AO1" s="1">
        <v>45024</v>
      </c>
      <c r="AP1" s="1">
        <v>45031</v>
      </c>
      <c r="AQ1" s="1">
        <v>45038</v>
      </c>
      <c r="AR1" s="1">
        <v>45045</v>
      </c>
      <c r="AS1" s="1">
        <v>45052</v>
      </c>
      <c r="AT1" s="1">
        <v>45059</v>
      </c>
      <c r="AU1" s="1">
        <v>45066</v>
      </c>
      <c r="AV1" s="1">
        <v>45073</v>
      </c>
      <c r="AW1" s="1">
        <v>45080</v>
      </c>
      <c r="AX1" s="1">
        <v>45087</v>
      </c>
      <c r="AY1" s="1">
        <v>45094</v>
      </c>
      <c r="AZ1" s="1">
        <v>45101</v>
      </c>
      <c r="BA1" s="1">
        <v>45108</v>
      </c>
      <c r="BB1" s="1">
        <v>45115</v>
      </c>
      <c r="BC1" s="1">
        <v>45122</v>
      </c>
      <c r="BD1" s="1">
        <v>45129</v>
      </c>
      <c r="BE1" s="1">
        <v>45136</v>
      </c>
      <c r="BF1" s="1">
        <v>45143</v>
      </c>
      <c r="BG1" s="1">
        <v>45150</v>
      </c>
      <c r="BH1" s="1">
        <v>45157</v>
      </c>
      <c r="BI1" s="1">
        <v>45164</v>
      </c>
      <c r="BJ1" s="1">
        <v>45171</v>
      </c>
      <c r="BK1" s="1">
        <v>45178</v>
      </c>
      <c r="BL1" s="1">
        <v>45185</v>
      </c>
      <c r="BM1" s="1">
        <v>45192</v>
      </c>
      <c r="BN1" s="1">
        <v>45199</v>
      </c>
      <c r="BO1" s="1">
        <v>45206</v>
      </c>
      <c r="BP1" s="1">
        <v>45213</v>
      </c>
      <c r="BQ1" s="1">
        <v>45220</v>
      </c>
      <c r="BR1" s="1">
        <v>45227</v>
      </c>
      <c r="BS1" s="1">
        <v>45234</v>
      </c>
      <c r="BT1" s="1">
        <v>45241</v>
      </c>
      <c r="BU1" s="1">
        <v>45248</v>
      </c>
      <c r="BV1" s="1">
        <v>45255</v>
      </c>
      <c r="BW1" s="1">
        <v>45262</v>
      </c>
      <c r="BX1" s="1">
        <v>45269</v>
      </c>
      <c r="BY1" s="1">
        <v>45276</v>
      </c>
      <c r="BZ1" s="1">
        <v>45283</v>
      </c>
      <c r="CA1" s="1">
        <v>45290</v>
      </c>
    </row>
    <row r="2" spans="1:79" ht="22.5" x14ac:dyDescent="0.3">
      <c r="A2" s="3" t="s">
        <v>0</v>
      </c>
      <c r="B2" s="4">
        <v>17673.89</v>
      </c>
      <c r="C2" s="5">
        <v>31440.03</v>
      </c>
      <c r="D2" s="4">
        <v>14159.02</v>
      </c>
      <c r="E2" s="5">
        <v>42009.62</v>
      </c>
      <c r="F2" s="6">
        <v>14647.74</v>
      </c>
      <c r="G2" s="7">
        <v>17058.37</v>
      </c>
      <c r="H2" s="6">
        <v>40996.959999999999</v>
      </c>
      <c r="I2" s="6">
        <v>26084.28</v>
      </c>
      <c r="J2" s="8">
        <v>14902.16</v>
      </c>
      <c r="K2" s="9">
        <v>18595</v>
      </c>
      <c r="L2" s="8">
        <v>27670.98</v>
      </c>
      <c r="M2" s="9">
        <v>28974.03</v>
      </c>
      <c r="N2" s="8">
        <v>27588.240000000002</v>
      </c>
      <c r="O2" s="9">
        <v>15988.42</v>
      </c>
      <c r="P2" s="8">
        <v>29002.75</v>
      </c>
      <c r="Q2" s="9">
        <v>38349.18</v>
      </c>
      <c r="R2" s="8">
        <v>20363.79</v>
      </c>
      <c r="S2" s="9">
        <v>23576.71</v>
      </c>
      <c r="T2" s="10">
        <v>27878.880000000001</v>
      </c>
      <c r="U2" s="11">
        <v>22500.58</v>
      </c>
      <c r="V2" s="10">
        <v>11484.67</v>
      </c>
      <c r="W2" s="11">
        <v>28563.77</v>
      </c>
      <c r="X2" s="10">
        <v>28434.639999999999</v>
      </c>
      <c r="Y2" s="11">
        <v>34887.370000000003</v>
      </c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1"/>
      <c r="AZ2" s="10"/>
      <c r="BA2" s="11"/>
      <c r="BB2" s="10"/>
      <c r="BC2" s="11"/>
      <c r="BD2" s="10"/>
      <c r="BE2" s="11"/>
      <c r="BF2" s="10"/>
      <c r="BG2" s="11"/>
      <c r="BH2" s="10"/>
      <c r="BI2" s="11"/>
      <c r="BJ2" s="10"/>
      <c r="BK2" s="11"/>
      <c r="BL2" s="10"/>
      <c r="BM2" s="11"/>
      <c r="BN2" s="10"/>
      <c r="BO2" s="11"/>
      <c r="BP2" s="10"/>
      <c r="BQ2" s="11"/>
      <c r="BR2" s="10"/>
      <c r="BS2" s="11"/>
      <c r="BT2" s="10"/>
      <c r="BU2" s="11"/>
      <c r="BV2" s="10"/>
      <c r="BW2" s="11"/>
      <c r="BX2" s="10"/>
      <c r="BY2" s="11"/>
      <c r="BZ2" s="10"/>
      <c r="CA2" s="11"/>
    </row>
    <row r="3" spans="1:79" ht="22.5" x14ac:dyDescent="0.3">
      <c r="A3" s="3" t="s">
        <v>1</v>
      </c>
      <c r="C3" s="5"/>
      <c r="E3" s="5"/>
      <c r="F3" s="6">
        <v>7900.24</v>
      </c>
      <c r="G3" s="7">
        <v>8544.8700000000008</v>
      </c>
      <c r="H3" s="6">
        <v>19657.810000000001</v>
      </c>
      <c r="I3" s="6">
        <v>14218.85</v>
      </c>
      <c r="J3" s="8">
        <v>8229.2999999999993</v>
      </c>
      <c r="K3" s="9">
        <v>10211.85</v>
      </c>
      <c r="L3" s="8">
        <v>13592.05</v>
      </c>
      <c r="M3" s="9">
        <v>15199.43</v>
      </c>
      <c r="N3" s="8">
        <v>16412.39</v>
      </c>
      <c r="O3" s="9">
        <v>8652.51</v>
      </c>
      <c r="P3" s="8">
        <v>15346.95</v>
      </c>
      <c r="Q3" s="9">
        <v>18125.78</v>
      </c>
      <c r="R3" s="8">
        <v>12618.85</v>
      </c>
      <c r="S3" s="9">
        <v>13810.75</v>
      </c>
      <c r="T3" s="10">
        <v>14295.2</v>
      </c>
      <c r="U3" s="11">
        <v>13778.65</v>
      </c>
      <c r="V3" s="10">
        <v>6819.5</v>
      </c>
      <c r="W3" s="11">
        <v>17610.84</v>
      </c>
      <c r="X3" s="10">
        <v>18449.95</v>
      </c>
      <c r="Y3" s="11">
        <v>21565.32</v>
      </c>
      <c r="Z3" s="10"/>
      <c r="AA3" s="11"/>
      <c r="AB3" s="10"/>
      <c r="AC3" s="11"/>
      <c r="AD3" s="10"/>
      <c r="AE3" s="11"/>
      <c r="AF3" s="10"/>
      <c r="AG3" s="11"/>
      <c r="AH3" s="10"/>
      <c r="AI3" s="11"/>
      <c r="AJ3" s="10"/>
      <c r="AK3" s="11"/>
      <c r="AL3" s="10"/>
      <c r="AM3" s="11"/>
      <c r="AN3" s="10"/>
      <c r="AO3" s="11"/>
      <c r="AP3" s="10"/>
      <c r="AQ3" s="11"/>
      <c r="AR3" s="10"/>
      <c r="AS3" s="11"/>
      <c r="AT3" s="10"/>
      <c r="AU3" s="11"/>
      <c r="AV3" s="10"/>
      <c r="AW3" s="11"/>
      <c r="AX3" s="10"/>
      <c r="AY3" s="11"/>
      <c r="AZ3" s="10"/>
      <c r="BA3" s="11"/>
      <c r="BB3" s="10"/>
      <c r="BC3" s="11"/>
      <c r="BD3" s="10"/>
      <c r="BE3" s="11"/>
      <c r="BF3" s="10"/>
      <c r="BG3" s="11"/>
      <c r="BH3" s="10"/>
      <c r="BI3" s="11"/>
      <c r="BJ3" s="10"/>
      <c r="BK3" s="11"/>
      <c r="BL3" s="10"/>
      <c r="BM3" s="11"/>
      <c r="BN3" s="10"/>
      <c r="BO3" s="11"/>
      <c r="BP3" s="10"/>
      <c r="BQ3" s="11"/>
      <c r="BR3" s="10"/>
      <c r="BS3" s="11"/>
      <c r="BT3" s="10"/>
      <c r="BU3" s="11"/>
      <c r="BV3" s="10"/>
      <c r="BW3" s="11"/>
      <c r="BX3" s="10"/>
      <c r="BY3" s="11"/>
      <c r="BZ3" s="10"/>
      <c r="CA3" s="11"/>
    </row>
    <row r="4" spans="1:79" ht="22.5" x14ac:dyDescent="0.3">
      <c r="A4" s="3" t="s">
        <v>2</v>
      </c>
      <c r="C4" s="5"/>
      <c r="E4" s="5"/>
      <c r="F4" s="6">
        <v>6033.76</v>
      </c>
      <c r="G4" s="7">
        <v>6530.68</v>
      </c>
      <c r="H4" s="6">
        <v>20390.919999999998</v>
      </c>
      <c r="I4" s="6">
        <v>11345.07</v>
      </c>
      <c r="J4" s="8">
        <v>6909.47</v>
      </c>
      <c r="K4" s="9">
        <v>8059.31</v>
      </c>
      <c r="L4" s="8">
        <v>13939.14</v>
      </c>
      <c r="M4" s="9">
        <v>13330.86</v>
      </c>
      <c r="N4" s="8">
        <v>10667.51</v>
      </c>
      <c r="O4" s="9">
        <v>7599.81</v>
      </c>
      <c r="P4" s="8">
        <v>13989.63</v>
      </c>
      <c r="Q4" s="9">
        <v>19189.96</v>
      </c>
      <c r="R4" s="8">
        <v>8290.3799999999992</v>
      </c>
      <c r="S4" s="9">
        <v>10092.43</v>
      </c>
      <c r="T4" s="10">
        <v>14148.19</v>
      </c>
      <c r="U4" s="11">
        <v>9553.52</v>
      </c>
      <c r="V4" s="10">
        <v>5065.22</v>
      </c>
      <c r="W4" s="11">
        <v>11524.69</v>
      </c>
      <c r="X4" s="10">
        <v>12830.12</v>
      </c>
      <c r="Y4" s="11">
        <v>13534.23</v>
      </c>
      <c r="Z4" s="10"/>
      <c r="AA4" s="11"/>
      <c r="AB4" s="10"/>
      <c r="AC4" s="11"/>
      <c r="AD4" s="10"/>
      <c r="AE4" s="11"/>
      <c r="AF4" s="10"/>
      <c r="AG4" s="11"/>
      <c r="AH4" s="10"/>
      <c r="AI4" s="11"/>
      <c r="AJ4" s="10"/>
      <c r="AK4" s="11"/>
      <c r="AL4" s="10"/>
      <c r="AM4" s="11"/>
      <c r="AN4" s="10"/>
      <c r="AO4" s="11"/>
      <c r="AP4" s="10"/>
      <c r="AQ4" s="11"/>
      <c r="AR4" s="10"/>
      <c r="AS4" s="11"/>
      <c r="AT4" s="10"/>
      <c r="AU4" s="11"/>
      <c r="AV4" s="10"/>
      <c r="AW4" s="11"/>
      <c r="AX4" s="10"/>
      <c r="AY4" s="11"/>
      <c r="AZ4" s="10"/>
      <c r="BA4" s="11"/>
      <c r="BB4" s="10"/>
      <c r="BC4" s="11"/>
      <c r="BD4" s="10"/>
      <c r="BE4" s="11"/>
      <c r="BF4" s="10"/>
      <c r="BG4" s="11"/>
      <c r="BH4" s="10"/>
      <c r="BI4" s="11"/>
      <c r="BJ4" s="10"/>
      <c r="BK4" s="11"/>
      <c r="BL4" s="10"/>
      <c r="BM4" s="11"/>
      <c r="BN4" s="10"/>
      <c r="BO4" s="11"/>
      <c r="BP4" s="10"/>
      <c r="BQ4" s="11"/>
      <c r="BR4" s="10"/>
      <c r="BS4" s="11"/>
      <c r="BT4" s="10"/>
      <c r="BU4" s="11"/>
      <c r="BV4" s="10"/>
      <c r="BW4" s="11"/>
      <c r="BX4" s="10"/>
      <c r="BY4" s="11"/>
      <c r="BZ4" s="10"/>
      <c r="CA4" s="11"/>
    </row>
    <row r="5" spans="1:79" ht="22.5" x14ac:dyDescent="0.3">
      <c r="A5" s="3" t="s">
        <v>3</v>
      </c>
      <c r="C5" s="5"/>
      <c r="E5" s="5"/>
      <c r="F5" s="6">
        <v>494.74</v>
      </c>
      <c r="G5" s="7">
        <v>738.94</v>
      </c>
      <c r="H5" s="6">
        <v>948.23</v>
      </c>
      <c r="I5" s="6">
        <v>1054.6099999999999</v>
      </c>
      <c r="J5" s="8">
        <v>601.11</v>
      </c>
      <c r="K5" s="9">
        <v>563.87</v>
      </c>
      <c r="L5" s="8">
        <v>683.44</v>
      </c>
      <c r="M5" s="9">
        <v>1108.56</v>
      </c>
      <c r="N5" s="8">
        <v>831.76</v>
      </c>
      <c r="O5" s="9">
        <v>489.33</v>
      </c>
      <c r="P5" s="8">
        <v>826.19</v>
      </c>
      <c r="Q5" s="9">
        <v>894.5</v>
      </c>
      <c r="R5" s="8">
        <v>783.9</v>
      </c>
      <c r="S5" s="9">
        <v>770.44</v>
      </c>
      <c r="T5" s="10">
        <v>891.56</v>
      </c>
      <c r="U5" s="11">
        <v>669.8</v>
      </c>
      <c r="V5" s="10">
        <v>534.55999999999995</v>
      </c>
      <c r="W5" s="11">
        <v>1071.72</v>
      </c>
      <c r="X5" s="10">
        <v>1070.07</v>
      </c>
      <c r="Y5" s="11">
        <v>1158.51</v>
      </c>
      <c r="Z5" s="10"/>
      <c r="AA5" s="11"/>
      <c r="AB5" s="10"/>
      <c r="AC5" s="11"/>
      <c r="AD5" s="10"/>
      <c r="AE5" s="11"/>
      <c r="AF5" s="10"/>
      <c r="AG5" s="11"/>
      <c r="AH5" s="10"/>
      <c r="AI5" s="11"/>
      <c r="AJ5" s="10"/>
      <c r="AK5" s="11"/>
      <c r="AL5" s="10"/>
      <c r="AM5" s="11"/>
      <c r="AN5" s="10"/>
      <c r="AO5" s="11"/>
      <c r="AP5" s="10"/>
      <c r="AQ5" s="11"/>
      <c r="AR5" s="10"/>
      <c r="AS5" s="11"/>
      <c r="AT5" s="10"/>
      <c r="AU5" s="11"/>
      <c r="AV5" s="10"/>
      <c r="AW5" s="11"/>
      <c r="AX5" s="10"/>
      <c r="AY5" s="11"/>
      <c r="AZ5" s="10"/>
      <c r="BA5" s="11"/>
      <c r="BB5" s="10"/>
      <c r="BC5" s="11"/>
      <c r="BD5" s="10"/>
      <c r="BE5" s="11"/>
      <c r="BF5" s="10"/>
      <c r="BG5" s="11"/>
      <c r="BH5" s="10"/>
      <c r="BI5" s="11"/>
      <c r="BJ5" s="10"/>
      <c r="BK5" s="11"/>
      <c r="BL5" s="10"/>
      <c r="BM5" s="11"/>
      <c r="BN5" s="10"/>
      <c r="BO5" s="11"/>
      <c r="BP5" s="10"/>
      <c r="BQ5" s="11"/>
      <c r="BR5" s="10"/>
      <c r="BS5" s="11"/>
      <c r="BT5" s="10"/>
      <c r="BU5" s="11"/>
      <c r="BV5" s="10"/>
      <c r="BW5" s="11"/>
      <c r="BX5" s="10"/>
      <c r="BY5" s="11"/>
      <c r="BZ5" s="10"/>
      <c r="CA5" s="11"/>
    </row>
    <row r="6" spans="1:79" ht="22.5" x14ac:dyDescent="0.3">
      <c r="A6" s="3" t="s">
        <v>4</v>
      </c>
      <c r="C6" s="5"/>
      <c r="E6" s="5"/>
      <c r="F6" s="6">
        <v>0</v>
      </c>
      <c r="G6" s="7">
        <v>0</v>
      </c>
      <c r="H6" s="6">
        <v>0</v>
      </c>
      <c r="I6" s="6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  <c r="Q6" s="9">
        <v>0</v>
      </c>
      <c r="R6" s="8">
        <v>0</v>
      </c>
      <c r="S6" s="9">
        <v>0</v>
      </c>
      <c r="T6" s="10">
        <v>0</v>
      </c>
      <c r="U6" s="11">
        <v>0</v>
      </c>
      <c r="V6" s="10">
        <v>0</v>
      </c>
      <c r="W6" s="11">
        <v>0</v>
      </c>
      <c r="X6" s="10">
        <v>0</v>
      </c>
      <c r="Y6" s="11">
        <v>0</v>
      </c>
      <c r="Z6" s="10"/>
      <c r="AA6" s="11"/>
      <c r="AB6" s="10"/>
      <c r="AC6" s="11"/>
      <c r="AD6" s="10"/>
      <c r="AE6" s="11"/>
      <c r="AF6" s="10"/>
      <c r="AG6" s="11"/>
      <c r="AH6" s="10"/>
      <c r="AI6" s="11"/>
      <c r="AJ6" s="10"/>
      <c r="AK6" s="11"/>
      <c r="AL6" s="10"/>
      <c r="AM6" s="11"/>
      <c r="AN6" s="10"/>
      <c r="AO6" s="11"/>
      <c r="AP6" s="10"/>
      <c r="AQ6" s="11"/>
      <c r="AR6" s="10"/>
      <c r="AS6" s="11"/>
      <c r="AT6" s="10"/>
      <c r="AU6" s="11"/>
      <c r="AV6" s="10"/>
      <c r="AW6" s="11"/>
      <c r="AX6" s="10"/>
      <c r="AY6" s="11"/>
      <c r="AZ6" s="10"/>
      <c r="BA6" s="11"/>
      <c r="BB6" s="10"/>
      <c r="BC6" s="11"/>
      <c r="BD6" s="10"/>
      <c r="BE6" s="11"/>
      <c r="BF6" s="10"/>
      <c r="BG6" s="11"/>
      <c r="BH6" s="10"/>
      <c r="BI6" s="11"/>
      <c r="BJ6" s="10"/>
      <c r="BK6" s="11"/>
      <c r="BL6" s="10"/>
      <c r="BM6" s="11"/>
      <c r="BN6" s="10"/>
      <c r="BO6" s="11"/>
      <c r="BP6" s="10"/>
      <c r="BQ6" s="11"/>
      <c r="BR6" s="10"/>
      <c r="BS6" s="11"/>
      <c r="BT6" s="10"/>
      <c r="BU6" s="11"/>
      <c r="BV6" s="10"/>
      <c r="BW6" s="11"/>
      <c r="BX6" s="10"/>
      <c r="BY6" s="11"/>
      <c r="BZ6" s="10"/>
      <c r="CA6" s="11"/>
    </row>
    <row r="7" spans="1:79" ht="22.5" x14ac:dyDescent="0.3">
      <c r="A7" s="3" t="s">
        <v>5</v>
      </c>
      <c r="C7" s="5"/>
      <c r="E7" s="5"/>
      <c r="F7" s="6">
        <v>15604</v>
      </c>
      <c r="G7" s="7">
        <v>44402.12</v>
      </c>
      <c r="H7" s="6">
        <v>79351.399999999994</v>
      </c>
      <c r="I7" s="6">
        <v>46445.31</v>
      </c>
      <c r="J7" s="8">
        <v>31286.720000000001</v>
      </c>
      <c r="K7" s="9">
        <v>22705.759999999998</v>
      </c>
      <c r="L7" s="8">
        <v>49613.41</v>
      </c>
      <c r="M7" s="9">
        <v>57316.27</v>
      </c>
      <c r="N7" s="8">
        <v>67160.27</v>
      </c>
      <c r="O7" s="9">
        <v>33463.269999999997</v>
      </c>
      <c r="P7" s="8">
        <v>70192.81</v>
      </c>
      <c r="Q7" s="9">
        <v>58858.27</v>
      </c>
      <c r="R7" s="8">
        <v>54499.49</v>
      </c>
      <c r="S7" s="9">
        <v>44503.33</v>
      </c>
      <c r="T7" s="10">
        <v>50263.48</v>
      </c>
      <c r="U7" s="11">
        <v>38605.51</v>
      </c>
      <c r="V7" s="10">
        <v>24007.35</v>
      </c>
      <c r="W7" s="11">
        <v>47473.97</v>
      </c>
      <c r="X7" s="10">
        <v>56455.65</v>
      </c>
      <c r="Y7" s="11">
        <v>53110.21</v>
      </c>
      <c r="Z7" s="10"/>
      <c r="AA7" s="11"/>
      <c r="AB7" s="10"/>
      <c r="AC7" s="11"/>
      <c r="AD7" s="10"/>
      <c r="AE7" s="11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  <c r="AQ7" s="11"/>
      <c r="AR7" s="10"/>
      <c r="AS7" s="11"/>
      <c r="AT7" s="10"/>
      <c r="AU7" s="11"/>
      <c r="AV7" s="10"/>
      <c r="AW7" s="11"/>
      <c r="AX7" s="10"/>
      <c r="AY7" s="11"/>
      <c r="AZ7" s="10"/>
      <c r="BA7" s="11"/>
      <c r="BB7" s="10"/>
      <c r="BC7" s="11"/>
      <c r="BD7" s="10"/>
      <c r="BE7" s="11"/>
      <c r="BF7" s="10"/>
      <c r="BG7" s="11"/>
      <c r="BH7" s="10"/>
      <c r="BI7" s="11"/>
      <c r="BJ7" s="10"/>
      <c r="BK7" s="11"/>
      <c r="BL7" s="10"/>
      <c r="BM7" s="11"/>
      <c r="BN7" s="10"/>
      <c r="BO7" s="11"/>
      <c r="BP7" s="10"/>
      <c r="BQ7" s="11"/>
      <c r="BR7" s="10"/>
      <c r="BS7" s="11"/>
      <c r="BT7" s="10"/>
      <c r="BU7" s="11"/>
      <c r="BV7" s="10"/>
      <c r="BW7" s="11"/>
      <c r="BX7" s="10"/>
      <c r="BY7" s="11"/>
      <c r="BZ7" s="10"/>
      <c r="CA7" s="11"/>
    </row>
    <row r="8" spans="1:79" ht="22.5" x14ac:dyDescent="0.3">
      <c r="A8" s="3" t="s">
        <v>6</v>
      </c>
      <c r="C8" s="5"/>
      <c r="E8" s="5"/>
      <c r="F8" s="6">
        <v>10</v>
      </c>
      <c r="G8" s="7">
        <v>0</v>
      </c>
      <c r="H8" s="6">
        <v>0</v>
      </c>
      <c r="I8" s="6">
        <v>424.55</v>
      </c>
      <c r="J8" s="8">
        <v>511.39</v>
      </c>
      <c r="K8" s="9">
        <v>478.01</v>
      </c>
      <c r="L8" s="8">
        <v>300.73</v>
      </c>
      <c r="M8" s="9">
        <v>636.75</v>
      </c>
      <c r="N8" s="8">
        <v>560.44000000000005</v>
      </c>
      <c r="O8" s="9">
        <v>519.49</v>
      </c>
      <c r="P8" s="8">
        <v>920.76</v>
      </c>
      <c r="Q8" s="9">
        <v>787.34</v>
      </c>
      <c r="R8" s="8">
        <v>805.21</v>
      </c>
      <c r="S8" s="9">
        <v>738.39</v>
      </c>
      <c r="T8" s="10">
        <v>791.14</v>
      </c>
      <c r="U8" s="11">
        <v>880.7</v>
      </c>
      <c r="V8" s="10">
        <v>734.45</v>
      </c>
      <c r="W8" s="11">
        <v>858.05</v>
      </c>
      <c r="X8" s="10">
        <v>2066.52</v>
      </c>
      <c r="Y8" s="11">
        <v>1056.01</v>
      </c>
      <c r="Z8" s="10"/>
      <c r="AA8" s="11"/>
      <c r="AB8" s="10"/>
      <c r="AC8" s="11"/>
      <c r="AD8" s="10"/>
      <c r="AE8" s="11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  <c r="AQ8" s="11"/>
      <c r="AR8" s="10"/>
      <c r="AS8" s="11"/>
      <c r="AT8" s="10"/>
      <c r="AU8" s="11"/>
      <c r="AV8" s="10"/>
      <c r="AW8" s="11"/>
      <c r="AX8" s="10"/>
      <c r="AY8" s="11"/>
      <c r="AZ8" s="10"/>
      <c r="BA8" s="11"/>
      <c r="BB8" s="10"/>
      <c r="BC8" s="11"/>
      <c r="BD8" s="10"/>
      <c r="BE8" s="11"/>
      <c r="BF8" s="10"/>
      <c r="BG8" s="11"/>
      <c r="BH8" s="10"/>
      <c r="BI8" s="11"/>
      <c r="BJ8" s="10"/>
      <c r="BK8" s="11"/>
      <c r="BL8" s="10"/>
      <c r="BM8" s="11"/>
      <c r="BN8" s="10"/>
      <c r="BO8" s="11"/>
      <c r="BP8" s="10"/>
      <c r="BQ8" s="11"/>
      <c r="BR8" s="10"/>
      <c r="BS8" s="11"/>
      <c r="BT8" s="10"/>
      <c r="BU8" s="11"/>
      <c r="BV8" s="10"/>
      <c r="BW8" s="11"/>
      <c r="BX8" s="10"/>
      <c r="BY8" s="11"/>
      <c r="BZ8" s="10"/>
      <c r="CA8" s="11"/>
    </row>
    <row r="9" spans="1:79" ht="22.5" x14ac:dyDescent="0.3">
      <c r="A9" s="3" t="s">
        <v>7</v>
      </c>
      <c r="C9" s="5"/>
      <c r="E9" s="5"/>
      <c r="F9" s="6">
        <v>0</v>
      </c>
      <c r="G9" s="7">
        <v>0</v>
      </c>
      <c r="H9" s="6">
        <v>0</v>
      </c>
      <c r="I9" s="6">
        <v>355.78</v>
      </c>
      <c r="J9" s="8">
        <v>326.33</v>
      </c>
      <c r="K9" s="9">
        <v>173.53</v>
      </c>
      <c r="L9" s="8">
        <v>242.92</v>
      </c>
      <c r="M9" s="9">
        <v>520.23</v>
      </c>
      <c r="N9" s="8">
        <v>175.76</v>
      </c>
      <c r="O9" s="9">
        <v>433.03</v>
      </c>
      <c r="P9" s="8">
        <v>467.76</v>
      </c>
      <c r="Q9" s="9">
        <v>489.65</v>
      </c>
      <c r="R9" s="8">
        <v>524.13</v>
      </c>
      <c r="S9" s="9">
        <v>498.21</v>
      </c>
      <c r="T9" s="10">
        <v>664.93</v>
      </c>
      <c r="U9" s="11">
        <v>620.69000000000005</v>
      </c>
      <c r="V9" s="10">
        <v>530.98</v>
      </c>
      <c r="W9" s="11">
        <v>785.43</v>
      </c>
      <c r="X9" s="10">
        <v>1973.19</v>
      </c>
      <c r="Y9" s="11">
        <v>772.17</v>
      </c>
      <c r="Z9" s="10"/>
      <c r="AA9" s="11"/>
      <c r="AB9" s="10"/>
      <c r="AC9" s="11"/>
      <c r="AD9" s="10"/>
      <c r="AE9" s="11"/>
      <c r="AF9" s="10"/>
      <c r="AG9" s="11"/>
      <c r="AH9" s="10"/>
      <c r="AI9" s="11"/>
      <c r="AJ9" s="10"/>
      <c r="AK9" s="11"/>
      <c r="AL9" s="10"/>
      <c r="AM9" s="11"/>
      <c r="AN9" s="10"/>
      <c r="AO9" s="11"/>
      <c r="AP9" s="10"/>
      <c r="AQ9" s="11"/>
      <c r="AR9" s="10"/>
      <c r="AS9" s="11"/>
      <c r="AT9" s="10"/>
      <c r="AU9" s="11"/>
      <c r="AV9" s="10"/>
      <c r="AW9" s="11"/>
      <c r="AX9" s="10"/>
      <c r="AY9" s="11"/>
      <c r="AZ9" s="10"/>
      <c r="BA9" s="11"/>
      <c r="BB9" s="10"/>
      <c r="BC9" s="11"/>
      <c r="BD9" s="10"/>
      <c r="BE9" s="11"/>
      <c r="BF9" s="10"/>
      <c r="BG9" s="11"/>
      <c r="BH9" s="10"/>
      <c r="BI9" s="11"/>
      <c r="BJ9" s="10"/>
      <c r="BK9" s="11"/>
      <c r="BL9" s="10"/>
      <c r="BM9" s="11"/>
      <c r="BN9" s="10"/>
      <c r="BO9" s="11"/>
      <c r="BP9" s="10"/>
      <c r="BQ9" s="11"/>
      <c r="BR9" s="10"/>
      <c r="BS9" s="11"/>
      <c r="BT9" s="10"/>
      <c r="BU9" s="11"/>
      <c r="BV9" s="10"/>
      <c r="BW9" s="11"/>
      <c r="BX9" s="10"/>
      <c r="BY9" s="11"/>
      <c r="BZ9" s="10"/>
      <c r="CA9" s="11"/>
    </row>
    <row r="10" spans="1:79" ht="22.5" x14ac:dyDescent="0.3">
      <c r="A10" s="3" t="s">
        <v>8</v>
      </c>
      <c r="C10" s="5"/>
      <c r="E10" s="5"/>
      <c r="F10" s="6">
        <v>3664.66</v>
      </c>
      <c r="G10" s="7">
        <v>4377.87</v>
      </c>
      <c r="H10" s="6">
        <v>14350.12</v>
      </c>
      <c r="I10" s="6">
        <v>6905.91</v>
      </c>
      <c r="J10" s="8">
        <v>3811.95</v>
      </c>
      <c r="K10" s="9">
        <v>4802.55</v>
      </c>
      <c r="L10" s="8">
        <v>8261.26</v>
      </c>
      <c r="M10" s="9">
        <v>7676.37</v>
      </c>
      <c r="N10" s="8">
        <v>6531.11</v>
      </c>
      <c r="O10" s="9">
        <v>4291.6000000000004</v>
      </c>
      <c r="P10" s="8">
        <v>8870.36</v>
      </c>
      <c r="Q10" s="9">
        <v>11657.65</v>
      </c>
      <c r="R10" s="8">
        <v>4365.42</v>
      </c>
      <c r="S10" s="9">
        <v>5839.29</v>
      </c>
      <c r="T10" s="10">
        <v>7649.21</v>
      </c>
      <c r="U10" s="11">
        <v>5024.3599999999997</v>
      </c>
      <c r="V10" s="10">
        <v>2318.5</v>
      </c>
      <c r="W10" s="11">
        <v>6089.37</v>
      </c>
      <c r="X10" s="10">
        <v>6832.25</v>
      </c>
      <c r="Y10" s="11">
        <v>6936.71</v>
      </c>
      <c r="Z10" s="10"/>
      <c r="AA10" s="11"/>
      <c r="AB10" s="10"/>
      <c r="AC10" s="11"/>
      <c r="AD10" s="10"/>
      <c r="AE10" s="11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  <c r="AQ10" s="11"/>
      <c r="AR10" s="10"/>
      <c r="AS10" s="11"/>
      <c r="AT10" s="10"/>
      <c r="AU10" s="11"/>
      <c r="AV10" s="10"/>
      <c r="AW10" s="11"/>
      <c r="AX10" s="10"/>
      <c r="AY10" s="11"/>
      <c r="AZ10" s="10"/>
      <c r="BA10" s="11"/>
      <c r="BB10" s="10"/>
      <c r="BC10" s="11"/>
      <c r="BD10" s="10"/>
      <c r="BE10" s="11"/>
      <c r="BF10" s="10"/>
      <c r="BG10" s="11"/>
      <c r="BH10" s="10"/>
      <c r="BI10" s="11"/>
      <c r="BJ10" s="10"/>
      <c r="BK10" s="11"/>
      <c r="BL10" s="10"/>
      <c r="BM10" s="11"/>
      <c r="BN10" s="10"/>
      <c r="BO10" s="11"/>
      <c r="BP10" s="10"/>
      <c r="BQ10" s="11"/>
      <c r="BR10" s="10"/>
      <c r="BS10" s="11"/>
      <c r="BT10" s="10"/>
      <c r="BU10" s="11"/>
      <c r="BV10" s="10"/>
      <c r="BW10" s="11"/>
      <c r="BX10" s="10"/>
      <c r="BY10" s="11"/>
      <c r="BZ10" s="10"/>
      <c r="CA10" s="11"/>
    </row>
    <row r="11" spans="1:79" ht="22.5" x14ac:dyDescent="0.3">
      <c r="A11" s="3" t="s">
        <v>9</v>
      </c>
      <c r="C11" s="5"/>
      <c r="E11" s="5"/>
      <c r="F11" s="6">
        <v>0</v>
      </c>
      <c r="G11" s="7">
        <v>0</v>
      </c>
      <c r="H11" s="6">
        <v>0</v>
      </c>
      <c r="I11" s="6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  <c r="Q11" s="9">
        <v>0</v>
      </c>
      <c r="R11" s="8">
        <v>0</v>
      </c>
      <c r="S11" s="9">
        <v>0</v>
      </c>
      <c r="T11" s="10">
        <v>0</v>
      </c>
      <c r="U11" s="11">
        <v>0</v>
      </c>
      <c r="V11" s="10">
        <v>0</v>
      </c>
      <c r="W11" s="11">
        <v>0</v>
      </c>
      <c r="X11" s="10">
        <v>0</v>
      </c>
      <c r="Y11" s="11">
        <v>0</v>
      </c>
      <c r="Z11" s="10"/>
      <c r="AA11" s="11"/>
      <c r="AB11" s="10"/>
      <c r="AC11" s="11"/>
      <c r="AD11" s="10"/>
      <c r="AE11" s="11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  <c r="AQ11" s="11"/>
      <c r="AR11" s="10"/>
      <c r="AS11" s="11"/>
      <c r="AT11" s="10"/>
      <c r="AU11" s="11"/>
      <c r="AV11" s="10"/>
      <c r="AW11" s="11"/>
      <c r="AX11" s="10"/>
      <c r="AY11" s="11"/>
      <c r="AZ11" s="10"/>
      <c r="BA11" s="11"/>
      <c r="BB11" s="10"/>
      <c r="BC11" s="11"/>
      <c r="BD11" s="10"/>
      <c r="BE11" s="11"/>
      <c r="BF11" s="10"/>
      <c r="BG11" s="11"/>
      <c r="BH11" s="10"/>
      <c r="BI11" s="11"/>
      <c r="BJ11" s="10"/>
      <c r="BK11" s="11"/>
      <c r="BL11" s="10"/>
      <c r="BM11" s="11"/>
      <c r="BN11" s="10"/>
      <c r="BO11" s="11"/>
      <c r="BP11" s="10"/>
      <c r="BQ11" s="11"/>
      <c r="BR11" s="10"/>
      <c r="BS11" s="11"/>
      <c r="BT11" s="10"/>
      <c r="BU11" s="11"/>
      <c r="BV11" s="10"/>
      <c r="BW11" s="11"/>
      <c r="BX11" s="10"/>
      <c r="BY11" s="11"/>
      <c r="BZ11" s="10"/>
      <c r="CA11" s="11"/>
    </row>
    <row r="12" spans="1:79" ht="22.5" x14ac:dyDescent="0.3">
      <c r="A12" s="3" t="s">
        <v>10</v>
      </c>
      <c r="C12" s="5"/>
      <c r="E12" s="5"/>
      <c r="F12">
        <v>19</v>
      </c>
      <c r="G12" s="12">
        <v>27</v>
      </c>
      <c r="H12">
        <v>35</v>
      </c>
      <c r="I12">
        <v>31</v>
      </c>
      <c r="J12" s="13">
        <v>27</v>
      </c>
      <c r="K12" s="14">
        <v>19</v>
      </c>
      <c r="L12" s="13">
        <v>23</v>
      </c>
      <c r="M12" s="14">
        <v>31</v>
      </c>
      <c r="N12" s="13">
        <v>23</v>
      </c>
      <c r="O12" s="14">
        <v>18</v>
      </c>
      <c r="P12" s="13">
        <v>25</v>
      </c>
      <c r="Q12" s="14">
        <v>23</v>
      </c>
      <c r="R12" s="13">
        <v>28</v>
      </c>
      <c r="S12" s="14">
        <v>23</v>
      </c>
      <c r="T12" s="10">
        <v>28</v>
      </c>
      <c r="U12" s="11">
        <v>25</v>
      </c>
      <c r="V12" s="10">
        <v>22</v>
      </c>
      <c r="W12" s="11">
        <v>31</v>
      </c>
      <c r="X12" s="10">
        <v>37</v>
      </c>
      <c r="Y12" s="11">
        <v>33</v>
      </c>
      <c r="Z12" s="10"/>
      <c r="AA12" s="11"/>
      <c r="AB12" s="10"/>
      <c r="AC12" s="11"/>
      <c r="AD12" s="10"/>
      <c r="AE12" s="11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  <c r="AQ12" s="11"/>
      <c r="AR12" s="10"/>
      <c r="AS12" s="11"/>
      <c r="AT12" s="10"/>
      <c r="AU12" s="11"/>
      <c r="AV12" s="10"/>
      <c r="AW12" s="11"/>
      <c r="AX12" s="10"/>
      <c r="AY12" s="11"/>
      <c r="AZ12" s="10"/>
      <c r="BA12" s="11"/>
      <c r="BB12" s="10"/>
      <c r="BC12" s="11"/>
      <c r="BD12" s="10"/>
      <c r="BE12" s="11"/>
      <c r="BF12" s="10"/>
      <c r="BG12" s="11"/>
      <c r="BH12" s="10"/>
      <c r="BI12" s="11"/>
      <c r="BJ12" s="10"/>
      <c r="BK12" s="11"/>
      <c r="BL12" s="10"/>
      <c r="BM12" s="11"/>
      <c r="BN12" s="10"/>
      <c r="BO12" s="11"/>
      <c r="BP12" s="10"/>
      <c r="BQ12" s="11"/>
      <c r="BR12" s="10"/>
      <c r="BS12" s="11"/>
      <c r="BT12" s="10"/>
      <c r="BU12" s="11"/>
      <c r="BV12" s="10"/>
      <c r="BW12" s="11"/>
      <c r="BX12" s="10"/>
      <c r="BY12" s="11"/>
      <c r="BZ12" s="10"/>
      <c r="CA12" s="11"/>
    </row>
    <row r="13" spans="1:79" ht="22.5" x14ac:dyDescent="0.3">
      <c r="A13" s="15" t="s">
        <v>11</v>
      </c>
    </row>
    <row r="14" spans="1:79" ht="22.5" x14ac:dyDescent="0.3">
      <c r="A14" s="15" t="s">
        <v>12</v>
      </c>
      <c r="U14" s="4">
        <f>SUM(U7*0.07)+590</f>
        <v>3292.3857000000003</v>
      </c>
      <c r="V14" s="4">
        <f>SUM(V7*0.07)+590</f>
        <v>2270.5145000000002</v>
      </c>
      <c r="W14" s="4">
        <f t="shared" ref="W14:AD14" si="0">SUM(W7*0.07)+590</f>
        <v>3913.1779000000006</v>
      </c>
      <c r="X14" s="4">
        <f t="shared" si="0"/>
        <v>4541.8955000000005</v>
      </c>
      <c r="Y14" s="4">
        <f t="shared" si="0"/>
        <v>4307.7147000000004</v>
      </c>
      <c r="Z14" s="4">
        <f t="shared" si="0"/>
        <v>590</v>
      </c>
      <c r="AA14" s="4">
        <f t="shared" si="0"/>
        <v>590</v>
      </c>
      <c r="AB14" s="4">
        <f t="shared" si="0"/>
        <v>590</v>
      </c>
      <c r="AC14" s="4">
        <f t="shared" si="0"/>
        <v>590</v>
      </c>
      <c r="AD14" s="4">
        <f t="shared" si="0"/>
        <v>590</v>
      </c>
    </row>
    <row r="15" spans="1:79" ht="22.5" x14ac:dyDescent="0.3">
      <c r="A15" s="15" t="s">
        <v>13</v>
      </c>
    </row>
    <row r="16" spans="1:79" ht="22.5" x14ac:dyDescent="0.3">
      <c r="A16" s="15" t="s">
        <v>14</v>
      </c>
    </row>
    <row r="17" spans="1:79" ht="22.5" x14ac:dyDescent="0.3">
      <c r="A17" s="4" t="s">
        <v>15</v>
      </c>
      <c r="U17" s="4" t="e">
        <f>SUM(U2+"Dcld sales")</f>
        <v>#VALUE!</v>
      </c>
    </row>
    <row r="18" spans="1:79" s="2" customFormat="1" ht="22.5" x14ac:dyDescent="0.3">
      <c r="A18" s="16" t="s">
        <v>16</v>
      </c>
      <c r="C18" s="2">
        <f>SUM(C2+B2)</f>
        <v>49113.919999999998</v>
      </c>
      <c r="E18" s="2">
        <f>SUM(E2+D2)</f>
        <v>56168.639999999999</v>
      </c>
      <c r="G18" s="17">
        <f>SUM(G2+F2)</f>
        <v>31706.11</v>
      </c>
      <c r="I18" s="2">
        <f>SUM(I2+H2)</f>
        <v>67081.239999999991</v>
      </c>
      <c r="K18" s="17">
        <f>SUM(K2+J2)</f>
        <v>33497.160000000003</v>
      </c>
      <c r="M18" s="17">
        <f>SUM(M2+L2)</f>
        <v>56645.009999999995</v>
      </c>
      <c r="O18" s="17">
        <f>SUM(O2+N2)</f>
        <v>43576.66</v>
      </c>
      <c r="Q18" s="17">
        <f>SUM(Q2+P2)</f>
        <v>67351.929999999993</v>
      </c>
      <c r="S18" s="2">
        <f>SUM(R2+S2)</f>
        <v>43940.5</v>
      </c>
      <c r="U18" s="18">
        <f>SUM(T2+U2)</f>
        <v>50379.460000000006</v>
      </c>
      <c r="W18" s="2">
        <f>SUM(V2+W2)</f>
        <v>40048.44</v>
      </c>
      <c r="Y18" s="2">
        <f>SUM(X2+Y2)</f>
        <v>63322.01</v>
      </c>
      <c r="AA18" s="2">
        <f>SUM(Z2+AA2)</f>
        <v>0</v>
      </c>
      <c r="AC18" s="2">
        <f>SUM(AB2+AC2)</f>
        <v>0</v>
      </c>
      <c r="AE18" s="2">
        <f>SUM(AD2+AE2)</f>
        <v>0</v>
      </c>
      <c r="AG18" s="2">
        <f>SUM(AF2+AG2)</f>
        <v>0</v>
      </c>
      <c r="AI18" s="2">
        <f>SUM(AH2+AI2)</f>
        <v>0</v>
      </c>
      <c r="AK18" s="2">
        <f>SUM(AJ2+AK2)</f>
        <v>0</v>
      </c>
      <c r="AM18" s="2">
        <f>SUM(AL2+AM2)</f>
        <v>0</v>
      </c>
      <c r="AO18" s="2">
        <f>SUM(AN2+AO2)</f>
        <v>0</v>
      </c>
      <c r="AQ18" s="2">
        <f>SUM(AP2+AQ2)</f>
        <v>0</v>
      </c>
      <c r="AS18" s="2">
        <f>SUM(AR2+AS2)</f>
        <v>0</v>
      </c>
      <c r="AU18" s="2">
        <f>SUM(AT2+AU2)</f>
        <v>0</v>
      </c>
      <c r="AW18" s="2">
        <f>SUM(AV2+AW2)</f>
        <v>0</v>
      </c>
      <c r="AY18" s="2">
        <f>SUM(AX2+AY2)</f>
        <v>0</v>
      </c>
      <c r="BA18" s="2">
        <f>SUM(AZ2+BA2)</f>
        <v>0</v>
      </c>
      <c r="BC18" s="2">
        <f>SUM(BB2+BC2)</f>
        <v>0</v>
      </c>
      <c r="BE18" s="2">
        <f>SUM(BD2+BE2)</f>
        <v>0</v>
      </c>
      <c r="BG18" s="2">
        <f>SUM(BF2+BG2)</f>
        <v>0</v>
      </c>
      <c r="BI18" s="2">
        <f>SUM(BH2+BI2)</f>
        <v>0</v>
      </c>
      <c r="BK18" s="2">
        <f>SUM(BJ2+BK2)</f>
        <v>0</v>
      </c>
      <c r="BM18" s="2">
        <f>SUM(BL2+BM2)</f>
        <v>0</v>
      </c>
      <c r="BO18" s="2">
        <f>SUM(BN2+BO2)</f>
        <v>0</v>
      </c>
      <c r="BQ18" s="2">
        <f>SUM(BP2+BQ2)</f>
        <v>0</v>
      </c>
      <c r="BS18" s="2">
        <f>SUM(BR2+BS2)</f>
        <v>0</v>
      </c>
      <c r="BU18" s="2">
        <f>SUM(BT2+BU2)</f>
        <v>0</v>
      </c>
      <c r="BW18" s="2">
        <f>SUM(BV2+BW2)</f>
        <v>0</v>
      </c>
      <c r="BY18" s="2">
        <f>SUM(BX2+BY2)</f>
        <v>0</v>
      </c>
      <c r="CA18" s="2">
        <f>SUM(BZ2+CA2)</f>
        <v>0</v>
      </c>
    </row>
    <row r="19" spans="1:79" ht="22.5" x14ac:dyDescent="0.3">
      <c r="A19" s="4" t="s">
        <v>17</v>
      </c>
      <c r="T19" s="4">
        <f t="shared" ref="T19:AE19" si="1">SUM(T8+T9)</f>
        <v>1456.07</v>
      </c>
      <c r="U19" s="4">
        <f t="shared" si="1"/>
        <v>1501.39</v>
      </c>
      <c r="V19" s="4">
        <f t="shared" si="1"/>
        <v>1265.43</v>
      </c>
      <c r="W19" s="4">
        <f t="shared" si="1"/>
        <v>1643.48</v>
      </c>
      <c r="X19" s="4">
        <f t="shared" si="1"/>
        <v>4039.71</v>
      </c>
      <c r="Y19" s="4">
        <f t="shared" si="1"/>
        <v>1828.1799999999998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2022-12-22T17:39:45Z</dcterms:created>
  <dcterms:modified xsi:type="dcterms:W3CDTF">2022-12-22T17:41:01Z</dcterms:modified>
</cp:coreProperties>
</file>