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nnc\Github\kws_BCresnet\"/>
    </mc:Choice>
  </mc:AlternateContent>
  <xr:revisionPtr revIDLastSave="0" documentId="8_{03BAF731-1354-48B0-ABE7-60AA5B43404A}" xr6:coauthVersionLast="47" xr6:coauthVersionMax="47" xr10:uidLastSave="{00000000-0000-0000-0000-000000000000}"/>
  <bookViews>
    <workbookView xWindow="-110" yWindow="-110" windowWidth="25820" windowHeight="15500" xr2:uid="{4B6A14F2-1CC7-4C34-9875-60A34A9E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G29" i="1"/>
  <c r="F29" i="1"/>
  <c r="G28" i="1"/>
  <c r="H28" i="1"/>
  <c r="F28" i="1"/>
  <c r="D27" i="1"/>
  <c r="A28" i="1"/>
  <c r="F27" i="1" s="1"/>
  <c r="A27" i="1"/>
  <c r="H27" i="1"/>
  <c r="G27" i="1"/>
  <c r="B28" i="1"/>
  <c r="B27" i="1"/>
  <c r="A20" i="1"/>
  <c r="C22" i="1"/>
  <c r="A22" i="1"/>
  <c r="B22" i="1"/>
  <c r="C21" i="1"/>
  <c r="B21" i="1"/>
  <c r="A21" i="1"/>
  <c r="F17" i="1"/>
  <c r="G16" i="1"/>
  <c r="C20" i="1"/>
  <c r="B20" i="1"/>
  <c r="H17" i="1"/>
  <c r="G17" i="1"/>
  <c r="F16" i="1"/>
  <c r="H16" i="1"/>
  <c r="H15" i="1"/>
  <c r="G15" i="1"/>
  <c r="F15" i="1"/>
  <c r="C17" i="1"/>
  <c r="B17" i="1"/>
  <c r="A17" i="1"/>
  <c r="C16" i="1"/>
  <c r="B16" i="1"/>
  <c r="A16" i="1"/>
  <c r="C15" i="1"/>
  <c r="B15" i="1"/>
  <c r="A15" i="1"/>
</calcChain>
</file>

<file path=xl/sharedStrings.xml><?xml version="1.0" encoding="utf-8"?>
<sst xmlns="http://schemas.openxmlformats.org/spreadsheetml/2006/main" count="16" uniqueCount="16">
  <si>
    <t>input</t>
    <phoneticPr fontId="1" type="noConversion"/>
  </si>
  <si>
    <t>weight</t>
    <phoneticPr fontId="1" type="noConversion"/>
  </si>
  <si>
    <t>after conv</t>
    <phoneticPr fontId="1" type="noConversion"/>
  </si>
  <si>
    <t>after bn</t>
    <phoneticPr fontId="1" type="noConversion"/>
  </si>
  <si>
    <t>*w</t>
    <phoneticPr fontId="1" type="noConversion"/>
  </si>
  <si>
    <t>bias</t>
    <phoneticPr fontId="1" type="noConversion"/>
  </si>
  <si>
    <t>"+b"</t>
    <phoneticPr fontId="1" type="noConversion"/>
  </si>
  <si>
    <t>bn weight</t>
    <phoneticPr fontId="1" type="noConversion"/>
  </si>
  <si>
    <t>bn bias</t>
    <phoneticPr fontId="1" type="noConversion"/>
  </si>
  <si>
    <t>bn running var</t>
    <phoneticPr fontId="1" type="noConversion"/>
  </si>
  <si>
    <t>bn running mean</t>
    <phoneticPr fontId="1" type="noConversion"/>
  </si>
  <si>
    <t>eps</t>
    <phoneticPr fontId="1" type="noConversion"/>
  </si>
  <si>
    <t>bn</t>
    <phoneticPr fontId="1" type="noConversion"/>
  </si>
  <si>
    <t>combine conv and bn</t>
    <phoneticPr fontId="1" type="noConversion"/>
  </si>
  <si>
    <t>w'</t>
    <phoneticPr fontId="1" type="noConversion"/>
  </si>
  <si>
    <t>b'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</si>
</sst>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rgb="FF3B3B3B"/>
      <name val="Consolas"/>
      <family val="3"/>
    </font>
    <font>
      <sz val="11"/>
      <color rgb="FF3B3B3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BE4-8DAF-4B3C-AC81-4365827DABD8}">
  <dimension ref="A1:O29"/>
  <sheetViews>
    <sheetView tabSelected="1" workbookViewId="0">
      <selection activeCell="H30" sqref="H30"/>
    </sheetView>
  </sheetViews>
  <sheetFormatPr defaultRowHeight="17" x14ac:dyDescent="0.45"/>
  <cols>
    <col min="1" max="1" width="12.83203125" bestFit="1" customWidth="1"/>
    <col min="2" max="3" width="13.6640625" bestFit="1" customWidth="1"/>
  </cols>
  <sheetData>
    <row r="1" spans="1:15" x14ac:dyDescent="0.45">
      <c r="A1" t="s">
        <v>0</v>
      </c>
      <c r="F1" t="s">
        <v>2</v>
      </c>
      <c r="K1" t="s">
        <v>3</v>
      </c>
    </row>
    <row r="2" spans="1:15" x14ac:dyDescent="0.45">
      <c r="A2" s="1">
        <v>-1.5100000000000001E-2</v>
      </c>
      <c r="B2" s="1">
        <v>-0.24579999999999999</v>
      </c>
      <c r="C2" s="1">
        <v>0.40910000000000002</v>
      </c>
      <c r="D2" s="1">
        <v>2.0912000000000002</v>
      </c>
      <c r="E2" s="1"/>
      <c r="F2" s="1">
        <v>0.16</v>
      </c>
      <c r="G2" s="1">
        <v>-1.3089999999999999</v>
      </c>
      <c r="H2" s="1">
        <v>-0.73329999999999995</v>
      </c>
      <c r="I2" s="1"/>
      <c r="K2" s="1">
        <v>0.98009999999999997</v>
      </c>
      <c r="L2" s="1">
        <v>-1.1740999999999999</v>
      </c>
      <c r="M2" s="1">
        <v>-0.32979999999999998</v>
      </c>
      <c r="N2" s="1"/>
    </row>
    <row r="3" spans="1:15" x14ac:dyDescent="0.45">
      <c r="A3" s="2">
        <v>0.95020000000000004</v>
      </c>
      <c r="B3" s="2">
        <v>-0.65380000000000005</v>
      </c>
      <c r="C3" s="2">
        <v>1.3181</v>
      </c>
      <c r="D3" s="2">
        <v>-0.90590000000000004</v>
      </c>
      <c r="E3" s="2"/>
      <c r="F3" s="2">
        <v>-1.4495</v>
      </c>
      <c r="G3" s="2">
        <v>-0.90710000000000002</v>
      </c>
      <c r="H3" s="2">
        <v>0.37959999999999999</v>
      </c>
      <c r="I3" s="2"/>
      <c r="K3" s="2">
        <v>-1.3802000000000001</v>
      </c>
      <c r="L3" s="2">
        <v>-0.5847</v>
      </c>
      <c r="M3" s="2">
        <v>1.3022</v>
      </c>
      <c r="N3" s="2"/>
    </row>
    <row r="4" spans="1:15" x14ac:dyDescent="0.45">
      <c r="A4" s="2">
        <v>-2.3296000000000001</v>
      </c>
      <c r="B4" s="2">
        <v>1.1680999999999999</v>
      </c>
      <c r="C4" s="2">
        <v>0.86350000000000005</v>
      </c>
      <c r="D4" s="2">
        <v>-0.73719999999999997</v>
      </c>
      <c r="E4" s="2"/>
      <c r="F4" s="2">
        <v>-0.18179999999999999</v>
      </c>
      <c r="G4" s="2">
        <v>-1.1796</v>
      </c>
      <c r="H4" s="2">
        <v>-0.87549999999999994</v>
      </c>
      <c r="I4" s="2"/>
      <c r="K4" s="2">
        <v>0.47889999999999999</v>
      </c>
      <c r="L4" s="2">
        <v>-0.98429999999999995</v>
      </c>
      <c r="M4" s="2">
        <v>-0.53839999999999999</v>
      </c>
      <c r="N4" s="2"/>
    </row>
    <row r="5" spans="1:15" x14ac:dyDescent="0.45">
      <c r="A5" s="2">
        <v>0.30780000000000002</v>
      </c>
      <c r="B5" s="2">
        <v>-1.9846999999999999</v>
      </c>
      <c r="C5" s="2">
        <v>-1.6476</v>
      </c>
      <c r="D5" s="2">
        <v>0.2364</v>
      </c>
      <c r="E5" s="2"/>
      <c r="F5" s="2"/>
      <c r="G5" s="2"/>
      <c r="H5" s="2"/>
      <c r="I5" s="2"/>
      <c r="K5" s="2"/>
      <c r="L5" s="2"/>
      <c r="M5" s="2"/>
      <c r="N5" s="2"/>
    </row>
    <row r="6" spans="1:15" x14ac:dyDescent="0.45">
      <c r="A6" s="2"/>
      <c r="B6" s="2"/>
      <c r="C6" s="2"/>
      <c r="D6" s="2"/>
      <c r="E6" s="2"/>
    </row>
    <row r="9" spans="1:15" x14ac:dyDescent="0.45">
      <c r="A9" t="s">
        <v>1</v>
      </c>
      <c r="D9" t="s">
        <v>5</v>
      </c>
      <c r="F9" t="s">
        <v>7</v>
      </c>
      <c r="H9" t="s">
        <v>8</v>
      </c>
      <c r="J9" t="s">
        <v>9</v>
      </c>
      <c r="L9" t="s">
        <v>10</v>
      </c>
      <c r="O9" t="s">
        <v>11</v>
      </c>
    </row>
    <row r="10" spans="1:15" x14ac:dyDescent="0.45">
      <c r="A10" s="1">
        <v>-5.9200000000000003E-2</v>
      </c>
      <c r="B10" s="1">
        <v>-0.4612</v>
      </c>
      <c r="C10" s="1"/>
      <c r="D10" s="4">
        <v>-0.49690000000000001</v>
      </c>
      <c r="F10" s="3">
        <v>0.99790000000000001</v>
      </c>
      <c r="H10" s="3">
        <v>3.2000000000000002E-3</v>
      </c>
      <c r="J10" s="3">
        <v>0.46310000000000001</v>
      </c>
      <c r="L10" s="3">
        <v>-0.50619999999999998</v>
      </c>
      <c r="O10">
        <v>1.0000000000000001E-5</v>
      </c>
    </row>
    <row r="11" spans="1:15" x14ac:dyDescent="0.45">
      <c r="A11" s="2">
        <v>0.3614</v>
      </c>
      <c r="B11" s="2">
        <v>-0.30470000000000003</v>
      </c>
      <c r="C11" s="2"/>
    </row>
    <row r="12" spans="1:15" x14ac:dyDescent="0.45">
      <c r="A12" s="2"/>
      <c r="B12" s="2"/>
      <c r="C12" s="2"/>
      <c r="H12" s="2"/>
      <c r="I12" s="2"/>
      <c r="J12" s="2"/>
    </row>
    <row r="14" spans="1:15" x14ac:dyDescent="0.45">
      <c r="A14" s="1" t="s">
        <v>4</v>
      </c>
      <c r="B14" s="1"/>
      <c r="C14" s="1"/>
      <c r="F14" t="s">
        <v>6</v>
      </c>
      <c r="I14" s="1"/>
      <c r="J14" s="1"/>
    </row>
    <row r="15" spans="1:15" x14ac:dyDescent="0.45">
      <c r="A15" s="2">
        <f>SUMPRODUCT(A10:B11,A2:B3)</f>
        <v>0.65687202</v>
      </c>
      <c r="B15" s="2">
        <f>SUMPRODUCT(A10:B11,B2:C3)</f>
        <v>-0.81203395</v>
      </c>
      <c r="C15" s="2">
        <f>SUMPRODUCT(A10:B11,C2:D3)</f>
        <v>-0.23629109000000015</v>
      </c>
      <c r="F15">
        <f>A15+D10</f>
        <v>0.15997201999999999</v>
      </c>
      <c r="G15">
        <f>B15+D10</f>
        <v>-1.3089339500000001</v>
      </c>
      <c r="H15">
        <f>C15+D10</f>
        <v>-0.73319109000000016</v>
      </c>
      <c r="I15" s="2"/>
      <c r="J15" s="2"/>
    </row>
    <row r="16" spans="1:15" x14ac:dyDescent="0.45">
      <c r="A16" s="2">
        <f>SUMPRODUCT(A10:B11,A3:B4)</f>
        <v>-0.95255679000000004</v>
      </c>
      <c r="B16" s="2">
        <f>SUMPRODUCT(A10:B11,B3:C4)</f>
        <v>-0.41015987000000009</v>
      </c>
      <c r="C16" s="2">
        <f>SUMPRODUCT(A10:B11,C3:D4)</f>
        <v>0.87646330000000006</v>
      </c>
      <c r="F16">
        <f>A16+D10</f>
        <v>-1.4494567900000002</v>
      </c>
      <c r="G16">
        <f>B16+D10</f>
        <v>-0.9070598700000001</v>
      </c>
      <c r="H16">
        <f>C16+D10</f>
        <v>0.37956330000000005</v>
      </c>
      <c r="I16" s="2"/>
      <c r="J16" s="2"/>
    </row>
    <row r="17" spans="1:8" x14ac:dyDescent="0.45">
      <c r="A17" s="2">
        <f>SUMPRODUCT(A10:B11,A4:B5)</f>
        <v>0.31516161000000009</v>
      </c>
      <c r="B17" s="2">
        <f>SUMPRODUCT(A10:B11,B4:C5)</f>
        <v>-0.68264457999999995</v>
      </c>
      <c r="C17" s="2">
        <f>SUMPRODUCT(A10:B11,C4:D5)</f>
        <v>-0.37859628000000012</v>
      </c>
      <c r="F17">
        <f>A17+D10</f>
        <v>-0.18173838999999992</v>
      </c>
      <c r="G17">
        <f>B17+D10</f>
        <v>-1.17954458</v>
      </c>
      <c r="H17">
        <f>C17+D10</f>
        <v>-0.87549628000000013</v>
      </c>
    </row>
    <row r="18" spans="1:8" x14ac:dyDescent="0.45">
      <c r="A18" s="1"/>
      <c r="B18" s="1"/>
      <c r="C18" s="1"/>
    </row>
    <row r="19" spans="1:8" x14ac:dyDescent="0.45">
      <c r="A19" s="2" t="s">
        <v>12</v>
      </c>
      <c r="B19" s="2"/>
      <c r="C19" s="2"/>
    </row>
    <row r="20" spans="1:8" x14ac:dyDescent="0.45">
      <c r="A20" s="5">
        <f>F10*(F15-L10)/SQRT(J10+O10) +H10</f>
        <v>0.98005776052639071</v>
      </c>
      <c r="B20" s="2">
        <f>F10*(G15-L10)/SQRT(J10+O10) +H10</f>
        <v>-1.1739087123945913</v>
      </c>
      <c r="C20" s="2">
        <f>H10*(H15-L10)/SQRT(J10+O10) +H10</f>
        <v>2.1326257799863589E-3</v>
      </c>
    </row>
    <row r="21" spans="1:8" x14ac:dyDescent="0.45">
      <c r="A21">
        <f>F10*(F16-L10)/SQRT(J10+O10) +H10</f>
        <v>-1.3799678422649937</v>
      </c>
      <c r="B21">
        <f>F10*(G16-L10)/SQRT(J10+O10) +H10</f>
        <v>-0.58461075028203713</v>
      </c>
      <c r="C21">
        <f>F10*(H16-L10)/SQRT(J10+O10) +H10</f>
        <v>1.3020608461737342</v>
      </c>
    </row>
    <row r="22" spans="1:8" x14ac:dyDescent="0.45">
      <c r="A22" s="1">
        <f>F10*(F17-L10)/SQRT(J10+O10) +H10</f>
        <v>0.47898227875945204</v>
      </c>
      <c r="B22" s="1">
        <f>F10*(G17-L10)/SQRT(J10+O10) +H10</f>
        <v>-0.98417542066294394</v>
      </c>
      <c r="C22" s="1">
        <f>F10*(H17-L10)/SQRT(J10+O10) +H10</f>
        <v>-0.53832670214448086</v>
      </c>
    </row>
    <row r="23" spans="1:8" x14ac:dyDescent="0.45">
      <c r="A23" s="2"/>
      <c r="B23" s="2"/>
      <c r="C23" s="2"/>
    </row>
    <row r="24" spans="1:8" x14ac:dyDescent="0.45">
      <c r="A24" s="2"/>
      <c r="B24" s="2"/>
      <c r="C24" s="2"/>
    </row>
    <row r="25" spans="1:8" x14ac:dyDescent="0.45">
      <c r="A25" t="s">
        <v>13</v>
      </c>
    </row>
    <row r="26" spans="1:8" x14ac:dyDescent="0.45">
      <c r="A26" t="s">
        <v>14</v>
      </c>
      <c r="D26" t="s">
        <v>15</v>
      </c>
    </row>
    <row r="27" spans="1:8" x14ac:dyDescent="0.45">
      <c r="A27">
        <f>A10*F10/SQRT(J10+O10)</f>
        <v>-8.680937908974673E-2</v>
      </c>
      <c r="B27">
        <f>B10*F10/SQRT(J10+O10)</f>
        <v>-0.67629198709782412</v>
      </c>
      <c r="D27">
        <f>F10*(D10-L10)/SQRT(J10+O10)+H10</f>
        <v>1.68372842151122E-2</v>
      </c>
      <c r="F27">
        <f>SUMPRODUCT(A2:B3, A27:B28)+D27</f>
        <v>0.98005776052639082</v>
      </c>
      <c r="G27">
        <f>SUMPRODUCT(B2:C3, A27:B28)+D27</f>
        <v>-1.1739087123945913</v>
      </c>
      <c r="H27">
        <f>SUMPRODUCT(C2:D3, A27:B28)+D27</f>
        <v>-0.32965397942237884</v>
      </c>
    </row>
    <row r="28" spans="1:8" x14ac:dyDescent="0.45">
      <c r="A28">
        <f>A11*F10/SQRT(J10+O10)</f>
        <v>0.52994779734855513</v>
      </c>
      <c r="B28">
        <f>B11*F10/SQRT(J10+O10)</f>
        <v>-0.44680435487577413</v>
      </c>
      <c r="F28">
        <f>SUMPRODUCT(A3:B4, A27:B28)+D27</f>
        <v>-1.3799678422649937</v>
      </c>
      <c r="G28">
        <f>SUMPRODUCT(B3:C4, A27:B28)+D27</f>
        <v>-0.58461075028203713</v>
      </c>
      <c r="H28">
        <f>SUMPRODUCT(C3:D4, A27:B28)+D27</f>
        <v>1.302060846173734</v>
      </c>
    </row>
    <row r="29" spans="1:8" x14ac:dyDescent="0.45">
      <c r="F29">
        <f>SUMPRODUCT(A4:B5, A27:B28)+D27</f>
        <v>0.47898227875945198</v>
      </c>
      <c r="G29">
        <f>SUMPRODUCT(B4:C5, A27:B28)+D27</f>
        <v>-0.98417542066294394</v>
      </c>
      <c r="H29">
        <f>SUMPRODUCT(C4:D5, A27:B28)+D27</f>
        <v>-0.53832670214448053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채서윤</dc:creator>
  <cp:lastModifiedBy>채서윤</cp:lastModifiedBy>
  <dcterms:created xsi:type="dcterms:W3CDTF">2024-10-11T05:16:53Z</dcterms:created>
  <dcterms:modified xsi:type="dcterms:W3CDTF">2024-10-17T03:58:42Z</dcterms:modified>
</cp:coreProperties>
</file>