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1570" windowHeight="8010"/>
  </bookViews>
  <sheets>
    <sheet name="제품별 판매액" sheetId="4" r:id="rId1"/>
    <sheet name="판매" sheetId="1" r:id="rId2"/>
    <sheet name="매출목표" sheetId="2" r:id="rId3"/>
  </sheets>
  <calcPr calcId="162913"/>
  <pivotCaches>
    <pivotCache cacheId="3" r:id="rId4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F16" i="2" l="1"/>
  <c r="E16" i="2"/>
</calcChain>
</file>

<file path=xl/sharedStrings.xml><?xml version="1.0" encoding="utf-8"?>
<sst xmlns="http://schemas.openxmlformats.org/spreadsheetml/2006/main" count="116" uniqueCount="39">
  <si>
    <t>일련번호</t>
  </si>
  <si>
    <t>제품명</t>
  </si>
  <si>
    <t>단가</t>
  </si>
  <si>
    <t>수량</t>
  </si>
  <si>
    <t>금액</t>
  </si>
  <si>
    <t>스캐너</t>
  </si>
  <si>
    <t>프린터</t>
  </si>
  <si>
    <t>컴퓨터</t>
  </si>
  <si>
    <t>모니터</t>
  </si>
  <si>
    <t>메인보드</t>
  </si>
  <si>
    <t>메모리</t>
  </si>
  <si>
    <t>HDD</t>
  </si>
  <si>
    <t>조정률</t>
    <phoneticPr fontId="2" type="noConversion"/>
  </si>
  <si>
    <t>지점</t>
    <phoneticPr fontId="2" type="noConversion"/>
  </si>
  <si>
    <t>증감율</t>
    <phoneticPr fontId="2" type="noConversion"/>
  </si>
  <si>
    <t>합계</t>
    <phoneticPr fontId="2" type="noConversion"/>
  </si>
  <si>
    <t>2019년도 매출 목표</t>
    <phoneticPr fontId="2" type="noConversion"/>
  </si>
  <si>
    <t>2017년도 매출</t>
    <phoneticPr fontId="2" type="noConversion"/>
  </si>
  <si>
    <t>2018년도 매출</t>
    <phoneticPr fontId="2" type="noConversion"/>
  </si>
  <si>
    <t>2019년도 매출 목표</t>
    <phoneticPr fontId="2" type="noConversion"/>
  </si>
  <si>
    <t>판매일</t>
    <phoneticPr fontId="2" type="noConversion"/>
  </si>
  <si>
    <t>행 레이블</t>
  </si>
  <si>
    <t>합계 : 금액</t>
  </si>
  <si>
    <t>지점명</t>
    <phoneticPr fontId="2" type="noConversion"/>
  </si>
  <si>
    <t>종로</t>
    <phoneticPr fontId="2" type="noConversion"/>
  </si>
  <si>
    <t>서울</t>
    <phoneticPr fontId="2" type="noConversion"/>
  </si>
  <si>
    <t>강원</t>
    <phoneticPr fontId="2" type="noConversion"/>
  </si>
  <si>
    <t>속초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</si>
  <si>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</si>
  <si>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</si>
  <si>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</si>
  <si>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</si>
  <si>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제주2</t>
    <phoneticPr fontId="2" type="noConversion"/>
  </si>
  <si>
    <t>제주1</t>
    <phoneticPr fontId="2" type="noConversion"/>
  </si>
  <si>
    <t>경기1</t>
    <phoneticPr fontId="2" type="noConversion"/>
  </si>
  <si>
    <t>경기2</t>
    <phoneticPr fontId="2" type="noConversion"/>
  </si>
  <si>
    <t>7월</t>
  </si>
  <si>
    <t>8월</t>
  </si>
  <si>
    <t>최대값 : 금액2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</si>
</sst>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distributed" vertical="center" wrapText="1" indent="1"/>
    </xf>
    <xf numFmtId="176" fontId="0" fillId="0" borderId="3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0" fillId="0" borderId="5" xfId="0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4" fontId="0" fillId="4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76" fontId="0" fillId="4" borderId="6" xfId="0" applyNumberFormat="1" applyFont="1" applyFill="1" applyBorder="1">
      <alignment vertical="center"/>
    </xf>
    <xf numFmtId="0" fontId="0" fillId="0" borderId="7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6" fontId="0" fillId="0" borderId="6" xfId="0" applyNumberFormat="1" applyFont="1" applyBorder="1">
      <alignment vertical="center"/>
    </xf>
    <xf numFmtId="0" fontId="0" fillId="5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 vertical="center" indent="1"/>
    </xf>
  </cellXfs>
  <cellStyles count="3">
    <cellStyle name="백분율" xfId="2" builtinId="5"/>
    <cellStyle name="통화 [0]" xfId="1" builtinId="7"/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[프로젝트3(정답).xlsx]제품별 판매액!피벗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'제품별 판매액'!$B$3</c:f>
              <c:strCache>
                <c:ptCount val="1"/>
                <c:pt idx="0">
                  <c:v>합계 : 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'제품별 판매액'!$A$4:$A$6</c:f>
              <c:multiLvlStrCache>
                <c:ptCount val="2"/>
                <c:lvl>
                  <c:pt idx="0">
                    <c:v>7월</c:v>
                  </c:pt>
                  <c:pt idx="1">
                    <c:v>8월</c:v>
                  </c:pt>
                </c:lvl>
                <c:lvl>
                  <c:pt idx="0">
                    <c:v>메인보드</c:v>
                  </c:pt>
                </c:lvl>
              </c:multiLvlStrCache>
            </c:multiLvlStrRef>
          </c:cat>
          <c:val>
            <c:numRef>
              <c:f>'제품별 판매액'!$B$4:$B$6</c:f>
              <c:numCache>
                <c:formatCode>General</c:formatCode>
                <c:ptCount val="2"/>
                <c:pt idx="0">
                  <c:v>515680</c:v>
                </c:pt>
                <c:pt idx="1">
                  <c:v>421920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A-4AE2-BC86-BAE826C5469A}"/>
            </c:ext>
          </c:extLst>
        </c:ser>
        <c:ser>
          <c:idx val="1"/>
          <c:order val="1"/>
          <c:tx>
            <c:strRef>
              <c:f>'제품별 판매액'!$C$3</c:f>
              <c:strCache>
                <c:ptCount val="1"/>
                <c:pt idx="0">
                  <c:v>최대값 : 금액2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'제품별 판매액'!$A$4:$A$6</c:f>
              <c:multiLvlStrCache>
                <c:ptCount val="2"/>
                <c:lvl>
                  <c:pt idx="0">
                    <c:v>7월</c:v>
                  </c:pt>
                  <c:pt idx="1">
                    <c:v>8월</c:v>
                  </c:pt>
                </c:lvl>
                <c:lvl>
                  <c:pt idx="0">
                    <c:v>메인보드</c:v>
                  </c:pt>
                </c:lvl>
              </c:multiLvlStrCache>
            </c:multiLvlStrRef>
          </c:cat>
          <c:val>
            <c:numRef>
              <c:f>'제품별 판매액'!$C$4:$C$6</c:f>
              <c:numCache>
                <c:formatCode>General</c:formatCode>
                <c:ptCount val="2"/>
                <c:pt idx="0">
                  <c:v>201584</c:v>
                </c:pt>
                <c:pt idx="1">
                  <c:v>131264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8A-47F0-B000-E4D64C4A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947728"/>
        <c:axId val="1609969360"/>
      </c:barChart>
      <c:catAx>
        <c:axId val="1609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969360"/>
        <c:crosses val="autoZero"/>
        <c:auto val="1"/>
        <c:lblAlgn val="ctr"/>
        <c:lblOffset val="100"/>
        <c:noMultiLvlLbl val="0"/>
      </c:catAx>
      <c:valAx>
        <c:axId val="16099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9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매출비교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매출목표!$B$16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(매출목표!$C$4:$D$4,매출목표!$F$4)</c:f>
              <c:strCache>
                <c:ptCount val="3"/>
                <c:pt idx="0">
                  <c:v>2017년도 매출</c:v>
                </c:pt>
                <c:pt idx="1">
                  <c:v>2018년도 매출</c:v>
                </c:pt>
                <c:pt idx="2">
                  <c:v>2019년도 매출 목표</c:v>
                </c:pt>
              </c:strCache>
            </c:strRef>
          </c:cat>
          <c:val>
            <c:numRef>
              <c:f>(매출목표!$C$16:$D$16,매출목표!$F$16)</c:f>
              <c:numCache>
                <c:formatCode>#,##0_ </c:formatCode>
                <c:ptCount val="3"/>
                <c:pt idx="0">
                  <c:v>597770</c:v>
                </c:pt>
                <c:pt idx="1">
                  <c:v>718900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6AF-AC28-BBFACEE3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6412495"/>
        <c:axId val="257300815"/>
      </c:barChart>
      <c:catAx>
        <c:axId val="1864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300815"/>
        <c:crosses val="autoZero"/>
        <c:auto val="1"/>
        <c:lblAlgn val="ctr"/>
        <c:lblOffset val="100"/>
        <c:noMultiLvlLbl val="0"/>
      </c:catAx>
      <c:valAx>
        <c:axId val="2573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</xdr:row>
      <xdr:rowOff>200025</xdr:rowOff>
    </xdr:from>
    <xdr:to>
      <xdr:col>12</xdr:col>
      <xdr:colOff>1587</xdr:colOff>
      <xdr:row>15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190499</xdr:rowOff>
    </xdr:from>
    <xdr:to>
      <xdr:col>14</xdr:col>
      <xdr:colOff>9525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8D490B-B163-4196-9BFF-DAFB8012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0.720020138891" createdVersion="6" refreshedVersion="6" minRefreshableVersion="3" recordCount="42">
  <cacheSource type="worksheet">
    <worksheetSource name="표1"/>
  </cacheSource>
  <cacheFields count="7">
    <cacheField name="지점명" numFmtId="0">
      <sharedItems containsBlank="1"/>
    </cacheField>
    <cacheField name="일련번호" numFmtId="0">
      <sharedItems containsSemiMixedTypes="0" containsString="0" containsNumber="1" containsInteger="1" minValue="1" maxValue="42"/>
    </cacheField>
    <cacheField name="판매일" numFmtId="14">
      <sharedItems containsSemiMixedTypes="0" containsNonDate="0" containsDate="1" containsString="0" minDate="2018-07-03T00:00:00" maxDate="2018-09-01T00:00:00" count="42">
        <d v="2018-07-03T00:00:00"/>
        <d v="2018-07-06T00:00:00"/>
        <d v="2018-07-07T00:00:00"/>
        <d v="2018-07-08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20T00:00:00"/>
        <d v="2018-07-21T00:00:00"/>
        <d v="2018-07-22T00:00:00"/>
        <d v="2018-07-23T00:00:00"/>
        <d v="2018-07-24T00:00:00"/>
        <d v="2018-07-27T00:00:00"/>
        <d v="2018-07-28T00:00:00"/>
        <d v="2018-07-29T00:00:00"/>
        <d v="2018-07-30T00:00:00"/>
        <d v="2018-07-31T00:00:00"/>
        <d v="2018-08-03T00:00:00"/>
        <d v="2018-08-04T00:00:00"/>
        <d v="2018-08-05T00:00:00"/>
        <d v="2018-08-06T00:00:00"/>
        <d v="2018-08-07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4T00:00:00"/>
        <d v="2018-08-25T00:00:00"/>
        <d v="2018-08-26T00:00:00"/>
        <d v="2018-08-27T00:00:00"/>
        <d v="2018-08-28T00:00:00"/>
        <d v="2018-08-31T00:00:00"/>
      </sharedItems>
      <fieldGroup base="2">
        <rangePr groupBy="months" startDate="2018-07-03T00:00:00" endDate="2018-09-01T00:00:00"/>
        <groupItems count="14">
          <s v="&lt;2018-07-0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9-01"/>
        </groupItems>
      </fieldGroup>
    </cacheField>
    <cacheField name="제품명" numFmtId="0">
      <sharedItems count="7">
        <s v="모니터"/>
        <s v="메인보드"/>
        <s v="HDD"/>
        <s v="스캐너"/>
        <s v="프린터"/>
        <s v="컴퓨터"/>
        <s v="메모리"/>
      </sharedItems>
    </cacheField>
    <cacheField name="단가" numFmtId="176">
      <sharedItems containsSemiMixedTypes="0" containsString="0" containsNumber="1" containsInteger="1" minValue="92650" maxValue="325000" count="4">
        <n v="129400"/>
        <n v="234400"/>
        <n v="325000"/>
        <n v="92650"/>
      </sharedItems>
    </cacheField>
    <cacheField name="수량" numFmtId="176">
      <sharedItems containsSemiMixedTypes="0" containsString="0" containsNumber="1" containsInteger="1" minValue="8" maxValue="43"/>
    </cacheField>
    <cacheField name="금액" numFmtId="176">
      <sharedItems containsSemiMixedTypes="0" containsString="0" containsNumber="1" containsInteger="1" minValue="14824" maxValue="201584" count="31">
        <n v="72464"/>
        <n v="84384"/>
        <n v="84500"/>
        <n v="131264"/>
        <n v="85404"/>
        <n v="46584"/>
        <n v="60944"/>
        <n v="33644"/>
        <n v="14824"/>
        <n v="52000"/>
        <n v="37504"/>
        <n v="20704"/>
        <n v="33354"/>
        <n v="201584"/>
        <n v="182000"/>
        <n v="23292"/>
        <n v="59524"/>
        <n v="49172"/>
        <n v="91000"/>
        <n v="18530"/>
        <n v="38820"/>
        <n v="117200"/>
        <n v="93760"/>
        <n v="97500"/>
        <n v="77640"/>
        <n v="75052"/>
        <n v="22236"/>
        <n v="20383"/>
        <n v="36232"/>
        <n v="123500"/>
        <n v="796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종로"/>
    <n v="1"/>
    <x v="0"/>
    <x v="0"/>
    <x v="0"/>
    <n v="28"/>
    <x v="0"/>
  </r>
  <r>
    <m/>
    <n v="2"/>
    <x v="1"/>
    <x v="1"/>
    <x v="1"/>
    <n v="18"/>
    <x v="1"/>
  </r>
  <r>
    <m/>
    <n v="3"/>
    <x v="2"/>
    <x v="2"/>
    <x v="2"/>
    <n v="13"/>
    <x v="2"/>
  </r>
  <r>
    <m/>
    <n v="4"/>
    <x v="3"/>
    <x v="1"/>
    <x v="1"/>
    <n v="28"/>
    <x v="3"/>
  </r>
  <r>
    <m/>
    <n v="5"/>
    <x v="4"/>
    <x v="0"/>
    <x v="0"/>
    <n v="33"/>
    <x v="4"/>
  </r>
  <r>
    <m/>
    <n v="6"/>
    <x v="5"/>
    <x v="3"/>
    <x v="0"/>
    <n v="18"/>
    <x v="5"/>
  </r>
  <r>
    <m/>
    <n v="7"/>
    <x v="6"/>
    <x v="1"/>
    <x v="1"/>
    <n v="13"/>
    <x v="6"/>
  </r>
  <r>
    <m/>
    <n v="8"/>
    <x v="7"/>
    <x v="3"/>
    <x v="0"/>
    <n v="13"/>
    <x v="7"/>
  </r>
  <r>
    <m/>
    <n v="9"/>
    <x v="8"/>
    <x v="4"/>
    <x v="3"/>
    <n v="8"/>
    <x v="8"/>
  </r>
  <r>
    <m/>
    <n v="10"/>
    <x v="9"/>
    <x v="2"/>
    <x v="2"/>
    <n v="8"/>
    <x v="9"/>
  </r>
  <r>
    <m/>
    <n v="11"/>
    <x v="10"/>
    <x v="0"/>
    <x v="0"/>
    <n v="18"/>
    <x v="5"/>
  </r>
  <r>
    <m/>
    <n v="12"/>
    <x v="11"/>
    <x v="5"/>
    <x v="0"/>
    <n v="18"/>
    <x v="5"/>
  </r>
  <r>
    <m/>
    <n v="13"/>
    <x v="12"/>
    <x v="1"/>
    <x v="1"/>
    <n v="8"/>
    <x v="10"/>
  </r>
  <r>
    <m/>
    <n v="14"/>
    <x v="13"/>
    <x v="3"/>
    <x v="0"/>
    <n v="8"/>
    <x v="11"/>
  </r>
  <r>
    <m/>
    <n v="15"/>
    <x v="14"/>
    <x v="6"/>
    <x v="0"/>
    <n v="13"/>
    <x v="7"/>
  </r>
  <r>
    <m/>
    <n v="16"/>
    <x v="15"/>
    <x v="5"/>
    <x v="0"/>
    <n v="33"/>
    <x v="4"/>
  </r>
  <r>
    <m/>
    <n v="17"/>
    <x v="16"/>
    <x v="4"/>
    <x v="3"/>
    <n v="18"/>
    <x v="12"/>
  </r>
  <r>
    <m/>
    <n v="18"/>
    <x v="17"/>
    <x v="6"/>
    <x v="0"/>
    <n v="18"/>
    <x v="5"/>
  </r>
  <r>
    <m/>
    <n v="19"/>
    <x v="18"/>
    <x v="1"/>
    <x v="1"/>
    <n v="43"/>
    <x v="13"/>
  </r>
  <r>
    <m/>
    <n v="20"/>
    <x v="19"/>
    <x v="2"/>
    <x v="2"/>
    <n v="28"/>
    <x v="14"/>
  </r>
  <r>
    <m/>
    <n v="21"/>
    <x v="20"/>
    <x v="3"/>
    <x v="0"/>
    <n v="13"/>
    <x v="7"/>
  </r>
  <r>
    <m/>
    <n v="22"/>
    <x v="21"/>
    <x v="0"/>
    <x v="0"/>
    <n v="9"/>
    <x v="15"/>
  </r>
  <r>
    <m/>
    <n v="23"/>
    <x v="22"/>
    <x v="0"/>
    <x v="0"/>
    <n v="23"/>
    <x v="16"/>
  </r>
  <r>
    <m/>
    <n v="24"/>
    <x v="23"/>
    <x v="5"/>
    <x v="0"/>
    <n v="19"/>
    <x v="17"/>
  </r>
  <r>
    <m/>
    <n v="25"/>
    <x v="24"/>
    <x v="6"/>
    <x v="0"/>
    <n v="13"/>
    <x v="7"/>
  </r>
  <r>
    <m/>
    <n v="26"/>
    <x v="25"/>
    <x v="1"/>
    <x v="1"/>
    <n v="28"/>
    <x v="3"/>
  </r>
  <r>
    <m/>
    <n v="27"/>
    <x v="26"/>
    <x v="2"/>
    <x v="2"/>
    <n v="14"/>
    <x v="18"/>
  </r>
  <r>
    <m/>
    <n v="28"/>
    <x v="27"/>
    <x v="6"/>
    <x v="0"/>
    <n v="9"/>
    <x v="15"/>
  </r>
  <r>
    <m/>
    <n v="29"/>
    <x v="28"/>
    <x v="4"/>
    <x v="3"/>
    <n v="10"/>
    <x v="19"/>
  </r>
  <r>
    <m/>
    <n v="30"/>
    <x v="29"/>
    <x v="0"/>
    <x v="0"/>
    <n v="15"/>
    <x v="20"/>
  </r>
  <r>
    <m/>
    <n v="31"/>
    <x v="30"/>
    <x v="1"/>
    <x v="1"/>
    <n v="25"/>
    <x v="21"/>
  </r>
  <r>
    <m/>
    <n v="32"/>
    <x v="31"/>
    <x v="1"/>
    <x v="1"/>
    <n v="20"/>
    <x v="22"/>
  </r>
  <r>
    <m/>
    <n v="33"/>
    <x v="32"/>
    <x v="2"/>
    <x v="2"/>
    <n v="15"/>
    <x v="23"/>
  </r>
  <r>
    <m/>
    <n v="34"/>
    <x v="33"/>
    <x v="5"/>
    <x v="0"/>
    <n v="30"/>
    <x v="24"/>
  </r>
  <r>
    <m/>
    <n v="35"/>
    <x v="34"/>
    <x v="3"/>
    <x v="0"/>
    <n v="15"/>
    <x v="20"/>
  </r>
  <r>
    <m/>
    <n v="36"/>
    <x v="35"/>
    <x v="0"/>
    <x v="0"/>
    <n v="15"/>
    <x v="20"/>
  </r>
  <r>
    <m/>
    <n v="37"/>
    <x v="36"/>
    <x v="6"/>
    <x v="0"/>
    <n v="29"/>
    <x v="25"/>
  </r>
  <r>
    <m/>
    <n v="38"/>
    <x v="37"/>
    <x v="4"/>
    <x v="3"/>
    <n v="12"/>
    <x v="26"/>
  </r>
  <r>
    <m/>
    <n v="39"/>
    <x v="38"/>
    <x v="4"/>
    <x v="3"/>
    <n v="11"/>
    <x v="27"/>
  </r>
  <r>
    <m/>
    <n v="40"/>
    <x v="39"/>
    <x v="0"/>
    <x v="0"/>
    <n v="14"/>
    <x v="28"/>
  </r>
  <r>
    <m/>
    <n v="41"/>
    <x v="40"/>
    <x v="2"/>
    <x v="2"/>
    <n v="19"/>
    <x v="29"/>
  </r>
  <r>
    <m/>
    <n v="42"/>
    <x v="41"/>
    <x v="1"/>
    <x v="1"/>
    <n v="17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3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outline="1" outlineData="1" multipleFieldFilters="0" chartFormat="1">
  <location ref="A3:C6" firstHeaderRow="0" firstDataRow="1" firstDataCol="1"/>
  <pivotFields count="7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h="1" sd="0" x="2"/>
        <item h="1" sd="0" x="6"/>
        <item x="1"/>
        <item h="1" sd="0" x="0"/>
        <item h="1" sd="0" x="3"/>
        <item h="1" sd="0" x="5"/>
        <item h="1" sd="0" x="4"/>
        <item t="default"/>
      </items>
    </pivotField>
    <pivotField numFmtId="176" showAll="0">
      <items count="5">
        <item x="3"/>
        <item x="0"/>
        <item x="1"/>
        <item x="2"/>
        <item t="default"/>
      </items>
    </pivotField>
    <pivotField numFmtId="176" showAll="0"/>
    <pivotField dataField="1" numFmtId="176" showAll="0">
      <items count="32">
        <item x="8"/>
        <item x="19"/>
        <item x="27"/>
        <item x="11"/>
        <item x="26"/>
        <item x="15"/>
        <item x="12"/>
        <item x="7"/>
        <item x="28"/>
        <item x="10"/>
        <item x="20"/>
        <item x="5"/>
        <item x="17"/>
        <item x="9"/>
        <item x="16"/>
        <item x="6"/>
        <item x="0"/>
        <item x="25"/>
        <item x="24"/>
        <item x="30"/>
        <item x="1"/>
        <item x="2"/>
        <item x="4"/>
        <item x="18"/>
        <item x="22"/>
        <item x="23"/>
        <item x="21"/>
        <item x="29"/>
        <item x="3"/>
        <item x="14"/>
        <item x="13"/>
        <item t="default"/>
      </items>
    </pivotField>
  </pivotFields>
  <rowFields count="2">
    <field x="3"/>
    <field x="2"/>
  </rowFields>
  <rowItems count="3">
    <i>
      <x v="2"/>
    </i>
    <i r="1">
      <x v="7"/>
    </i>
    <i r="1">
      <x v="8"/>
    </i>
  </rowItems>
  <colFields count="1">
    <field x="-2"/>
  </colFields>
  <colItems count="2">
    <i>
      <x/>
    </i>
    <i i="1">
      <x v="1"/>
    </i>
  </colItems>
  <dataFields count="2">
    <dataField name="합계 : 금액" fld="6" baseField="0" baseItem="0"/>
    <dataField name="최대값 : 금액2" fld="6" subtotal="max" baseField="2" baseItem="7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G43" totalsRowShown="0" headerRowDxfId="8" dataDxfId="7" tableBorderDxfId="6">
  <autoFilter ref="A1:G43"/>
  <tableColumns count="7">
    <tableColumn id="1" name="지점명"/>
    <tableColumn id="2" name="일련번호" dataDxfId="5"/>
    <tableColumn id="3" name="판매일" dataDxfId="4"/>
    <tableColumn id="4" name="제품명" dataDxfId="3"/>
    <tableColumn id="5" name="단가" dataDxfId="2"/>
    <tableColumn id="6" name="수량" dataDxfId="1"/>
    <tableColumn id="7" name="금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B5" sqref="B5"/>
    </sheetView>
  </sheetViews>
  <sheetFormatPr defaultRowHeight="17" x14ac:dyDescent="0.45"/>
  <cols>
    <col min="1" max="1" width="11.4140625" customWidth="1"/>
    <col min="2" max="2" width="10.58203125" customWidth="1"/>
    <col min="3" max="3" width="13.6640625" customWidth="1"/>
  </cols>
  <sheetData>
    <row r="3" spans="1:3" x14ac:dyDescent="0.45">
      <c r="A3" s="20" t="s">
        <v>21</v>
      </c>
      <c r="B3" t="s">
        <v>22</v>
      </c>
      <c r="C3" t="s">
        <v>38</v>
      </c>
    </row>
    <row r="4" spans="1:3" x14ac:dyDescent="0.45">
      <c r="A4" s="21" t="s">
        <v>9</v>
      </c>
      <c r="B4" s="22">
        <v>937600</v>
      </c>
      <c r="C4" s="22">
        <v>201584</v>
      </c>
    </row>
    <row r="5" spans="1:3" x14ac:dyDescent="0.45">
      <c r="A5" s="35" t="s">
        <v>36</v>
      </c>
      <c r="B5" s="22">
        <v>515680</v>
      </c>
      <c r="C5" s="22">
        <v>201584</v>
      </c>
    </row>
    <row r="6" spans="1:3" x14ac:dyDescent="0.45">
      <c r="A6" s="35" t="s">
        <v>37</v>
      </c>
      <c r="B6" s="22">
        <v>421920</v>
      </c>
      <c r="C6" s="22">
        <v>131264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4" workbookViewId="0">
      <selection activeCell="B38" sqref="B38"/>
    </sheetView>
  </sheetViews>
  <sheetFormatPr defaultRowHeight="17" x14ac:dyDescent="0.45"/>
  <cols>
    <col min="2" max="2" width="10.25" customWidth="1"/>
    <col min="3" max="7" width="12.08203125" customWidth="1"/>
  </cols>
  <sheetData>
    <row r="1" spans="1:7" x14ac:dyDescent="0.45">
      <c r="A1" t="s">
        <v>23</v>
      </c>
      <c r="B1" s="23" t="s">
        <v>0</v>
      </c>
      <c r="C1" s="24" t="s">
        <v>20</v>
      </c>
      <c r="D1" s="24" t="s">
        <v>1</v>
      </c>
      <c r="E1" s="24" t="s">
        <v>2</v>
      </c>
      <c r="F1" s="24" t="s">
        <v>3</v>
      </c>
      <c r="G1" s="24" t="s">
        <v>4</v>
      </c>
    </row>
    <row r="2" spans="1:7" x14ac:dyDescent="0.45">
      <c r="A2" s="33" t="s">
        <v>24</v>
      </c>
      <c r="B2" s="25">
        <v>1</v>
      </c>
      <c r="C2" s="26">
        <v>43284</v>
      </c>
      <c r="D2" s="27" t="s">
        <v>8</v>
      </c>
      <c r="E2" s="28">
        <v>129400</v>
      </c>
      <c r="F2" s="28">
        <v>28</v>
      </c>
      <c r="G2" s="28">
        <v>72464</v>
      </c>
    </row>
    <row r="3" spans="1:7" x14ac:dyDescent="0.45">
      <c r="A3" t="s">
        <v>24</v>
      </c>
      <c r="B3" s="29">
        <v>2</v>
      </c>
      <c r="C3" s="30">
        <v>43287</v>
      </c>
      <c r="D3" s="31" t="s">
        <v>9</v>
      </c>
      <c r="E3" s="32">
        <v>234400</v>
      </c>
      <c r="F3" s="32">
        <v>18</v>
      </c>
      <c r="G3" s="32">
        <v>84384</v>
      </c>
    </row>
    <row r="4" spans="1:7" x14ac:dyDescent="0.45">
      <c r="A4" t="s">
        <v>24</v>
      </c>
      <c r="B4" s="25">
        <v>3</v>
      </c>
      <c r="C4" s="26">
        <v>43288</v>
      </c>
      <c r="D4" s="27" t="s">
        <v>11</v>
      </c>
      <c r="E4" s="28">
        <v>325000</v>
      </c>
      <c r="F4" s="28">
        <v>13</v>
      </c>
      <c r="G4" s="28">
        <v>84500</v>
      </c>
    </row>
    <row r="5" spans="1:7" x14ac:dyDescent="0.45">
      <c r="A5" t="s">
        <v>24</v>
      </c>
      <c r="B5" s="29">
        <v>4</v>
      </c>
      <c r="C5" s="30">
        <v>43289</v>
      </c>
      <c r="D5" s="31" t="s">
        <v>9</v>
      </c>
      <c r="E5" s="32">
        <v>234400</v>
      </c>
      <c r="F5" s="32">
        <v>28</v>
      </c>
      <c r="G5" s="32">
        <v>131264</v>
      </c>
    </row>
    <row r="6" spans="1:7" x14ac:dyDescent="0.45">
      <c r="A6" t="s">
        <v>24</v>
      </c>
      <c r="B6" s="25">
        <v>5</v>
      </c>
      <c r="C6" s="26">
        <v>43290</v>
      </c>
      <c r="D6" s="27" t="s">
        <v>8</v>
      </c>
      <c r="E6" s="28">
        <v>129400</v>
      </c>
      <c r="F6" s="28">
        <v>33</v>
      </c>
      <c r="G6" s="28">
        <v>85404</v>
      </c>
    </row>
    <row r="7" spans="1:7" x14ac:dyDescent="0.45">
      <c r="A7" t="s">
        <v>24</v>
      </c>
      <c r="B7" s="29">
        <v>6</v>
      </c>
      <c r="C7" s="30">
        <v>43291</v>
      </c>
      <c r="D7" s="31" t="s">
        <v>5</v>
      </c>
      <c r="E7" s="32">
        <v>129400</v>
      </c>
      <c r="F7" s="32">
        <v>18</v>
      </c>
      <c r="G7" s="32">
        <v>46584</v>
      </c>
    </row>
    <row r="8" spans="1:7" x14ac:dyDescent="0.45">
      <c r="A8" t="s">
        <v>24</v>
      </c>
      <c r="B8" s="25">
        <v>7</v>
      </c>
      <c r="C8" s="26">
        <v>43294</v>
      </c>
      <c r="D8" s="27" t="s">
        <v>9</v>
      </c>
      <c r="E8" s="28">
        <v>234400</v>
      </c>
      <c r="F8" s="28">
        <v>13</v>
      </c>
      <c r="G8" s="28">
        <v>60944</v>
      </c>
    </row>
    <row r="9" spans="1:7" x14ac:dyDescent="0.45">
      <c r="A9" t="s">
        <v>24</v>
      </c>
      <c r="B9" s="29">
        <v>8</v>
      </c>
      <c r="C9" s="30">
        <v>43295</v>
      </c>
      <c r="D9" s="31" t="s">
        <v>5</v>
      </c>
      <c r="E9" s="32">
        <v>129400</v>
      </c>
      <c r="F9" s="32">
        <v>13</v>
      </c>
      <c r="G9" s="32">
        <v>33644</v>
      </c>
    </row>
    <row r="10" spans="1:7" x14ac:dyDescent="0.45">
      <c r="A10" t="s">
        <v>24</v>
      </c>
      <c r="B10" s="25">
        <v>9</v>
      </c>
      <c r="C10" s="26">
        <v>43296</v>
      </c>
      <c r="D10" s="27" t="s">
        <v>6</v>
      </c>
      <c r="E10" s="28">
        <v>92650</v>
      </c>
      <c r="F10" s="28">
        <v>8</v>
      </c>
      <c r="G10" s="28">
        <v>14824</v>
      </c>
    </row>
    <row r="11" spans="1:7" x14ac:dyDescent="0.45">
      <c r="A11" t="s">
        <v>24</v>
      </c>
      <c r="B11" s="29">
        <v>10</v>
      </c>
      <c r="C11" s="30">
        <v>43297</v>
      </c>
      <c r="D11" s="31" t="s">
        <v>11</v>
      </c>
      <c r="E11" s="32">
        <v>325000</v>
      </c>
      <c r="F11" s="32">
        <v>8</v>
      </c>
      <c r="G11" s="32">
        <v>52000</v>
      </c>
    </row>
    <row r="12" spans="1:7" x14ac:dyDescent="0.45">
      <c r="A12" t="s">
        <v>24</v>
      </c>
      <c r="B12" s="25">
        <v>11</v>
      </c>
      <c r="C12" s="26">
        <v>43298</v>
      </c>
      <c r="D12" s="27" t="s">
        <v>8</v>
      </c>
      <c r="E12" s="28">
        <v>129400</v>
      </c>
      <c r="F12" s="28">
        <v>18</v>
      </c>
      <c r="G12" s="28">
        <v>46584</v>
      </c>
    </row>
    <row r="13" spans="1:7" x14ac:dyDescent="0.45">
      <c r="A13" t="s">
        <v>24</v>
      </c>
      <c r="B13" s="29">
        <v>12</v>
      </c>
      <c r="C13" s="30">
        <v>43301</v>
      </c>
      <c r="D13" s="31" t="s">
        <v>7</v>
      </c>
      <c r="E13" s="32">
        <v>129400</v>
      </c>
      <c r="F13" s="32">
        <v>18</v>
      </c>
      <c r="G13" s="32">
        <v>46584</v>
      </c>
    </row>
    <row r="14" spans="1:7" x14ac:dyDescent="0.45">
      <c r="A14" t="s">
        <v>24</v>
      </c>
      <c r="B14" s="25">
        <v>13</v>
      </c>
      <c r="C14" s="26">
        <v>43302</v>
      </c>
      <c r="D14" s="27" t="s">
        <v>9</v>
      </c>
      <c r="E14" s="28">
        <v>234400</v>
      </c>
      <c r="F14" s="28">
        <v>8</v>
      </c>
      <c r="G14" s="28">
        <v>37504</v>
      </c>
    </row>
    <row r="15" spans="1:7" x14ac:dyDescent="0.45">
      <c r="A15" t="s">
        <v>24</v>
      </c>
      <c r="B15" s="29">
        <v>14</v>
      </c>
      <c r="C15" s="30">
        <v>43303</v>
      </c>
      <c r="D15" s="31" t="s">
        <v>5</v>
      </c>
      <c r="E15" s="32">
        <v>129400</v>
      </c>
      <c r="F15" s="32">
        <v>8</v>
      </c>
      <c r="G15" s="32">
        <v>20704</v>
      </c>
    </row>
    <row r="16" spans="1:7" x14ac:dyDescent="0.45">
      <c r="A16" t="s">
        <v>24</v>
      </c>
      <c r="B16" s="25">
        <v>15</v>
      </c>
      <c r="C16" s="26">
        <v>43304</v>
      </c>
      <c r="D16" s="27" t="s">
        <v>10</v>
      </c>
      <c r="E16" s="28">
        <v>129400</v>
      </c>
      <c r="F16" s="28">
        <v>13</v>
      </c>
      <c r="G16" s="28">
        <v>33644</v>
      </c>
    </row>
    <row r="17" spans="1:7" x14ac:dyDescent="0.45">
      <c r="A17" t="s">
        <v>24</v>
      </c>
      <c r="B17" s="29">
        <v>16</v>
      </c>
      <c r="C17" s="30">
        <v>43305</v>
      </c>
      <c r="D17" s="31" t="s">
        <v>7</v>
      </c>
      <c r="E17" s="32">
        <v>129400</v>
      </c>
      <c r="F17" s="32">
        <v>33</v>
      </c>
      <c r="G17" s="32">
        <v>85404</v>
      </c>
    </row>
    <row r="18" spans="1:7" x14ac:dyDescent="0.45">
      <c r="A18" t="s">
        <v>24</v>
      </c>
      <c r="B18" s="25">
        <v>17</v>
      </c>
      <c r="C18" s="26">
        <v>43308</v>
      </c>
      <c r="D18" s="27" t="s">
        <v>6</v>
      </c>
      <c r="E18" s="28">
        <v>92650</v>
      </c>
      <c r="F18" s="28">
        <v>18</v>
      </c>
      <c r="G18" s="28">
        <v>33354</v>
      </c>
    </row>
    <row r="19" spans="1:7" x14ac:dyDescent="0.45">
      <c r="A19" t="s">
        <v>24</v>
      </c>
      <c r="B19" s="29">
        <v>18</v>
      </c>
      <c r="C19" s="30">
        <v>43309</v>
      </c>
      <c r="D19" s="31" t="s">
        <v>10</v>
      </c>
      <c r="E19" s="32">
        <v>129400</v>
      </c>
      <c r="F19" s="32">
        <v>18</v>
      </c>
      <c r="G19" s="32">
        <v>46584</v>
      </c>
    </row>
    <row r="20" spans="1:7" x14ac:dyDescent="0.45">
      <c r="A20" t="s">
        <v>24</v>
      </c>
      <c r="B20" s="25">
        <v>19</v>
      </c>
      <c r="C20" s="26">
        <v>43310</v>
      </c>
      <c r="D20" s="27" t="s">
        <v>9</v>
      </c>
      <c r="E20" s="28">
        <v>234400</v>
      </c>
      <c r="F20" s="28">
        <v>43</v>
      </c>
      <c r="G20" s="28">
        <v>201584</v>
      </c>
    </row>
    <row r="21" spans="1:7" x14ac:dyDescent="0.45">
      <c r="A21" t="s">
        <v>24</v>
      </c>
      <c r="B21" s="29">
        <v>20</v>
      </c>
      <c r="C21" s="30">
        <v>43311</v>
      </c>
      <c r="D21" s="31" t="s">
        <v>11</v>
      </c>
      <c r="E21" s="32">
        <v>325000</v>
      </c>
      <c r="F21" s="32">
        <v>28</v>
      </c>
      <c r="G21" s="32">
        <v>182000</v>
      </c>
    </row>
    <row r="22" spans="1:7" x14ac:dyDescent="0.45">
      <c r="A22" t="s">
        <v>24</v>
      </c>
      <c r="B22" s="25">
        <v>21</v>
      </c>
      <c r="C22" s="26">
        <v>43312</v>
      </c>
      <c r="D22" s="27" t="s">
        <v>5</v>
      </c>
      <c r="E22" s="28">
        <v>129400</v>
      </c>
      <c r="F22" s="28">
        <v>13</v>
      </c>
      <c r="G22" s="28">
        <v>33644</v>
      </c>
    </row>
    <row r="23" spans="1:7" x14ac:dyDescent="0.45">
      <c r="A23" t="s">
        <v>24</v>
      </c>
      <c r="B23" s="29">
        <v>22</v>
      </c>
      <c r="C23" s="30">
        <v>43315</v>
      </c>
      <c r="D23" s="31" t="s">
        <v>8</v>
      </c>
      <c r="E23" s="32">
        <v>129400</v>
      </c>
      <c r="F23" s="32">
        <v>9</v>
      </c>
      <c r="G23" s="32">
        <v>23292</v>
      </c>
    </row>
    <row r="24" spans="1:7" x14ac:dyDescent="0.45">
      <c r="A24" t="s">
        <v>24</v>
      </c>
      <c r="B24" s="25">
        <v>23</v>
      </c>
      <c r="C24" s="26">
        <v>43316</v>
      </c>
      <c r="D24" s="27" t="s">
        <v>8</v>
      </c>
      <c r="E24" s="28">
        <v>129400</v>
      </c>
      <c r="F24" s="28">
        <v>23</v>
      </c>
      <c r="G24" s="28">
        <v>59524</v>
      </c>
    </row>
    <row r="25" spans="1:7" x14ac:dyDescent="0.45">
      <c r="A25" t="s">
        <v>24</v>
      </c>
      <c r="B25" s="29">
        <v>24</v>
      </c>
      <c r="C25" s="30">
        <v>43317</v>
      </c>
      <c r="D25" s="31" t="s">
        <v>7</v>
      </c>
      <c r="E25" s="32">
        <v>129400</v>
      </c>
      <c r="F25" s="32">
        <v>19</v>
      </c>
      <c r="G25" s="32">
        <v>49172</v>
      </c>
    </row>
    <row r="26" spans="1:7" x14ac:dyDescent="0.45">
      <c r="A26" t="s">
        <v>24</v>
      </c>
      <c r="B26" s="25">
        <v>25</v>
      </c>
      <c r="C26" s="26">
        <v>43318</v>
      </c>
      <c r="D26" s="27" t="s">
        <v>10</v>
      </c>
      <c r="E26" s="28">
        <v>129400</v>
      </c>
      <c r="F26" s="28">
        <v>13</v>
      </c>
      <c r="G26" s="28">
        <v>33644</v>
      </c>
    </row>
    <row r="27" spans="1:7" x14ac:dyDescent="0.45">
      <c r="A27" t="s">
        <v>24</v>
      </c>
      <c r="B27" s="29">
        <v>26</v>
      </c>
      <c r="C27" s="30">
        <v>43319</v>
      </c>
      <c r="D27" s="31" t="s">
        <v>9</v>
      </c>
      <c r="E27" s="32">
        <v>234400</v>
      </c>
      <c r="F27" s="32">
        <v>28</v>
      </c>
      <c r="G27" s="32">
        <v>131264</v>
      </c>
    </row>
    <row r="28" spans="1:7" x14ac:dyDescent="0.45">
      <c r="A28" t="s">
        <v>24</v>
      </c>
      <c r="B28" s="25">
        <v>27</v>
      </c>
      <c r="C28" s="26">
        <v>43322</v>
      </c>
      <c r="D28" s="27" t="s">
        <v>11</v>
      </c>
      <c r="E28" s="28">
        <v>325000</v>
      </c>
      <c r="F28" s="28">
        <v>14</v>
      </c>
      <c r="G28" s="28">
        <v>91000</v>
      </c>
    </row>
    <row r="29" spans="1:7" x14ac:dyDescent="0.45">
      <c r="A29" t="s">
        <v>24</v>
      </c>
      <c r="B29" s="29">
        <v>28</v>
      </c>
      <c r="C29" s="30">
        <v>43323</v>
      </c>
      <c r="D29" s="31" t="s">
        <v>10</v>
      </c>
      <c r="E29" s="32">
        <v>129400</v>
      </c>
      <c r="F29" s="32">
        <v>9</v>
      </c>
      <c r="G29" s="32">
        <v>23292</v>
      </c>
    </row>
    <row r="30" spans="1:7" x14ac:dyDescent="0.45">
      <c r="A30" t="s">
        <v>24</v>
      </c>
      <c r="B30" s="25">
        <v>29</v>
      </c>
      <c r="C30" s="26">
        <v>43324</v>
      </c>
      <c r="D30" s="27" t="s">
        <v>6</v>
      </c>
      <c r="E30" s="28">
        <v>92650</v>
      </c>
      <c r="F30" s="28">
        <v>10</v>
      </c>
      <c r="G30" s="28">
        <v>18530</v>
      </c>
    </row>
    <row r="31" spans="1:7" x14ac:dyDescent="0.45">
      <c r="A31" t="s">
        <v>24</v>
      </c>
      <c r="B31" s="29">
        <v>30</v>
      </c>
      <c r="C31" s="30">
        <v>43325</v>
      </c>
      <c r="D31" s="31" t="s">
        <v>8</v>
      </c>
      <c r="E31" s="32">
        <v>129400</v>
      </c>
      <c r="F31" s="32">
        <v>15</v>
      </c>
      <c r="G31" s="32">
        <v>38820</v>
      </c>
    </row>
    <row r="32" spans="1:7" x14ac:dyDescent="0.45">
      <c r="A32" t="s">
        <v>24</v>
      </c>
      <c r="B32" s="25">
        <v>31</v>
      </c>
      <c r="C32" s="26">
        <v>43326</v>
      </c>
      <c r="D32" s="27" t="s">
        <v>9</v>
      </c>
      <c r="E32" s="28">
        <v>234400</v>
      </c>
      <c r="F32" s="28">
        <v>25</v>
      </c>
      <c r="G32" s="28">
        <v>117200</v>
      </c>
    </row>
    <row r="33" spans="1:7" x14ac:dyDescent="0.45">
      <c r="A33" t="s">
        <v>24</v>
      </c>
      <c r="B33" s="29">
        <v>32</v>
      </c>
      <c r="C33" s="30">
        <v>43329</v>
      </c>
      <c r="D33" s="31" t="s">
        <v>9</v>
      </c>
      <c r="E33" s="32">
        <v>234400</v>
      </c>
      <c r="F33" s="32">
        <v>20</v>
      </c>
      <c r="G33" s="32">
        <v>93760</v>
      </c>
    </row>
    <row r="34" spans="1:7" x14ac:dyDescent="0.45">
      <c r="A34" t="s">
        <v>24</v>
      </c>
      <c r="B34" s="25">
        <v>33</v>
      </c>
      <c r="C34" s="26">
        <v>43330</v>
      </c>
      <c r="D34" s="27" t="s">
        <v>11</v>
      </c>
      <c r="E34" s="28">
        <v>325000</v>
      </c>
      <c r="F34" s="28">
        <v>15</v>
      </c>
      <c r="G34" s="28">
        <v>97500</v>
      </c>
    </row>
    <row r="35" spans="1:7" x14ac:dyDescent="0.45">
      <c r="A35" t="s">
        <v>24</v>
      </c>
      <c r="B35" s="29">
        <v>34</v>
      </c>
      <c r="C35" s="30">
        <v>43331</v>
      </c>
      <c r="D35" s="31" t="s">
        <v>7</v>
      </c>
      <c r="E35" s="32">
        <v>129400</v>
      </c>
      <c r="F35" s="32">
        <v>30</v>
      </c>
      <c r="G35" s="32">
        <v>77640</v>
      </c>
    </row>
    <row r="36" spans="1:7" x14ac:dyDescent="0.45">
      <c r="A36" t="s">
        <v>24</v>
      </c>
      <c r="B36" s="25">
        <v>35</v>
      </c>
      <c r="C36" s="26">
        <v>43332</v>
      </c>
      <c r="D36" s="27" t="s">
        <v>5</v>
      </c>
      <c r="E36" s="28">
        <v>129400</v>
      </c>
      <c r="F36" s="28">
        <v>15</v>
      </c>
      <c r="G36" s="28">
        <v>38820</v>
      </c>
    </row>
    <row r="37" spans="1:7" x14ac:dyDescent="0.45">
      <c r="A37" t="s">
        <v>24</v>
      </c>
      <c r="B37" s="29">
        <v>36</v>
      </c>
      <c r="C37" s="30">
        <v>43333</v>
      </c>
      <c r="D37" s="31" t="s">
        <v>8</v>
      </c>
      <c r="E37" s="32">
        <v>129400</v>
      </c>
      <c r="F37" s="32">
        <v>15</v>
      </c>
      <c r="G37" s="32">
        <v>38820</v>
      </c>
    </row>
    <row r="38" spans="1:7" x14ac:dyDescent="0.45">
      <c r="A38" t="s">
        <v>24</v>
      </c>
      <c r="B38" s="25">
        <v>37</v>
      </c>
      <c r="C38" s="26">
        <v>43336</v>
      </c>
      <c r="D38" s="27" t="s">
        <v>10</v>
      </c>
      <c r="E38" s="28">
        <v>129400</v>
      </c>
      <c r="F38" s="28">
        <v>29</v>
      </c>
      <c r="G38" s="28">
        <v>75052</v>
      </c>
    </row>
    <row r="39" spans="1:7" x14ac:dyDescent="0.45">
      <c r="A39" t="s">
        <v>24</v>
      </c>
      <c r="B39" s="29">
        <v>38</v>
      </c>
      <c r="C39" s="30">
        <v>43337</v>
      </c>
      <c r="D39" s="31" t="s">
        <v>6</v>
      </c>
      <c r="E39" s="32">
        <v>92650</v>
      </c>
      <c r="F39" s="32">
        <v>12</v>
      </c>
      <c r="G39" s="32">
        <v>22236</v>
      </c>
    </row>
    <row r="40" spans="1:7" x14ac:dyDescent="0.45">
      <c r="A40" t="s">
        <v>24</v>
      </c>
      <c r="B40" s="25">
        <v>39</v>
      </c>
      <c r="C40" s="26">
        <v>43338</v>
      </c>
      <c r="D40" s="27" t="s">
        <v>6</v>
      </c>
      <c r="E40" s="28">
        <v>92650</v>
      </c>
      <c r="F40" s="28">
        <v>11</v>
      </c>
      <c r="G40" s="28">
        <v>20383</v>
      </c>
    </row>
    <row r="41" spans="1:7" x14ac:dyDescent="0.45">
      <c r="A41" t="s">
        <v>24</v>
      </c>
      <c r="B41" s="29">
        <v>40</v>
      </c>
      <c r="C41" s="30">
        <v>43339</v>
      </c>
      <c r="D41" s="31" t="s">
        <v>8</v>
      </c>
      <c r="E41" s="32">
        <v>129400</v>
      </c>
      <c r="F41" s="32">
        <v>14</v>
      </c>
      <c r="G41" s="32">
        <v>36232</v>
      </c>
    </row>
    <row r="42" spans="1:7" x14ac:dyDescent="0.45">
      <c r="A42" t="s">
        <v>24</v>
      </c>
      <c r="B42" s="25">
        <v>41</v>
      </c>
      <c r="C42" s="26">
        <v>43340</v>
      </c>
      <c r="D42" s="27" t="s">
        <v>11</v>
      </c>
      <c r="E42" s="28">
        <v>325000</v>
      </c>
      <c r="F42" s="28">
        <v>19</v>
      </c>
      <c r="G42" s="28">
        <v>123500</v>
      </c>
    </row>
    <row r="43" spans="1:7" x14ac:dyDescent="0.45">
      <c r="A43" t="s">
        <v>24</v>
      </c>
      <c r="B43" s="16">
        <v>42</v>
      </c>
      <c r="C43" s="17">
        <v>43343</v>
      </c>
      <c r="D43" s="18" t="s">
        <v>9</v>
      </c>
      <c r="E43" s="19">
        <v>234400</v>
      </c>
      <c r="F43" s="19">
        <v>17</v>
      </c>
      <c r="G43" s="19">
        <v>79696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zoomScale="96" zoomScaleNormal="96" workbookViewId="0">
      <selection activeCell="F16" sqref="F16"/>
    </sheetView>
  </sheetViews>
  <sheetFormatPr defaultRowHeight="17" x14ac:dyDescent="0.45"/>
  <cols>
    <col min="1" max="1" width="2.58203125" customWidth="1"/>
    <col min="2" max="2" width="13.58203125" customWidth="1"/>
    <col min="3" max="5" width="10.58203125" customWidth="1"/>
    <col min="6" max="6" width="13.08203125" customWidth="1"/>
  </cols>
  <sheetData>
    <row r="2" spans="2:6" ht="32.25" customHeight="1" x14ac:dyDescent="0.45">
      <c r="B2" s="34" t="s">
        <v>16</v>
      </c>
      <c r="C2" s="34"/>
      <c r="E2" s="4" t="s">
        <v>12</v>
      </c>
      <c r="F2" s="1">
        <v>0.29733682618715374</v>
      </c>
    </row>
    <row r="4" spans="2:6" ht="34.5" thickBot="1" x14ac:dyDescent="0.5">
      <c r="B4" s="10" t="s">
        <v>13</v>
      </c>
      <c r="C4" s="11" t="s">
        <v>17</v>
      </c>
      <c r="D4" s="11" t="s">
        <v>18</v>
      </c>
      <c r="E4" s="10" t="s">
        <v>14</v>
      </c>
      <c r="F4" s="12" t="s">
        <v>19</v>
      </c>
    </row>
    <row r="5" spans="2:6" ht="17.5" thickTop="1" x14ac:dyDescent="0.45">
      <c r="B5" s="9" t="s">
        <v>25</v>
      </c>
      <c r="C5" s="13">
        <v>55480</v>
      </c>
      <c r="D5" s="13">
        <v>58100</v>
      </c>
      <c r="E5" s="6">
        <f>D5/C5</f>
        <v>1.0472242249459265</v>
      </c>
      <c r="F5" s="13">
        <f>(F2+E5)*D5</f>
        <v>78118.99707083196</v>
      </c>
    </row>
    <row r="6" spans="2:6" x14ac:dyDescent="0.45">
      <c r="B6" s="2" t="s">
        <v>34</v>
      </c>
      <c r="C6" s="14">
        <v>64990</v>
      </c>
      <c r="D6" s="14">
        <v>54300</v>
      </c>
      <c r="E6" s="3">
        <f t="shared" ref="E6:E15" si="0">D6/C6</f>
        <v>0.83551315587013386</v>
      </c>
      <c r="F6" s="14">
        <f t="shared" ref="F6:F13" si="1">(G4+E6)*D6</f>
        <v>45368.364363748267</v>
      </c>
    </row>
    <row r="7" spans="2:6" x14ac:dyDescent="0.45">
      <c r="B7" s="2" t="s">
        <v>35</v>
      </c>
      <c r="C7" s="14">
        <v>36080</v>
      </c>
      <c r="D7" s="14">
        <v>52400</v>
      </c>
      <c r="E7" s="3">
        <f t="shared" si="0"/>
        <v>1.4523281596452329</v>
      </c>
      <c r="F7" s="14">
        <f t="shared" si="1"/>
        <v>76101.995565410209</v>
      </c>
    </row>
    <row r="8" spans="2:6" x14ac:dyDescent="0.45">
      <c r="B8" s="2" t="s">
        <v>26</v>
      </c>
      <c r="C8" s="14">
        <v>36820</v>
      </c>
      <c r="D8" s="14">
        <v>50600</v>
      </c>
      <c r="E8" s="3">
        <f t="shared" si="0"/>
        <v>1.374253123302553</v>
      </c>
      <c r="F8" s="14">
        <f t="shared" si="1"/>
        <v>69537.208039109188</v>
      </c>
    </row>
    <row r="9" spans="2:6" x14ac:dyDescent="0.45">
      <c r="B9" s="2" t="s">
        <v>27</v>
      </c>
      <c r="C9" s="14">
        <v>42460</v>
      </c>
      <c r="D9" s="14">
        <v>79500</v>
      </c>
      <c r="E9" s="3">
        <f t="shared" si="0"/>
        <v>1.8723504474799813</v>
      </c>
      <c r="F9" s="14">
        <f t="shared" si="1"/>
        <v>148851.86057465852</v>
      </c>
    </row>
    <row r="10" spans="2:6" x14ac:dyDescent="0.45">
      <c r="B10" s="2" t="s">
        <v>33</v>
      </c>
      <c r="C10" s="14">
        <v>63400</v>
      </c>
      <c r="D10" s="14">
        <v>77900</v>
      </c>
      <c r="E10" s="3">
        <f t="shared" si="0"/>
        <v>1.2287066246056781</v>
      </c>
      <c r="F10" s="14">
        <f t="shared" si="1"/>
        <v>95716.246056782329</v>
      </c>
    </row>
    <row r="11" spans="2:6" x14ac:dyDescent="0.45">
      <c r="B11" s="2" t="s">
        <v>28</v>
      </c>
      <c r="C11" s="14">
        <v>78280</v>
      </c>
      <c r="D11" s="14">
        <v>46100</v>
      </c>
      <c r="E11" s="3">
        <f t="shared" si="0"/>
        <v>0.58891159938681659</v>
      </c>
      <c r="F11" s="14">
        <f t="shared" si="1"/>
        <v>27148.824731732246</v>
      </c>
    </row>
    <row r="12" spans="2:6" x14ac:dyDescent="0.45">
      <c r="B12" s="2" t="s">
        <v>29</v>
      </c>
      <c r="C12" s="14">
        <v>45160</v>
      </c>
      <c r="D12" s="14">
        <v>76300</v>
      </c>
      <c r="E12" s="3">
        <f t="shared" si="0"/>
        <v>1.6895482728077944</v>
      </c>
      <c r="F12" s="14">
        <f t="shared" si="1"/>
        <v>128912.53321523471</v>
      </c>
    </row>
    <row r="13" spans="2:6" x14ac:dyDescent="0.45">
      <c r="B13" s="2" t="s">
        <v>30</v>
      </c>
      <c r="C13" s="14">
        <v>56430</v>
      </c>
      <c r="D13" s="14">
        <v>71100</v>
      </c>
      <c r="E13" s="3">
        <f t="shared" si="0"/>
        <v>1.2599681020733653</v>
      </c>
      <c r="F13" s="14">
        <f t="shared" si="1"/>
        <v>89583.732057416273</v>
      </c>
    </row>
    <row r="14" spans="2:6" x14ac:dyDescent="0.45">
      <c r="B14" s="2" t="s">
        <v>31</v>
      </c>
      <c r="C14" s="14">
        <v>77300</v>
      </c>
      <c r="D14" s="14">
        <v>64800</v>
      </c>
      <c r="E14" s="3">
        <f t="shared" si="0"/>
        <v>0.83829236739974122</v>
      </c>
      <c r="F14" s="14">
        <f>(G10+E14)*D14</f>
        <v>54321.345407503228</v>
      </c>
    </row>
    <row r="15" spans="2:6" ht="17.5" thickBot="1" x14ac:dyDescent="0.5">
      <c r="B15" s="7" t="s">
        <v>32</v>
      </c>
      <c r="C15" s="15">
        <v>41370</v>
      </c>
      <c r="D15" s="15">
        <v>87800</v>
      </c>
      <c r="E15" s="8">
        <f t="shared" si="0"/>
        <v>2.1223108532753203</v>
      </c>
      <c r="F15" s="15">
        <f>(G11+E15)*D15</f>
        <v>186338.89291757313</v>
      </c>
    </row>
    <row r="16" spans="2:6" ht="24" customHeight="1" thickTop="1" x14ac:dyDescent="0.45">
      <c r="B16" s="5" t="s">
        <v>15</v>
      </c>
      <c r="C16" s="13">
        <f>SUM(C5:C15)</f>
        <v>597770</v>
      </c>
      <c r="D16" s="13">
        <f>SUM(D5:D15)</f>
        <v>718900</v>
      </c>
      <c r="E16" s="6">
        <f t="shared" ref="E16:F16" si="2">SUM(E5:E15)</f>
        <v>14.309406930792544</v>
      </c>
      <c r="F16" s="13">
        <f t="shared" si="2"/>
        <v>1000000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제품별 판매액</vt:lpstr>
      <vt:lpstr>판매</vt:lpstr>
      <vt:lpstr>매출목표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VIEW LIFE</cp:lastModifiedBy>
  <dcterms:created xsi:type="dcterms:W3CDTF">2017-09-08T06:01:35Z</dcterms:created>
  <dcterms:modified xsi:type="dcterms:W3CDTF">2019-07-18T06:09:31Z</dcterms:modified>
</cp:coreProperties>
</file>