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모의고사2\"/>
    </mc:Choice>
  </mc:AlternateContent>
  <bookViews>
    <workbookView xWindow="0" yWindow="0" windowWidth="18975" windowHeight="6705"/>
  </bookViews>
  <sheets>
    <sheet name="지점별 판매량" sheetId="1" r:id="rId1"/>
    <sheet name="계산" sheetId="3" r:id="rId2"/>
    <sheet name="대표제품 판매량" sheetId="2" r:id="rId3"/>
    <sheet name="대여 금액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 s="1"/>
  <c r="C14" i="1" l="1"/>
  <c r="D14" i="1"/>
  <c r="E14" i="1"/>
  <c r="F14" i="1"/>
  <c r="G14" i="1"/>
  <c r="H14" i="1"/>
  <c r="I14" i="1"/>
  <c r="J14" i="1"/>
  <c r="K14" i="1"/>
  <c r="L14" i="1"/>
  <c r="B14" i="1"/>
  <c r="M14" i="1"/>
  <c r="C7" i="2"/>
  <c r="D7" i="2"/>
  <c r="E7" i="2"/>
  <c r="F7" i="2"/>
  <c r="G7" i="2"/>
  <c r="H7" i="2"/>
  <c r="I7" i="2"/>
  <c r="J7" i="2"/>
  <c r="K7" i="2"/>
  <c r="L7" i="2"/>
  <c r="M7" i="2"/>
  <c r="B7" i="2"/>
  <c r="D16" i="1" l="1"/>
</calcChain>
</file>

<file path=xl/sharedStrings.xml><?xml version="1.0" encoding="utf-8"?>
<sst xmlns="http://schemas.openxmlformats.org/spreadsheetml/2006/main" count="71" uniqueCount="63">
  <si>
    <t>춘천대리점</t>
    <phoneticPr fontId="3" type="noConversion"/>
  </si>
  <si>
    <t>서울직영점</t>
    <phoneticPr fontId="3" type="noConversion"/>
  </si>
  <si>
    <t>천안대리점</t>
    <phoneticPr fontId="3" type="noConversion"/>
  </si>
  <si>
    <t>공주대리점</t>
    <phoneticPr fontId="3" type="noConversion"/>
  </si>
  <si>
    <t>대구대리점</t>
    <phoneticPr fontId="3" type="noConversion"/>
  </si>
  <si>
    <t>울산대리점</t>
    <phoneticPr fontId="3" type="noConversion"/>
  </si>
  <si>
    <t>전주대리점</t>
    <phoneticPr fontId="3" type="noConversion"/>
  </si>
  <si>
    <t>광주대리점</t>
    <phoneticPr fontId="3" type="noConversion"/>
  </si>
  <si>
    <t>부산대리점</t>
    <phoneticPr fontId="3" type="noConversion"/>
  </si>
  <si>
    <t>지점명</t>
    <phoneticPr fontId="3" type="noConversion"/>
  </si>
  <si>
    <t>1월</t>
    <phoneticPr fontId="3" type="noConversion"/>
  </si>
  <si>
    <t>2월</t>
    <phoneticPr fontId="3" type="noConversion"/>
  </si>
  <si>
    <t>3월</t>
  </si>
  <si>
    <t>3월</t>
    <phoneticPr fontId="3" type="noConversion"/>
  </si>
  <si>
    <t>4월</t>
  </si>
  <si>
    <t>4월</t>
    <phoneticPr fontId="3" type="noConversion"/>
  </si>
  <si>
    <t>5월</t>
  </si>
  <si>
    <t>5월</t>
    <phoneticPr fontId="3" type="noConversion"/>
  </si>
  <si>
    <t>6월</t>
  </si>
  <si>
    <t>6월</t>
    <phoneticPr fontId="3" type="noConversion"/>
  </si>
  <si>
    <t>7월</t>
  </si>
  <si>
    <t>7월</t>
    <phoneticPr fontId="3" type="noConversion"/>
  </si>
  <si>
    <t>8월</t>
  </si>
  <si>
    <t>8월</t>
    <phoneticPr fontId="3" type="noConversion"/>
  </si>
  <si>
    <t>9월</t>
  </si>
  <si>
    <t>9월</t>
    <phoneticPr fontId="3" type="noConversion"/>
  </si>
  <si>
    <t>10월</t>
  </si>
  <si>
    <t>10월</t>
    <phoneticPr fontId="3" type="noConversion"/>
  </si>
  <si>
    <t>11월</t>
  </si>
  <si>
    <t>11월</t>
    <phoneticPr fontId="3" type="noConversion"/>
  </si>
  <si>
    <t>12월</t>
  </si>
  <si>
    <t>12월</t>
    <phoneticPr fontId="3" type="noConversion"/>
  </si>
  <si>
    <t>지점별 월간 판매량</t>
    <phoneticPr fontId="3" type="noConversion"/>
  </si>
  <si>
    <t>제품명</t>
    <phoneticPr fontId="3" type="noConversion"/>
  </si>
  <si>
    <t>성견플러스</t>
    <phoneticPr fontId="3" type="noConversion"/>
  </si>
  <si>
    <t>퍼피케어</t>
    <phoneticPr fontId="3" type="noConversion"/>
  </si>
  <si>
    <t>파워플러스</t>
    <phoneticPr fontId="3" type="noConversion"/>
  </si>
  <si>
    <t>2월</t>
    <phoneticPr fontId="3" type="noConversion"/>
  </si>
  <si>
    <t>합계</t>
    <phoneticPr fontId="3" type="noConversion"/>
  </si>
  <si>
    <t>단위:KG</t>
    <phoneticPr fontId="3" type="noConversion"/>
  </si>
  <si>
    <t>합계</t>
    <phoneticPr fontId="3" type="noConversion"/>
  </si>
  <si>
    <t>판매 장려금 계산</t>
    <phoneticPr fontId="3" type="noConversion"/>
  </si>
  <si>
    <t>제품명</t>
    <phoneticPr fontId="3" type="noConversion"/>
  </si>
  <si>
    <t>모견케어</t>
    <phoneticPr fontId="3" type="noConversion"/>
  </si>
  <si>
    <t>시니어케어</t>
    <phoneticPr fontId="3" type="noConversion"/>
  </si>
  <si>
    <t>제품명</t>
    <phoneticPr fontId="3" type="noConversion"/>
  </si>
  <si>
    <t>장려금지급액(KG당)</t>
    <phoneticPr fontId="3" type="noConversion"/>
  </si>
  <si>
    <t>중량단위</t>
    <phoneticPr fontId="3" type="noConversion"/>
  </si>
  <si>
    <t>KG</t>
    <phoneticPr fontId="3" type="noConversion"/>
  </si>
  <si>
    <t>개당 규격</t>
    <phoneticPr fontId="3" type="noConversion"/>
  </si>
  <si>
    <t>(KG 단위로 입력)</t>
    <phoneticPr fontId="3" type="noConversion"/>
  </si>
  <si>
    <t>판매 장려금</t>
    <phoneticPr fontId="3" type="noConversion"/>
  </si>
  <si>
    <t>사료 원자재 대여 금액 계산</t>
    <phoneticPr fontId="3" type="noConversion"/>
  </si>
  <si>
    <t>연 이자율</t>
    <phoneticPr fontId="3" type="noConversion"/>
  </si>
  <si>
    <t>대여금액</t>
    <phoneticPr fontId="3" type="noConversion"/>
  </si>
  <si>
    <t>대여기간(년)</t>
    <phoneticPr fontId="3" type="noConversion"/>
  </si>
  <si>
    <t>부가세</t>
    <phoneticPr fontId="3" type="noConversion"/>
  </si>
  <si>
    <t>계약금</t>
    <phoneticPr fontId="3" type="noConversion"/>
  </si>
  <si>
    <t>총대여금액</t>
    <phoneticPr fontId="3" type="noConversion"/>
  </si>
  <si>
    <t>월 결제 금액</t>
    <phoneticPr fontId="3" type="noConversion"/>
  </si>
  <si>
    <t>총합</t>
    <phoneticPr fontId="3" type="noConversion"/>
  </si>
  <si>
    <t>기준 시간</t>
    <phoneticPr fontId="3" type="noConversion"/>
  </si>
  <si>
    <t>판매 중량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</si>
</sst>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₩&quot;#,##0;[Red]\-&quot;₩&quot;#,##0"/>
    <numFmt numFmtId="41" formatCode="_-* #,##0_-;\-* #,##0_-;_-* &quot;-&quot;_-;_-@_-"/>
    <numFmt numFmtId="176" formatCode="0.0%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3"/>
      <name val="맑은 고딕"/>
      <family val="2"/>
      <charset val="129"/>
      <scheme val="minor"/>
    </font>
    <font>
      <b/>
      <sz val="25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>
      <alignment horizontal="center" vertical="center"/>
    </xf>
  </cellStyleXfs>
  <cellXfs count="17">
    <xf numFmtId="0" fontId="0" fillId="0" borderId="0" xfId="0">
      <alignment vertical="center"/>
    </xf>
    <xf numFmtId="0" fontId="6" fillId="0" borderId="0" xfId="0" applyFont="1">
      <alignment vertical="center"/>
    </xf>
    <xf numFmtId="41" fontId="0" fillId="0" borderId="0" xfId="1" applyFont="1">
      <alignment vertical="center"/>
    </xf>
    <xf numFmtId="0" fontId="6" fillId="0" borderId="2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41" fontId="0" fillId="0" borderId="0" xfId="0" applyNumberFormat="1">
      <alignment vertical="center"/>
    </xf>
    <xf numFmtId="6" fontId="0" fillId="0" borderId="0" xfId="0" applyNumberFormat="1">
      <alignment vertical="center"/>
    </xf>
    <xf numFmtId="0" fontId="0" fillId="0" borderId="3" xfId="0" applyBorder="1">
      <alignment vertical="center"/>
    </xf>
    <xf numFmtId="0" fontId="2" fillId="0" borderId="0" xfId="3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2" fillId="0" borderId="0" xfId="3">
      <alignment horizontal="center" vertical="center"/>
    </xf>
    <xf numFmtId="0" fontId="2" fillId="0" borderId="1" xfId="2" applyAlignment="1">
      <alignment horizontal="center" vertical="center"/>
    </xf>
  </cellXfs>
  <cellStyles count="4">
    <cellStyle name="쉼표 [0]" xfId="1" builtinId="6"/>
    <cellStyle name="제목 1" xfId="2" builtinId="16"/>
    <cellStyle name="제목 레이블" xfId="3"/>
    <cellStyle name="표준" xfId="0" builtinId="0"/>
  </cellStyles>
  <dxfs count="4"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매출 합계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'대표제품 판매량'!$A$7</c:f>
              <c:strCache>
                <c:ptCount val="1"/>
                <c:pt idx="0">
                  <c:v>합계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'대표제품 판매량'!$B$3:$M$3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'대표제품 판매량'!$B$7:$M$7</c:f>
              <c:numCache>
                <c:formatCode>_(* #,##0_);_(* \(#,##0\);_(* "-"_);_(@_)</c:formatCode>
                <c:ptCount val="12"/>
                <c:pt idx="0">
                  <c:v>1139424</c:v>
                </c:pt>
                <c:pt idx="1">
                  <c:v>885896</c:v>
                </c:pt>
                <c:pt idx="2">
                  <c:v>1089191</c:v>
                </c:pt>
                <c:pt idx="3">
                  <c:v>985966</c:v>
                </c:pt>
                <c:pt idx="4">
                  <c:v>1009522</c:v>
                </c:pt>
                <c:pt idx="5">
                  <c:v>1118968</c:v>
                </c:pt>
                <c:pt idx="6">
                  <c:v>808200</c:v>
                </c:pt>
                <c:pt idx="7">
                  <c:v>929948</c:v>
                </c:pt>
                <c:pt idx="8">
                  <c:v>1026501</c:v>
                </c:pt>
                <c:pt idx="9">
                  <c:v>940226</c:v>
                </c:pt>
                <c:pt idx="10">
                  <c:v>1089984</c:v>
                </c:pt>
                <c:pt idx="11">
                  <c:v>961113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3-461E-875F-D61A4BA8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8576"/>
        <c:axId val="56640256"/>
      </c:lineChart>
      <c:catAx>
        <c:axId val="521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640256"/>
        <c:crosses val="autoZero"/>
        <c:auto val="1"/>
        <c:lblAlgn val="ctr"/>
        <c:lblOffset val="100"/>
        <c:noMultiLvlLbl val="0"/>
      </c:catAx>
      <c:valAx>
        <c:axId val="566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6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매출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'대표제품 판매량'!$A$4</c:f>
              <c:strCache>
                <c:ptCount val="1"/>
                <c:pt idx="0">
                  <c:v>성견플러스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'대표제품 판매량'!$B$3:$M$3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'대표제품 판매량'!$B$4:$M$4</c:f>
              <c:numCache>
                <c:formatCode>_(* #,##0_);_(* \(#,##0\);_(* "-"_);_(@_)</c:formatCode>
                <c:ptCount val="12"/>
                <c:pt idx="0">
                  <c:v>509215</c:v>
                </c:pt>
                <c:pt idx="1">
                  <c:v>308090</c:v>
                </c:pt>
                <c:pt idx="2">
                  <c:v>498098</c:v>
                </c:pt>
                <c:pt idx="3">
                  <c:v>398008</c:v>
                </c:pt>
                <c:pt idx="4">
                  <c:v>420310</c:v>
                </c:pt>
                <c:pt idx="5">
                  <c:v>500010</c:v>
                </c:pt>
                <c:pt idx="6">
                  <c:v>321876</c:v>
                </c:pt>
                <c:pt idx="7">
                  <c:v>345987</c:v>
                </c:pt>
                <c:pt idx="8">
                  <c:v>425910</c:v>
                </c:pt>
                <c:pt idx="9">
                  <c:v>341098</c:v>
                </c:pt>
                <c:pt idx="10">
                  <c:v>492312</c:v>
                </c:pt>
                <c:pt idx="11">
                  <c:v>391030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8-462D-A4B4-8F88AEE36487}"/>
            </c:ext>
          </c:extLst>
        </c:ser>
        <c:ser>
          <c:idx val="1"/>
          <c:order val="1"/>
          <c:tx>
            <c:strRef>
              <c:f>'대표제품 판매량'!$A$5</c:f>
              <c:strCache>
                <c:ptCount val="1"/>
                <c:pt idx="0">
                  <c:v>퍼피케어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'대표제품 판매량'!$B$3:$M$3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'대표제품 판매량'!$B$5:$M$5</c:f>
              <c:numCache>
                <c:formatCode>_(* #,##0_);_(* \(#,##0\);_(* "-"_);_(@_)</c:formatCode>
                <c:ptCount val="12"/>
                <c:pt idx="0">
                  <c:v>230109</c:v>
                </c:pt>
                <c:pt idx="1">
                  <c:v>198709</c:v>
                </c:pt>
                <c:pt idx="2">
                  <c:v>201970</c:v>
                </c:pt>
                <c:pt idx="3">
                  <c:v>195980</c:v>
                </c:pt>
                <c:pt idx="4">
                  <c:v>189210</c:v>
                </c:pt>
                <c:pt idx="5">
                  <c:v>220197</c:v>
                </c:pt>
                <c:pt idx="6">
                  <c:v>198709</c:v>
                </c:pt>
                <c:pt idx="7">
                  <c:v>201975</c:v>
                </c:pt>
                <c:pt idx="8">
                  <c:v>209876</c:v>
                </c:pt>
                <c:pt idx="9">
                  <c:v>199214</c:v>
                </c:pt>
                <c:pt idx="10">
                  <c:v>197652</c:v>
                </c:pt>
                <c:pt idx="11">
                  <c:v>178631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8-462D-A4B4-8F88AEE36487}"/>
            </c:ext>
          </c:extLst>
        </c:ser>
        <c:ser>
          <c:idx val="2"/>
          <c:order val="2"/>
          <c:tx>
            <c:strRef>
              <c:f>'대표제품 판매량'!$A$6</c:f>
              <c:strCache>
                <c:ptCount val="1"/>
                <c:pt idx="0">
                  <c:v>파워플러스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'대표제품 판매량'!$B$3:$M$3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'대표제품 판매량'!$B$6:$M$6</c:f>
              <c:numCache>
                <c:formatCode>_(* #,##0_);_(* \(#,##0\);_(* "-"_);_(@_)</c:formatCode>
                <c:ptCount val="12"/>
                <c:pt idx="0">
                  <c:v>400100</c:v>
                </c:pt>
                <c:pt idx="1">
                  <c:v>379097</c:v>
                </c:pt>
                <c:pt idx="2">
                  <c:v>389123</c:v>
                </c:pt>
                <c:pt idx="3">
                  <c:v>391978</c:v>
                </c:pt>
                <c:pt idx="4">
                  <c:v>400002</c:v>
                </c:pt>
                <c:pt idx="5">
                  <c:v>398761</c:v>
                </c:pt>
                <c:pt idx="6">
                  <c:v>287615</c:v>
                </c:pt>
                <c:pt idx="7">
                  <c:v>381986</c:v>
                </c:pt>
                <c:pt idx="8">
                  <c:v>390715</c:v>
                </c:pt>
                <c:pt idx="9">
                  <c:v>399914</c:v>
                </c:pt>
                <c:pt idx="10">
                  <c:v>400020</c:v>
                </c:pt>
                <c:pt idx="11">
                  <c:v>391452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8-462D-A4B4-8F88AEE36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79936"/>
        <c:axId val="52285824"/>
      </c:barChart>
      <c:catAx>
        <c:axId val="522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85824"/>
        <c:crosses val="autoZero"/>
        <c:auto val="1"/>
        <c:lblAlgn val="ctr"/>
        <c:lblOffset val="100"/>
        <c:noMultiLvlLbl val="0"/>
      </c:catAx>
      <c:valAx>
        <c:axId val="52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</a:t>
            </a:r>
            <a:r>
              <a:rPr lang="ko-KR" altLang="en-US"/>
              <a:t>분기 매출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'대표제품 판매량'!$K$3</c:f>
              <c:strCache>
                <c:ptCount val="1"/>
                <c:pt idx="0">
                  <c:v>10월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'대표제품 판매량'!$A$4:$A$6</c:f>
              <c:strCache>
                <c:ptCount val="3"/>
                <c:pt idx="0">
                  <c:v>성견플러스</c:v>
                </c:pt>
                <c:pt idx="1">
                  <c:v>퍼피케어</c:v>
                </c:pt>
                <c:pt idx="2">
                  <c:v>파워플러스</c:v>
                </c:pt>
              </c:strCache>
            </c:strRef>
          </c:cat>
          <c:val>
            <c:numRef>
              <c:f>'대표제품 판매량'!$K$4:$K$6</c:f>
              <c:numCache>
                <c:formatCode>_(* #,##0_);_(* \(#,##0\);_(* "-"_);_(@_)</c:formatCode>
                <c:ptCount val="3"/>
                <c:pt idx="0">
                  <c:v>341098</c:v>
                </c:pt>
                <c:pt idx="1">
                  <c:v>199214</c:v>
                </c:pt>
                <c:pt idx="2">
                  <c:v>399914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A-48CF-9E40-171D1898CAA0}"/>
            </c:ext>
          </c:extLst>
        </c:ser>
        <c:ser>
          <c:idx val="1"/>
          <c:order val="1"/>
          <c:tx>
            <c:strRef>
              <c:f>'대표제품 판매량'!$L$3</c:f>
              <c:strCache>
                <c:ptCount val="1"/>
                <c:pt idx="0">
                  <c:v>11월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'대표제품 판매량'!$A$4:$A$6</c:f>
              <c:strCache>
                <c:ptCount val="3"/>
                <c:pt idx="0">
                  <c:v>성견플러스</c:v>
                </c:pt>
                <c:pt idx="1">
                  <c:v>퍼피케어</c:v>
                </c:pt>
                <c:pt idx="2">
                  <c:v>파워플러스</c:v>
                </c:pt>
              </c:strCache>
            </c:strRef>
          </c:cat>
          <c:val>
            <c:numRef>
              <c:f>'대표제품 판매량'!$L$4:$L$6</c:f>
              <c:numCache>
                <c:formatCode>_(* #,##0_);_(* \(#,##0\);_(* "-"_);_(@_)</c:formatCode>
                <c:ptCount val="3"/>
                <c:pt idx="0">
                  <c:v>492312</c:v>
                </c:pt>
                <c:pt idx="1">
                  <c:v>197652</c:v>
                </c:pt>
                <c:pt idx="2">
                  <c:v>400020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A-48CF-9E40-171D1898CAA0}"/>
            </c:ext>
          </c:extLst>
        </c:ser>
        <c:ser>
          <c:idx val="2"/>
          <c:order val="2"/>
          <c:tx>
            <c:strRef>
              <c:f>'대표제품 판매량'!$M$3</c:f>
              <c:strCache>
                <c:ptCount val="1"/>
                <c:pt idx="0">
                  <c:v>12월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'대표제품 판매량'!$A$4:$A$6</c:f>
              <c:strCache>
                <c:ptCount val="3"/>
                <c:pt idx="0">
                  <c:v>성견플러스</c:v>
                </c:pt>
                <c:pt idx="1">
                  <c:v>퍼피케어</c:v>
                </c:pt>
                <c:pt idx="2">
                  <c:v>파워플러스</c:v>
                </c:pt>
              </c:strCache>
            </c:strRef>
          </c:cat>
          <c:val>
            <c:numRef>
              <c:f>'대표제품 판매량'!$M$4:$M$6</c:f>
              <c:numCache>
                <c:formatCode>_(* #,##0_);_(* \(#,##0\);_(* "-"_);_(@_)</c:formatCode>
                <c:ptCount val="3"/>
                <c:pt idx="0">
                  <c:v>391030</c:v>
                </c:pt>
                <c:pt idx="1">
                  <c:v>178631</c:v>
                </c:pt>
                <c:pt idx="2">
                  <c:v>391452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A-48CF-9E40-171D1898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321280"/>
        <c:axId val="52331264"/>
        <c:axId val="0"/>
      </c:bar3DChart>
      <c:catAx>
        <c:axId val="523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31264"/>
        <c:crosses val="autoZero"/>
        <c:auto val="1"/>
        <c:lblAlgn val="ctr"/>
        <c:lblOffset val="100"/>
        <c:noMultiLvlLbl val="0"/>
      </c:catAx>
      <c:valAx>
        <c:axId val="523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3" dropStyle="combo" dx="16" fmlaLink="B3" fmlaRange="계산!$A$12:$A$16" noThreeD="1" sel="5" val="2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9525</xdr:rowOff>
        </xdr:from>
        <xdr:to>
          <xdr:col>2</xdr:col>
          <xdr:colOff>323850</xdr:colOff>
          <xdr:row>3</xdr:row>
          <xdr:rowOff>38100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8</xdr:row>
      <xdr:rowOff>171450</xdr:rowOff>
    </xdr:from>
    <xdr:to>
      <xdr:col>6</xdr:col>
      <xdr:colOff>166687</xdr:colOff>
      <xdr:row>21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8</xdr:row>
      <xdr:rowOff>152400</xdr:rowOff>
    </xdr:from>
    <xdr:to>
      <xdr:col>12</xdr:col>
      <xdr:colOff>519112</xdr:colOff>
      <xdr:row>21</xdr:row>
      <xdr:rowOff>171450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22</xdr:row>
      <xdr:rowOff>200025</xdr:rowOff>
    </xdr:from>
    <xdr:to>
      <xdr:col>6</xdr:col>
      <xdr:colOff>166687</xdr:colOff>
      <xdr:row>36</xdr:row>
      <xdr:rowOff>9525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표2" displayName="표2" ref="A4:M14" totalsRowShown="0">
  <autoFilter ref="A4:M14"/>
  <tableColumns count="13">
    <tableColumn id="1" name="지점명"/>
    <tableColumn id="2" name="1월"/>
    <tableColumn id="3" name="2월"/>
    <tableColumn id="4" name="3월"/>
    <tableColumn id="5" name="4월"/>
    <tableColumn id="6" name="5월"/>
    <tableColumn id="7" name="6월"/>
    <tableColumn id="8" name="7월"/>
    <tableColumn id="9" name="8월"/>
    <tableColumn id="10" name="9월"/>
    <tableColumn id="11" name="10월"/>
    <tableColumn id="12" name="11월"/>
    <tableColumn id="13" name="12월"/>
  </tableColumns>
  <tableStyleInfo name="TableStyleLight8" showFirstColumn="0" showLastColumn="0" showRowStripes="0" showColumnStripes="0"/>
</table>
</file>

<file path=xl/tables/table2.xml><?xml version="1.0" encoding="utf-8"?>
<table xmlns="http://schemas.openxmlformats.org/spreadsheetml/2006/main" id="3" name="표3" displayName="표3" ref="A11:D16" totalsRowShown="0">
  <autoFilter ref="A11:D16">
    <filterColumn colId="0" hiddenButton="1"/>
    <filterColumn colId="1" hiddenButton="1"/>
    <filterColumn colId="2" hiddenButton="1"/>
    <filterColumn colId="3" hiddenButton="1"/>
  </autoFilter>
  <tableColumns count="4">
    <tableColumn id="1" name="제품명" dataDxfId="3"/>
    <tableColumn id="2" name="개당 규격" dataDxfId="2"/>
    <tableColumn id="3" name="중량단위" dataDxfId="1"/>
    <tableColumn id="5" name="장려금지급액(KG당)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A3:M7" totalsRowShown="0" headerRowCellStyle="표준" dataCellStyle="표준">
  <autoFilter ref="A3:M7"/>
  <tableColumns count="13">
    <tableColumn id="1" name="제품명" dataDxfId="0" dataCellStyle="표준"/>
    <tableColumn id="2" name="1월" dataCellStyle="쉼표 [0]"/>
    <tableColumn id="3" name="2월" dataCellStyle="쉼표 [0]"/>
    <tableColumn id="4" name="3월" dataCellStyle="쉼표 [0]"/>
    <tableColumn id="5" name="4월" dataCellStyle="쉼표 [0]"/>
    <tableColumn id="6" name="5월" dataCellStyle="쉼표 [0]"/>
    <tableColumn id="7" name="6월" dataCellStyle="쉼표 [0]"/>
    <tableColumn id="8" name="7월" dataCellStyle="쉼표 [0]"/>
    <tableColumn id="9" name="8월" dataCellStyle="쉼표 [0]"/>
    <tableColumn id="10" name="9월" dataCellStyle="쉼표 [0]"/>
    <tableColumn id="11" name="10월" dataCellStyle="쉼표 [0]"/>
    <tableColumn id="12" name="11월" dataCellStyle="쉼표 [0]"/>
    <tableColumn id="13" name="12월" dataCellStyle="쉼표 [0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zoomScaleNormal="100" workbookViewId="0">
      <selection activeCell="D25" sqref="D25"/>
    </sheetView>
  </sheetViews>
  <sheetFormatPr defaultRowHeight="16.5" x14ac:dyDescent="0.3"/>
  <cols>
    <col min="1" max="1" width="11" bestFit="1" customWidth="1"/>
    <col min="14" max="14" width="13.875" bestFit="1" customWidth="1"/>
  </cols>
  <sheetData>
    <row r="2" spans="1:13" ht="37.5" x14ac:dyDescent="0.3">
      <c r="B2" s="13" t="s">
        <v>32</v>
      </c>
      <c r="C2" s="14"/>
      <c r="D2" s="14"/>
      <c r="E2" s="14"/>
      <c r="F2" s="14"/>
      <c r="G2" s="14"/>
      <c r="H2" s="14"/>
      <c r="I2" s="14"/>
      <c r="J2" s="14"/>
    </row>
    <row r="4" spans="1:13" x14ac:dyDescent="0.3">
      <c r="A4" t="s">
        <v>9</v>
      </c>
      <c r="B4" t="s">
        <v>10</v>
      </c>
      <c r="C4" t="s">
        <v>11</v>
      </c>
      <c r="D4" t="s">
        <v>13</v>
      </c>
      <c r="E4" t="s">
        <v>15</v>
      </c>
      <c r="F4" t="s">
        <v>17</v>
      </c>
      <c r="G4" t="s">
        <v>19</v>
      </c>
      <c r="H4" t="s">
        <v>21</v>
      </c>
      <c r="I4" t="s">
        <v>23</v>
      </c>
      <c r="J4" t="s">
        <v>25</v>
      </c>
      <c r="K4" t="s">
        <v>27</v>
      </c>
      <c r="L4" t="s">
        <v>29</v>
      </c>
      <c r="M4" t="s">
        <v>31</v>
      </c>
    </row>
    <row r="5" spans="1:13" x14ac:dyDescent="0.3">
      <c r="A5" t="s">
        <v>1</v>
      </c>
      <c r="B5">
        <v>4310</v>
      </c>
      <c r="C5">
        <v>1499</v>
      </c>
      <c r="D5">
        <v>3151</v>
      </c>
      <c r="E5">
        <v>3424</v>
      </c>
      <c r="F5">
        <v>1356</v>
      </c>
      <c r="G5">
        <v>3455</v>
      </c>
      <c r="H5">
        <v>2198</v>
      </c>
      <c r="I5">
        <v>3000</v>
      </c>
      <c r="J5">
        <v>2090</v>
      </c>
      <c r="K5">
        <v>1987</v>
      </c>
      <c r="L5">
        <v>1349</v>
      </c>
      <c r="M5">
        <v>1543</v>
      </c>
    </row>
    <row r="6" spans="1:13" x14ac:dyDescent="0.3">
      <c r="A6" t="s">
        <v>0</v>
      </c>
      <c r="B6">
        <v>1940</v>
      </c>
      <c r="C6">
        <v>3643</v>
      </c>
      <c r="D6">
        <v>2999</v>
      </c>
      <c r="E6">
        <v>2456</v>
      </c>
      <c r="F6">
        <v>3425</v>
      </c>
      <c r="G6">
        <v>3256</v>
      </c>
      <c r="H6">
        <v>4259</v>
      </c>
      <c r="I6">
        <v>2015</v>
      </c>
      <c r="J6">
        <v>1240</v>
      </c>
      <c r="K6">
        <v>1970</v>
      </c>
      <c r="L6">
        <v>1923</v>
      </c>
      <c r="M6">
        <v>1876</v>
      </c>
    </row>
    <row r="7" spans="1:13" x14ac:dyDescent="0.3">
      <c r="A7" t="s">
        <v>2</v>
      </c>
      <c r="B7">
        <v>2700</v>
      </c>
      <c r="C7">
        <v>1451</v>
      </c>
      <c r="D7">
        <v>1100</v>
      </c>
      <c r="E7">
        <v>3426</v>
      </c>
      <c r="F7">
        <v>4263</v>
      </c>
      <c r="G7">
        <v>4262</v>
      </c>
      <c r="H7">
        <v>3156</v>
      </c>
      <c r="I7">
        <v>3005</v>
      </c>
      <c r="J7">
        <v>2000</v>
      </c>
      <c r="K7">
        <v>1940</v>
      </c>
      <c r="L7">
        <v>1952</v>
      </c>
      <c r="M7">
        <v>1678</v>
      </c>
    </row>
    <row r="8" spans="1:13" x14ac:dyDescent="0.3">
      <c r="A8" t="s">
        <v>3</v>
      </c>
      <c r="B8">
        <v>3100</v>
      </c>
      <c r="C8">
        <v>2320</v>
      </c>
      <c r="D8">
        <v>1299</v>
      </c>
      <c r="E8">
        <v>4362</v>
      </c>
      <c r="F8">
        <v>4265</v>
      </c>
      <c r="G8">
        <v>4212</v>
      </c>
      <c r="H8">
        <v>3299</v>
      </c>
      <c r="I8">
        <v>2980</v>
      </c>
      <c r="J8">
        <v>3200</v>
      </c>
      <c r="K8">
        <v>3175</v>
      </c>
      <c r="L8">
        <v>3214</v>
      </c>
      <c r="M8">
        <v>3299</v>
      </c>
    </row>
    <row r="9" spans="1:13" x14ac:dyDescent="0.3">
      <c r="A9" t="s">
        <v>4</v>
      </c>
      <c r="B9">
        <v>1200</v>
      </c>
      <c r="C9">
        <v>1000</v>
      </c>
      <c r="D9">
        <v>2000</v>
      </c>
      <c r="E9">
        <v>1000</v>
      </c>
      <c r="F9">
        <v>1200</v>
      </c>
      <c r="G9">
        <v>1200</v>
      </c>
      <c r="H9">
        <v>1200</v>
      </c>
      <c r="I9">
        <v>1200</v>
      </c>
      <c r="J9">
        <v>1200</v>
      </c>
      <c r="K9">
        <v>1200</v>
      </c>
      <c r="L9">
        <v>1200</v>
      </c>
      <c r="M9">
        <v>1200</v>
      </c>
    </row>
    <row r="10" spans="1:13" x14ac:dyDescent="0.3">
      <c r="A10" t="s">
        <v>5</v>
      </c>
      <c r="B10">
        <v>2800</v>
      </c>
      <c r="C10">
        <v>2567</v>
      </c>
      <c r="D10">
        <v>1230</v>
      </c>
      <c r="E10">
        <v>1245</v>
      </c>
      <c r="F10">
        <v>1590</v>
      </c>
      <c r="G10">
        <v>1650</v>
      </c>
      <c r="H10">
        <v>4325</v>
      </c>
      <c r="I10">
        <v>3890</v>
      </c>
      <c r="J10">
        <v>3876</v>
      </c>
      <c r="K10">
        <v>3980</v>
      </c>
      <c r="L10">
        <v>3789</v>
      </c>
      <c r="M10">
        <v>3109</v>
      </c>
    </row>
    <row r="11" spans="1:13" x14ac:dyDescent="0.3">
      <c r="A11" t="s">
        <v>6</v>
      </c>
      <c r="B11">
        <v>3150</v>
      </c>
      <c r="C11">
        <v>821</v>
      </c>
      <c r="D11">
        <v>822</v>
      </c>
      <c r="E11">
        <v>823</v>
      </c>
      <c r="F11">
        <v>824</v>
      </c>
      <c r="G11">
        <v>825</v>
      </c>
      <c r="H11">
        <v>826</v>
      </c>
      <c r="I11">
        <v>827</v>
      </c>
      <c r="J11">
        <v>828</v>
      </c>
      <c r="K11">
        <v>829</v>
      </c>
      <c r="L11">
        <v>830</v>
      </c>
      <c r="M11">
        <v>831</v>
      </c>
    </row>
    <row r="12" spans="1:13" x14ac:dyDescent="0.3">
      <c r="A12" t="s">
        <v>7</v>
      </c>
      <c r="B12">
        <v>4000</v>
      </c>
      <c r="C12">
        <v>4614</v>
      </c>
      <c r="D12">
        <v>2730</v>
      </c>
      <c r="E12">
        <v>4010</v>
      </c>
      <c r="F12">
        <v>3156</v>
      </c>
      <c r="G12">
        <v>3010</v>
      </c>
      <c r="H12">
        <v>3100</v>
      </c>
      <c r="I12">
        <v>3200</v>
      </c>
      <c r="J12">
        <v>4321</v>
      </c>
      <c r="K12">
        <v>4001</v>
      </c>
      <c r="L12">
        <v>4092</v>
      </c>
      <c r="M12">
        <v>3291</v>
      </c>
    </row>
    <row r="13" spans="1:13" x14ac:dyDescent="0.3">
      <c r="A13" t="s">
        <v>8</v>
      </c>
      <c r="B13">
        <v>1870</v>
      </c>
      <c r="C13">
        <v>1567</v>
      </c>
      <c r="D13">
        <v>1700</v>
      </c>
      <c r="E13">
        <v>1550</v>
      </c>
      <c r="F13">
        <v>1010</v>
      </c>
      <c r="G13">
        <v>1001</v>
      </c>
      <c r="H13">
        <v>890</v>
      </c>
      <c r="I13">
        <v>970</v>
      </c>
      <c r="J13">
        <v>990</v>
      </c>
      <c r="K13">
        <v>1003</v>
      </c>
      <c r="L13">
        <v>1000</v>
      </c>
      <c r="M13">
        <v>946</v>
      </c>
    </row>
    <row r="14" spans="1:13" x14ac:dyDescent="0.3">
      <c r="A14" t="s">
        <v>38</v>
      </c>
      <c r="B14">
        <f>SUM(B5:B13)</f>
        <v>25070</v>
      </c>
      <c r="C14">
        <f t="shared" ref="C14:L14" si="0">SUM(C5:C13)</f>
        <v>19482</v>
      </c>
      <c r="D14">
        <f t="shared" si="0"/>
        <v>17031</v>
      </c>
      <c r="E14">
        <f t="shared" si="0"/>
        <v>22296</v>
      </c>
      <c r="F14">
        <f t="shared" si="0"/>
        <v>21089</v>
      </c>
      <c r="G14">
        <f t="shared" si="0"/>
        <v>22871</v>
      </c>
      <c r="H14">
        <f t="shared" si="0"/>
        <v>23253</v>
      </c>
      <c r="I14">
        <f t="shared" si="0"/>
        <v>21087</v>
      </c>
      <c r="J14">
        <f t="shared" si="0"/>
        <v>19745</v>
      </c>
      <c r="K14">
        <f t="shared" si="0"/>
        <v>20085</v>
      </c>
      <c r="L14">
        <f t="shared" si="0"/>
        <v>19349</v>
      </c>
      <c r="M14">
        <f>SUBTOTAL(109,M5:M13)</f>
        <v>17773</v>
      </c>
    </row>
    <row r="16" spans="1:13" x14ac:dyDescent="0.3">
      <c r="C16" s="11" t="s">
        <v>60</v>
      </c>
      <c r="D16" s="11">
        <f>SUM(B14:M14)</f>
        <v>249131</v>
      </c>
    </row>
    <row r="25" spans="4:4" ht="24" x14ac:dyDescent="0.3">
      <c r="D25" s="12"/>
    </row>
  </sheetData>
  <mergeCells count="1">
    <mergeCell ref="B2:J2"/>
  </mergeCells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"/>
  <sheetViews>
    <sheetView workbookViewId="0">
      <selection activeCell="H8" sqref="H8"/>
    </sheetView>
  </sheetViews>
  <sheetFormatPr defaultRowHeight="16.5" x14ac:dyDescent="0.3"/>
  <cols>
    <col min="1" max="1" width="12.625" customWidth="1"/>
    <col min="2" max="2" width="10.875" customWidth="1"/>
    <col min="4" max="4" width="18" customWidth="1"/>
    <col min="5" max="5" width="11.25" bestFit="1" customWidth="1"/>
    <col min="6" max="6" width="10.875" customWidth="1"/>
    <col min="7" max="7" width="10.25" customWidth="1"/>
    <col min="8" max="8" width="19.75" customWidth="1"/>
  </cols>
  <sheetData>
    <row r="1" spans="1:5" ht="42" customHeight="1" x14ac:dyDescent="0.3">
      <c r="A1" s="15" t="s">
        <v>41</v>
      </c>
      <c r="B1" s="15"/>
      <c r="C1" s="15"/>
      <c r="D1" s="15"/>
      <c r="E1" s="1" t="s">
        <v>61</v>
      </c>
    </row>
    <row r="3" spans="1:5" x14ac:dyDescent="0.3">
      <c r="A3" s="1" t="s">
        <v>45</v>
      </c>
      <c r="B3">
        <v>5</v>
      </c>
    </row>
    <row r="7" spans="1:5" x14ac:dyDescent="0.3">
      <c r="A7" s="1" t="s">
        <v>62</v>
      </c>
      <c r="C7" t="s">
        <v>50</v>
      </c>
    </row>
    <row r="8" spans="1:5" x14ac:dyDescent="0.3">
      <c r="A8" s="1" t="s">
        <v>51</v>
      </c>
      <c r="B8" s="2"/>
    </row>
    <row r="11" spans="1:5" x14ac:dyDescent="0.3">
      <c r="A11" s="1" t="s">
        <v>42</v>
      </c>
      <c r="B11" s="7" t="s">
        <v>49</v>
      </c>
      <c r="C11" s="7" t="s">
        <v>47</v>
      </c>
      <c r="D11" s="5" t="s">
        <v>46</v>
      </c>
    </row>
    <row r="12" spans="1:5" x14ac:dyDescent="0.3">
      <c r="A12" s="3" t="s">
        <v>34</v>
      </c>
      <c r="B12" s="6">
        <v>25</v>
      </c>
      <c r="C12" s="6" t="s">
        <v>48</v>
      </c>
      <c r="D12" s="2">
        <v>500</v>
      </c>
    </row>
    <row r="13" spans="1:5" x14ac:dyDescent="0.3">
      <c r="A13" s="3" t="s">
        <v>35</v>
      </c>
      <c r="B13" s="6">
        <v>20</v>
      </c>
      <c r="C13" s="6" t="s">
        <v>48</v>
      </c>
      <c r="D13" s="2">
        <v>1000</v>
      </c>
    </row>
    <row r="14" spans="1:5" x14ac:dyDescent="0.3">
      <c r="A14" s="3" t="s">
        <v>36</v>
      </c>
      <c r="B14" s="6">
        <v>25</v>
      </c>
      <c r="C14" s="6" t="s">
        <v>48</v>
      </c>
      <c r="D14" s="2">
        <v>500</v>
      </c>
    </row>
    <row r="15" spans="1:5" x14ac:dyDescent="0.3">
      <c r="A15" s="4" t="s">
        <v>43</v>
      </c>
      <c r="B15" s="6">
        <v>25</v>
      </c>
      <c r="C15" s="6" t="s">
        <v>48</v>
      </c>
      <c r="D15" s="2">
        <v>1000</v>
      </c>
    </row>
    <row r="16" spans="1:5" x14ac:dyDescent="0.3">
      <c r="A16" s="4" t="s">
        <v>44</v>
      </c>
      <c r="B16" s="6">
        <v>20</v>
      </c>
      <c r="C16" s="6" t="s">
        <v>48</v>
      </c>
      <c r="D16" s="2">
        <v>1200</v>
      </c>
    </row>
  </sheetData>
  <mergeCells count="1">
    <mergeCell ref="A1:D1"/>
  </mergeCells>
  <phoneticPr fontId="3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1</xdr:col>
                    <xdr:colOff>38100</xdr:colOff>
                    <xdr:row>2</xdr:row>
                    <xdr:rowOff>9525</xdr:rowOff>
                  </from>
                  <to>
                    <xdr:col>2</xdr:col>
                    <xdr:colOff>323850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J25" sqref="J25"/>
    </sheetView>
  </sheetViews>
  <sheetFormatPr defaultRowHeight="16.5" x14ac:dyDescent="0.3"/>
  <cols>
    <col min="1" max="1" width="11" bestFit="1" customWidth="1"/>
    <col min="2" max="2" width="10.875" bestFit="1" customWidth="1"/>
    <col min="3" max="3" width="9.375" bestFit="1" customWidth="1"/>
    <col min="4" max="4" width="10.875" bestFit="1" customWidth="1"/>
    <col min="5" max="5" width="9.375" bestFit="1" customWidth="1"/>
    <col min="6" max="7" width="10.875" bestFit="1" customWidth="1"/>
    <col min="8" max="9" width="9.375" bestFit="1" customWidth="1"/>
    <col min="10" max="10" width="10.875" bestFit="1" customWidth="1"/>
    <col min="11" max="11" width="9.375" bestFit="1" customWidth="1"/>
    <col min="12" max="12" width="10.875" bestFit="1" customWidth="1"/>
    <col min="13" max="13" width="9.375" bestFit="1" customWidth="1"/>
  </cols>
  <sheetData>
    <row r="2" spans="1:13" x14ac:dyDescent="0.3">
      <c r="A2" t="s">
        <v>39</v>
      </c>
    </row>
    <row r="3" spans="1:13" x14ac:dyDescent="0.3">
      <c r="A3" t="s">
        <v>33</v>
      </c>
      <c r="B3" t="s">
        <v>10</v>
      </c>
      <c r="C3" t="s">
        <v>37</v>
      </c>
      <c r="D3" t="s">
        <v>12</v>
      </c>
      <c r="E3" t="s">
        <v>14</v>
      </c>
      <c r="F3" t="s">
        <v>16</v>
      </c>
      <c r="G3" t="s">
        <v>18</v>
      </c>
      <c r="H3" t="s">
        <v>20</v>
      </c>
      <c r="I3" t="s">
        <v>22</v>
      </c>
      <c r="J3" t="s">
        <v>24</v>
      </c>
      <c r="K3" t="s">
        <v>26</v>
      </c>
      <c r="L3" t="s">
        <v>28</v>
      </c>
      <c r="M3" t="s">
        <v>30</v>
      </c>
    </row>
    <row r="4" spans="1:13" x14ac:dyDescent="0.3">
      <c r="A4" s="1" t="s">
        <v>34</v>
      </c>
      <c r="B4" s="2">
        <v>509215</v>
      </c>
      <c r="C4" s="2">
        <v>308090</v>
      </c>
      <c r="D4" s="2">
        <v>498098</v>
      </c>
      <c r="E4" s="2">
        <v>398008</v>
      </c>
      <c r="F4" s="2">
        <v>420310</v>
      </c>
      <c r="G4" s="2">
        <v>500010</v>
      </c>
      <c r="H4" s="2">
        <v>321876</v>
      </c>
      <c r="I4" s="2">
        <v>345987</v>
      </c>
      <c r="J4" s="2">
        <v>425910</v>
      </c>
      <c r="K4" s="2">
        <v>341098</v>
      </c>
      <c r="L4" s="2">
        <v>492312</v>
      </c>
      <c r="M4" s="2">
        <v>391030</v>
      </c>
    </row>
    <row r="5" spans="1:13" x14ac:dyDescent="0.3">
      <c r="A5" s="1" t="s">
        <v>35</v>
      </c>
      <c r="B5" s="2">
        <v>230109</v>
      </c>
      <c r="C5" s="2">
        <v>198709</v>
      </c>
      <c r="D5" s="2">
        <v>201970</v>
      </c>
      <c r="E5" s="2">
        <v>195980</v>
      </c>
      <c r="F5" s="2">
        <v>189210</v>
      </c>
      <c r="G5" s="2">
        <v>220197</v>
      </c>
      <c r="H5" s="2">
        <v>198709</v>
      </c>
      <c r="I5" s="2">
        <v>201975</v>
      </c>
      <c r="J5" s="2">
        <v>209876</v>
      </c>
      <c r="K5" s="2">
        <v>199214</v>
      </c>
      <c r="L5" s="2">
        <v>197652</v>
      </c>
      <c r="M5" s="2">
        <v>178631</v>
      </c>
    </row>
    <row r="6" spans="1:13" x14ac:dyDescent="0.3">
      <c r="A6" s="1" t="s">
        <v>36</v>
      </c>
      <c r="B6" s="2">
        <v>400100</v>
      </c>
      <c r="C6" s="2">
        <v>379097</v>
      </c>
      <c r="D6" s="2">
        <v>389123</v>
      </c>
      <c r="E6" s="2">
        <v>391978</v>
      </c>
      <c r="F6" s="2">
        <v>400002</v>
      </c>
      <c r="G6" s="2">
        <v>398761</v>
      </c>
      <c r="H6" s="2">
        <v>287615</v>
      </c>
      <c r="I6" s="2">
        <v>381986</v>
      </c>
      <c r="J6" s="2">
        <v>390715</v>
      </c>
      <c r="K6" s="2">
        <v>399914</v>
      </c>
      <c r="L6" s="2">
        <v>400020</v>
      </c>
      <c r="M6" s="2">
        <v>391452</v>
      </c>
    </row>
    <row r="7" spans="1:13" x14ac:dyDescent="0.3">
      <c r="A7" s="1" t="s">
        <v>40</v>
      </c>
      <c r="B7" s="2">
        <f>SUBTOTAL(109,'대표제품 판매량'!$B$4:$B$6)</f>
        <v>1139424</v>
      </c>
      <c r="C7" s="2">
        <f>SUBTOTAL(109,'대표제품 판매량'!$C$4:$C$6)</f>
        <v>885896</v>
      </c>
      <c r="D7" s="2">
        <f>SUBTOTAL(109,'대표제품 판매량'!$D$4:$D$6)</f>
        <v>1089191</v>
      </c>
      <c r="E7" s="2">
        <f>SUBTOTAL(109,'대표제품 판매량'!$E$4:$E$6)</f>
        <v>985966</v>
      </c>
      <c r="F7" s="2">
        <f>SUBTOTAL(109,'대표제품 판매량'!$F$4:$F$6)</f>
        <v>1009522</v>
      </c>
      <c r="G7" s="2">
        <f>SUBTOTAL(109,'대표제품 판매량'!$G$4:$G$6)</f>
        <v>1118968</v>
      </c>
      <c r="H7" s="2">
        <f>SUBTOTAL(109,'대표제품 판매량'!$H$4:$H$6)</f>
        <v>808200</v>
      </c>
      <c r="I7" s="2">
        <f>SUBTOTAL(109,'대표제품 판매량'!$I$4:$I$6)</f>
        <v>929948</v>
      </c>
      <c r="J7" s="2">
        <f>SUBTOTAL(109,'대표제품 판매량'!$J$4:$J$6)</f>
        <v>1026501</v>
      </c>
      <c r="K7" s="2">
        <f>SUBTOTAL(109,'대표제품 판매량'!$K$4:$K$6)</f>
        <v>940226</v>
      </c>
      <c r="L7" s="2">
        <f>SUBTOTAL(109,'대표제품 판매량'!$L$4:$L$6)</f>
        <v>1089984</v>
      </c>
      <c r="M7" s="2">
        <f>SUBTOTAL(109,'대표제품 판매량'!$M$4:$M$6)</f>
        <v>961113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0" sqref="E10"/>
    </sheetView>
  </sheetViews>
  <sheetFormatPr defaultRowHeight="16.5" x14ac:dyDescent="0.3"/>
  <cols>
    <col min="1" max="1" width="11.875" customWidth="1"/>
    <col min="2" max="2" width="15.5" customWidth="1"/>
    <col min="3" max="3" width="13.875" customWidth="1"/>
    <col min="4" max="4" width="11" bestFit="1" customWidth="1"/>
    <col min="5" max="5" width="11.875" bestFit="1" customWidth="1"/>
  </cols>
  <sheetData>
    <row r="1" spans="1:5" ht="24.75" thickBot="1" x14ac:dyDescent="0.35">
      <c r="A1" s="16" t="s">
        <v>52</v>
      </c>
      <c r="B1" s="16"/>
      <c r="C1" s="16"/>
      <c r="D1" s="16"/>
      <c r="E1" s="16"/>
    </row>
    <row r="2" spans="1:5" ht="17.25" thickTop="1" x14ac:dyDescent="0.3"/>
    <row r="3" spans="1:5" x14ac:dyDescent="0.3">
      <c r="A3" t="s">
        <v>53</v>
      </c>
      <c r="B3" s="8">
        <v>5.1999999999999998E-2</v>
      </c>
      <c r="D3" t="s">
        <v>54</v>
      </c>
      <c r="E3" s="2">
        <v>20000000</v>
      </c>
    </row>
    <row r="4" spans="1:5" x14ac:dyDescent="0.3">
      <c r="A4" t="s">
        <v>55</v>
      </c>
      <c r="B4">
        <v>3</v>
      </c>
      <c r="D4" t="s">
        <v>56</v>
      </c>
      <c r="E4" s="9">
        <f>E3*10%</f>
        <v>2000000</v>
      </c>
    </row>
    <row r="5" spans="1:5" x14ac:dyDescent="0.3">
      <c r="A5" t="s">
        <v>57</v>
      </c>
      <c r="B5" s="2">
        <v>2000000</v>
      </c>
      <c r="D5" t="s">
        <v>58</v>
      </c>
      <c r="E5" s="9">
        <f>SUM(E3:E4)</f>
        <v>22000000</v>
      </c>
    </row>
    <row r="7" spans="1:5" x14ac:dyDescent="0.3">
      <c r="A7" t="s">
        <v>59</v>
      </c>
      <c r="B7" s="10"/>
    </row>
  </sheetData>
  <mergeCells count="1">
    <mergeCell ref="A1:E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지점별 판매량</vt:lpstr>
      <vt:lpstr>계산</vt:lpstr>
      <vt:lpstr>대표제품 판매량</vt:lpstr>
      <vt:lpstr>대여 금액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2019-06-29T08:27:39Z</dcterms:created>
  <dcterms:modified xsi:type="dcterms:W3CDTF">2019-09-01T07:38:44Z</dcterms:modified>
</cp:coreProperties>
</file>