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8월 13일\3.Expert모의고사3\"/>
    </mc:Choice>
  </mc:AlternateContent>
  <bookViews>
    <workbookView xWindow="0" yWindow="0" windowWidth="28800" windowHeight="12285" activeTab="3"/>
  </bookViews>
  <sheets>
    <sheet name="도시별 금액" sheetId="2" r:id="rId1"/>
    <sheet name="할일 목록" sheetId="5" r:id="rId2"/>
    <sheet name="통합" sheetId="4" r:id="rId3"/>
    <sheet name="재고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5" i="2" l="1"/>
  <c r="H15" i="2"/>
  <c r="G15" i="2"/>
  <c r="F15" i="2"/>
  <c r="E15" i="2"/>
  <c r="D15" i="2"/>
</calcChain>
</file>

<file path=xl/sharedStrings.xml><?xml version="1.0" encoding="utf-8"?>
<sst xmlns="http://schemas.openxmlformats.org/spreadsheetml/2006/main" count="72" uniqueCount="49">
  <si>
    <t>도시</t>
    <phoneticPr fontId="2" type="noConversion"/>
  </si>
  <si>
    <t>1월</t>
  </si>
  <si>
    <t>2월</t>
  </si>
  <si>
    <t>3월</t>
  </si>
  <si>
    <t>4월</t>
  </si>
  <si>
    <t>5월</t>
  </si>
  <si>
    <t>6월</t>
  </si>
  <si>
    <t>비엔나</t>
    <phoneticPr fontId="2" type="noConversion"/>
  </si>
  <si>
    <t>시애틀</t>
    <phoneticPr fontId="2" type="noConversion"/>
  </si>
  <si>
    <t>멕시코</t>
    <phoneticPr fontId="2" type="noConversion"/>
  </si>
  <si>
    <t>파리</t>
    <phoneticPr fontId="2" type="noConversion"/>
  </si>
  <si>
    <t>뮌헨</t>
    <phoneticPr fontId="2" type="noConversion"/>
  </si>
  <si>
    <t>요약</t>
  </si>
  <si>
    <t>제품명</t>
  </si>
  <si>
    <t>태일 라이트 맥주</t>
  </si>
  <si>
    <t>대양 특선 건과</t>
  </si>
  <si>
    <t>한성 옥수수 가루</t>
  </si>
  <si>
    <t>엘리스 포장육</t>
  </si>
  <si>
    <t>대관령 특제 버터</t>
  </si>
  <si>
    <t>신한 초콜릿 소스</t>
  </si>
  <si>
    <t>진미 트로피컬 캔디</t>
  </si>
  <si>
    <t>훈제 대합조개 통조림</t>
  </si>
  <si>
    <t>대양 특선 딸기 소스</t>
  </si>
  <si>
    <t>성보 야생 녹차</t>
  </si>
  <si>
    <t>도시별 운송 금액</t>
    <phoneticPr fontId="2" type="noConversion"/>
  </si>
  <si>
    <t>작성일:</t>
    <phoneticPr fontId="2" type="noConversion"/>
  </si>
  <si>
    <t>프로젝트</t>
    <phoneticPr fontId="2" type="noConversion"/>
  </si>
  <si>
    <t>일수</t>
    <phoneticPr fontId="2" type="noConversion"/>
  </si>
  <si>
    <t>추가 작업</t>
  </si>
  <si>
    <t>총기한</t>
    <phoneticPr fontId="2" type="noConversion"/>
  </si>
  <si>
    <t>금액</t>
    <phoneticPr fontId="2" type="noConversion"/>
  </si>
  <si>
    <t>수량</t>
    <phoneticPr fontId="2" type="noConversion"/>
  </si>
  <si>
    <t>베를린</t>
    <phoneticPr fontId="2" type="noConversion"/>
  </si>
  <si>
    <t>베를린</t>
    <phoneticPr fontId="2" type="noConversion"/>
  </si>
  <si>
    <t>LA</t>
    <phoneticPr fontId="2" type="noConversion"/>
  </si>
  <si>
    <t>프라하</t>
    <phoneticPr fontId="2" type="noConversion"/>
  </si>
  <si>
    <t>뮌헨</t>
    <phoneticPr fontId="2" type="noConversion"/>
  </si>
  <si>
    <t>데이터 통합</t>
    <phoneticPr fontId="2" type="noConversion"/>
  </si>
  <si>
    <t>재고 정보</t>
    <phoneticPr fontId="2" type="noConversion"/>
  </si>
  <si>
    <t>재고 여부</t>
    <phoneticPr fontId="2" type="noConversion"/>
  </si>
  <si>
    <t>확인</t>
    <phoneticPr fontId="2" type="noConversion"/>
  </si>
  <si>
    <t>용손 프로젝트</t>
    <phoneticPr fontId="2" type="noConversion"/>
  </si>
  <si>
    <t>IoT 프로젝트</t>
    <phoneticPr fontId="2" type="noConversion"/>
  </si>
  <si>
    <t>홈페이지 작업</t>
    <phoneticPr fontId="2" type="noConversion"/>
  </si>
  <si>
    <t>제안서 작성</t>
    <phoneticPr fontId="2" type="noConversion"/>
  </si>
  <si>
    <t>디자인 작업</t>
    <phoneticPr fontId="2" type="noConversion"/>
  </si>
  <si>
    <t>정리 노트 작업</t>
    <phoneticPr fontId="2" type="noConversion"/>
  </si>
  <si>
    <t>PPT 작업</t>
    <phoneticPr fontId="2" type="noConversion"/>
  </si>
  <si>
    <t>포스터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</si>
</sst>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&quot;월&quot;"/>
    <numFmt numFmtId="177" formatCode="#,##0_ "/>
    <numFmt numFmtId="178" formatCode="yyyy&quot;년&quot;\ m&quot;월&quot;\ d&quot;일&quot;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1" applyNumberFormat="1" applyFont="1" applyBorder="1">
      <alignment vertical="center"/>
    </xf>
    <xf numFmtId="177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1" fillId="0" borderId="2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" xfId="0" applyBorder="1">
      <alignment vertical="center"/>
    </xf>
    <xf numFmtId="0" fontId="4" fillId="0" borderId="1" xfId="2" applyAlignment="1">
      <alignment horizontal="center" vertical="center"/>
    </xf>
    <xf numFmtId="0" fontId="4" fillId="0" borderId="1" xfId="2" applyFill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3" fillId="2" borderId="0" xfId="0" applyFont="1" applyFill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6" formatCode="0&quot;월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Spin" dx="22" fmlaLink="$D$4" max="60" min="1" page="10" val="2"/>
</file>

<file path=xl/ctrlProps/ctrlProp11.xml><?xml version="1.0" encoding="utf-8"?>
<formControlPr xmlns="http://schemas.microsoft.com/office/spreadsheetml/2009/9/main" objectType="Spin" dx="22" fmlaLink="$D$5" max="60" min="1" page="10" val="8"/>
</file>

<file path=xl/ctrlProps/ctrlProp12.xml><?xml version="1.0" encoding="utf-8"?>
<formControlPr xmlns="http://schemas.microsoft.com/office/spreadsheetml/2009/9/main" objectType="Spin" dx="22" fmlaLink="$D$6" max="60" min="1" page="10"/>
</file>

<file path=xl/ctrlProps/ctrlProp13.xml><?xml version="1.0" encoding="utf-8"?>
<formControlPr xmlns="http://schemas.microsoft.com/office/spreadsheetml/2009/9/main" objectType="Spin" dx="22" fmlaLink="$D$7" max="60" min="1" page="10" val="6"/>
</file>

<file path=xl/ctrlProps/ctrlProp14.xml><?xml version="1.0" encoding="utf-8"?>
<formControlPr xmlns="http://schemas.microsoft.com/office/spreadsheetml/2009/9/main" objectType="Spin" dx="22" fmlaLink="$D$8" max="60" min="1" page="10" val="6"/>
</file>

<file path=xl/ctrlProps/ctrlProp15.xml><?xml version="1.0" encoding="utf-8"?>
<formControlPr xmlns="http://schemas.microsoft.com/office/spreadsheetml/2009/9/main" objectType="Spin" dx="22" fmlaLink="$D$9" max="60" min="1" page="10" val="2"/>
</file>

<file path=xl/ctrlProps/ctrlProp16.xml><?xml version="1.0" encoding="utf-8"?>
<formControlPr xmlns="http://schemas.microsoft.com/office/spreadsheetml/2009/9/main" objectType="Spin" dx="22" fmlaLink="$D$10" max="60" min="1" page="10" val="8"/>
</file>

<file path=xl/ctrlProps/ctrlProp17.xml><?xml version="1.0" encoding="utf-8"?>
<formControlPr xmlns="http://schemas.microsoft.com/office/spreadsheetml/2009/9/main" objectType="Spin" dx="22" fmlaLink="$D$11" max="60" min="1" page="10" val="4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</xdr:row>
          <xdr:rowOff>28575</xdr:rowOff>
        </xdr:from>
        <xdr:to>
          <xdr:col>1</xdr:col>
          <xdr:colOff>685800</xdr:colOff>
          <xdr:row>3</xdr:row>
          <xdr:rowOff>238125</xdr:rowOff>
        </xdr:to>
        <xdr:sp macro="" textlink="">
          <xdr:nvSpPr>
            <xdr:cNvPr id="4097" name="Check Box 1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28575</xdr:rowOff>
        </xdr:from>
        <xdr:to>
          <xdr:col>1</xdr:col>
          <xdr:colOff>695325</xdr:colOff>
          <xdr:row>4</xdr:row>
          <xdr:rowOff>238125</xdr:rowOff>
        </xdr:to>
        <xdr:sp macro="" textlink="">
          <xdr:nvSpPr>
            <xdr:cNvPr id="4098" name="Check Box 1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28575</xdr:rowOff>
        </xdr:from>
        <xdr:to>
          <xdr:col>1</xdr:col>
          <xdr:colOff>695325</xdr:colOff>
          <xdr:row>5</xdr:row>
          <xdr:rowOff>238125</xdr:rowOff>
        </xdr:to>
        <xdr:sp macro="" textlink="">
          <xdr:nvSpPr>
            <xdr:cNvPr id="4099" name="Check Box 1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6</xdr:row>
          <xdr:rowOff>28575</xdr:rowOff>
        </xdr:from>
        <xdr:to>
          <xdr:col>1</xdr:col>
          <xdr:colOff>685800</xdr:colOff>
          <xdr:row>6</xdr:row>
          <xdr:rowOff>238125</xdr:rowOff>
        </xdr:to>
        <xdr:sp macro="" textlink="">
          <xdr:nvSpPr>
            <xdr:cNvPr id="4100" name="Check Box 1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7</xdr:row>
          <xdr:rowOff>28575</xdr:rowOff>
        </xdr:from>
        <xdr:to>
          <xdr:col>1</xdr:col>
          <xdr:colOff>685800</xdr:colOff>
          <xdr:row>7</xdr:row>
          <xdr:rowOff>238125</xdr:rowOff>
        </xdr:to>
        <xdr:sp macro="" textlink="">
          <xdr:nvSpPr>
            <xdr:cNvPr id="4101" name="Check Box 1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8</xdr:row>
          <xdr:rowOff>28575</xdr:rowOff>
        </xdr:from>
        <xdr:to>
          <xdr:col>1</xdr:col>
          <xdr:colOff>685800</xdr:colOff>
          <xdr:row>8</xdr:row>
          <xdr:rowOff>238125</xdr:rowOff>
        </xdr:to>
        <xdr:sp macro="" textlink="">
          <xdr:nvSpPr>
            <xdr:cNvPr id="4102" name="Check Box 2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9</xdr:row>
          <xdr:rowOff>28575</xdr:rowOff>
        </xdr:from>
        <xdr:to>
          <xdr:col>1</xdr:col>
          <xdr:colOff>685800</xdr:colOff>
          <xdr:row>9</xdr:row>
          <xdr:rowOff>238125</xdr:rowOff>
        </xdr:to>
        <xdr:sp macro="" textlink="">
          <xdr:nvSpPr>
            <xdr:cNvPr id="4103" name="Check Box 2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28575</xdr:rowOff>
        </xdr:from>
        <xdr:to>
          <xdr:col>1</xdr:col>
          <xdr:colOff>695325</xdr:colOff>
          <xdr:row>10</xdr:row>
          <xdr:rowOff>238125</xdr:rowOff>
        </xdr:to>
        <xdr:sp macro="" textlink="">
          <xdr:nvSpPr>
            <xdr:cNvPr id="4104" name="Check Box 2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</xdr:row>
          <xdr:rowOff>28575</xdr:rowOff>
        </xdr:from>
        <xdr:to>
          <xdr:col>1</xdr:col>
          <xdr:colOff>685800</xdr:colOff>
          <xdr:row>2</xdr:row>
          <xdr:rowOff>238125</xdr:rowOff>
        </xdr:to>
        <xdr:sp macro="" textlink="">
          <xdr:nvSpPr>
            <xdr:cNvPr id="4105" name="Check Box 15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3</xdr:row>
          <xdr:rowOff>19050</xdr:rowOff>
        </xdr:from>
        <xdr:to>
          <xdr:col>3</xdr:col>
          <xdr:colOff>371475</xdr:colOff>
          <xdr:row>3</xdr:row>
          <xdr:rowOff>238125</xdr:rowOff>
        </xdr:to>
        <xdr:sp macro="" textlink="">
          <xdr:nvSpPr>
            <xdr:cNvPr id="4106" name="Spinner 37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4</xdr:row>
          <xdr:rowOff>19050</xdr:rowOff>
        </xdr:from>
        <xdr:to>
          <xdr:col>3</xdr:col>
          <xdr:colOff>371475</xdr:colOff>
          <xdr:row>4</xdr:row>
          <xdr:rowOff>238125</xdr:rowOff>
        </xdr:to>
        <xdr:sp macro="" textlink="">
          <xdr:nvSpPr>
            <xdr:cNvPr id="4107" name="회전자 4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5</xdr:row>
          <xdr:rowOff>19050</xdr:rowOff>
        </xdr:from>
        <xdr:to>
          <xdr:col>3</xdr:col>
          <xdr:colOff>371475</xdr:colOff>
          <xdr:row>5</xdr:row>
          <xdr:rowOff>238125</xdr:rowOff>
        </xdr:to>
        <xdr:sp macro="" textlink="">
          <xdr:nvSpPr>
            <xdr:cNvPr id="4108" name="회전자 4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6</xdr:row>
          <xdr:rowOff>19050</xdr:rowOff>
        </xdr:from>
        <xdr:to>
          <xdr:col>3</xdr:col>
          <xdr:colOff>371475</xdr:colOff>
          <xdr:row>6</xdr:row>
          <xdr:rowOff>238125</xdr:rowOff>
        </xdr:to>
        <xdr:sp macro="" textlink="">
          <xdr:nvSpPr>
            <xdr:cNvPr id="4109" name="회전자 4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7</xdr:row>
          <xdr:rowOff>19050</xdr:rowOff>
        </xdr:from>
        <xdr:to>
          <xdr:col>3</xdr:col>
          <xdr:colOff>371475</xdr:colOff>
          <xdr:row>7</xdr:row>
          <xdr:rowOff>238125</xdr:rowOff>
        </xdr:to>
        <xdr:sp macro="" textlink="">
          <xdr:nvSpPr>
            <xdr:cNvPr id="4110" name="회전자 4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8</xdr:row>
          <xdr:rowOff>19050</xdr:rowOff>
        </xdr:from>
        <xdr:to>
          <xdr:col>3</xdr:col>
          <xdr:colOff>371475</xdr:colOff>
          <xdr:row>8</xdr:row>
          <xdr:rowOff>238125</xdr:rowOff>
        </xdr:to>
        <xdr:sp macro="" textlink="">
          <xdr:nvSpPr>
            <xdr:cNvPr id="4111" name="회전자 4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9</xdr:row>
          <xdr:rowOff>19050</xdr:rowOff>
        </xdr:from>
        <xdr:to>
          <xdr:col>3</xdr:col>
          <xdr:colOff>371475</xdr:colOff>
          <xdr:row>9</xdr:row>
          <xdr:rowOff>238125</xdr:rowOff>
        </xdr:to>
        <xdr:sp macro="" textlink="">
          <xdr:nvSpPr>
            <xdr:cNvPr id="4112" name="회전자 5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10</xdr:row>
          <xdr:rowOff>19050</xdr:rowOff>
        </xdr:from>
        <xdr:to>
          <xdr:col>3</xdr:col>
          <xdr:colOff>371475</xdr:colOff>
          <xdr:row>10</xdr:row>
          <xdr:rowOff>238125</xdr:rowOff>
        </xdr:to>
        <xdr:sp macro="" textlink="">
          <xdr:nvSpPr>
            <xdr:cNvPr id="4113" name="회전자 5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표2" displayName="표2" ref="B6:H15" totalsRowCount="1" headerRowDxfId="2" dataDxfId="1" dataCellStyle="쉼표 [0]">
  <autoFilter ref="B6:H14"/>
  <tableColumns count="7">
    <tableColumn id="1" name="도시" totalsRowLabel="요약" totalsRowDxfId="0"/>
    <tableColumn id="2" name="1월" totalsRowFunction="sum" dataCellStyle="쉼표 [0]"/>
    <tableColumn id="3" name="2월" totalsRowFunction="sum" dataCellStyle="쉼표 [0]"/>
    <tableColumn id="4" name="3월" totalsRowFunction="sum" dataCellStyle="쉼표 [0]"/>
    <tableColumn id="5" name="4월" totalsRowFunction="sum" dataCellStyle="쉼표 [0]"/>
    <tableColumn id="6" name="5월" totalsRowFunction="sum" dataCellStyle="쉼표 [0]"/>
    <tableColumn id="7" name="6월" totalsRowFunction="sum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C7" sqref="C7:H15"/>
    </sheetView>
  </sheetViews>
  <sheetFormatPr defaultRowHeight="16.5"/>
  <cols>
    <col min="3" max="3" width="12.625" bestFit="1" customWidth="1"/>
    <col min="4" max="4" width="11.375" bestFit="1" customWidth="1"/>
    <col min="5" max="7" width="12.625" bestFit="1" customWidth="1"/>
    <col min="8" max="8" width="14.875" bestFit="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.75" thickBot="1">
      <c r="A2" s="1"/>
      <c r="B2" s="16" t="s">
        <v>24</v>
      </c>
      <c r="C2" s="16"/>
      <c r="D2" s="16"/>
      <c r="E2" s="16"/>
      <c r="F2" s="16"/>
      <c r="G2" s="16"/>
      <c r="H2" s="16"/>
      <c r="I2" s="1"/>
      <c r="J2" s="1"/>
      <c r="K2" s="1"/>
    </row>
    <row r="3" spans="1:11" ht="17.25" thickTop="1">
      <c r="A3" s="1"/>
      <c r="B3" s="7"/>
      <c r="C3" s="7"/>
      <c r="D3" s="7"/>
      <c r="E3" s="7"/>
      <c r="F3" s="7"/>
      <c r="G3" s="7"/>
      <c r="H3" s="7"/>
      <c r="I3" s="1"/>
      <c r="J3" s="1"/>
      <c r="K3" s="1"/>
    </row>
    <row r="4" spans="1:11">
      <c r="A4" s="1"/>
      <c r="B4" s="7"/>
      <c r="C4" s="7"/>
      <c r="D4" s="7"/>
      <c r="E4" s="7"/>
      <c r="F4" s="7"/>
      <c r="G4" s="8" t="s">
        <v>25</v>
      </c>
      <c r="H4" s="9">
        <v>43686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1"/>
      <c r="J6" s="1"/>
      <c r="K6" s="1"/>
    </row>
    <row r="7" spans="1:11">
      <c r="A7" s="1"/>
      <c r="B7" s="14" t="s">
        <v>33</v>
      </c>
      <c r="C7" s="4">
        <v>4480000</v>
      </c>
      <c r="D7" s="4">
        <v>496000</v>
      </c>
      <c r="E7" s="4">
        <v>14850000</v>
      </c>
      <c r="F7" s="4">
        <v>4517600</v>
      </c>
      <c r="G7" s="4">
        <v>4488000</v>
      </c>
      <c r="H7" s="4">
        <v>8200500</v>
      </c>
      <c r="I7" s="1"/>
      <c r="J7" s="1"/>
      <c r="K7" s="1"/>
    </row>
    <row r="8" spans="1:11">
      <c r="A8" s="1"/>
      <c r="B8" s="14" t="s">
        <v>34</v>
      </c>
      <c r="C8" s="4">
        <v>3615000</v>
      </c>
      <c r="D8" s="4">
        <v>0</v>
      </c>
      <c r="E8" s="4">
        <v>0</v>
      </c>
      <c r="F8" s="4">
        <v>6959000</v>
      </c>
      <c r="G8" s="4">
        <v>1066400</v>
      </c>
      <c r="H8" s="4">
        <v>9178500</v>
      </c>
      <c r="I8" s="1"/>
      <c r="J8" s="1"/>
      <c r="K8" s="1"/>
    </row>
    <row r="9" spans="1:11">
      <c r="A9" s="1"/>
      <c r="B9" s="2" t="s">
        <v>7</v>
      </c>
      <c r="C9" s="4">
        <v>1815500</v>
      </c>
      <c r="D9" s="4">
        <v>4960000</v>
      </c>
      <c r="E9" s="4">
        <v>0</v>
      </c>
      <c r="F9" s="4">
        <v>9212000</v>
      </c>
      <c r="G9" s="4">
        <v>422400</v>
      </c>
      <c r="H9" s="4">
        <v>1190400</v>
      </c>
      <c r="I9" s="1"/>
      <c r="J9" s="1"/>
      <c r="K9" s="1"/>
    </row>
    <row r="10" spans="1:11">
      <c r="A10" s="1"/>
      <c r="B10" s="2" t="s">
        <v>8</v>
      </c>
      <c r="C10" s="4">
        <v>528000</v>
      </c>
      <c r="D10" s="4">
        <v>0</v>
      </c>
      <c r="E10" s="4">
        <v>14850000</v>
      </c>
      <c r="F10" s="4">
        <v>10011000</v>
      </c>
      <c r="G10" s="4">
        <v>528000</v>
      </c>
      <c r="H10" s="4">
        <v>4701600</v>
      </c>
      <c r="I10" s="1"/>
      <c r="J10" s="1"/>
      <c r="K10" s="1"/>
    </row>
    <row r="11" spans="1:11">
      <c r="A11" s="1"/>
      <c r="B11" s="2" t="s">
        <v>9</v>
      </c>
      <c r="C11" s="4">
        <v>875000</v>
      </c>
      <c r="D11" s="4">
        <v>0</v>
      </c>
      <c r="E11" s="4">
        <v>4960000</v>
      </c>
      <c r="F11" s="4">
        <v>16472000</v>
      </c>
      <c r="G11" s="4">
        <v>1584000</v>
      </c>
      <c r="H11" s="4">
        <v>0</v>
      </c>
      <c r="I11" s="1"/>
      <c r="J11" s="1"/>
      <c r="K11" s="1"/>
    </row>
    <row r="12" spans="1:11">
      <c r="A12" s="1"/>
      <c r="B12" s="2" t="s">
        <v>10</v>
      </c>
      <c r="C12" s="4">
        <v>744000</v>
      </c>
      <c r="D12" s="4">
        <v>0</v>
      </c>
      <c r="E12" s="4">
        <v>10150000</v>
      </c>
      <c r="F12" s="4">
        <v>2105000</v>
      </c>
      <c r="G12" s="4">
        <v>0</v>
      </c>
      <c r="H12" s="4">
        <v>1688000</v>
      </c>
      <c r="I12" s="1"/>
      <c r="J12" s="1"/>
      <c r="K12" s="1"/>
    </row>
    <row r="13" spans="1:11">
      <c r="A13" s="1"/>
      <c r="B13" s="14" t="s">
        <v>35</v>
      </c>
      <c r="C13" s="4">
        <v>0</v>
      </c>
      <c r="D13" s="4">
        <v>1015000</v>
      </c>
      <c r="E13" s="4">
        <v>0</v>
      </c>
      <c r="F13" s="4">
        <v>5891000</v>
      </c>
      <c r="G13" s="4">
        <v>4609000</v>
      </c>
      <c r="H13" s="4">
        <v>0</v>
      </c>
      <c r="I13" s="1"/>
      <c r="J13" s="1"/>
      <c r="K13" s="1"/>
    </row>
    <row r="14" spans="1:11">
      <c r="A14" s="1"/>
      <c r="B14" s="2" t="s">
        <v>11</v>
      </c>
      <c r="C14" s="4">
        <v>0</v>
      </c>
      <c r="D14" s="4">
        <v>0</v>
      </c>
      <c r="E14" s="4">
        <v>1271600</v>
      </c>
      <c r="F14" s="4">
        <v>9590500</v>
      </c>
      <c r="G14" s="4">
        <v>0</v>
      </c>
      <c r="H14" s="4">
        <v>2524500</v>
      </c>
      <c r="I14" s="1"/>
      <c r="J14" s="1"/>
      <c r="K14" s="1"/>
    </row>
    <row r="15" spans="1:11">
      <c r="A15" s="1"/>
      <c r="B15" s="1" t="s">
        <v>12</v>
      </c>
      <c r="C15" s="5">
        <f>SUBTOTAL(109,표2[1월])</f>
        <v>12057500</v>
      </c>
      <c r="D15" s="5">
        <f>SUBTOTAL(109,표2[2월])</f>
        <v>6471000</v>
      </c>
      <c r="E15" s="5">
        <f>SUBTOTAL(109,표2[3월])</f>
        <v>46081600</v>
      </c>
      <c r="F15" s="5">
        <f>SUBTOTAL(109,표2[4월])</f>
        <v>64758100</v>
      </c>
      <c r="G15" s="5">
        <f>SUBTOTAL(109,표2[5월])</f>
        <v>12697800</v>
      </c>
      <c r="H15" s="5">
        <f>SUBTOTAL(109,표2[6월])</f>
        <v>27483500</v>
      </c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mergeCells count="1">
    <mergeCell ref="B2:H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workbookViewId="0">
      <selection activeCell="F7" sqref="F7"/>
    </sheetView>
  </sheetViews>
  <sheetFormatPr defaultRowHeight="16.5"/>
  <cols>
    <col min="2" max="4" width="17.125" customWidth="1"/>
  </cols>
  <sheetData>
    <row r="1" spans="1:5">
      <c r="A1" s="10"/>
      <c r="B1" s="10"/>
      <c r="C1" s="10"/>
      <c r="D1" s="10"/>
      <c r="E1" s="1"/>
    </row>
    <row r="2" spans="1:5" ht="21" customHeight="1">
      <c r="A2" s="10"/>
      <c r="B2" s="19" t="s">
        <v>40</v>
      </c>
      <c r="C2" s="19" t="s">
        <v>26</v>
      </c>
      <c r="D2" s="19" t="s">
        <v>27</v>
      </c>
      <c r="E2" s="1"/>
    </row>
    <row r="3" spans="1:5" ht="21" customHeight="1">
      <c r="A3" s="10"/>
      <c r="B3" s="12"/>
      <c r="C3" s="18" t="s">
        <v>41</v>
      </c>
      <c r="D3" s="13">
        <v>7</v>
      </c>
      <c r="E3" s="1"/>
    </row>
    <row r="4" spans="1:5" ht="21" customHeight="1">
      <c r="A4" s="10"/>
      <c r="B4" s="12"/>
      <c r="C4" s="18" t="s">
        <v>42</v>
      </c>
      <c r="D4" s="13">
        <v>2</v>
      </c>
      <c r="E4" s="1"/>
    </row>
    <row r="5" spans="1:5" ht="21" customHeight="1">
      <c r="A5" s="10"/>
      <c r="B5" s="12"/>
      <c r="C5" s="18" t="s">
        <v>43</v>
      </c>
      <c r="D5" s="13">
        <v>8</v>
      </c>
      <c r="E5" s="1"/>
    </row>
    <row r="6" spans="1:5" ht="21" customHeight="1">
      <c r="A6" s="10"/>
      <c r="B6" s="12"/>
      <c r="C6" s="18" t="s">
        <v>44</v>
      </c>
      <c r="D6" s="13">
        <v>1</v>
      </c>
      <c r="E6" s="1"/>
    </row>
    <row r="7" spans="1:5" ht="21" customHeight="1">
      <c r="A7" s="10"/>
      <c r="B7" s="12"/>
      <c r="C7" s="18" t="s">
        <v>45</v>
      </c>
      <c r="D7" s="13">
        <v>6</v>
      </c>
      <c r="E7" s="1"/>
    </row>
    <row r="8" spans="1:5" ht="21" customHeight="1">
      <c r="A8" s="10"/>
      <c r="B8" s="12"/>
      <c r="C8" s="18" t="s">
        <v>46</v>
      </c>
      <c r="D8" s="13">
        <v>6</v>
      </c>
      <c r="E8" s="1"/>
    </row>
    <row r="9" spans="1:5" ht="21" customHeight="1">
      <c r="A9" s="10"/>
      <c r="B9" s="12"/>
      <c r="C9" s="18" t="s">
        <v>47</v>
      </c>
      <c r="D9" s="13">
        <v>2</v>
      </c>
      <c r="E9" s="1"/>
    </row>
    <row r="10" spans="1:5" ht="21" customHeight="1">
      <c r="A10" s="10"/>
      <c r="B10" s="12"/>
      <c r="C10" s="18" t="s">
        <v>48</v>
      </c>
      <c r="D10" s="13">
        <v>8</v>
      </c>
      <c r="E10" s="1"/>
    </row>
    <row r="11" spans="1:5" ht="21" customHeight="1">
      <c r="A11" s="10"/>
      <c r="B11" s="12"/>
      <c r="C11" s="18" t="s">
        <v>28</v>
      </c>
      <c r="D11" s="13">
        <v>4</v>
      </c>
      <c r="E11" s="1"/>
    </row>
    <row r="12" spans="1:5" ht="21" customHeight="1">
      <c r="A12" s="10"/>
      <c r="B12" s="20" t="s">
        <v>29</v>
      </c>
      <c r="C12" s="20"/>
      <c r="D12" s="21">
        <f>SUM(D3:D11)</f>
        <v>44</v>
      </c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</sheetData>
  <mergeCells count="1">
    <mergeCell ref="B12:C1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5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28575</xdr:rowOff>
                  </from>
                  <to>
                    <xdr:col>1</xdr:col>
                    <xdr:colOff>685800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16">
              <controlPr defaultSize="0" autoFill="0" autoLine="0" autoPict="0">
                <anchor moveWithCells="1">
                  <from>
                    <xdr:col>1</xdr:col>
                    <xdr:colOff>76200</xdr:colOff>
                    <xdr:row>4</xdr:row>
                    <xdr:rowOff>28575</xdr:rowOff>
                  </from>
                  <to>
                    <xdr:col>1</xdr:col>
                    <xdr:colOff>695325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17">
              <controlPr defaultSize="0" autoFill="0" autoLine="0" autoPict="0">
                <anchor moveWithCells="1">
                  <from>
                    <xdr:col>1</xdr:col>
                    <xdr:colOff>76200</xdr:colOff>
                    <xdr:row>5</xdr:row>
                    <xdr:rowOff>28575</xdr:rowOff>
                  </from>
                  <to>
                    <xdr:col>1</xdr:col>
                    <xdr:colOff>695325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18">
              <controlPr defaultSize="0" autoFill="0" autoLine="0" autoPict="0">
                <anchor moveWithCells="1">
                  <from>
                    <xdr:col>1</xdr:col>
                    <xdr:colOff>66675</xdr:colOff>
                    <xdr:row>6</xdr:row>
                    <xdr:rowOff>28575</xdr:rowOff>
                  </from>
                  <to>
                    <xdr:col>1</xdr:col>
                    <xdr:colOff>685800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19">
              <controlPr defaultSize="0" autoFill="0" autoLine="0" autoPict="0">
                <anchor moveWithCells="1">
                  <from>
                    <xdr:col>1</xdr:col>
                    <xdr:colOff>66675</xdr:colOff>
                    <xdr:row>7</xdr:row>
                    <xdr:rowOff>28575</xdr:rowOff>
                  </from>
                  <to>
                    <xdr:col>1</xdr:col>
                    <xdr:colOff>685800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20">
              <controlPr defaultSize="0" autoFill="0" autoLine="0" autoPict="0">
                <anchor moveWithCells="1">
                  <from>
                    <xdr:col>1</xdr:col>
                    <xdr:colOff>66675</xdr:colOff>
                    <xdr:row>8</xdr:row>
                    <xdr:rowOff>28575</xdr:rowOff>
                  </from>
                  <to>
                    <xdr:col>1</xdr:col>
                    <xdr:colOff>685800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21">
              <controlPr defaultSize="0" autoFill="0" autoLine="0" autoPict="0">
                <anchor moveWithCells="1">
                  <from>
                    <xdr:col>1</xdr:col>
                    <xdr:colOff>66675</xdr:colOff>
                    <xdr:row>9</xdr:row>
                    <xdr:rowOff>28575</xdr:rowOff>
                  </from>
                  <to>
                    <xdr:col>1</xdr:col>
                    <xdr:colOff>685800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22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28575</xdr:rowOff>
                  </from>
                  <to>
                    <xdr:col>1</xdr:col>
                    <xdr:colOff>695325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</xdr:col>
                    <xdr:colOff>66675</xdr:colOff>
                    <xdr:row>2</xdr:row>
                    <xdr:rowOff>28575</xdr:rowOff>
                  </from>
                  <to>
                    <xdr:col>1</xdr:col>
                    <xdr:colOff>685800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Spinner 37">
              <controlPr defaultSize="0" autoPict="0">
                <anchor moveWithCells="1" sizeWithCells="1">
                  <from>
                    <xdr:col>3</xdr:col>
                    <xdr:colOff>47625</xdr:colOff>
                    <xdr:row>3</xdr:row>
                    <xdr:rowOff>19050</xdr:rowOff>
                  </from>
                  <to>
                    <xdr:col>3</xdr:col>
                    <xdr:colOff>371475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회전자 45">
              <controlPr defaultSize="0" autoPict="0">
                <anchor moveWithCells="1" sizeWithCells="1">
                  <from>
                    <xdr:col>3</xdr:col>
                    <xdr:colOff>47625</xdr:colOff>
                    <xdr:row>4</xdr:row>
                    <xdr:rowOff>19050</xdr:rowOff>
                  </from>
                  <to>
                    <xdr:col>3</xdr:col>
                    <xdr:colOff>371475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회전자 46">
              <controlPr defaultSize="0" autoPict="0">
                <anchor moveWithCells="1" sizeWithCells="1">
                  <from>
                    <xdr:col>3</xdr:col>
                    <xdr:colOff>47625</xdr:colOff>
                    <xdr:row>5</xdr:row>
                    <xdr:rowOff>19050</xdr:rowOff>
                  </from>
                  <to>
                    <xdr:col>3</xdr:col>
                    <xdr:colOff>371475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회전자 47">
              <controlPr defaultSize="0" autoPict="0">
                <anchor moveWithCells="1" sizeWithCells="1">
                  <from>
                    <xdr:col>3</xdr:col>
                    <xdr:colOff>47625</xdr:colOff>
                    <xdr:row>6</xdr:row>
                    <xdr:rowOff>19050</xdr:rowOff>
                  </from>
                  <to>
                    <xdr:col>3</xdr:col>
                    <xdr:colOff>371475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회전자 48">
              <controlPr defaultSize="0" autoPict="0">
                <anchor moveWithCells="1" sizeWithCells="1">
                  <from>
                    <xdr:col>3</xdr:col>
                    <xdr:colOff>47625</xdr:colOff>
                    <xdr:row>7</xdr:row>
                    <xdr:rowOff>19050</xdr:rowOff>
                  </from>
                  <to>
                    <xdr:col>3</xdr:col>
                    <xdr:colOff>371475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회전자 49">
              <controlPr defaultSize="0" autoPict="0">
                <anchor moveWithCells="1" sizeWithCells="1">
                  <from>
                    <xdr:col>3</xdr:col>
                    <xdr:colOff>47625</xdr:colOff>
                    <xdr:row>8</xdr:row>
                    <xdr:rowOff>19050</xdr:rowOff>
                  </from>
                  <to>
                    <xdr:col>3</xdr:col>
                    <xdr:colOff>371475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회전자 50">
              <controlPr defaultSize="0" autoPict="0">
                <anchor moveWithCells="1" sizeWithCells="1">
                  <from>
                    <xdr:col>3</xdr:col>
                    <xdr:colOff>47625</xdr:colOff>
                    <xdr:row>9</xdr:row>
                    <xdr:rowOff>19050</xdr:rowOff>
                  </from>
                  <to>
                    <xdr:col>3</xdr:col>
                    <xdr:colOff>371475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회전자 51">
              <controlPr defaultSize="0" autoPict="0">
                <anchor moveWithCells="1" sizeWithCells="1">
                  <from>
                    <xdr:col>3</xdr:col>
                    <xdr:colOff>47625</xdr:colOff>
                    <xdr:row>10</xdr:row>
                    <xdr:rowOff>19050</xdr:rowOff>
                  </from>
                  <to>
                    <xdr:col>3</xdr:col>
                    <xdr:colOff>371475</xdr:colOff>
                    <xdr:row>10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18" sqref="D18"/>
    </sheetView>
  </sheetViews>
  <sheetFormatPr defaultRowHeight="16.5"/>
  <cols>
    <col min="2" max="2" width="20.125" customWidth="1"/>
    <col min="6" max="6" width="20.625" bestFit="1" customWidth="1"/>
  </cols>
  <sheetData>
    <row r="1" spans="2:8">
      <c r="B1" s="22" t="s">
        <v>32</v>
      </c>
      <c r="F1" s="22" t="s">
        <v>36</v>
      </c>
    </row>
    <row r="3" spans="2:8">
      <c r="B3" s="11" t="s">
        <v>13</v>
      </c>
      <c r="C3" s="11" t="s">
        <v>31</v>
      </c>
      <c r="D3" s="11" t="s">
        <v>30</v>
      </c>
      <c r="F3" s="11" t="s">
        <v>13</v>
      </c>
      <c r="G3" s="11" t="s">
        <v>31</v>
      </c>
      <c r="H3" s="11" t="s">
        <v>30</v>
      </c>
    </row>
    <row r="4" spans="2:8">
      <c r="B4" s="15" t="s">
        <v>14</v>
      </c>
      <c r="C4" s="15">
        <v>23</v>
      </c>
      <c r="D4" s="15">
        <v>44800</v>
      </c>
      <c r="F4" s="15" t="s">
        <v>19</v>
      </c>
      <c r="G4" s="15">
        <v>34</v>
      </c>
      <c r="H4" s="15">
        <v>44800</v>
      </c>
    </row>
    <row r="5" spans="2:8">
      <c r="B5" s="15" t="s">
        <v>15</v>
      </c>
      <c r="C5" s="15">
        <v>12</v>
      </c>
      <c r="D5" s="15">
        <v>87500</v>
      </c>
      <c r="F5" s="15" t="s">
        <v>20</v>
      </c>
      <c r="G5" s="15">
        <v>23</v>
      </c>
      <c r="H5" s="15">
        <v>87500</v>
      </c>
    </row>
    <row r="6" spans="2:8">
      <c r="B6" s="15" t="s">
        <v>16</v>
      </c>
      <c r="C6" s="15">
        <v>23</v>
      </c>
      <c r="D6" s="15">
        <v>52800</v>
      </c>
      <c r="F6" s="15" t="s">
        <v>21</v>
      </c>
      <c r="G6" s="15">
        <v>11</v>
      </c>
      <c r="H6" s="15">
        <v>52800</v>
      </c>
    </row>
    <row r="7" spans="2:8">
      <c r="B7" s="15" t="s">
        <v>17</v>
      </c>
      <c r="C7" s="15">
        <v>11</v>
      </c>
      <c r="D7" s="15">
        <v>62700</v>
      </c>
      <c r="F7" s="15" t="s">
        <v>17</v>
      </c>
      <c r="G7" s="15">
        <v>11</v>
      </c>
      <c r="H7" s="15">
        <v>62700</v>
      </c>
    </row>
    <row r="8" spans="2:8">
      <c r="B8" s="15" t="s">
        <v>18</v>
      </c>
      <c r="C8" s="15">
        <v>23</v>
      </c>
      <c r="D8" s="15">
        <v>49500</v>
      </c>
      <c r="F8" s="15" t="s">
        <v>18</v>
      </c>
      <c r="G8" s="15">
        <v>23</v>
      </c>
      <c r="H8" s="15">
        <v>49500</v>
      </c>
    </row>
    <row r="9" spans="2:8">
      <c r="B9" s="15" t="s">
        <v>19</v>
      </c>
      <c r="C9" s="15">
        <v>34</v>
      </c>
      <c r="D9" s="15">
        <v>24800</v>
      </c>
      <c r="F9" s="15" t="s">
        <v>14</v>
      </c>
      <c r="G9" s="15">
        <v>34</v>
      </c>
      <c r="H9" s="15">
        <v>24800</v>
      </c>
    </row>
    <row r="10" spans="2:8">
      <c r="B10" s="15" t="s">
        <v>20</v>
      </c>
      <c r="C10" s="15">
        <v>23</v>
      </c>
      <c r="D10" s="15">
        <v>101500</v>
      </c>
      <c r="F10" s="15" t="s">
        <v>15</v>
      </c>
      <c r="G10" s="15">
        <v>23</v>
      </c>
      <c r="H10" s="15">
        <v>101500</v>
      </c>
    </row>
    <row r="11" spans="2:8">
      <c r="B11" s="15" t="s">
        <v>21</v>
      </c>
      <c r="C11" s="15">
        <v>11</v>
      </c>
      <c r="D11" s="15">
        <v>24800</v>
      </c>
      <c r="F11" s="15" t="s">
        <v>16</v>
      </c>
      <c r="G11" s="15">
        <v>11</v>
      </c>
      <c r="H11" s="15">
        <v>24800</v>
      </c>
    </row>
    <row r="12" spans="2:8">
      <c r="B12" s="15" t="s">
        <v>22</v>
      </c>
      <c r="C12" s="15">
        <v>10</v>
      </c>
      <c r="D12" s="15">
        <v>74800</v>
      </c>
    </row>
    <row r="13" spans="2:8">
      <c r="B13" s="15" t="s">
        <v>23</v>
      </c>
      <c r="C13" s="15">
        <v>30</v>
      </c>
      <c r="D13" s="15">
        <v>24800</v>
      </c>
    </row>
    <row r="15" spans="2:8">
      <c r="B15" s="22" t="s">
        <v>37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I19" sqref="I19"/>
    </sheetView>
  </sheetViews>
  <sheetFormatPr defaultRowHeight="16.5"/>
  <cols>
    <col min="2" max="2" width="20.125" customWidth="1"/>
    <col min="3" max="3" width="12" customWidth="1"/>
  </cols>
  <sheetData>
    <row r="1" spans="2:4" ht="24.75" thickBot="1">
      <c r="B1" s="17" t="s">
        <v>38</v>
      </c>
      <c r="C1" s="17"/>
      <c r="D1" s="17"/>
    </row>
    <row r="2" spans="2:4" ht="17.25" thickTop="1"/>
    <row r="3" spans="2:4">
      <c r="B3" s="19" t="s">
        <v>13</v>
      </c>
      <c r="C3" s="19" t="s">
        <v>39</v>
      </c>
      <c r="D3" s="19" t="s">
        <v>31</v>
      </c>
    </row>
    <row r="4" spans="2:4">
      <c r="B4" s="15" t="s">
        <v>14</v>
      </c>
      <c r="C4" s="15"/>
      <c r="D4" s="15">
        <v>23</v>
      </c>
    </row>
    <row r="5" spans="2:4">
      <c r="B5" s="15" t="s">
        <v>15</v>
      </c>
      <c r="C5" s="15"/>
      <c r="D5" s="15">
        <v>12</v>
      </c>
    </row>
    <row r="6" spans="2:4">
      <c r="B6" s="15" t="s">
        <v>16</v>
      </c>
      <c r="C6" s="15"/>
      <c r="D6" s="15">
        <v>23</v>
      </c>
    </row>
    <row r="7" spans="2:4">
      <c r="B7" s="15" t="s">
        <v>17</v>
      </c>
      <c r="C7" s="15"/>
      <c r="D7" s="15">
        <v>11</v>
      </c>
    </row>
    <row r="8" spans="2:4">
      <c r="B8" s="15" t="s">
        <v>18</v>
      </c>
      <c r="C8" s="15"/>
      <c r="D8" s="15">
        <v>23</v>
      </c>
    </row>
    <row r="9" spans="2:4">
      <c r="B9" s="15" t="s">
        <v>19</v>
      </c>
      <c r="C9" s="15"/>
      <c r="D9" s="15">
        <v>34</v>
      </c>
    </row>
    <row r="10" spans="2:4">
      <c r="B10" s="15" t="s">
        <v>20</v>
      </c>
      <c r="C10" s="15"/>
      <c r="D10" s="15">
        <v>23</v>
      </c>
    </row>
    <row r="11" spans="2:4">
      <c r="B11" s="15" t="s">
        <v>21</v>
      </c>
      <c r="C11" s="15"/>
      <c r="D11" s="15">
        <v>11</v>
      </c>
    </row>
    <row r="12" spans="2:4">
      <c r="B12" s="15" t="s">
        <v>22</v>
      </c>
      <c r="C12" s="15"/>
      <c r="D12" s="15">
        <v>10</v>
      </c>
    </row>
    <row r="13" spans="2:4">
      <c r="B13" s="15" t="s">
        <v>23</v>
      </c>
      <c r="C13" s="15"/>
      <c r="D13" s="15">
        <v>30</v>
      </c>
    </row>
  </sheetData>
  <dataConsolidate/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도시별 금액</vt:lpstr>
      <vt:lpstr>할일 목록</vt:lpstr>
      <vt:lpstr>통합</vt:lpstr>
      <vt:lpstr>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2019-08-11T16:04:56Z</dcterms:created>
  <dcterms:modified xsi:type="dcterms:W3CDTF">2019-08-14T04:10:00Z</dcterms:modified>
</cp:coreProperties>
</file>