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1570" windowHeight="9660" activeTab="1"/>
  </bookViews>
  <sheets>
    <sheet name="성적분석" sheetId="4" r:id="rId1"/>
    <sheet name="영업실적표" sheetId="5" r:id="rId2"/>
  </sheets>
  <calcPr calcId="162913"/>
</workbook>
</file>

<file path=xl/calcChain.xml><?xml version="1.0" encoding="utf-8"?>
<calcChain xmlns="http://schemas.openxmlformats.org/spreadsheetml/2006/main">
  <c r="E13" i="4" l="1"/>
  <c r="E12" i="4"/>
  <c r="E11" i="4"/>
  <c r="F5" i="4" l="1"/>
  <c r="F6" i="4"/>
  <c r="F7" i="4"/>
  <c r="F8" i="4"/>
  <c r="F9" i="4"/>
  <c r="F4" i="4"/>
  <c r="E5" i="4"/>
  <c r="E6" i="4"/>
  <c r="E7" i="4"/>
  <c r="E8" i="4"/>
  <c r="E9" i="4"/>
  <c r="E4" i="4"/>
  <c r="H12" i="5" l="1"/>
  <c r="H3" i="5"/>
  <c r="I10" i="5" s="1"/>
  <c r="I11" i="5" l="1"/>
  <c r="I9" i="5"/>
  <c r="I8" i="5"/>
  <c r="I12" i="5" l="1"/>
</calcChain>
</file>

<file path=xl/sharedStrings.xml><?xml version="1.0" encoding="utf-8"?>
<sst xmlns="http://schemas.openxmlformats.org/spreadsheetml/2006/main" count="58" uniqueCount="41">
  <si>
    <t>번호</t>
    <phoneticPr fontId="2" type="noConversion"/>
  </si>
  <si>
    <t>이름</t>
    <phoneticPr fontId="2" type="noConversion"/>
  </si>
  <si>
    <t>강기연</t>
    <phoneticPr fontId="2" type="noConversion"/>
  </si>
  <si>
    <t>이동은</t>
    <phoneticPr fontId="2" type="noConversion"/>
  </si>
  <si>
    <t>기말</t>
    <phoneticPr fontId="2" type="noConversion"/>
  </si>
  <si>
    <t>중간</t>
    <phoneticPr fontId="2" type="noConversion"/>
  </si>
  <si>
    <t>평균</t>
    <phoneticPr fontId="2" type="noConversion"/>
  </si>
  <si>
    <t>성적분석</t>
    <phoneticPr fontId="2" type="noConversion"/>
  </si>
  <si>
    <t>출석</t>
    <phoneticPr fontId="2" type="noConversion"/>
  </si>
  <si>
    <t>강현진</t>
    <phoneticPr fontId="2" type="noConversion"/>
  </si>
  <si>
    <t>김진솔</t>
    <phoneticPr fontId="2" type="noConversion"/>
  </si>
  <si>
    <t>김선후</t>
    <phoneticPr fontId="2" type="noConversion"/>
  </si>
  <si>
    <t>하진희</t>
    <phoneticPr fontId="2" type="noConversion"/>
  </si>
  <si>
    <t>합계</t>
    <phoneticPr fontId="2" type="noConversion"/>
  </si>
  <si>
    <t>미응시 학생수</t>
    <phoneticPr fontId="7" type="noConversion"/>
  </si>
  <si>
    <t>총 학생수</t>
    <phoneticPr fontId="7" type="noConversion"/>
  </si>
  <si>
    <t>영업 실적표</t>
    <phoneticPr fontId="2" type="noConversion"/>
  </si>
  <si>
    <t>번호</t>
    <phoneticPr fontId="7" type="noConversion"/>
  </si>
  <si>
    <t>판매국가</t>
    <phoneticPr fontId="7" type="noConversion"/>
  </si>
  <si>
    <t>판매원</t>
    <phoneticPr fontId="7" type="noConversion"/>
  </si>
  <si>
    <t>주문 일자</t>
    <phoneticPr fontId="7" type="noConversion"/>
  </si>
  <si>
    <t>영국</t>
  </si>
  <si>
    <t>김진혁</t>
  </si>
  <si>
    <t>차기수</t>
  </si>
  <si>
    <t>미국</t>
  </si>
  <si>
    <t>장진영</t>
  </si>
  <si>
    <t>정유민</t>
  </si>
  <si>
    <t>한국</t>
    <phoneticPr fontId="2" type="noConversion"/>
  </si>
  <si>
    <t>판매사원별 매출액비교</t>
    <phoneticPr fontId="2" type="noConversion"/>
  </si>
  <si>
    <t>총매출액</t>
    <phoneticPr fontId="7" type="noConversion"/>
  </si>
  <si>
    <t>판매사원</t>
    <phoneticPr fontId="7" type="noConversion"/>
  </si>
  <si>
    <t>매출액</t>
    <phoneticPr fontId="7" type="noConversion"/>
  </si>
  <si>
    <t>비율</t>
    <phoneticPr fontId="7" type="noConversion"/>
  </si>
  <si>
    <t>김진혁</t>
    <phoneticPr fontId="2" type="noConversion"/>
  </si>
  <si>
    <t>차기수</t>
    <phoneticPr fontId="2" type="noConversion"/>
  </si>
  <si>
    <t>장진영</t>
    <phoneticPr fontId="2" type="noConversion"/>
  </si>
  <si>
    <t>정유민</t>
    <phoneticPr fontId="2" type="noConversion"/>
  </si>
  <si>
    <t>매출액</t>
    <phoneticPr fontId="7" type="noConversion"/>
  </si>
  <si>
    <t>총합</t>
    <phoneticPr fontId="7" type="noConversion"/>
  </si>
  <si>
    <t>응시
여부</t>
    <phoneticPr fontId="2" type="noConversion"/>
  </si>
  <si>
    <t>평균 70 이상 학생수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</si>
</sst>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₩&quot;#,##0;[Red]\-&quot;₩&quot;#,##0"/>
    <numFmt numFmtId="42" formatCode="_-&quot;₩&quot;* #,##0_-;\-&quot;₩&quot;* #,##0_-;_-&quot;₩&quot;* &quot;-&quot;_-;_-@_-"/>
    <numFmt numFmtId="176" formatCode="0_ "/>
    <numFmt numFmtId="177" formatCode="yyyy&quot;/&quot;m&quot;/&quot;d;@"/>
    <numFmt numFmtId="178" formatCode="&quot;₩&quot;#,##0"/>
    <numFmt numFmtId="179" formatCode="&quot;₩&quot;#,##0_);[Red]\(&quot;₩&quot;#,##0\)"/>
    <numFmt numFmtId="180" formatCode="[$₩-412]#,##0"/>
  </numFmts>
  <fonts count="17" x14ac:knownFonts="1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9" tint="-0.249977111117893"/>
      <name val="맑은 고딕"/>
      <family val="2"/>
      <charset val="129"/>
      <scheme val="major"/>
    </font>
    <font>
      <b/>
      <sz val="18"/>
      <color theme="9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10"/>
      <name val="굴림"/>
      <family val="3"/>
      <charset val="129"/>
    </font>
    <font>
      <sz val="11"/>
      <color theme="1" tint="4.9989318521683403E-2"/>
      <name val="맑은 고딕"/>
      <family val="2"/>
      <charset val="129"/>
      <scheme val="minor"/>
    </font>
    <font>
      <b/>
      <sz val="14"/>
      <color theme="1" tint="4.9989318521683403E-2"/>
      <name val="굴림"/>
      <family val="3"/>
      <charset val="129"/>
    </font>
    <font>
      <sz val="10"/>
      <color rgb="FFFF0000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9" fillId="0" borderId="0" xfId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2" fillId="6" borderId="1" xfId="0" applyNumberFormat="1" applyFont="1" applyFill="1" applyBorder="1" applyAlignment="1">
      <alignment horizontal="center" vertical="center" wrapText="1"/>
    </xf>
    <xf numFmtId="177" fontId="12" fillId="6" borderId="1" xfId="0" applyNumberFormat="1" applyFont="1" applyFill="1" applyBorder="1" applyAlignment="1">
      <alignment horizontal="center" vertical="center" wrapText="1"/>
    </xf>
    <xf numFmtId="178" fontId="12" fillId="6" borderId="1" xfId="0" applyNumberFormat="1" applyFont="1" applyFill="1" applyBorder="1" applyAlignment="1">
      <alignment horizontal="center" vertical="center" wrapText="1"/>
    </xf>
    <xf numFmtId="0" fontId="13" fillId="0" borderId="1" xfId="0" quotePrefix="1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0" fontId="0" fillId="0" borderId="1" xfId="3" applyNumberFormat="1" applyFont="1" applyBorder="1" applyAlignment="1">
      <alignment horizontal="center" vertical="center"/>
    </xf>
    <xf numFmtId="9" fontId="12" fillId="6" borderId="1" xfId="3" applyFont="1" applyFill="1" applyBorder="1" applyAlignment="1">
      <alignment horizontal="center" vertical="center" wrapText="1"/>
    </xf>
    <xf numFmtId="179" fontId="12" fillId="6" borderId="1" xfId="2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6" fillId="3" borderId="8" xfId="0" applyFont="1" applyFill="1" applyBorder="1" applyAlignment="1">
      <alignment horizontal="center" vertical="center" wrapText="1"/>
    </xf>
    <xf numFmtId="179" fontId="16" fillId="7" borderId="1" xfId="0" applyNumberFormat="1" applyFont="1" applyFill="1" applyBorder="1" applyAlignment="1">
      <alignment vertical="center"/>
    </xf>
    <xf numFmtId="6" fontId="0" fillId="0" borderId="0" xfId="0" applyNumberFormat="1">
      <alignment vertical="center"/>
    </xf>
    <xf numFmtId="0" fontId="8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5" borderId="5" xfId="4" applyFont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15" fillId="5" borderId="0" xfId="4" applyFont="1" applyBorder="1" applyAlignment="1">
      <alignment horizontal="center" vertical="center"/>
    </xf>
  </cellXfs>
  <cellStyles count="5">
    <cellStyle name="백분율" xfId="3" builtinId="5"/>
    <cellStyle name="셀 확인" xfId="4" builtinId="23"/>
    <cellStyle name="제목" xfId="1" builtinId="15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E13" sqref="E13:F13"/>
    </sheetView>
  </sheetViews>
  <sheetFormatPr defaultRowHeight="16.5" x14ac:dyDescent="0.3"/>
  <cols>
    <col min="1" max="1" width="4.125" customWidth="1"/>
    <col min="2" max="2" width="7.125" bestFit="1" customWidth="1"/>
    <col min="3" max="5" width="6.625" customWidth="1"/>
    <col min="6" max="6" width="8.125" customWidth="1"/>
    <col min="7" max="7" width="7.25" customWidth="1"/>
    <col min="8" max="8" width="6.5" customWidth="1"/>
  </cols>
  <sheetData>
    <row r="1" spans="1:7" ht="41.25" customHeight="1" x14ac:dyDescent="0.3">
      <c r="A1" s="28" t="s">
        <v>7</v>
      </c>
      <c r="B1" s="29"/>
      <c r="C1" s="29"/>
      <c r="D1" s="29"/>
      <c r="E1" s="29"/>
      <c r="F1" s="29"/>
      <c r="G1" s="5"/>
    </row>
    <row r="2" spans="1:7" ht="17.25" thickBot="1" x14ac:dyDescent="0.35">
      <c r="D2" s="4"/>
      <c r="E2" s="4"/>
    </row>
    <row r="3" spans="1:7" ht="34.5" customHeight="1" x14ac:dyDescent="0.3">
      <c r="A3" s="7" t="s">
        <v>0</v>
      </c>
      <c r="B3" s="8" t="s">
        <v>1</v>
      </c>
      <c r="C3" s="9" t="s">
        <v>5</v>
      </c>
      <c r="D3" s="9" t="s">
        <v>4</v>
      </c>
      <c r="E3" s="9" t="s">
        <v>13</v>
      </c>
      <c r="F3" s="9" t="s">
        <v>6</v>
      </c>
      <c r="G3" s="25" t="s">
        <v>39</v>
      </c>
    </row>
    <row r="4" spans="1:7" x14ac:dyDescent="0.3">
      <c r="A4" s="10">
        <v>1</v>
      </c>
      <c r="B4" s="1" t="s">
        <v>11</v>
      </c>
      <c r="C4" s="1">
        <v>98</v>
      </c>
      <c r="D4" s="1">
        <v>45</v>
      </c>
      <c r="E4" s="1">
        <f>SUM(C4:D4)</f>
        <v>143</v>
      </c>
      <c r="F4" s="3">
        <f>AVERAGE(C4:D4)</f>
        <v>71.5</v>
      </c>
      <c r="G4" s="11" t="s">
        <v>8</v>
      </c>
    </row>
    <row r="5" spans="1:7" x14ac:dyDescent="0.3">
      <c r="A5" s="10">
        <v>2</v>
      </c>
      <c r="B5" s="1" t="s">
        <v>12</v>
      </c>
      <c r="C5" s="1">
        <v>33</v>
      </c>
      <c r="D5" s="1">
        <v>54</v>
      </c>
      <c r="E5" s="1">
        <f t="shared" ref="E5:E9" si="0">SUM(C5:D5)</f>
        <v>87</v>
      </c>
      <c r="F5" s="3">
        <f t="shared" ref="F5:F9" si="1">AVERAGE(C5:D5)</f>
        <v>43.5</v>
      </c>
      <c r="G5" s="11" t="s">
        <v>8</v>
      </c>
    </row>
    <row r="6" spans="1:7" x14ac:dyDescent="0.3">
      <c r="A6" s="10">
        <v>3</v>
      </c>
      <c r="B6" s="1" t="s">
        <v>9</v>
      </c>
      <c r="C6" s="1">
        <v>0</v>
      </c>
      <c r="D6" s="1">
        <v>0</v>
      </c>
      <c r="E6" s="1">
        <f t="shared" si="0"/>
        <v>0</v>
      </c>
      <c r="F6" s="3">
        <f t="shared" si="1"/>
        <v>0</v>
      </c>
      <c r="G6" s="11"/>
    </row>
    <row r="7" spans="1:7" x14ac:dyDescent="0.3">
      <c r="A7" s="10">
        <v>4</v>
      </c>
      <c r="B7" s="2" t="s">
        <v>10</v>
      </c>
      <c r="C7" s="1">
        <v>77</v>
      </c>
      <c r="D7" s="1">
        <v>66</v>
      </c>
      <c r="E7" s="1">
        <f t="shared" si="0"/>
        <v>143</v>
      </c>
      <c r="F7" s="3">
        <f t="shared" si="1"/>
        <v>71.5</v>
      </c>
      <c r="G7" s="11" t="s">
        <v>8</v>
      </c>
    </row>
    <row r="8" spans="1:7" x14ac:dyDescent="0.3">
      <c r="A8" s="10">
        <v>5</v>
      </c>
      <c r="B8" s="1" t="s">
        <v>2</v>
      </c>
      <c r="C8" s="2">
        <v>90</v>
      </c>
      <c r="D8" s="1">
        <v>67</v>
      </c>
      <c r="E8" s="1">
        <f t="shared" si="0"/>
        <v>157</v>
      </c>
      <c r="F8" s="3">
        <f t="shared" si="1"/>
        <v>78.5</v>
      </c>
      <c r="G8" s="11" t="s">
        <v>8</v>
      </c>
    </row>
    <row r="9" spans="1:7" ht="17.25" thickBot="1" x14ac:dyDescent="0.35">
      <c r="A9" s="12">
        <v>6</v>
      </c>
      <c r="B9" s="13" t="s">
        <v>3</v>
      </c>
      <c r="C9" s="13">
        <v>78</v>
      </c>
      <c r="D9" s="13">
        <v>59</v>
      </c>
      <c r="E9" s="13">
        <f t="shared" si="0"/>
        <v>137</v>
      </c>
      <c r="F9" s="14">
        <f t="shared" si="1"/>
        <v>68.5</v>
      </c>
      <c r="G9" s="15" t="s">
        <v>8</v>
      </c>
    </row>
    <row r="11" spans="1:7" ht="20.25" customHeight="1" x14ac:dyDescent="0.3">
      <c r="A11" s="30" t="s">
        <v>15</v>
      </c>
      <c r="B11" s="31"/>
      <c r="C11" s="31"/>
      <c r="D11" s="32"/>
      <c r="E11" s="33">
        <f>COUNT(A4:A9)</f>
        <v>6</v>
      </c>
      <c r="F11" s="33"/>
    </row>
    <row r="12" spans="1:7" ht="20.25" customHeight="1" x14ac:dyDescent="0.3">
      <c r="A12" s="30" t="s">
        <v>14</v>
      </c>
      <c r="B12" s="31"/>
      <c r="C12" s="31"/>
      <c r="D12" s="32"/>
      <c r="E12" s="33">
        <f>COUNTBLANK(G4:G9)</f>
        <v>1</v>
      </c>
      <c r="F12" s="33"/>
    </row>
    <row r="13" spans="1:7" ht="20.25" customHeight="1" x14ac:dyDescent="0.3">
      <c r="A13" s="30" t="s">
        <v>40</v>
      </c>
      <c r="B13" s="31"/>
      <c r="C13" s="31"/>
      <c r="D13" s="32"/>
      <c r="E13" s="33">
        <f>COUNTIF(F4:F9,"&gt;=70")</f>
        <v>3</v>
      </c>
      <c r="F13" s="33"/>
    </row>
  </sheetData>
  <mergeCells count="7">
    <mergeCell ref="A1:F1"/>
    <mergeCell ref="A11:D11"/>
    <mergeCell ref="A12:D12"/>
    <mergeCell ref="A13:D13"/>
    <mergeCell ref="E11:F11"/>
    <mergeCell ref="E12:F12"/>
    <mergeCell ref="E13:F1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J20" sqref="J20"/>
    </sheetView>
  </sheetViews>
  <sheetFormatPr defaultRowHeight="16.5" x14ac:dyDescent="0.3"/>
  <cols>
    <col min="1" max="1" width="6.375" customWidth="1"/>
    <col min="2" max="2" width="7.875" customWidth="1"/>
    <col min="5" max="5" width="12.875" customWidth="1"/>
    <col min="6" max="6" width="2.875" customWidth="1"/>
    <col min="8" max="8" width="14.125" customWidth="1"/>
    <col min="9" max="9" width="8.125" customWidth="1"/>
  </cols>
  <sheetData>
    <row r="1" spans="1:14" ht="20.25" thickTop="1" thickBot="1" x14ac:dyDescent="0.35">
      <c r="A1" s="34" t="s">
        <v>16</v>
      </c>
      <c r="B1" s="34"/>
      <c r="C1" s="34"/>
      <c r="D1" s="34"/>
      <c r="E1" s="34"/>
    </row>
    <row r="2" spans="1:14" ht="17.25" thickTop="1" x14ac:dyDescent="0.3"/>
    <row r="3" spans="1:14" x14ac:dyDescent="0.3">
      <c r="A3" s="16" t="s">
        <v>17</v>
      </c>
      <c r="B3" s="16" t="s">
        <v>18</v>
      </c>
      <c r="C3" s="16" t="s">
        <v>19</v>
      </c>
      <c r="D3" s="17" t="s">
        <v>20</v>
      </c>
      <c r="E3" s="18" t="s">
        <v>37</v>
      </c>
      <c r="G3" s="16" t="s">
        <v>29</v>
      </c>
      <c r="H3" s="35">
        <f>SUM(E4:E13)</f>
        <v>14237580</v>
      </c>
      <c r="I3" s="35"/>
    </row>
    <row r="4" spans="1:14" x14ac:dyDescent="0.3">
      <c r="A4" s="6">
        <v>1</v>
      </c>
      <c r="B4" s="19" t="s">
        <v>21</v>
      </c>
      <c r="C4" s="19" t="s">
        <v>22</v>
      </c>
      <c r="D4" s="20">
        <v>42195</v>
      </c>
      <c r="E4" s="26">
        <v>1863400</v>
      </c>
    </row>
    <row r="5" spans="1:14" x14ac:dyDescent="0.3">
      <c r="A5" s="6">
        <v>2</v>
      </c>
      <c r="B5" s="19" t="s">
        <v>21</v>
      </c>
      <c r="C5" s="19" t="s">
        <v>23</v>
      </c>
      <c r="D5" s="20">
        <v>42196</v>
      </c>
      <c r="E5" s="26">
        <v>3597900</v>
      </c>
    </row>
    <row r="6" spans="1:14" ht="18.75" x14ac:dyDescent="0.3">
      <c r="A6" s="6">
        <v>3</v>
      </c>
      <c r="B6" s="19" t="s">
        <v>24</v>
      </c>
      <c r="C6" s="19" t="s">
        <v>23</v>
      </c>
      <c r="D6" s="20">
        <v>42197</v>
      </c>
      <c r="E6" s="26">
        <v>1552600</v>
      </c>
      <c r="G6" s="36" t="s">
        <v>28</v>
      </c>
      <c r="H6" s="36"/>
      <c r="I6" s="36"/>
    </row>
    <row r="7" spans="1:14" x14ac:dyDescent="0.3">
      <c r="A7" s="6">
        <v>4</v>
      </c>
      <c r="B7" s="19" t="s">
        <v>21</v>
      </c>
      <c r="C7" s="19" t="s">
        <v>25</v>
      </c>
      <c r="D7" s="20">
        <v>42200</v>
      </c>
      <c r="E7" s="26">
        <v>2490500</v>
      </c>
      <c r="G7" s="16" t="s">
        <v>30</v>
      </c>
      <c r="H7" s="16" t="s">
        <v>31</v>
      </c>
      <c r="I7" s="16" t="s">
        <v>32</v>
      </c>
    </row>
    <row r="8" spans="1:14" x14ac:dyDescent="0.3">
      <c r="A8" s="6">
        <v>5</v>
      </c>
      <c r="B8" s="19" t="s">
        <v>24</v>
      </c>
      <c r="C8" s="19" t="s">
        <v>26</v>
      </c>
      <c r="D8" s="20">
        <v>42200</v>
      </c>
      <c r="E8" s="26">
        <v>654060</v>
      </c>
      <c r="G8" s="6" t="s">
        <v>33</v>
      </c>
      <c r="H8" s="6"/>
      <c r="I8" s="21">
        <f>H8/$H$3</f>
        <v>0</v>
      </c>
    </row>
    <row r="9" spans="1:14" x14ac:dyDescent="0.3">
      <c r="A9" s="6">
        <v>6</v>
      </c>
      <c r="B9" s="19" t="s">
        <v>21</v>
      </c>
      <c r="C9" s="19" t="s">
        <v>34</v>
      </c>
      <c r="D9" s="20">
        <v>42201</v>
      </c>
      <c r="E9" s="26">
        <v>440000</v>
      </c>
      <c r="G9" s="6" t="s">
        <v>34</v>
      </c>
      <c r="H9" s="6"/>
      <c r="I9" s="21">
        <f>H9/$H$3</f>
        <v>0</v>
      </c>
    </row>
    <row r="10" spans="1:14" x14ac:dyDescent="0.3">
      <c r="A10" s="6">
        <v>7</v>
      </c>
      <c r="B10" s="19" t="s">
        <v>24</v>
      </c>
      <c r="C10" s="19" t="s">
        <v>26</v>
      </c>
      <c r="D10" s="20">
        <v>42201</v>
      </c>
      <c r="E10" s="26">
        <v>1444800</v>
      </c>
      <c r="G10" s="6" t="s">
        <v>35</v>
      </c>
      <c r="H10" s="6"/>
      <c r="I10" s="21">
        <f>H10/$H$3</f>
        <v>0</v>
      </c>
    </row>
    <row r="11" spans="1:14" x14ac:dyDescent="0.3">
      <c r="A11" s="6">
        <v>8</v>
      </c>
      <c r="B11" s="19" t="s">
        <v>27</v>
      </c>
      <c r="C11" s="19" t="s">
        <v>26</v>
      </c>
      <c r="D11" s="20">
        <v>42202</v>
      </c>
      <c r="E11" s="26">
        <v>517800</v>
      </c>
      <c r="G11" s="6" t="s">
        <v>36</v>
      </c>
      <c r="H11" s="6"/>
      <c r="I11" s="21">
        <f>H11/$H$3</f>
        <v>0</v>
      </c>
    </row>
    <row r="12" spans="1:14" x14ac:dyDescent="0.3">
      <c r="A12" s="6">
        <v>9</v>
      </c>
      <c r="B12" s="19" t="s">
        <v>24</v>
      </c>
      <c r="C12" s="19" t="s">
        <v>23</v>
      </c>
      <c r="D12" s="20">
        <v>42207</v>
      </c>
      <c r="E12" s="26">
        <v>1119900</v>
      </c>
      <c r="G12" s="16" t="s">
        <v>38</v>
      </c>
      <c r="H12" s="23">
        <f>SUM(H8:H11)</f>
        <v>0</v>
      </c>
      <c r="I12" s="22">
        <f>SUM(I8:I11)</f>
        <v>0</v>
      </c>
    </row>
    <row r="13" spans="1:14" x14ac:dyDescent="0.3">
      <c r="A13" s="6">
        <v>10</v>
      </c>
      <c r="B13" s="19" t="s">
        <v>21</v>
      </c>
      <c r="C13" s="19" t="s">
        <v>35</v>
      </c>
      <c r="D13" s="20">
        <v>42208</v>
      </c>
      <c r="E13" s="26">
        <v>556620</v>
      </c>
    </row>
    <row r="14" spans="1:14" x14ac:dyDescent="0.3">
      <c r="E14" s="27"/>
    </row>
    <row r="15" spans="1:14" x14ac:dyDescent="0.3">
      <c r="N15" s="24"/>
    </row>
  </sheetData>
  <mergeCells count="3">
    <mergeCell ref="A1:E1"/>
    <mergeCell ref="H3:I3"/>
    <mergeCell ref="G6:I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성적분석</vt:lpstr>
      <vt:lpstr>영업실적표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2019-07-08T12:06:37Z</dcterms:created>
  <dcterms:modified xsi:type="dcterms:W3CDTF">2019-07-16T13:54:41Z</dcterms:modified>
</cp:coreProperties>
</file>