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6강\"/>
    </mc:Choice>
  </mc:AlternateContent>
  <bookViews>
    <workbookView xWindow="0" yWindow="0" windowWidth="21930" windowHeight="10740" activeTab="3"/>
  </bookViews>
  <sheets>
    <sheet name="고급차트" sheetId="1" r:id="rId1"/>
    <sheet name="피벗,슬라이서" sheetId="2" r:id="rId2"/>
    <sheet name="피벗테이블 1" sheetId="3" r:id="rId3"/>
    <sheet name="피벗테이블 2" sheetId="4" r:id="rId4"/>
  </sheets>
  <definedNames>
    <definedName name="_xlnm._FilterDatabase" localSheetId="1" hidden="1">'피벗,슬라이서'!$A$3:$K$23</definedName>
  </definedNames>
  <calcPr calcId="162913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J23" i="2" s="1"/>
  <c r="H23" i="2"/>
  <c r="I22" i="2"/>
  <c r="J22" i="2" s="1"/>
  <c r="H22" i="2"/>
  <c r="I21" i="2"/>
  <c r="J21" i="2" s="1"/>
  <c r="H21" i="2"/>
  <c r="J20" i="2"/>
  <c r="I20" i="2"/>
  <c r="H20" i="2"/>
  <c r="J19" i="2"/>
  <c r="I19" i="2"/>
  <c r="H19" i="2"/>
  <c r="J18" i="2"/>
  <c r="I18" i="2"/>
  <c r="H18" i="2"/>
  <c r="I17" i="2"/>
  <c r="J17" i="2" s="1"/>
  <c r="H17" i="2"/>
  <c r="I16" i="2"/>
  <c r="J16" i="2" s="1"/>
  <c r="H16" i="2"/>
  <c r="I15" i="2"/>
  <c r="J15" i="2" s="1"/>
  <c r="H15" i="2"/>
  <c r="I14" i="2"/>
  <c r="J14" i="2" s="1"/>
  <c r="H14" i="2"/>
  <c r="I13" i="2"/>
  <c r="J13" i="2" s="1"/>
  <c r="H13" i="2"/>
  <c r="J12" i="2"/>
  <c r="I12" i="2"/>
  <c r="H12" i="2"/>
  <c r="J11" i="2"/>
  <c r="I11" i="2"/>
  <c r="H11" i="2"/>
  <c r="J10" i="2"/>
  <c r="I10" i="2"/>
  <c r="H10" i="2"/>
  <c r="I9" i="2"/>
  <c r="J9" i="2" s="1"/>
  <c r="H9" i="2"/>
  <c r="I8" i="2"/>
  <c r="J8" i="2" s="1"/>
  <c r="H8" i="2"/>
  <c r="I7" i="2"/>
  <c r="J7" i="2" s="1"/>
  <c r="H7" i="2"/>
  <c r="I6" i="2"/>
  <c r="J6" i="2" s="1"/>
  <c r="H6" i="2"/>
  <c r="I5" i="2"/>
  <c r="J5" i="2" s="1"/>
  <c r="H5" i="2"/>
  <c r="J4" i="2"/>
  <c r="I4" i="2"/>
  <c r="H4" i="2"/>
  <c r="E24" i="4"/>
</calcChain>
</file>

<file path=xl/sharedStrings.xml><?xml version="1.0" encoding="utf-8"?>
<sst xmlns="http://schemas.openxmlformats.org/spreadsheetml/2006/main" count="173" uniqueCount="90">
  <si>
    <t>청바지</t>
    <phoneticPr fontId="3" type="noConversion"/>
  </si>
  <si>
    <t>티셔츠</t>
    <phoneticPr fontId="3" type="noConversion"/>
  </si>
  <si>
    <t>바지</t>
    <phoneticPr fontId="3" type="noConversion"/>
  </si>
  <si>
    <t>잠바</t>
    <phoneticPr fontId="3" type="noConversion"/>
  </si>
  <si>
    <t>제품</t>
    <phoneticPr fontId="3" type="noConversion"/>
  </si>
  <si>
    <t>1월</t>
    <phoneticPr fontId="3" type="noConversion"/>
  </si>
  <si>
    <t>2월</t>
    <phoneticPr fontId="3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</si>
  <si>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</si>
  <si>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</si>
  <si>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</si>
  <si>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</si>
  <si>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</si>
  <si>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</si>
  <si>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</si>
  <si>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</si>
  <si>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</si>
  <si>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</si>
  <si>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의류 연간 판매 현황</t>
    <phoneticPr fontId="3" type="noConversion"/>
  </si>
  <si>
    <t>성적현황</t>
    <phoneticPr fontId="6" type="noConversion"/>
  </si>
  <si>
    <t>번호</t>
    <phoneticPr fontId="3" type="noConversion"/>
  </si>
  <si>
    <t>학교</t>
    <phoneticPr fontId="3" type="noConversion"/>
  </si>
  <si>
    <t>반</t>
    <phoneticPr fontId="6" type="noConversion"/>
  </si>
  <si>
    <t>이름</t>
    <phoneticPr fontId="3" type="noConversion"/>
  </si>
  <si>
    <t>성별</t>
    <phoneticPr fontId="6" type="noConversion"/>
  </si>
  <si>
    <t>국어</t>
    <phoneticPr fontId="3" type="noConversion"/>
  </si>
  <si>
    <t>수학</t>
    <phoneticPr fontId="3" type="noConversion"/>
  </si>
  <si>
    <t>총점</t>
    <phoneticPr fontId="6" type="noConversion"/>
  </si>
  <si>
    <t>평균</t>
    <phoneticPr fontId="3" type="noConversion"/>
  </si>
  <si>
    <t>합격여부</t>
    <phoneticPr fontId="3" type="noConversion"/>
  </si>
  <si>
    <t>응시여부</t>
    <phoneticPr fontId="3" type="noConversion"/>
  </si>
  <si>
    <t>초등</t>
    <phoneticPr fontId="3" type="noConversion"/>
  </si>
  <si>
    <t>A반</t>
    <phoneticPr fontId="6" type="noConversion"/>
  </si>
  <si>
    <t>구이서</t>
    <phoneticPr fontId="3" type="noConversion"/>
  </si>
  <si>
    <t>남</t>
    <phoneticPr fontId="6" type="noConversion"/>
  </si>
  <si>
    <t>응시</t>
    <phoneticPr fontId="3" type="noConversion"/>
  </si>
  <si>
    <t>중등</t>
    <phoneticPr fontId="3" type="noConversion"/>
  </si>
  <si>
    <t>B반</t>
    <phoneticPr fontId="6" type="noConversion"/>
  </si>
  <si>
    <t>김이정</t>
    <phoneticPr fontId="3" type="noConversion"/>
  </si>
  <si>
    <t>여</t>
    <phoneticPr fontId="6" type="noConversion"/>
  </si>
  <si>
    <t>오지수</t>
    <phoneticPr fontId="3" type="noConversion"/>
  </si>
  <si>
    <t>남</t>
    <phoneticPr fontId="6" type="noConversion"/>
  </si>
  <si>
    <t>중등</t>
    <phoneticPr fontId="3" type="noConversion"/>
  </si>
  <si>
    <t>김선후</t>
    <phoneticPr fontId="3" type="noConversion"/>
  </si>
  <si>
    <t>응시</t>
    <phoneticPr fontId="3" type="noConversion"/>
  </si>
  <si>
    <t>초등</t>
    <phoneticPr fontId="3" type="noConversion"/>
  </si>
  <si>
    <t>C반</t>
    <phoneticPr fontId="6" type="noConversion"/>
  </si>
  <si>
    <t>하진희</t>
    <phoneticPr fontId="3" type="noConversion"/>
  </si>
  <si>
    <t>여</t>
    <phoneticPr fontId="6" type="noConversion"/>
  </si>
  <si>
    <t>A반</t>
    <phoneticPr fontId="6" type="noConversion"/>
  </si>
  <si>
    <t>강현진</t>
    <phoneticPr fontId="3" type="noConversion"/>
  </si>
  <si>
    <t>B반</t>
    <phoneticPr fontId="6" type="noConversion"/>
  </si>
  <si>
    <t>김진솔</t>
    <phoneticPr fontId="3" type="noConversion"/>
  </si>
  <si>
    <t>박서준</t>
    <phoneticPr fontId="3" type="noConversion"/>
  </si>
  <si>
    <t>C반</t>
    <phoneticPr fontId="6" type="noConversion"/>
  </si>
  <si>
    <t>김성희</t>
    <phoneticPr fontId="3" type="noConversion"/>
  </si>
  <si>
    <t>이지서</t>
    <phoneticPr fontId="3" type="noConversion"/>
  </si>
  <si>
    <t>박경지</t>
    <phoneticPr fontId="3" type="noConversion"/>
  </si>
  <si>
    <t>이진훈</t>
    <phoneticPr fontId="3" type="noConversion"/>
  </si>
  <si>
    <t>오선지</t>
    <phoneticPr fontId="3" type="noConversion"/>
  </si>
  <si>
    <t>변지민</t>
    <phoneticPr fontId="3" type="noConversion"/>
  </si>
  <si>
    <t>감서준</t>
    <phoneticPr fontId="3" type="noConversion"/>
  </si>
  <si>
    <t>한서진</t>
    <phoneticPr fontId="3" type="noConversion"/>
  </si>
  <si>
    <t>김수민</t>
    <phoneticPr fontId="3" type="noConversion"/>
  </si>
  <si>
    <t>유지선</t>
    <phoneticPr fontId="3" type="noConversion"/>
  </si>
  <si>
    <t>최민지</t>
    <phoneticPr fontId="3" type="noConversion"/>
  </si>
  <si>
    <t>이민서</t>
    <phoneticPr fontId="3" type="noConversion"/>
  </si>
  <si>
    <t>의류 판매 현황</t>
    <phoneticPr fontId="3" type="noConversion"/>
  </si>
  <si>
    <t>제품</t>
  </si>
  <si>
    <t>날짜</t>
    <phoneticPr fontId="3" type="noConversion"/>
  </si>
  <si>
    <t>서울</t>
    <phoneticPr fontId="3" type="noConversion"/>
  </si>
  <si>
    <t>여수</t>
    <phoneticPr fontId="3" type="noConversion"/>
  </si>
  <si>
    <t>충청</t>
    <phoneticPr fontId="3" type="noConversion"/>
  </si>
  <si>
    <t>경기</t>
    <phoneticPr fontId="3" type="noConversion"/>
  </si>
  <si>
    <t>제주</t>
    <phoneticPr fontId="3" type="noConversion"/>
  </si>
  <si>
    <t>청바지</t>
  </si>
  <si>
    <t>티셔츠</t>
  </si>
  <si>
    <t>바지</t>
  </si>
  <si>
    <t>잠바</t>
  </si>
  <si>
    <t>의류 판매 현황</t>
    <phoneticPr fontId="3" type="noConversion"/>
  </si>
  <si>
    <t>날짜</t>
    <phoneticPr fontId="3" type="noConversion"/>
  </si>
  <si>
    <t>여수</t>
    <phoneticPr fontId="3" type="noConversion"/>
  </si>
  <si>
    <t>충청</t>
    <phoneticPr fontId="3" type="noConversion"/>
  </si>
  <si>
    <t>경기</t>
    <phoneticPr fontId="3" type="noConversion"/>
  </si>
  <si>
    <t>합계 : 서울</t>
  </si>
  <si>
    <t>열 레이블</t>
  </si>
  <si>
    <t>행 레이블</t>
  </si>
  <si>
    <t>1월</t>
  </si>
  <si>
    <t>2월</t>
  </si>
  <si>
    <t>총합계</t>
  </si>
  <si>
    <t>피벗테이블에서 값을 가져오는 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</si>
</sst>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15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2" fillId="2" borderId="4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5" fillId="0" borderId="0" xfId="0" applyFo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3" fillId="2" borderId="10" xfId="0" quotePrefix="1" applyNumberFormat="1" applyFont="1" applyFill="1" applyBorder="1" applyAlignment="1">
      <alignment horizontal="center" vertical="center"/>
    </xf>
    <xf numFmtId="14" fontId="13" fillId="2" borderId="10" xfId="0" quotePrefix="1" applyNumberFormat="1" applyFont="1" applyFill="1" applyBorder="1" applyAlignment="1">
      <alignment horizontal="center" vertical="center"/>
    </xf>
    <xf numFmtId="0" fontId="13" fillId="0" borderId="10" xfId="3" quotePrefix="1" applyNumberFormat="1" applyFont="1" applyBorder="1">
      <alignment vertical="center"/>
    </xf>
    <xf numFmtId="0" fontId="14" fillId="0" borderId="10" xfId="0" quotePrefix="1" applyNumberFormat="1" applyFont="1" applyBorder="1">
      <alignment vertical="center"/>
    </xf>
    <xf numFmtId="0" fontId="1" fillId="0" borderId="1" xfId="1" applyAlignment="1">
      <alignment horizontal="center" vertical="center"/>
    </xf>
    <xf numFmtId="0" fontId="4" fillId="0" borderId="8" xfId="2" applyFill="1" applyAlignment="1">
      <alignment horizontal="center" vertical="center"/>
    </xf>
    <xf numFmtId="0" fontId="4" fillId="0" borderId="8" xfId="2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">
    <cellStyle name="쉼표 [0] 2" xfId="3"/>
    <cellStyle name="제목 1" xfId="1" builtinId="16"/>
    <cellStyle name="제목 2" xfId="2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95251</xdr:colOff>
      <xdr:row>0</xdr:row>
      <xdr:rowOff>85725</xdr:rowOff>
    </xdr:from>
    <xdr:to>
      <xdr:col>17</xdr:col>
      <xdr:colOff>590551</xdr:colOff>
      <xdr:row>8</xdr:row>
      <xdr:rowOff>133350</xdr:rowOff>
    </xdr:to>
    <xdr:sp macro="" textlink="">
      <xdr:nvSpPr>
        <xdr:cNvPr id="2" name="TextBox 1"/>
        <xdr:cNvSpPr txBox="1"/>
      </xdr:nvSpPr>
      <xdr:spPr>
        <a:xfrm>
          <a:off x="5381626" y="85725"/>
          <a:ext cx="3238500" cy="1847850"/>
        </a:xfrm>
        <a:prstGeom prst="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분산형 차트 만들기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en-US" altLang="ko-KR" sz="1100" b="0">
              <a:latin typeface="나눔고딕" panose="020D0604000000000000" pitchFamily="50" charset="-127"/>
              <a:ea typeface="나눔고딕" panose="020D0604000000000000" pitchFamily="50" charset="-127"/>
            </a:rPr>
            <a:t>1</a:t>
          </a:r>
          <a:r>
            <a:rPr lang="ko-KR" altLang="en-US" sz="1100" b="0">
              <a:latin typeface="나눔고딕" panose="020D0604000000000000" pitchFamily="50" charset="-127"/>
              <a:ea typeface="나눔고딕" panose="020D0604000000000000" pitchFamily="50" charset="-127"/>
            </a:rPr>
            <a:t>월 </a:t>
          </a:r>
          <a:r>
            <a:rPr lang="en-US" altLang="ko-KR" sz="1100" b="0">
              <a:latin typeface="나눔고딕" panose="020D0604000000000000" pitchFamily="50" charset="-127"/>
              <a:ea typeface="나눔고딕" panose="020D0604000000000000" pitchFamily="50" charset="-127"/>
            </a:rPr>
            <a:t>~ 9</a:t>
          </a:r>
          <a:r>
            <a:rPr lang="ko-KR" altLang="en-US" sz="1100" b="0">
              <a:latin typeface="나눔고딕" panose="020D0604000000000000" pitchFamily="50" charset="-127"/>
              <a:ea typeface="나눔고딕" panose="020D0604000000000000" pitchFamily="50" charset="-127"/>
            </a:rPr>
            <a:t>월</a:t>
          </a:r>
          <a:endParaRPr lang="en-US" altLang="ko-KR" sz="1100" b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 기본 주 세로선 지우기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청바지의 판매량을 예측하는 선형 추세선을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 </a:t>
          </a: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추가하고 수식을 차트에 표시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4.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차트를 서식 파일로 저장하기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    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오른쪽 마우스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 -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서식 파일로 저장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이중 축 혼합 차트 작성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: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모든 차트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 - [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콤보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85724</xdr:rowOff>
    </xdr:from>
    <xdr:to>
      <xdr:col>12</xdr:col>
      <xdr:colOff>552450</xdr:colOff>
      <xdr:row>13</xdr:row>
      <xdr:rowOff>28575</xdr:rowOff>
    </xdr:to>
    <xdr:sp macro="" textlink="">
      <xdr:nvSpPr>
        <xdr:cNvPr id="2" name="TextBox 1"/>
        <xdr:cNvSpPr txBox="1"/>
      </xdr:nvSpPr>
      <xdr:spPr>
        <a:xfrm>
          <a:off x="6410325" y="85724"/>
          <a:ext cx="5057775" cy="272415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b="1">
              <a:latin typeface="나눔고딕" panose="020D0604000000000000" pitchFamily="50" charset="-127"/>
              <a:ea typeface="나눔고딕" panose="020D0604000000000000" pitchFamily="50" charset="-127"/>
            </a:rPr>
            <a:t>제품별 월별 서울 판매현황</a:t>
          </a:r>
          <a:endParaRPr lang="en-US" altLang="ko-KR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800" baseline="0">
              <a:latin typeface="나눔고딕" panose="020D0604000000000000" pitchFamily="50" charset="-127"/>
              <a:ea typeface="나눔고딕" panose="020D0604000000000000" pitchFamily="50" charset="-127"/>
            </a:rPr>
            <a:t>  </a:t>
          </a:r>
          <a:endParaRPr lang="en-US" altLang="ko-KR" sz="3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월별로 그룹화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/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그룹 해제 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값 요약 기준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표시 형식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필터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8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4.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피벗 테이블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디자인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슬라이서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시간 표시 막대 삽입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6.GETPIVOTDATA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함수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가져올 데이터 필드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피봇테이블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조건필드명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)</a:t>
          </a:r>
        </a:p>
        <a:p>
          <a:endParaRPr lang="en-US" altLang="ko-KR" sz="8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계산 필드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180975</xdr:rowOff>
    </xdr:from>
    <xdr:to>
      <xdr:col>12</xdr:col>
      <xdr:colOff>600075</xdr:colOff>
      <xdr:row>15</xdr:row>
      <xdr:rowOff>123826</xdr:rowOff>
    </xdr:to>
    <xdr:sp macro="" textlink="">
      <xdr:nvSpPr>
        <xdr:cNvPr id="2" name="TextBox 1"/>
        <xdr:cNvSpPr txBox="1"/>
      </xdr:nvSpPr>
      <xdr:spPr>
        <a:xfrm>
          <a:off x="5248275" y="180975"/>
          <a:ext cx="5276850" cy="314325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b="1">
              <a:latin typeface="나눔고딕" panose="020D0604000000000000" pitchFamily="50" charset="-127"/>
              <a:ea typeface="나눔고딕" panose="020D0604000000000000" pitchFamily="50" charset="-127"/>
            </a:rPr>
            <a:t>제품별 월별 서울 판매현황</a:t>
          </a:r>
          <a:endParaRPr lang="en-US" altLang="ko-KR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800" baseline="0">
              <a:latin typeface="나눔고딕" panose="020D0604000000000000" pitchFamily="50" charset="-127"/>
              <a:ea typeface="나눔고딕" panose="020D0604000000000000" pitchFamily="50" charset="-127"/>
            </a:rPr>
            <a:t>  </a:t>
          </a:r>
          <a:endParaRPr lang="en-US" altLang="ko-KR" sz="3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월별로 그룹화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/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그룹 해제 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값 요약 기준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표시 형식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필터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8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4.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피벗 테이블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디자인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슬라이서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시간 표시 막대 삽입</a:t>
          </a:r>
          <a:endParaRPr lang="en-US" altLang="ko-KR" sz="11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6.GETPIVOTDATA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함수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가져올 데이터 필드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피봇테이블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조건필드명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, 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조건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)</a:t>
          </a:r>
        </a:p>
        <a:p>
          <a:endParaRPr lang="en-US" altLang="ko-KR" sz="8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계산 필드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8.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피벗 차트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44256;&#44553;&#52264;&#53944;%20&#54588;&#48279;&#53580;&#51060;&#48660;-&#50756;&#4945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707.999448148148" createdVersion="6" refreshedVersion="6" minRefreshableVersion="3" recordCount="8">
  <cacheSource type="worksheet">
    <worksheetSource ref="A3:G11" sheet="피벗테이블 1" r:id="rId2"/>
  </cacheSource>
  <cacheFields count="7">
    <cacheField name="제품" numFmtId="0">
      <sharedItems count="4">
        <s v="청바지"/>
        <s v="티셔츠"/>
        <s v="바지"/>
        <s v="잠바"/>
      </sharedItems>
    </cacheField>
    <cacheField name="날짜" numFmtId="14">
      <sharedItems containsSemiMixedTypes="0" containsNonDate="0" containsDate="1" containsString="0" minDate="2019-01-01T00:00:00" maxDate="2019-03-08T00:00:00" count="8">
        <d v="2019-01-01T00:00:00"/>
        <d v="2019-01-02T00:00:00"/>
        <d v="2019-02-03T00:00:00"/>
        <d v="2019-01-04T00:00:00"/>
        <d v="2019-03-05T00:00:00"/>
        <d v="2019-01-06T00:00:00"/>
        <d v="2019-03-07T00:00:00"/>
        <d v="2019-02-08T00:00:00"/>
      </sharedItems>
      <fieldGroup base="1">
        <rangePr groupBy="months" startDate="2019-01-01T00:00:00" endDate="2019-03-08T00:00:00"/>
        <groupItems count="14">
          <s v="&lt;2019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3-08"/>
        </groupItems>
      </fieldGroup>
    </cacheField>
    <cacheField name="서울" numFmtId="0">
      <sharedItems containsSemiMixedTypes="0" containsString="0" containsNumber="1" containsInteger="1" minValue="24" maxValue="70"/>
    </cacheField>
    <cacheField name="여수" numFmtId="0">
      <sharedItems containsSemiMixedTypes="0" containsString="0" containsNumber="1" containsInteger="1" minValue="20" maxValue="80"/>
    </cacheField>
    <cacheField name="충청" numFmtId="0">
      <sharedItems containsSemiMixedTypes="0" containsString="0" containsNumber="1" containsInteger="1" minValue="12" maxValue="80"/>
    </cacheField>
    <cacheField name="경기" numFmtId="0">
      <sharedItems containsSemiMixedTypes="0" containsString="0" containsNumber="1" containsInteger="1" minValue="42" maxValue="84"/>
    </cacheField>
    <cacheField name="제주" numFmtId="0">
      <sharedItems containsSemiMixedTypes="0" containsString="0" containsNumber="1" containsInteger="1" minValue="30" maxValue="6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24"/>
    <n v="24"/>
    <n v="12"/>
    <n v="84"/>
    <n v="50"/>
  </r>
  <r>
    <x v="1"/>
    <x v="1"/>
    <n v="70"/>
    <n v="20"/>
    <n v="30"/>
    <n v="80"/>
    <n v="60"/>
  </r>
  <r>
    <x v="2"/>
    <x v="2"/>
    <n v="50"/>
    <n v="80"/>
    <n v="50"/>
    <n v="42"/>
    <n v="50"/>
  </r>
  <r>
    <x v="3"/>
    <x v="3"/>
    <n v="70"/>
    <n v="70"/>
    <n v="80"/>
    <n v="70"/>
    <n v="30"/>
  </r>
  <r>
    <x v="0"/>
    <x v="4"/>
    <n v="24"/>
    <n v="24"/>
    <n v="12"/>
    <n v="84"/>
    <n v="50"/>
  </r>
  <r>
    <x v="1"/>
    <x v="5"/>
    <n v="70"/>
    <n v="20"/>
    <n v="30"/>
    <n v="80"/>
    <n v="60"/>
  </r>
  <r>
    <x v="2"/>
    <x v="6"/>
    <n v="50"/>
    <n v="80"/>
    <n v="50"/>
    <n v="42"/>
    <n v="50"/>
  </r>
  <r>
    <x v="3"/>
    <x v="7"/>
    <n v="70"/>
    <n v="70"/>
    <n v="80"/>
    <n v="7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6:E22" firstHeaderRow="1" firstDataRow="2" firstDataCol="1"/>
  <pivotFields count="7">
    <pivotField axis="axisRow" showAll="0">
      <items count="5">
        <item x="2"/>
        <item x="3"/>
        <item x="0"/>
        <item x="1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합계 : 서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11" sqref="K11"/>
    </sheetView>
  </sheetViews>
  <sheetFormatPr defaultRowHeight="16.5" x14ac:dyDescent="0.3"/>
  <cols>
    <col min="2" max="10" width="4.75" bestFit="1" customWidth="1"/>
    <col min="11" max="13" width="5.875" bestFit="1" customWidth="1"/>
  </cols>
  <sheetData>
    <row r="1" spans="1:13" ht="24.75" thickBot="1" x14ac:dyDescent="0.35">
      <c r="A1" s="27" t="s">
        <v>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7.25" thickTop="1" x14ac:dyDescent="0.3"/>
    <row r="3" spans="1:13" ht="17.25" thickBot="1" x14ac:dyDescent="0.35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11" t="s">
        <v>16</v>
      </c>
    </row>
    <row r="4" spans="1:13" x14ac:dyDescent="0.3">
      <c r="A4" s="8" t="s">
        <v>0</v>
      </c>
      <c r="B4" s="3">
        <v>24</v>
      </c>
      <c r="C4" s="3">
        <v>24</v>
      </c>
      <c r="D4" s="3">
        <v>12</v>
      </c>
      <c r="E4" s="3">
        <v>84</v>
      </c>
      <c r="F4" s="3">
        <v>50</v>
      </c>
      <c r="G4" s="3">
        <v>40</v>
      </c>
      <c r="H4" s="3">
        <v>100</v>
      </c>
      <c r="I4" s="3">
        <v>4</v>
      </c>
      <c r="J4" s="3">
        <v>60</v>
      </c>
      <c r="K4" s="3"/>
      <c r="L4" s="3"/>
      <c r="M4" s="4"/>
    </row>
    <row r="5" spans="1:13" x14ac:dyDescent="0.3">
      <c r="A5" s="9" t="s">
        <v>1</v>
      </c>
      <c r="B5" s="5">
        <v>70</v>
      </c>
      <c r="C5" s="5">
        <v>20</v>
      </c>
      <c r="D5" s="5">
        <v>30</v>
      </c>
      <c r="E5" s="5">
        <v>80</v>
      </c>
      <c r="F5" s="5">
        <v>60</v>
      </c>
      <c r="G5" s="5">
        <v>100</v>
      </c>
      <c r="H5" s="5">
        <v>30</v>
      </c>
      <c r="I5" s="5">
        <v>120</v>
      </c>
      <c r="J5" s="5">
        <v>40</v>
      </c>
      <c r="K5" s="5"/>
      <c r="L5" s="5"/>
      <c r="M5" s="6"/>
    </row>
    <row r="6" spans="1:13" x14ac:dyDescent="0.3">
      <c r="A6" s="9" t="s">
        <v>2</v>
      </c>
      <c r="B6" s="5">
        <v>50</v>
      </c>
      <c r="C6" s="5">
        <v>80</v>
      </c>
      <c r="D6" s="5">
        <v>50</v>
      </c>
      <c r="E6" s="5">
        <v>42</v>
      </c>
      <c r="F6" s="5">
        <v>50</v>
      </c>
      <c r="G6" s="5">
        <v>20</v>
      </c>
      <c r="H6" s="5">
        <v>40</v>
      </c>
      <c r="I6" s="5">
        <v>72</v>
      </c>
      <c r="J6" s="5">
        <v>140</v>
      </c>
      <c r="K6" s="5"/>
      <c r="L6" s="5"/>
      <c r="M6" s="6"/>
    </row>
    <row r="7" spans="1:13" x14ac:dyDescent="0.3">
      <c r="A7" s="10" t="s">
        <v>3</v>
      </c>
      <c r="B7" s="1">
        <v>70</v>
      </c>
      <c r="C7" s="1">
        <v>70</v>
      </c>
      <c r="D7" s="1">
        <v>80</v>
      </c>
      <c r="E7" s="1">
        <v>70</v>
      </c>
      <c r="F7" s="1">
        <v>30</v>
      </c>
      <c r="G7" s="1">
        <v>32</v>
      </c>
      <c r="H7" s="1">
        <v>30</v>
      </c>
      <c r="I7" s="1">
        <v>50</v>
      </c>
      <c r="J7" s="1">
        <v>20</v>
      </c>
      <c r="K7" s="1"/>
      <c r="L7" s="1"/>
      <c r="M7" s="2"/>
    </row>
  </sheetData>
  <mergeCells count="1">
    <mergeCell ref="A1:M1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7" sqref="E27"/>
    </sheetView>
  </sheetViews>
  <sheetFormatPr defaultRowHeight="16.5" x14ac:dyDescent="0.3"/>
  <cols>
    <col min="1" max="1" width="5.625" customWidth="1"/>
    <col min="2" max="2" width="6.625" customWidth="1"/>
    <col min="3" max="3" width="6.25" customWidth="1"/>
    <col min="5" max="9" width="5.75" bestFit="1" customWidth="1"/>
  </cols>
  <sheetData>
    <row r="1" spans="1:11" ht="24.75" customHeight="1" thickBot="1" x14ac:dyDescent="0.3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7.25" thickTop="1" x14ac:dyDescent="0.3">
      <c r="G2" s="12"/>
      <c r="H2" s="12"/>
    </row>
    <row r="3" spans="1:11" ht="25.5" customHeight="1" x14ac:dyDescent="0.3">
      <c r="A3" s="13" t="s">
        <v>19</v>
      </c>
      <c r="B3" s="13" t="s">
        <v>20</v>
      </c>
      <c r="C3" s="13" t="s">
        <v>21</v>
      </c>
      <c r="D3" s="13" t="s">
        <v>22</v>
      </c>
      <c r="E3" s="13" t="s">
        <v>23</v>
      </c>
      <c r="F3" s="14" t="s">
        <v>24</v>
      </c>
      <c r="G3" s="14" t="s">
        <v>25</v>
      </c>
      <c r="H3" s="14" t="s">
        <v>26</v>
      </c>
      <c r="I3" s="14" t="s">
        <v>27</v>
      </c>
      <c r="J3" s="15" t="s">
        <v>28</v>
      </c>
      <c r="K3" s="15" t="s">
        <v>29</v>
      </c>
    </row>
    <row r="4" spans="1:11" x14ac:dyDescent="0.3">
      <c r="A4" s="16">
        <v>1</v>
      </c>
      <c r="B4" s="16" t="s">
        <v>30</v>
      </c>
      <c r="C4" s="16" t="s">
        <v>31</v>
      </c>
      <c r="D4" s="17" t="s">
        <v>32</v>
      </c>
      <c r="E4" s="17" t="s">
        <v>33</v>
      </c>
      <c r="F4" s="18">
        <v>90</v>
      </c>
      <c r="G4" s="17">
        <v>89</v>
      </c>
      <c r="H4" s="17">
        <f>SUM(F4:G4)</f>
        <v>179</v>
      </c>
      <c r="I4" s="19">
        <f>AVERAGE(F4:G4)</f>
        <v>89.5</v>
      </c>
      <c r="J4" s="20" t="str">
        <f>IF(I4&gt;=80,"합격","불합격")</f>
        <v>합격</v>
      </c>
      <c r="K4" s="20" t="s">
        <v>34</v>
      </c>
    </row>
    <row r="5" spans="1:11" x14ac:dyDescent="0.3">
      <c r="A5" s="16">
        <v>2</v>
      </c>
      <c r="B5" s="16" t="s">
        <v>35</v>
      </c>
      <c r="C5" s="16" t="s">
        <v>36</v>
      </c>
      <c r="D5" s="17" t="s">
        <v>37</v>
      </c>
      <c r="E5" s="17" t="s">
        <v>38</v>
      </c>
      <c r="F5" s="17">
        <v>78</v>
      </c>
      <c r="G5" s="18">
        <v>45</v>
      </c>
      <c r="H5" s="17">
        <f t="shared" ref="H5:H23" si="0">SUM(F5:G5)</f>
        <v>123</v>
      </c>
      <c r="I5" s="19">
        <f t="shared" ref="I5:I23" si="1">AVERAGE(F5:G5)</f>
        <v>61.5</v>
      </c>
      <c r="J5" s="20" t="str">
        <f t="shared" ref="J5:J23" si="2">IF(I5&gt;=80,"합격","불합격")</f>
        <v>불합격</v>
      </c>
      <c r="K5" s="20" t="s">
        <v>34</v>
      </c>
    </row>
    <row r="6" spans="1:11" x14ac:dyDescent="0.3">
      <c r="A6" s="16">
        <v>3</v>
      </c>
      <c r="B6" s="16" t="s">
        <v>30</v>
      </c>
      <c r="C6" s="16" t="s">
        <v>31</v>
      </c>
      <c r="D6" s="17" t="s">
        <v>39</v>
      </c>
      <c r="E6" s="17" t="s">
        <v>40</v>
      </c>
      <c r="F6" s="17">
        <v>0</v>
      </c>
      <c r="G6" s="17">
        <v>0</v>
      </c>
      <c r="H6" s="17">
        <f t="shared" si="0"/>
        <v>0</v>
      </c>
      <c r="I6" s="19">
        <f t="shared" si="1"/>
        <v>0</v>
      </c>
      <c r="J6" s="20" t="str">
        <f t="shared" si="2"/>
        <v>불합격</v>
      </c>
      <c r="K6" s="20"/>
    </row>
    <row r="7" spans="1:11" x14ac:dyDescent="0.3">
      <c r="A7" s="16">
        <v>4</v>
      </c>
      <c r="B7" s="16" t="s">
        <v>41</v>
      </c>
      <c r="C7" s="16" t="s">
        <v>36</v>
      </c>
      <c r="D7" s="17" t="s">
        <v>42</v>
      </c>
      <c r="E7" s="17" t="s">
        <v>40</v>
      </c>
      <c r="F7" s="17">
        <v>33</v>
      </c>
      <c r="G7" s="17">
        <v>44</v>
      </c>
      <c r="H7" s="17">
        <f t="shared" si="0"/>
        <v>77</v>
      </c>
      <c r="I7" s="19">
        <f t="shared" si="1"/>
        <v>38.5</v>
      </c>
      <c r="J7" s="20" t="str">
        <f t="shared" si="2"/>
        <v>불합격</v>
      </c>
      <c r="K7" s="20" t="s">
        <v>43</v>
      </c>
    </row>
    <row r="8" spans="1:11" x14ac:dyDescent="0.3">
      <c r="A8" s="16">
        <v>5</v>
      </c>
      <c r="B8" s="16" t="s">
        <v>44</v>
      </c>
      <c r="C8" s="16" t="s">
        <v>45</v>
      </c>
      <c r="D8" s="17" t="s">
        <v>46</v>
      </c>
      <c r="E8" s="17" t="s">
        <v>47</v>
      </c>
      <c r="F8" s="17">
        <v>0</v>
      </c>
      <c r="G8" s="17">
        <v>0</v>
      </c>
      <c r="H8" s="17">
        <f t="shared" si="0"/>
        <v>0</v>
      </c>
      <c r="I8" s="19">
        <f t="shared" si="1"/>
        <v>0</v>
      </c>
      <c r="J8" s="20" t="str">
        <f t="shared" si="2"/>
        <v>불합격</v>
      </c>
      <c r="K8" s="20"/>
    </row>
    <row r="9" spans="1:11" x14ac:dyDescent="0.3">
      <c r="A9" s="16">
        <v>6</v>
      </c>
      <c r="B9" s="16" t="s">
        <v>35</v>
      </c>
      <c r="C9" s="16" t="s">
        <v>48</v>
      </c>
      <c r="D9" s="17" t="s">
        <v>49</v>
      </c>
      <c r="E9" s="17" t="s">
        <v>33</v>
      </c>
      <c r="F9" s="17">
        <v>0</v>
      </c>
      <c r="G9" s="17">
        <v>0</v>
      </c>
      <c r="H9" s="17">
        <f t="shared" si="0"/>
        <v>0</v>
      </c>
      <c r="I9" s="19">
        <f t="shared" si="1"/>
        <v>0</v>
      </c>
      <c r="J9" s="20" t="str">
        <f t="shared" si="2"/>
        <v>불합격</v>
      </c>
      <c r="K9" s="20" t="s">
        <v>34</v>
      </c>
    </row>
    <row r="10" spans="1:11" x14ac:dyDescent="0.3">
      <c r="A10" s="16">
        <v>7</v>
      </c>
      <c r="B10" s="16" t="s">
        <v>30</v>
      </c>
      <c r="C10" s="16" t="s">
        <v>50</v>
      </c>
      <c r="D10" s="18" t="s">
        <v>51</v>
      </c>
      <c r="E10" s="18" t="s">
        <v>33</v>
      </c>
      <c r="F10" s="18">
        <v>90</v>
      </c>
      <c r="G10" s="17">
        <v>89</v>
      </c>
      <c r="H10" s="17">
        <f t="shared" si="0"/>
        <v>179</v>
      </c>
      <c r="I10" s="19">
        <f t="shared" si="1"/>
        <v>89.5</v>
      </c>
      <c r="J10" s="20" t="str">
        <f t="shared" si="2"/>
        <v>합격</v>
      </c>
      <c r="K10" s="20" t="s">
        <v>43</v>
      </c>
    </row>
    <row r="11" spans="1:11" x14ac:dyDescent="0.3">
      <c r="A11" s="16">
        <v>8</v>
      </c>
      <c r="B11" s="16" t="s">
        <v>41</v>
      </c>
      <c r="C11" s="16" t="s">
        <v>36</v>
      </c>
      <c r="D11" s="17" t="s">
        <v>52</v>
      </c>
      <c r="E11" s="17" t="s">
        <v>38</v>
      </c>
      <c r="F11" s="17">
        <v>78</v>
      </c>
      <c r="G11" s="18">
        <v>45</v>
      </c>
      <c r="H11" s="17">
        <f t="shared" si="0"/>
        <v>123</v>
      </c>
      <c r="I11" s="19">
        <f t="shared" si="1"/>
        <v>61.5</v>
      </c>
      <c r="J11" s="20" t="str">
        <f t="shared" si="2"/>
        <v>불합격</v>
      </c>
      <c r="K11" s="20" t="s">
        <v>43</v>
      </c>
    </row>
    <row r="12" spans="1:11" x14ac:dyDescent="0.3">
      <c r="A12" s="16">
        <v>9</v>
      </c>
      <c r="B12" s="16" t="s">
        <v>44</v>
      </c>
      <c r="C12" s="16" t="s">
        <v>53</v>
      </c>
      <c r="D12" s="17" t="s">
        <v>54</v>
      </c>
      <c r="E12" s="17" t="s">
        <v>40</v>
      </c>
      <c r="F12" s="17">
        <v>99</v>
      </c>
      <c r="G12" s="17">
        <v>89</v>
      </c>
      <c r="H12" s="17">
        <f t="shared" si="0"/>
        <v>188</v>
      </c>
      <c r="I12" s="19">
        <f t="shared" si="1"/>
        <v>94</v>
      </c>
      <c r="J12" s="20" t="str">
        <f t="shared" si="2"/>
        <v>합격</v>
      </c>
      <c r="K12" s="20" t="s">
        <v>43</v>
      </c>
    </row>
    <row r="13" spans="1:11" x14ac:dyDescent="0.3">
      <c r="A13" s="16">
        <v>10</v>
      </c>
      <c r="B13" s="16" t="s">
        <v>41</v>
      </c>
      <c r="C13" s="16" t="s">
        <v>36</v>
      </c>
      <c r="D13" s="17" t="s">
        <v>55</v>
      </c>
      <c r="E13" s="17" t="s">
        <v>47</v>
      </c>
      <c r="F13" s="17">
        <v>86</v>
      </c>
      <c r="G13" s="17">
        <v>100</v>
      </c>
      <c r="H13" s="17">
        <f t="shared" si="0"/>
        <v>186</v>
      </c>
      <c r="I13" s="19">
        <f t="shared" si="1"/>
        <v>93</v>
      </c>
      <c r="J13" s="20" t="str">
        <f t="shared" si="2"/>
        <v>합격</v>
      </c>
      <c r="K13" s="20" t="s">
        <v>43</v>
      </c>
    </row>
    <row r="14" spans="1:11" x14ac:dyDescent="0.3">
      <c r="A14" s="16">
        <v>11</v>
      </c>
      <c r="B14" s="16" t="s">
        <v>41</v>
      </c>
      <c r="C14" s="16" t="s">
        <v>50</v>
      </c>
      <c r="D14" s="17" t="s">
        <v>56</v>
      </c>
      <c r="E14" s="17" t="s">
        <v>47</v>
      </c>
      <c r="F14" s="17">
        <v>86</v>
      </c>
      <c r="G14" s="17">
        <v>79</v>
      </c>
      <c r="H14" s="17">
        <f t="shared" si="0"/>
        <v>165</v>
      </c>
      <c r="I14" s="19">
        <f t="shared" si="1"/>
        <v>82.5</v>
      </c>
      <c r="J14" s="20" t="str">
        <f t="shared" si="2"/>
        <v>합격</v>
      </c>
      <c r="K14" s="20" t="s">
        <v>43</v>
      </c>
    </row>
    <row r="15" spans="1:11" x14ac:dyDescent="0.3">
      <c r="A15" s="16">
        <v>12</v>
      </c>
      <c r="B15" s="16" t="s">
        <v>30</v>
      </c>
      <c r="C15" s="16" t="s">
        <v>53</v>
      </c>
      <c r="D15" s="17" t="s">
        <v>57</v>
      </c>
      <c r="E15" s="17" t="s">
        <v>40</v>
      </c>
      <c r="F15" s="17">
        <v>34</v>
      </c>
      <c r="G15" s="17">
        <v>100</v>
      </c>
      <c r="H15" s="17">
        <f t="shared" si="0"/>
        <v>134</v>
      </c>
      <c r="I15" s="19">
        <f t="shared" si="1"/>
        <v>67</v>
      </c>
      <c r="J15" s="20" t="str">
        <f t="shared" si="2"/>
        <v>불합격</v>
      </c>
      <c r="K15" s="20" t="s">
        <v>43</v>
      </c>
    </row>
    <row r="16" spans="1:11" x14ac:dyDescent="0.3">
      <c r="A16" s="16">
        <v>13</v>
      </c>
      <c r="B16" s="16" t="s">
        <v>41</v>
      </c>
      <c r="C16" s="16" t="s">
        <v>36</v>
      </c>
      <c r="D16" s="17" t="s">
        <v>58</v>
      </c>
      <c r="E16" s="17" t="s">
        <v>38</v>
      </c>
      <c r="F16" s="18">
        <v>90</v>
      </c>
      <c r="G16" s="17">
        <v>89</v>
      </c>
      <c r="H16" s="17">
        <f t="shared" si="0"/>
        <v>179</v>
      </c>
      <c r="I16" s="19">
        <f t="shared" si="1"/>
        <v>89.5</v>
      </c>
      <c r="J16" s="20" t="str">
        <f t="shared" si="2"/>
        <v>합격</v>
      </c>
      <c r="K16" s="20" t="s">
        <v>34</v>
      </c>
    </row>
    <row r="17" spans="1:11" x14ac:dyDescent="0.3">
      <c r="A17" s="16">
        <v>14</v>
      </c>
      <c r="B17" s="16" t="s">
        <v>44</v>
      </c>
      <c r="C17" s="16" t="s">
        <v>50</v>
      </c>
      <c r="D17" s="17" t="s">
        <v>59</v>
      </c>
      <c r="E17" s="17" t="s">
        <v>40</v>
      </c>
      <c r="F17" s="17">
        <v>99</v>
      </c>
      <c r="G17" s="18">
        <v>45</v>
      </c>
      <c r="H17" s="17">
        <f t="shared" si="0"/>
        <v>144</v>
      </c>
      <c r="I17" s="19">
        <f t="shared" si="1"/>
        <v>72</v>
      </c>
      <c r="J17" s="20" t="str">
        <f t="shared" si="2"/>
        <v>불합격</v>
      </c>
      <c r="K17" s="20" t="s">
        <v>43</v>
      </c>
    </row>
    <row r="18" spans="1:11" x14ac:dyDescent="0.3">
      <c r="A18" s="16">
        <v>15</v>
      </c>
      <c r="B18" s="16" t="s">
        <v>35</v>
      </c>
      <c r="C18" s="16" t="s">
        <v>45</v>
      </c>
      <c r="D18" s="17" t="s">
        <v>60</v>
      </c>
      <c r="E18" s="17" t="s">
        <v>47</v>
      </c>
      <c r="F18" s="17">
        <v>99</v>
      </c>
      <c r="G18" s="17">
        <v>75</v>
      </c>
      <c r="H18" s="17">
        <f t="shared" si="0"/>
        <v>174</v>
      </c>
      <c r="I18" s="19">
        <f t="shared" si="1"/>
        <v>87</v>
      </c>
      <c r="J18" s="20" t="str">
        <f t="shared" si="2"/>
        <v>합격</v>
      </c>
      <c r="K18" s="20" t="s">
        <v>34</v>
      </c>
    </row>
    <row r="19" spans="1:11" x14ac:dyDescent="0.3">
      <c r="A19" s="16">
        <v>16</v>
      </c>
      <c r="B19" s="16" t="s">
        <v>41</v>
      </c>
      <c r="C19" s="16" t="s">
        <v>36</v>
      </c>
      <c r="D19" s="17" t="s">
        <v>61</v>
      </c>
      <c r="E19" s="17" t="s">
        <v>47</v>
      </c>
      <c r="F19" s="17">
        <v>86</v>
      </c>
      <c r="G19" s="17">
        <v>79</v>
      </c>
      <c r="H19" s="17">
        <f t="shared" si="0"/>
        <v>165</v>
      </c>
      <c r="I19" s="19">
        <f t="shared" si="1"/>
        <v>82.5</v>
      </c>
      <c r="J19" s="20" t="str">
        <f t="shared" si="2"/>
        <v>합격</v>
      </c>
      <c r="K19" s="20" t="s">
        <v>34</v>
      </c>
    </row>
    <row r="20" spans="1:11" x14ac:dyDescent="0.3">
      <c r="A20" s="16">
        <v>17</v>
      </c>
      <c r="B20" s="16" t="s">
        <v>44</v>
      </c>
      <c r="C20" s="16" t="s">
        <v>53</v>
      </c>
      <c r="D20" s="17" t="s">
        <v>62</v>
      </c>
      <c r="E20" s="17" t="s">
        <v>33</v>
      </c>
      <c r="F20" s="17">
        <v>34</v>
      </c>
      <c r="G20" s="17">
        <v>100</v>
      </c>
      <c r="H20" s="17">
        <f t="shared" si="0"/>
        <v>134</v>
      </c>
      <c r="I20" s="19">
        <f t="shared" si="1"/>
        <v>67</v>
      </c>
      <c r="J20" s="20" t="str">
        <f t="shared" si="2"/>
        <v>불합격</v>
      </c>
      <c r="K20" s="20" t="s">
        <v>43</v>
      </c>
    </row>
    <row r="21" spans="1:11" x14ac:dyDescent="0.3">
      <c r="A21" s="16">
        <v>18</v>
      </c>
      <c r="B21" s="16" t="s">
        <v>41</v>
      </c>
      <c r="C21" s="16" t="s">
        <v>36</v>
      </c>
      <c r="D21" s="17" t="s">
        <v>63</v>
      </c>
      <c r="E21" s="17" t="s">
        <v>38</v>
      </c>
      <c r="F21" s="18">
        <v>90</v>
      </c>
      <c r="G21" s="17">
        <v>89</v>
      </c>
      <c r="H21" s="17">
        <f t="shared" si="0"/>
        <v>179</v>
      </c>
      <c r="I21" s="19">
        <f t="shared" si="1"/>
        <v>89.5</v>
      </c>
      <c r="J21" s="20" t="str">
        <f t="shared" si="2"/>
        <v>합격</v>
      </c>
      <c r="K21" s="20" t="s">
        <v>43</v>
      </c>
    </row>
    <row r="22" spans="1:11" x14ac:dyDescent="0.3">
      <c r="A22" s="16">
        <v>19</v>
      </c>
      <c r="B22" s="16" t="s">
        <v>44</v>
      </c>
      <c r="C22" s="16" t="s">
        <v>36</v>
      </c>
      <c r="D22" s="17" t="s">
        <v>64</v>
      </c>
      <c r="E22" s="17" t="s">
        <v>40</v>
      </c>
      <c r="F22" s="17">
        <v>99</v>
      </c>
      <c r="G22" s="18">
        <v>45</v>
      </c>
      <c r="H22" s="17">
        <f t="shared" si="0"/>
        <v>144</v>
      </c>
      <c r="I22" s="19">
        <f t="shared" si="1"/>
        <v>72</v>
      </c>
      <c r="J22" s="20" t="str">
        <f t="shared" si="2"/>
        <v>불합격</v>
      </c>
      <c r="K22" s="20" t="s">
        <v>43</v>
      </c>
    </row>
    <row r="23" spans="1:11" x14ac:dyDescent="0.3">
      <c r="A23" s="16">
        <v>20</v>
      </c>
      <c r="B23" s="16" t="s">
        <v>41</v>
      </c>
      <c r="C23" s="16" t="s">
        <v>45</v>
      </c>
      <c r="D23" s="17" t="s">
        <v>65</v>
      </c>
      <c r="E23" s="17" t="s">
        <v>38</v>
      </c>
      <c r="F23" s="17">
        <v>99</v>
      </c>
      <c r="G23" s="17">
        <v>75</v>
      </c>
      <c r="H23" s="17">
        <f t="shared" si="0"/>
        <v>174</v>
      </c>
      <c r="I23" s="19">
        <f t="shared" si="1"/>
        <v>87</v>
      </c>
      <c r="J23" s="20" t="str">
        <f t="shared" si="2"/>
        <v>합격</v>
      </c>
      <c r="K23" s="20" t="s">
        <v>34</v>
      </c>
    </row>
  </sheetData>
  <autoFilter ref="A3:K23"/>
  <mergeCells count="1">
    <mergeCell ref="A1:K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8" sqref="G18"/>
    </sheetView>
  </sheetViews>
  <sheetFormatPr defaultRowHeight="16.5" x14ac:dyDescent="0.3"/>
  <cols>
    <col min="1" max="2" width="11.875" customWidth="1"/>
    <col min="3" max="3" width="12.375" customWidth="1"/>
    <col min="4" max="4" width="11.125" customWidth="1"/>
    <col min="5" max="5" width="12.375" customWidth="1"/>
    <col min="6" max="6" width="11.125" customWidth="1"/>
    <col min="7" max="7" width="12.375" customWidth="1"/>
    <col min="8" max="8" width="15.875" customWidth="1"/>
    <col min="9" max="9" width="17.125" customWidth="1"/>
    <col min="10" max="11" width="7.375" customWidth="1"/>
    <col min="12" max="12" width="12.375" customWidth="1"/>
    <col min="13" max="13" width="9.875" customWidth="1"/>
    <col min="14" max="14" width="12.375" customWidth="1"/>
    <col min="15" max="15" width="9.875" customWidth="1"/>
    <col min="16" max="16" width="12.375" customWidth="1"/>
    <col min="17" max="17" width="9.875" customWidth="1"/>
    <col min="18" max="18" width="12.375" customWidth="1"/>
    <col min="19" max="19" width="7.375" customWidth="1"/>
  </cols>
  <sheetData>
    <row r="1" spans="1:7" ht="20.25" thickBot="1" x14ac:dyDescent="0.35">
      <c r="A1" s="29" t="s">
        <v>66</v>
      </c>
      <c r="B1" s="29"/>
      <c r="C1" s="29"/>
      <c r="D1" s="29"/>
      <c r="E1" s="29"/>
      <c r="F1" s="29"/>
      <c r="G1" s="29"/>
    </row>
    <row r="2" spans="1:7" ht="17.25" thickTop="1" x14ac:dyDescent="0.3">
      <c r="A2" s="21"/>
      <c r="B2" s="21"/>
      <c r="C2" s="21"/>
      <c r="D2" s="21"/>
      <c r="E2" s="21"/>
      <c r="F2" s="21"/>
      <c r="G2" s="21"/>
    </row>
    <row r="3" spans="1:7" x14ac:dyDescent="0.3">
      <c r="A3" s="22" t="s">
        <v>67</v>
      </c>
      <c r="B3" s="22" t="s">
        <v>68</v>
      </c>
      <c r="C3" s="22" t="s">
        <v>69</v>
      </c>
      <c r="D3" s="22" t="s">
        <v>70</v>
      </c>
      <c r="E3" s="22" t="s">
        <v>71</v>
      </c>
      <c r="F3" s="22" t="s">
        <v>72</v>
      </c>
      <c r="G3" s="22" t="s">
        <v>73</v>
      </c>
    </row>
    <row r="4" spans="1:7" x14ac:dyDescent="0.3">
      <c r="A4" s="23" t="s">
        <v>74</v>
      </c>
      <c r="B4" s="24">
        <v>43466</v>
      </c>
      <c r="C4" s="25">
        <v>24</v>
      </c>
      <c r="D4" s="26">
        <v>24</v>
      </c>
      <c r="E4" s="26">
        <v>12</v>
      </c>
      <c r="F4" s="26">
        <v>84</v>
      </c>
      <c r="G4" s="26">
        <v>50</v>
      </c>
    </row>
    <row r="5" spans="1:7" x14ac:dyDescent="0.3">
      <c r="A5" s="23" t="s">
        <v>75</v>
      </c>
      <c r="B5" s="24">
        <v>43467</v>
      </c>
      <c r="C5" s="25">
        <v>70</v>
      </c>
      <c r="D5" s="26">
        <v>20</v>
      </c>
      <c r="E5" s="26">
        <v>30</v>
      </c>
      <c r="F5" s="26">
        <v>80</v>
      </c>
      <c r="G5" s="26">
        <v>60</v>
      </c>
    </row>
    <row r="6" spans="1:7" x14ac:dyDescent="0.3">
      <c r="A6" s="23" t="s">
        <v>76</v>
      </c>
      <c r="B6" s="24">
        <v>43499</v>
      </c>
      <c r="C6" s="25">
        <v>50</v>
      </c>
      <c r="D6" s="26">
        <v>80</v>
      </c>
      <c r="E6" s="26">
        <v>50</v>
      </c>
      <c r="F6" s="26">
        <v>42</v>
      </c>
      <c r="G6" s="26">
        <v>50</v>
      </c>
    </row>
    <row r="7" spans="1:7" x14ac:dyDescent="0.3">
      <c r="A7" s="23" t="s">
        <v>77</v>
      </c>
      <c r="B7" s="24">
        <v>43469</v>
      </c>
      <c r="C7" s="25">
        <v>70</v>
      </c>
      <c r="D7" s="26">
        <v>70</v>
      </c>
      <c r="E7" s="26">
        <v>80</v>
      </c>
      <c r="F7" s="26">
        <v>70</v>
      </c>
      <c r="G7" s="26">
        <v>30</v>
      </c>
    </row>
    <row r="8" spans="1:7" x14ac:dyDescent="0.3">
      <c r="A8" s="23" t="s">
        <v>74</v>
      </c>
      <c r="B8" s="24">
        <v>43529</v>
      </c>
      <c r="C8" s="25">
        <v>24</v>
      </c>
      <c r="D8" s="26">
        <v>24</v>
      </c>
      <c r="E8" s="26">
        <v>12</v>
      </c>
      <c r="F8" s="26">
        <v>84</v>
      </c>
      <c r="G8" s="26">
        <v>50</v>
      </c>
    </row>
    <row r="9" spans="1:7" x14ac:dyDescent="0.3">
      <c r="A9" s="23" t="s">
        <v>75</v>
      </c>
      <c r="B9" s="24">
        <v>43471</v>
      </c>
      <c r="C9" s="25">
        <v>70</v>
      </c>
      <c r="D9" s="26">
        <v>20</v>
      </c>
      <c r="E9" s="26">
        <v>30</v>
      </c>
      <c r="F9" s="26">
        <v>80</v>
      </c>
      <c r="G9" s="26">
        <v>60</v>
      </c>
    </row>
    <row r="10" spans="1:7" x14ac:dyDescent="0.3">
      <c r="A10" s="23" t="s">
        <v>76</v>
      </c>
      <c r="B10" s="24">
        <v>43531</v>
      </c>
      <c r="C10" s="25">
        <v>50</v>
      </c>
      <c r="D10" s="26">
        <v>80</v>
      </c>
      <c r="E10" s="26">
        <v>50</v>
      </c>
      <c r="F10" s="26">
        <v>42</v>
      </c>
      <c r="G10" s="26">
        <v>50</v>
      </c>
    </row>
    <row r="11" spans="1:7" x14ac:dyDescent="0.3">
      <c r="A11" s="23" t="s">
        <v>77</v>
      </c>
      <c r="B11" s="24">
        <v>43504</v>
      </c>
      <c r="C11" s="25">
        <v>70</v>
      </c>
      <c r="D11" s="26">
        <v>70</v>
      </c>
      <c r="E11" s="26">
        <v>80</v>
      </c>
      <c r="F11" s="26">
        <v>70</v>
      </c>
      <c r="G11" s="26">
        <v>30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workbookViewId="0">
      <selection activeCell="H20" sqref="H20"/>
    </sheetView>
  </sheetViews>
  <sheetFormatPr defaultRowHeight="16.5" x14ac:dyDescent="0.3"/>
  <cols>
    <col min="1" max="2" width="11.875" customWidth="1"/>
    <col min="3" max="3" width="5.125" customWidth="1"/>
    <col min="4" max="4" width="4.75" customWidth="1"/>
    <col min="5" max="5" width="7.375" customWidth="1"/>
    <col min="6" max="6" width="11.125" customWidth="1"/>
    <col min="7" max="7" width="15.125" customWidth="1"/>
    <col min="8" max="8" width="15.875" customWidth="1"/>
    <col min="9" max="9" width="20" customWidth="1"/>
    <col min="10" max="11" width="7.375" customWidth="1"/>
    <col min="12" max="12" width="12.375" customWidth="1"/>
    <col min="13" max="13" width="9.875" customWidth="1"/>
    <col min="14" max="14" width="12.375" customWidth="1"/>
    <col min="15" max="15" width="9.875" customWidth="1"/>
    <col min="16" max="16" width="12.375" customWidth="1"/>
    <col min="17" max="17" width="9.875" customWidth="1"/>
    <col min="18" max="18" width="12.375" customWidth="1"/>
    <col min="19" max="19" width="7.375" customWidth="1"/>
  </cols>
  <sheetData>
    <row r="1" spans="1:7" ht="20.25" thickBot="1" x14ac:dyDescent="0.35">
      <c r="A1" s="29" t="s">
        <v>78</v>
      </c>
      <c r="B1" s="29"/>
      <c r="C1" s="29"/>
      <c r="D1" s="29"/>
      <c r="E1" s="29"/>
      <c r="F1" s="29"/>
      <c r="G1" s="29"/>
    </row>
    <row r="2" spans="1:7" ht="17.25" thickTop="1" x14ac:dyDescent="0.3">
      <c r="A2" s="21"/>
      <c r="B2" s="21"/>
      <c r="C2" s="21"/>
      <c r="D2" s="21"/>
      <c r="E2" s="21"/>
      <c r="F2" s="21"/>
      <c r="G2" s="21"/>
    </row>
    <row r="3" spans="1:7" x14ac:dyDescent="0.3">
      <c r="A3" s="22" t="s">
        <v>67</v>
      </c>
      <c r="B3" s="22" t="s">
        <v>79</v>
      </c>
      <c r="C3" s="22" t="s">
        <v>69</v>
      </c>
      <c r="D3" s="22" t="s">
        <v>80</v>
      </c>
      <c r="E3" s="22" t="s">
        <v>81</v>
      </c>
      <c r="F3" s="22" t="s">
        <v>82</v>
      </c>
      <c r="G3" s="22" t="s">
        <v>73</v>
      </c>
    </row>
    <row r="4" spans="1:7" x14ac:dyDescent="0.3">
      <c r="A4" s="23" t="s">
        <v>74</v>
      </c>
      <c r="B4" s="24">
        <v>43466</v>
      </c>
      <c r="C4" s="25">
        <v>24</v>
      </c>
      <c r="D4" s="26">
        <v>24</v>
      </c>
      <c r="E4" s="26">
        <v>12</v>
      </c>
      <c r="F4" s="26">
        <v>84</v>
      </c>
      <c r="G4" s="26">
        <v>50</v>
      </c>
    </row>
    <row r="5" spans="1:7" x14ac:dyDescent="0.3">
      <c r="A5" s="23" t="s">
        <v>75</v>
      </c>
      <c r="B5" s="24">
        <v>43467</v>
      </c>
      <c r="C5" s="25">
        <v>70</v>
      </c>
      <c r="D5" s="26">
        <v>20</v>
      </c>
      <c r="E5" s="26">
        <v>30</v>
      </c>
      <c r="F5" s="26">
        <v>80</v>
      </c>
      <c r="G5" s="26">
        <v>60</v>
      </c>
    </row>
    <row r="6" spans="1:7" x14ac:dyDescent="0.3">
      <c r="A6" s="23" t="s">
        <v>76</v>
      </c>
      <c r="B6" s="24">
        <v>43499</v>
      </c>
      <c r="C6" s="25">
        <v>50</v>
      </c>
      <c r="D6" s="26">
        <v>80</v>
      </c>
      <c r="E6" s="26">
        <v>50</v>
      </c>
      <c r="F6" s="26">
        <v>42</v>
      </c>
      <c r="G6" s="26">
        <v>50</v>
      </c>
    </row>
    <row r="7" spans="1:7" x14ac:dyDescent="0.3">
      <c r="A7" s="23" t="s">
        <v>77</v>
      </c>
      <c r="B7" s="24">
        <v>43469</v>
      </c>
      <c r="C7" s="25">
        <v>70</v>
      </c>
      <c r="D7" s="26">
        <v>70</v>
      </c>
      <c r="E7" s="26">
        <v>80</v>
      </c>
      <c r="F7" s="26">
        <v>70</v>
      </c>
      <c r="G7" s="26">
        <v>30</v>
      </c>
    </row>
    <row r="8" spans="1:7" x14ac:dyDescent="0.3">
      <c r="A8" s="23" t="s">
        <v>74</v>
      </c>
      <c r="B8" s="24">
        <v>43529</v>
      </c>
      <c r="C8" s="25">
        <v>24</v>
      </c>
      <c r="D8" s="26">
        <v>24</v>
      </c>
      <c r="E8" s="26">
        <v>12</v>
      </c>
      <c r="F8" s="26">
        <v>84</v>
      </c>
      <c r="G8" s="26">
        <v>50</v>
      </c>
    </row>
    <row r="9" spans="1:7" x14ac:dyDescent="0.3">
      <c r="A9" s="23" t="s">
        <v>75</v>
      </c>
      <c r="B9" s="24">
        <v>43471</v>
      </c>
      <c r="C9" s="25">
        <v>70</v>
      </c>
      <c r="D9" s="26">
        <v>20</v>
      </c>
      <c r="E9" s="26">
        <v>30</v>
      </c>
      <c r="F9" s="26">
        <v>80</v>
      </c>
      <c r="G9" s="26">
        <v>60</v>
      </c>
    </row>
    <row r="10" spans="1:7" x14ac:dyDescent="0.3">
      <c r="A10" s="23" t="s">
        <v>76</v>
      </c>
      <c r="B10" s="24">
        <v>43531</v>
      </c>
      <c r="C10" s="25">
        <v>50</v>
      </c>
      <c r="D10" s="26">
        <v>80</v>
      </c>
      <c r="E10" s="26">
        <v>50</v>
      </c>
      <c r="F10" s="26">
        <v>42</v>
      </c>
      <c r="G10" s="26">
        <v>50</v>
      </c>
    </row>
    <row r="11" spans="1:7" x14ac:dyDescent="0.3">
      <c r="A11" s="23" t="s">
        <v>77</v>
      </c>
      <c r="B11" s="24">
        <v>43504</v>
      </c>
      <c r="C11" s="25">
        <v>70</v>
      </c>
      <c r="D11" s="26">
        <v>70</v>
      </c>
      <c r="E11" s="26">
        <v>80</v>
      </c>
      <c r="F11" s="26">
        <v>70</v>
      </c>
      <c r="G11" s="26">
        <v>30</v>
      </c>
    </row>
    <row r="16" spans="1:7" x14ac:dyDescent="0.3">
      <c r="A16" t="s">
        <v>83</v>
      </c>
      <c r="B16" t="s">
        <v>84</v>
      </c>
    </row>
    <row r="17" spans="1:6" x14ac:dyDescent="0.3">
      <c r="A17" t="s">
        <v>85</v>
      </c>
      <c r="B17" s="30" t="s">
        <v>86</v>
      </c>
      <c r="C17" s="30" t="s">
        <v>87</v>
      </c>
      <c r="D17" s="30" t="s">
        <v>7</v>
      </c>
      <c r="E17" s="30" t="s">
        <v>88</v>
      </c>
    </row>
    <row r="18" spans="1:6" x14ac:dyDescent="0.3">
      <c r="A18" s="31" t="s">
        <v>76</v>
      </c>
      <c r="B18" s="32"/>
      <c r="C18" s="32">
        <v>50</v>
      </c>
      <c r="D18" s="32">
        <v>50</v>
      </c>
      <c r="E18" s="32">
        <v>100</v>
      </c>
    </row>
    <row r="19" spans="1:6" x14ac:dyDescent="0.3">
      <c r="A19" s="31" t="s">
        <v>77</v>
      </c>
      <c r="B19" s="32">
        <v>70</v>
      </c>
      <c r="C19" s="32">
        <v>70</v>
      </c>
      <c r="D19" s="32"/>
      <c r="E19" s="32">
        <v>140</v>
      </c>
    </row>
    <row r="20" spans="1:6" x14ac:dyDescent="0.3">
      <c r="A20" s="31" t="s">
        <v>74</v>
      </c>
      <c r="B20" s="32">
        <v>24</v>
      </c>
      <c r="C20" s="32"/>
      <c r="D20" s="32">
        <v>24</v>
      </c>
      <c r="E20" s="32">
        <v>48</v>
      </c>
    </row>
    <row r="21" spans="1:6" x14ac:dyDescent="0.3">
      <c r="A21" s="31" t="s">
        <v>75</v>
      </c>
      <c r="B21" s="32">
        <v>140</v>
      </c>
      <c r="C21" s="32"/>
      <c r="D21" s="32"/>
      <c r="E21" s="32">
        <v>140</v>
      </c>
    </row>
    <row r="22" spans="1:6" x14ac:dyDescent="0.3">
      <c r="A22" s="31" t="s">
        <v>88</v>
      </c>
      <c r="B22" s="32">
        <v>234</v>
      </c>
      <c r="C22" s="32">
        <v>120</v>
      </c>
      <c r="D22" s="32">
        <v>74</v>
      </c>
      <c r="E22" s="32">
        <v>428</v>
      </c>
    </row>
    <row r="24" spans="1:6" ht="27.75" customHeight="1" x14ac:dyDescent="0.3">
      <c r="A24" s="33" t="s">
        <v>89</v>
      </c>
      <c r="B24" s="33"/>
      <c r="C24" s="33"/>
      <c r="D24" s="33"/>
      <c r="E24" s="34">
        <f>GETPIVOTDATA("서울",A16,"제품","바지")</f>
        <v>100</v>
      </c>
      <c r="F24" s="34"/>
    </row>
  </sheetData>
  <mergeCells count="3">
    <mergeCell ref="A1:G1"/>
    <mergeCell ref="A24:D24"/>
    <mergeCell ref="E24:F24"/>
  </mergeCells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고급차트</vt:lpstr>
      <vt:lpstr>피벗,슬라이서</vt:lpstr>
      <vt:lpstr>피벗테이블 1</vt:lpstr>
      <vt:lpstr>피벗테이블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2019-08-30T07:04:00Z</dcterms:created>
  <dcterms:modified xsi:type="dcterms:W3CDTF">2019-08-30T15:48:16Z</dcterms:modified>
</cp:coreProperties>
</file>