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new classroom\2022-1\강의노트\statcom\"/>
    </mc:Choice>
  </mc:AlternateContent>
  <xr:revisionPtr revIDLastSave="0" documentId="8_{34E767CD-255D-43F6-A434-DC794A6E46C4}" xr6:coauthVersionLast="47" xr6:coauthVersionMax="47" xr10:uidLastSave="{00000000-0000-0000-0000-000000000000}"/>
  <bookViews>
    <workbookView xWindow="42405" yWindow="1680" windowWidth="21660" windowHeight="13680" activeTab="5" xr2:uid="{E08401E7-6973-4EA8-9FA5-E370EC99E996}"/>
  </bookViews>
  <sheets>
    <sheet name="ex1-2" sheetId="1" r:id="rId1"/>
    <sheet name="ex1-6" sheetId="2" r:id="rId2"/>
    <sheet name="표1-4" sheetId="3" r:id="rId3"/>
    <sheet name="ex1-4" sheetId="4" r:id="rId4"/>
    <sheet name="도수분포다각형" sheetId="5" r:id="rId5"/>
    <sheet name="시계열그래프" sheetId="6" r:id="rId6"/>
  </sheets>
  <definedNames>
    <definedName name="_xlnm._FilterDatabase" localSheetId="0" hidden="1">'ex1-2'!$A$1:$A$501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4" l="1"/>
  <c r="J10" i="4"/>
  <c r="J9" i="4"/>
  <c r="J8" i="4"/>
  <c r="I12" i="4"/>
  <c r="I11" i="4"/>
  <c r="I10" i="4"/>
  <c r="I9" i="4"/>
  <c r="I8" i="4"/>
  <c r="I7" i="4"/>
  <c r="J7" i="4"/>
  <c r="J6" i="4"/>
  <c r="I6" i="4"/>
  <c r="F6" i="4" a="1"/>
  <c r="F6" i="4" s="1"/>
  <c r="F13" i="4" s="1"/>
  <c r="B7" i="4"/>
  <c r="B6" i="4"/>
  <c r="C3" i="3"/>
  <c r="C4" i="3"/>
  <c r="C5" i="3"/>
  <c r="C2" i="3"/>
  <c r="B6" i="3"/>
  <c r="K8" i="4" l="1"/>
  <c r="K12" i="4"/>
  <c r="K6" i="4"/>
  <c r="K7" i="4"/>
  <c r="K11" i="4"/>
  <c r="K10" i="4"/>
  <c r="K9" i="4"/>
  <c r="M6" i="4" l="1"/>
  <c r="M7" i="4" s="1"/>
  <c r="M8" i="4" s="1"/>
  <c r="M9" i="4" s="1"/>
  <c r="M10" i="4" s="1"/>
  <c r="M11" i="4" s="1"/>
  <c r="M12" i="4" s="1"/>
  <c r="K13" i="4"/>
  <c r="L13" i="4" s="1"/>
  <c r="L7" i="4" l="1"/>
  <c r="L12" i="4"/>
  <c r="L11" i="4"/>
  <c r="L10" i="4"/>
  <c r="L8" i="4"/>
  <c r="L6" i="4"/>
  <c r="N6" i="4" s="1"/>
  <c r="N7" i="4" s="1"/>
  <c r="N8" i="4" s="1"/>
  <c r="N9" i="4" s="1"/>
  <c r="N10" i="4" s="1"/>
  <c r="N11" i="4" s="1"/>
  <c r="N12" i="4" s="1"/>
  <c r="L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<sst xmlns="http://schemas.openxmlformats.org/spreadsheetml/2006/main" count="562" uniqueCount="57">
  <si>
    <t>색상</t>
    <phoneticPr fontId="2" type="noConversion"/>
  </si>
  <si>
    <t>화이트</t>
    <phoneticPr fontId="2" type="noConversion"/>
  </si>
  <si>
    <t>블랙</t>
    <phoneticPr fontId="2" type="noConversion"/>
  </si>
  <si>
    <t>블루</t>
    <phoneticPr fontId="2" type="noConversion"/>
  </si>
  <si>
    <t>레드</t>
    <phoneticPr fontId="2" type="noConversion"/>
  </si>
  <si>
    <t>그레이</t>
    <phoneticPr fontId="2" type="noConversion"/>
  </si>
  <si>
    <t>핑크</t>
    <phoneticPr fontId="2" type="noConversion"/>
  </si>
  <si>
    <t>빈도수</t>
    <phoneticPr fontId="2" type="noConversion"/>
  </si>
  <si>
    <t>상대도수</t>
    <phoneticPr fontId="2" type="noConversion"/>
  </si>
  <si>
    <t>도수</t>
    <phoneticPr fontId="2" type="noConversion"/>
  </si>
  <si>
    <t>합계</t>
    <phoneticPr fontId="2" type="noConversion"/>
  </si>
  <si>
    <t xml:space="preserve"> 회사명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</si>
  <si>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</si>
  <si>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</si>
  <si>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</si>
  <si>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</si>
  <si>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</si>
  <si>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로봇 보유 대수</t>
    <phoneticPr fontId="2" type="noConversion"/>
  </si>
  <si>
    <t>혈액형</t>
    <phoneticPr fontId="2" type="noConversion"/>
  </si>
  <si>
    <t>O</t>
    <phoneticPr fontId="2" type="noConversion"/>
  </si>
  <si>
    <t>AB</t>
    <phoneticPr fontId="2" type="noConversion"/>
  </si>
  <si>
    <t>백분율</t>
    <phoneticPr fontId="2" type="noConversion"/>
  </si>
  <si>
    <t>최솟값</t>
    <phoneticPr fontId="2" type="noConversion"/>
  </si>
  <si>
    <t>최댓값</t>
    <phoneticPr fontId="2" type="noConversion"/>
  </si>
  <si>
    <t>bins</t>
    <phoneticPr fontId="2" type="noConversion"/>
  </si>
  <si>
    <t>도수</t>
  </si>
  <si>
    <t>계급</t>
  </si>
  <si>
    <t>계급</t>
    <phoneticPr fontId="2" type="noConversion"/>
  </si>
  <si>
    <t>누적도수</t>
    <phoneticPr fontId="2" type="noConversion"/>
  </si>
  <si>
    <t>누적상대도수</t>
    <phoneticPr fontId="2" type="noConversion"/>
  </si>
  <si>
    <t>Brands</t>
  </si>
  <si>
    <t>20-Q1</t>
    <phoneticPr fontId="2" type="noConversion"/>
  </si>
  <si>
    <t>20-Q2</t>
    <phoneticPr fontId="2" type="noConversion"/>
  </si>
  <si>
    <t>20-Q3</t>
  </si>
  <si>
    <t>20-Q4</t>
  </si>
  <si>
    <t>21-Q1</t>
    <phoneticPr fontId="2" type="noConversion"/>
  </si>
  <si>
    <t>21-Q2</t>
  </si>
  <si>
    <t>21-Q3</t>
  </si>
  <si>
    <t>21-Q4</t>
  </si>
  <si>
    <t>Apple</t>
  </si>
  <si>
    <t>Samsung</t>
  </si>
  <si>
    <t>Xiaomi</t>
  </si>
  <si>
    <t>OPPO*</t>
  </si>
  <si>
    <t>vivo</t>
  </si>
  <si>
    <t>30 이상</t>
  </si>
  <si>
    <t>40 미만</t>
  </si>
  <si>
    <t>40 이상</t>
  </si>
  <si>
    <t>50 미만</t>
  </si>
  <si>
    <t>50 이상</t>
  </si>
  <si>
    <t>60 미만</t>
  </si>
  <si>
    <t>60 이상</t>
  </si>
  <si>
    <t>70 미만</t>
  </si>
  <si>
    <t>70 이상</t>
  </si>
  <si>
    <t>80 미만</t>
  </si>
  <si>
    <t>80 이상</t>
  </si>
  <si>
    <t>90 미만</t>
  </si>
  <si>
    <t>90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</si>
</sst>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중간고사 성적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'ex1-4'!$E$6:$E$12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</c:numCache>
            </c:numRef>
          </c:cat>
          <c:val>
            <c:numRef>
              <c:f>'ex1-4'!$F$6:$F$12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1-4960-838E-22B6E74902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858056992"/>
        <c:axId val="858057824"/>
      </c:barChart>
      <c:catAx>
        <c:axId val="8580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8057824"/>
        <c:crosses val="autoZero"/>
        <c:auto val="1"/>
        <c:lblAlgn val="ctr"/>
        <c:lblOffset val="100"/>
        <c:noMultiLvlLbl val="0"/>
      </c:catAx>
      <c:valAx>
        <c:axId val="8580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80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도수분포다각형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도수분포다각형!$A$2:$A$10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</c:numCache>
            </c:numRef>
          </c:xVal>
          <c:yVal>
            <c:numRef>
              <c:f>도수분포다각형!$B$2:$B$10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B-4BE3-8567-A3BBBEBD3F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5601248"/>
        <c:axId val="845602912"/>
      </c:scatterChart>
      <c:valAx>
        <c:axId val="8456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602912"/>
        <c:crosses val="autoZero"/>
        <c:crossBetween val="midCat"/>
        <c:majorUnit val="10"/>
      </c:valAx>
      <c:valAx>
        <c:axId val="8456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60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14</xdr:row>
      <xdr:rowOff>38100</xdr:rowOff>
    </xdr:from>
    <xdr:to>
      <xdr:col>13</xdr:col>
      <xdr:colOff>295275</xdr:colOff>
      <xdr:row>27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5C3AEC-6A96-44F4-9F22-2568133E7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28575</xdr:rowOff>
    </xdr:from>
    <xdr:to>
      <xdr:col>10</xdr:col>
      <xdr:colOff>414337</xdr:colOff>
      <xdr:row>14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B10A60-1025-4712-9CC4-D6E59356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BAD-B5C5-4CB4-BDFA-0CF38A61A965}">
  <dimension ref="A1:F501"/>
  <sheetViews>
    <sheetView workbookViewId="0">
      <selection activeCell="G15" sqref="G15"/>
    </sheetView>
  </sheetViews>
  <sheetFormatPr defaultRowHeight="16.5" x14ac:dyDescent="0.3"/>
  <sheetData>
    <row r="1" spans="1:6" x14ac:dyDescent="0.3">
      <c r="A1" t="s">
        <v>0</v>
      </c>
    </row>
    <row r="2" spans="1:6" x14ac:dyDescent="0.3">
      <c r="A2" t="s">
        <v>1</v>
      </c>
      <c r="F2" s="1"/>
    </row>
    <row r="3" spans="1:6" x14ac:dyDescent="0.3">
      <c r="A3" t="s">
        <v>2</v>
      </c>
      <c r="F3" s="1"/>
    </row>
    <row r="4" spans="1:6" x14ac:dyDescent="0.3">
      <c r="A4" t="s">
        <v>6</v>
      </c>
      <c r="F4" s="1"/>
    </row>
    <row r="5" spans="1:6" x14ac:dyDescent="0.3">
      <c r="A5" t="s">
        <v>1</v>
      </c>
      <c r="F5" s="1"/>
    </row>
    <row r="6" spans="1:6" x14ac:dyDescent="0.3">
      <c r="A6" t="s">
        <v>6</v>
      </c>
      <c r="F6" s="1"/>
    </row>
    <row r="7" spans="1:6" x14ac:dyDescent="0.3">
      <c r="A7" t="s">
        <v>6</v>
      </c>
      <c r="F7" s="1"/>
    </row>
    <row r="8" spans="1:6" x14ac:dyDescent="0.3">
      <c r="A8" t="s">
        <v>4</v>
      </c>
      <c r="F8" s="1"/>
    </row>
    <row r="9" spans="1:6" x14ac:dyDescent="0.3">
      <c r="A9" t="s">
        <v>3</v>
      </c>
    </row>
    <row r="10" spans="1:6" x14ac:dyDescent="0.3">
      <c r="A10" t="s">
        <v>6</v>
      </c>
    </row>
    <row r="11" spans="1:6" x14ac:dyDescent="0.3">
      <c r="A11" t="s">
        <v>3</v>
      </c>
    </row>
    <row r="12" spans="1:6" x14ac:dyDescent="0.3">
      <c r="A12" t="s">
        <v>6</v>
      </c>
    </row>
    <row r="13" spans="1:6" x14ac:dyDescent="0.3">
      <c r="A13" t="s">
        <v>1</v>
      </c>
    </row>
    <row r="14" spans="1:6" x14ac:dyDescent="0.3">
      <c r="A14" t="s">
        <v>2</v>
      </c>
    </row>
    <row r="15" spans="1:6" x14ac:dyDescent="0.3">
      <c r="A15" t="s">
        <v>6</v>
      </c>
    </row>
    <row r="16" spans="1:6" x14ac:dyDescent="0.3">
      <c r="A16" t="s">
        <v>1</v>
      </c>
    </row>
    <row r="17" spans="1:1" x14ac:dyDescent="0.3">
      <c r="A17" t="s">
        <v>5</v>
      </c>
    </row>
    <row r="18" spans="1:1" x14ac:dyDescent="0.3">
      <c r="A18" t="s">
        <v>1</v>
      </c>
    </row>
    <row r="19" spans="1:1" x14ac:dyDescent="0.3">
      <c r="A19" t="s">
        <v>3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1</v>
      </c>
    </row>
    <row r="24" spans="1:1" x14ac:dyDescent="0.3">
      <c r="A24" t="s">
        <v>3</v>
      </c>
    </row>
    <row r="25" spans="1:1" x14ac:dyDescent="0.3">
      <c r="A25" t="s">
        <v>1</v>
      </c>
    </row>
    <row r="26" spans="1:1" x14ac:dyDescent="0.3">
      <c r="A26" t="s">
        <v>5</v>
      </c>
    </row>
    <row r="27" spans="1:1" x14ac:dyDescent="0.3">
      <c r="A27" t="s">
        <v>1</v>
      </c>
    </row>
    <row r="28" spans="1:1" x14ac:dyDescent="0.3">
      <c r="A28" t="s">
        <v>3</v>
      </c>
    </row>
    <row r="29" spans="1:1" x14ac:dyDescent="0.3">
      <c r="A29" t="s">
        <v>2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3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6</v>
      </c>
    </row>
    <row r="36" spans="1:1" x14ac:dyDescent="0.3">
      <c r="A36" t="s">
        <v>1</v>
      </c>
    </row>
    <row r="37" spans="1:1" x14ac:dyDescent="0.3">
      <c r="A37" t="s">
        <v>4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6</v>
      </c>
    </row>
    <row r="41" spans="1:1" x14ac:dyDescent="0.3">
      <c r="A41" t="s">
        <v>3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6</v>
      </c>
    </row>
    <row r="45" spans="1:1" x14ac:dyDescent="0.3">
      <c r="A45" t="s">
        <v>3</v>
      </c>
    </row>
    <row r="46" spans="1:1" x14ac:dyDescent="0.3">
      <c r="A46" t="s">
        <v>1</v>
      </c>
    </row>
    <row r="47" spans="1:1" x14ac:dyDescent="0.3">
      <c r="A47" t="s">
        <v>6</v>
      </c>
    </row>
    <row r="48" spans="1:1" x14ac:dyDescent="0.3">
      <c r="A48" t="s">
        <v>4</v>
      </c>
    </row>
    <row r="49" spans="1:1" x14ac:dyDescent="0.3">
      <c r="A49" t="s">
        <v>3</v>
      </c>
    </row>
    <row r="50" spans="1:1" x14ac:dyDescent="0.3">
      <c r="A50" t="s">
        <v>5</v>
      </c>
    </row>
    <row r="51" spans="1:1" x14ac:dyDescent="0.3">
      <c r="A51" t="s">
        <v>6</v>
      </c>
    </row>
    <row r="52" spans="1:1" x14ac:dyDescent="0.3">
      <c r="A52" t="s">
        <v>1</v>
      </c>
    </row>
    <row r="53" spans="1:1" x14ac:dyDescent="0.3">
      <c r="A53" t="s">
        <v>6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1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3</v>
      </c>
    </row>
    <row r="61" spans="1:1" x14ac:dyDescent="0.3">
      <c r="A61" t="s">
        <v>6</v>
      </c>
    </row>
    <row r="62" spans="1:1" x14ac:dyDescent="0.3">
      <c r="A62" t="s">
        <v>1</v>
      </c>
    </row>
    <row r="63" spans="1:1" x14ac:dyDescent="0.3">
      <c r="A63" t="s">
        <v>4</v>
      </c>
    </row>
    <row r="64" spans="1:1" x14ac:dyDescent="0.3">
      <c r="A64" t="s">
        <v>3</v>
      </c>
    </row>
    <row r="65" spans="1:1" x14ac:dyDescent="0.3">
      <c r="A65" t="s">
        <v>6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5</v>
      </c>
    </row>
    <row r="73" spans="1:1" x14ac:dyDescent="0.3">
      <c r="A73" t="s">
        <v>3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3</v>
      </c>
    </row>
    <row r="77" spans="1:1" x14ac:dyDescent="0.3">
      <c r="A77" t="s">
        <v>2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4</v>
      </c>
    </row>
    <row r="81" spans="1:1" x14ac:dyDescent="0.3">
      <c r="A81" t="s">
        <v>6</v>
      </c>
    </row>
    <row r="82" spans="1:1" x14ac:dyDescent="0.3">
      <c r="A82" t="s">
        <v>6</v>
      </c>
    </row>
    <row r="83" spans="1:1" x14ac:dyDescent="0.3">
      <c r="A83" t="s">
        <v>2</v>
      </c>
    </row>
    <row r="84" spans="1:1" x14ac:dyDescent="0.3">
      <c r="A84" t="s">
        <v>5</v>
      </c>
    </row>
    <row r="85" spans="1:1" x14ac:dyDescent="0.3">
      <c r="A85" t="s">
        <v>6</v>
      </c>
    </row>
    <row r="86" spans="1:1" x14ac:dyDescent="0.3">
      <c r="A86" t="s">
        <v>2</v>
      </c>
    </row>
    <row r="87" spans="1:1" x14ac:dyDescent="0.3">
      <c r="A87" t="s">
        <v>1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6</v>
      </c>
    </row>
    <row r="93" spans="1:1" x14ac:dyDescent="0.3">
      <c r="A93" t="s">
        <v>3</v>
      </c>
    </row>
    <row r="94" spans="1:1" x14ac:dyDescent="0.3">
      <c r="A94" t="s">
        <v>6</v>
      </c>
    </row>
    <row r="95" spans="1:1" x14ac:dyDescent="0.3">
      <c r="A95" t="s">
        <v>1</v>
      </c>
    </row>
    <row r="96" spans="1:1" x14ac:dyDescent="0.3">
      <c r="A96" t="s">
        <v>6</v>
      </c>
    </row>
    <row r="97" spans="1:1" x14ac:dyDescent="0.3">
      <c r="A97" t="s">
        <v>3</v>
      </c>
    </row>
    <row r="98" spans="1:1" x14ac:dyDescent="0.3">
      <c r="A98" t="s">
        <v>1</v>
      </c>
    </row>
    <row r="99" spans="1:1" x14ac:dyDescent="0.3">
      <c r="A99" t="s">
        <v>6</v>
      </c>
    </row>
    <row r="100" spans="1:1" x14ac:dyDescent="0.3">
      <c r="A100" t="s">
        <v>3</v>
      </c>
    </row>
    <row r="101" spans="1:1" x14ac:dyDescent="0.3">
      <c r="A101" t="s">
        <v>6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5</v>
      </c>
    </row>
    <row r="105" spans="1:1" x14ac:dyDescent="0.3">
      <c r="A105" t="s">
        <v>1</v>
      </c>
    </row>
    <row r="106" spans="1:1" x14ac:dyDescent="0.3">
      <c r="A106" t="s">
        <v>3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2</v>
      </c>
    </row>
    <row r="110" spans="1:1" x14ac:dyDescent="0.3">
      <c r="A110" t="s">
        <v>6</v>
      </c>
    </row>
    <row r="111" spans="1:1" x14ac:dyDescent="0.3">
      <c r="A111" t="s">
        <v>6</v>
      </c>
    </row>
    <row r="112" spans="1:1" x14ac:dyDescent="0.3">
      <c r="A112" t="s">
        <v>4</v>
      </c>
    </row>
    <row r="113" spans="1:1" x14ac:dyDescent="0.3">
      <c r="A113" t="s">
        <v>3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3</v>
      </c>
    </row>
    <row r="121" spans="1:1" x14ac:dyDescent="0.3">
      <c r="A121" t="s">
        <v>1</v>
      </c>
    </row>
    <row r="122" spans="1:1" x14ac:dyDescent="0.3">
      <c r="A122" t="s">
        <v>5</v>
      </c>
    </row>
    <row r="123" spans="1:1" x14ac:dyDescent="0.3">
      <c r="A123" t="s">
        <v>1</v>
      </c>
    </row>
    <row r="124" spans="1:1" x14ac:dyDescent="0.3">
      <c r="A124" t="s">
        <v>5</v>
      </c>
    </row>
    <row r="125" spans="1:1" x14ac:dyDescent="0.3">
      <c r="A125" t="s">
        <v>1</v>
      </c>
    </row>
    <row r="126" spans="1:1" x14ac:dyDescent="0.3">
      <c r="A126" t="s">
        <v>2</v>
      </c>
    </row>
    <row r="127" spans="1:1" x14ac:dyDescent="0.3">
      <c r="A127" t="s">
        <v>1</v>
      </c>
    </row>
    <row r="128" spans="1:1" x14ac:dyDescent="0.3">
      <c r="A128" t="s">
        <v>6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3</v>
      </c>
    </row>
    <row r="132" spans="1:1" x14ac:dyDescent="0.3">
      <c r="A132" t="s">
        <v>1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5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3</v>
      </c>
    </row>
    <row r="139" spans="1:1" x14ac:dyDescent="0.3">
      <c r="A139" t="s">
        <v>1</v>
      </c>
    </row>
    <row r="140" spans="1:1" x14ac:dyDescent="0.3">
      <c r="A140" t="s">
        <v>6</v>
      </c>
    </row>
    <row r="141" spans="1:1" x14ac:dyDescent="0.3">
      <c r="A141" t="s">
        <v>1</v>
      </c>
    </row>
    <row r="142" spans="1:1" x14ac:dyDescent="0.3">
      <c r="A142" t="s">
        <v>6</v>
      </c>
    </row>
    <row r="143" spans="1:1" x14ac:dyDescent="0.3">
      <c r="A143" t="s">
        <v>6</v>
      </c>
    </row>
    <row r="144" spans="1:1" x14ac:dyDescent="0.3">
      <c r="A144" t="s">
        <v>6</v>
      </c>
    </row>
    <row r="145" spans="1:1" x14ac:dyDescent="0.3">
      <c r="A145" t="s">
        <v>3</v>
      </c>
    </row>
    <row r="146" spans="1:1" x14ac:dyDescent="0.3">
      <c r="A146" t="s">
        <v>1</v>
      </c>
    </row>
    <row r="147" spans="1:1" x14ac:dyDescent="0.3">
      <c r="A147" t="s">
        <v>6</v>
      </c>
    </row>
    <row r="148" spans="1:1" x14ac:dyDescent="0.3">
      <c r="A148" t="s">
        <v>6</v>
      </c>
    </row>
    <row r="149" spans="1:1" x14ac:dyDescent="0.3">
      <c r="A149" t="s">
        <v>6</v>
      </c>
    </row>
    <row r="150" spans="1:1" x14ac:dyDescent="0.3">
      <c r="A150" t="s">
        <v>1</v>
      </c>
    </row>
    <row r="151" spans="1:1" x14ac:dyDescent="0.3">
      <c r="A151" t="s">
        <v>6</v>
      </c>
    </row>
    <row r="152" spans="1:1" x14ac:dyDescent="0.3">
      <c r="A152" t="s">
        <v>6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6</v>
      </c>
    </row>
    <row r="157" spans="1:1" x14ac:dyDescent="0.3">
      <c r="A157" t="s">
        <v>4</v>
      </c>
    </row>
    <row r="158" spans="1:1" x14ac:dyDescent="0.3">
      <c r="A158" t="s">
        <v>2</v>
      </c>
    </row>
    <row r="159" spans="1:1" x14ac:dyDescent="0.3">
      <c r="A159" t="s">
        <v>5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3</v>
      </c>
    </row>
    <row r="163" spans="1:1" x14ac:dyDescent="0.3">
      <c r="A163" t="s">
        <v>5</v>
      </c>
    </row>
    <row r="164" spans="1:1" x14ac:dyDescent="0.3">
      <c r="A164" t="s">
        <v>4</v>
      </c>
    </row>
    <row r="165" spans="1:1" x14ac:dyDescent="0.3">
      <c r="A165" t="s">
        <v>6</v>
      </c>
    </row>
    <row r="166" spans="1:1" x14ac:dyDescent="0.3">
      <c r="A166" t="s">
        <v>2</v>
      </c>
    </row>
    <row r="167" spans="1:1" x14ac:dyDescent="0.3">
      <c r="A167" t="s">
        <v>5</v>
      </c>
    </row>
    <row r="168" spans="1:1" x14ac:dyDescent="0.3">
      <c r="A168" t="s">
        <v>3</v>
      </c>
    </row>
    <row r="169" spans="1:1" x14ac:dyDescent="0.3">
      <c r="A169" t="s">
        <v>4</v>
      </c>
    </row>
    <row r="170" spans="1:1" x14ac:dyDescent="0.3">
      <c r="A170" t="s">
        <v>1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6</v>
      </c>
    </row>
    <row r="178" spans="1:1" x14ac:dyDescent="0.3">
      <c r="A178" t="s">
        <v>1</v>
      </c>
    </row>
    <row r="179" spans="1:1" x14ac:dyDescent="0.3">
      <c r="A179" t="s">
        <v>6</v>
      </c>
    </row>
    <row r="180" spans="1:1" x14ac:dyDescent="0.3">
      <c r="A180" t="s">
        <v>3</v>
      </c>
    </row>
    <row r="181" spans="1:1" x14ac:dyDescent="0.3">
      <c r="A181" t="s">
        <v>1</v>
      </c>
    </row>
    <row r="182" spans="1:1" x14ac:dyDescent="0.3">
      <c r="A182" t="s">
        <v>2</v>
      </c>
    </row>
    <row r="183" spans="1:1" x14ac:dyDescent="0.3">
      <c r="A183" t="s">
        <v>4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4</v>
      </c>
    </row>
    <row r="190" spans="1:1" x14ac:dyDescent="0.3">
      <c r="A190" t="s">
        <v>5</v>
      </c>
    </row>
    <row r="191" spans="1:1" x14ac:dyDescent="0.3">
      <c r="A191" t="s">
        <v>5</v>
      </c>
    </row>
    <row r="192" spans="1:1" x14ac:dyDescent="0.3">
      <c r="A192" t="s">
        <v>6</v>
      </c>
    </row>
    <row r="193" spans="1:1" x14ac:dyDescent="0.3">
      <c r="A193" t="s">
        <v>5</v>
      </c>
    </row>
    <row r="194" spans="1:1" x14ac:dyDescent="0.3">
      <c r="A194" t="s">
        <v>3</v>
      </c>
    </row>
    <row r="195" spans="1:1" x14ac:dyDescent="0.3">
      <c r="A195" t="s">
        <v>5</v>
      </c>
    </row>
    <row r="196" spans="1:1" x14ac:dyDescent="0.3">
      <c r="A196" t="s">
        <v>2</v>
      </c>
    </row>
    <row r="197" spans="1:1" x14ac:dyDescent="0.3">
      <c r="A197" t="s">
        <v>6</v>
      </c>
    </row>
    <row r="198" spans="1:1" x14ac:dyDescent="0.3">
      <c r="A198" t="s">
        <v>4</v>
      </c>
    </row>
    <row r="199" spans="1:1" x14ac:dyDescent="0.3">
      <c r="A199" t="s">
        <v>1</v>
      </c>
    </row>
    <row r="200" spans="1:1" x14ac:dyDescent="0.3">
      <c r="A200" t="s">
        <v>6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5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3</v>
      </c>
    </row>
    <row r="209" spans="1:1" x14ac:dyDescent="0.3">
      <c r="A209" t="s">
        <v>2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6</v>
      </c>
    </row>
    <row r="213" spans="1:1" x14ac:dyDescent="0.3">
      <c r="A213" t="s">
        <v>3</v>
      </c>
    </row>
    <row r="214" spans="1:1" x14ac:dyDescent="0.3">
      <c r="A214" t="s">
        <v>4</v>
      </c>
    </row>
    <row r="215" spans="1:1" x14ac:dyDescent="0.3">
      <c r="A215" t="s">
        <v>4</v>
      </c>
    </row>
    <row r="216" spans="1:1" x14ac:dyDescent="0.3">
      <c r="A216" t="s">
        <v>2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5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2</v>
      </c>
    </row>
    <row r="233" spans="1:1" x14ac:dyDescent="0.3">
      <c r="A233" t="s">
        <v>5</v>
      </c>
    </row>
    <row r="234" spans="1:1" x14ac:dyDescent="0.3">
      <c r="A234" t="s">
        <v>1</v>
      </c>
    </row>
    <row r="235" spans="1:1" x14ac:dyDescent="0.3">
      <c r="A235" t="s">
        <v>4</v>
      </c>
    </row>
    <row r="236" spans="1:1" x14ac:dyDescent="0.3">
      <c r="A236" t="s">
        <v>3</v>
      </c>
    </row>
    <row r="237" spans="1:1" x14ac:dyDescent="0.3">
      <c r="A237" t="s">
        <v>1</v>
      </c>
    </row>
    <row r="238" spans="1:1" x14ac:dyDescent="0.3">
      <c r="A238" t="s">
        <v>5</v>
      </c>
    </row>
    <row r="239" spans="1:1" x14ac:dyDescent="0.3">
      <c r="A239" t="s">
        <v>3</v>
      </c>
    </row>
    <row r="240" spans="1:1" x14ac:dyDescent="0.3">
      <c r="A240" t="s">
        <v>1</v>
      </c>
    </row>
    <row r="241" spans="1:1" x14ac:dyDescent="0.3">
      <c r="A241" t="s">
        <v>6</v>
      </c>
    </row>
    <row r="242" spans="1:1" x14ac:dyDescent="0.3">
      <c r="A242" t="s">
        <v>6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4</v>
      </c>
    </row>
    <row r="247" spans="1:1" x14ac:dyDescent="0.3">
      <c r="A247" t="s">
        <v>4</v>
      </c>
    </row>
    <row r="248" spans="1:1" x14ac:dyDescent="0.3">
      <c r="A248" t="s">
        <v>5</v>
      </c>
    </row>
    <row r="249" spans="1:1" x14ac:dyDescent="0.3">
      <c r="A249" t="s">
        <v>3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6</v>
      </c>
    </row>
    <row r="253" spans="1:1" x14ac:dyDescent="0.3">
      <c r="A253" t="s">
        <v>1</v>
      </c>
    </row>
    <row r="254" spans="1:1" x14ac:dyDescent="0.3">
      <c r="A254" t="s">
        <v>6</v>
      </c>
    </row>
    <row r="255" spans="1:1" x14ac:dyDescent="0.3">
      <c r="A255" t="s">
        <v>4</v>
      </c>
    </row>
    <row r="256" spans="1:1" x14ac:dyDescent="0.3">
      <c r="A256" t="s">
        <v>5</v>
      </c>
    </row>
    <row r="257" spans="1:1" x14ac:dyDescent="0.3">
      <c r="A257" t="s">
        <v>1</v>
      </c>
    </row>
    <row r="258" spans="1:1" x14ac:dyDescent="0.3">
      <c r="A258" t="s">
        <v>2</v>
      </c>
    </row>
    <row r="259" spans="1:1" x14ac:dyDescent="0.3">
      <c r="A259" t="s">
        <v>3</v>
      </c>
    </row>
    <row r="260" spans="1:1" x14ac:dyDescent="0.3">
      <c r="A260" t="s">
        <v>6</v>
      </c>
    </row>
    <row r="261" spans="1:1" x14ac:dyDescent="0.3">
      <c r="A261" t="s">
        <v>1</v>
      </c>
    </row>
    <row r="262" spans="1:1" x14ac:dyDescent="0.3">
      <c r="A262" t="s">
        <v>3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4</v>
      </c>
    </row>
    <row r="266" spans="1:1" x14ac:dyDescent="0.3">
      <c r="A266" t="s">
        <v>5</v>
      </c>
    </row>
    <row r="267" spans="1:1" x14ac:dyDescent="0.3">
      <c r="A267" t="s">
        <v>3</v>
      </c>
    </row>
    <row r="268" spans="1:1" x14ac:dyDescent="0.3">
      <c r="A268" t="s">
        <v>6</v>
      </c>
    </row>
    <row r="269" spans="1:1" x14ac:dyDescent="0.3">
      <c r="A269" t="s">
        <v>3</v>
      </c>
    </row>
    <row r="270" spans="1:1" x14ac:dyDescent="0.3">
      <c r="A270" t="s">
        <v>1</v>
      </c>
    </row>
    <row r="271" spans="1:1" x14ac:dyDescent="0.3">
      <c r="A271" t="s">
        <v>4</v>
      </c>
    </row>
    <row r="272" spans="1:1" x14ac:dyDescent="0.3">
      <c r="A272" t="s">
        <v>6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2</v>
      </c>
    </row>
    <row r="278" spans="1:1" x14ac:dyDescent="0.3">
      <c r="A278" t="s">
        <v>4</v>
      </c>
    </row>
    <row r="279" spans="1:1" x14ac:dyDescent="0.3">
      <c r="A279" t="s">
        <v>2</v>
      </c>
    </row>
    <row r="280" spans="1:1" x14ac:dyDescent="0.3">
      <c r="A280" t="s">
        <v>1</v>
      </c>
    </row>
    <row r="281" spans="1:1" x14ac:dyDescent="0.3">
      <c r="A281" t="s">
        <v>3</v>
      </c>
    </row>
    <row r="282" spans="1:1" x14ac:dyDescent="0.3">
      <c r="A282" t="s">
        <v>1</v>
      </c>
    </row>
    <row r="283" spans="1:1" x14ac:dyDescent="0.3">
      <c r="A283" t="s">
        <v>4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5</v>
      </c>
    </row>
    <row r="287" spans="1:1" x14ac:dyDescent="0.3">
      <c r="A287" t="s">
        <v>1</v>
      </c>
    </row>
    <row r="288" spans="1:1" x14ac:dyDescent="0.3">
      <c r="A288" t="s">
        <v>5</v>
      </c>
    </row>
    <row r="289" spans="1:1" x14ac:dyDescent="0.3">
      <c r="A289" t="s">
        <v>6</v>
      </c>
    </row>
    <row r="290" spans="1:1" x14ac:dyDescent="0.3">
      <c r="A290" t="s">
        <v>4</v>
      </c>
    </row>
    <row r="291" spans="1:1" x14ac:dyDescent="0.3">
      <c r="A291" t="s">
        <v>3</v>
      </c>
    </row>
    <row r="292" spans="1:1" x14ac:dyDescent="0.3">
      <c r="A292" t="s">
        <v>1</v>
      </c>
    </row>
    <row r="293" spans="1:1" x14ac:dyDescent="0.3">
      <c r="A293" t="s">
        <v>5</v>
      </c>
    </row>
    <row r="294" spans="1:1" x14ac:dyDescent="0.3">
      <c r="A294" t="s">
        <v>2</v>
      </c>
    </row>
    <row r="295" spans="1:1" x14ac:dyDescent="0.3">
      <c r="A295" t="s">
        <v>1</v>
      </c>
    </row>
    <row r="296" spans="1:1" x14ac:dyDescent="0.3">
      <c r="A296" t="s">
        <v>2</v>
      </c>
    </row>
    <row r="297" spans="1:1" x14ac:dyDescent="0.3">
      <c r="A297" t="s">
        <v>1</v>
      </c>
    </row>
    <row r="298" spans="1:1" x14ac:dyDescent="0.3">
      <c r="A298" t="s">
        <v>3</v>
      </c>
    </row>
    <row r="299" spans="1:1" x14ac:dyDescent="0.3">
      <c r="A299" t="s">
        <v>2</v>
      </c>
    </row>
    <row r="300" spans="1:1" x14ac:dyDescent="0.3">
      <c r="A300" t="s">
        <v>5</v>
      </c>
    </row>
    <row r="301" spans="1:1" x14ac:dyDescent="0.3">
      <c r="A301" t="s">
        <v>2</v>
      </c>
    </row>
    <row r="302" spans="1:1" x14ac:dyDescent="0.3">
      <c r="A302" t="s">
        <v>4</v>
      </c>
    </row>
    <row r="303" spans="1:1" x14ac:dyDescent="0.3">
      <c r="A303" t="s">
        <v>1</v>
      </c>
    </row>
    <row r="304" spans="1:1" x14ac:dyDescent="0.3">
      <c r="A304" t="s">
        <v>6</v>
      </c>
    </row>
    <row r="305" spans="1:1" x14ac:dyDescent="0.3">
      <c r="A305" t="s">
        <v>5</v>
      </c>
    </row>
    <row r="306" spans="1:1" x14ac:dyDescent="0.3">
      <c r="A306" t="s">
        <v>2</v>
      </c>
    </row>
    <row r="307" spans="1:1" x14ac:dyDescent="0.3">
      <c r="A307" t="s">
        <v>1</v>
      </c>
    </row>
    <row r="308" spans="1:1" x14ac:dyDescent="0.3">
      <c r="A308" t="s">
        <v>6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3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5</v>
      </c>
    </row>
    <row r="315" spans="1:1" x14ac:dyDescent="0.3">
      <c r="A315" t="s">
        <v>1</v>
      </c>
    </row>
    <row r="316" spans="1:1" x14ac:dyDescent="0.3">
      <c r="A316" t="s">
        <v>6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5</v>
      </c>
    </row>
    <row r="322" spans="1:1" x14ac:dyDescent="0.3">
      <c r="A322" t="s">
        <v>6</v>
      </c>
    </row>
    <row r="323" spans="1:1" x14ac:dyDescent="0.3">
      <c r="A323" t="s">
        <v>3</v>
      </c>
    </row>
    <row r="324" spans="1:1" x14ac:dyDescent="0.3">
      <c r="A324" t="s">
        <v>1</v>
      </c>
    </row>
    <row r="325" spans="1:1" x14ac:dyDescent="0.3">
      <c r="A325" t="s">
        <v>2</v>
      </c>
    </row>
    <row r="326" spans="1:1" x14ac:dyDescent="0.3">
      <c r="A326" t="s">
        <v>4</v>
      </c>
    </row>
    <row r="327" spans="1:1" x14ac:dyDescent="0.3">
      <c r="A327" t="s">
        <v>6</v>
      </c>
    </row>
    <row r="328" spans="1:1" x14ac:dyDescent="0.3">
      <c r="A328" t="s">
        <v>4</v>
      </c>
    </row>
    <row r="329" spans="1:1" x14ac:dyDescent="0.3">
      <c r="A329" t="s">
        <v>2</v>
      </c>
    </row>
    <row r="330" spans="1:1" x14ac:dyDescent="0.3">
      <c r="A330" t="s">
        <v>4</v>
      </c>
    </row>
    <row r="331" spans="1:1" x14ac:dyDescent="0.3">
      <c r="A331" t="s">
        <v>1</v>
      </c>
    </row>
    <row r="332" spans="1:1" x14ac:dyDescent="0.3">
      <c r="A332" t="s">
        <v>6</v>
      </c>
    </row>
    <row r="333" spans="1:1" x14ac:dyDescent="0.3">
      <c r="A333" t="s">
        <v>6</v>
      </c>
    </row>
    <row r="334" spans="1:1" x14ac:dyDescent="0.3">
      <c r="A334" t="s">
        <v>6</v>
      </c>
    </row>
    <row r="335" spans="1:1" x14ac:dyDescent="0.3">
      <c r="A335" t="s">
        <v>4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3</v>
      </c>
    </row>
    <row r="339" spans="1:1" x14ac:dyDescent="0.3">
      <c r="A339" t="s">
        <v>4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3</v>
      </c>
    </row>
    <row r="344" spans="1:1" x14ac:dyDescent="0.3">
      <c r="A344" t="s">
        <v>2</v>
      </c>
    </row>
    <row r="345" spans="1:1" x14ac:dyDescent="0.3">
      <c r="A345" t="s">
        <v>1</v>
      </c>
    </row>
    <row r="346" spans="1:1" x14ac:dyDescent="0.3">
      <c r="A346" t="s">
        <v>6</v>
      </c>
    </row>
    <row r="347" spans="1:1" x14ac:dyDescent="0.3">
      <c r="A347" t="s">
        <v>4</v>
      </c>
    </row>
    <row r="348" spans="1:1" x14ac:dyDescent="0.3">
      <c r="A348" t="s">
        <v>5</v>
      </c>
    </row>
    <row r="349" spans="1:1" x14ac:dyDescent="0.3">
      <c r="A349" t="s">
        <v>4</v>
      </c>
    </row>
    <row r="350" spans="1:1" x14ac:dyDescent="0.3">
      <c r="A350" t="s">
        <v>2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6</v>
      </c>
    </row>
    <row r="354" spans="1:1" x14ac:dyDescent="0.3">
      <c r="A354" t="s">
        <v>2</v>
      </c>
    </row>
    <row r="355" spans="1:1" x14ac:dyDescent="0.3">
      <c r="A355" t="s">
        <v>3</v>
      </c>
    </row>
    <row r="356" spans="1:1" x14ac:dyDescent="0.3">
      <c r="A356" t="s">
        <v>3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6</v>
      </c>
    </row>
    <row r="360" spans="1:1" x14ac:dyDescent="0.3">
      <c r="A360" t="s">
        <v>2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5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6</v>
      </c>
    </row>
    <row r="367" spans="1:1" x14ac:dyDescent="0.3">
      <c r="A367" t="s">
        <v>1</v>
      </c>
    </row>
    <row r="368" spans="1:1" x14ac:dyDescent="0.3">
      <c r="A368" t="s">
        <v>2</v>
      </c>
    </row>
    <row r="369" spans="1:1" x14ac:dyDescent="0.3">
      <c r="A369" t="s">
        <v>1</v>
      </c>
    </row>
    <row r="370" spans="1:1" x14ac:dyDescent="0.3">
      <c r="A370" t="s">
        <v>3</v>
      </c>
    </row>
    <row r="371" spans="1:1" x14ac:dyDescent="0.3">
      <c r="A371" t="s">
        <v>5</v>
      </c>
    </row>
    <row r="372" spans="1:1" x14ac:dyDescent="0.3">
      <c r="A372" t="s">
        <v>6</v>
      </c>
    </row>
    <row r="373" spans="1:1" x14ac:dyDescent="0.3">
      <c r="A373" t="s">
        <v>1</v>
      </c>
    </row>
    <row r="374" spans="1:1" x14ac:dyDescent="0.3">
      <c r="A374" t="s">
        <v>3</v>
      </c>
    </row>
    <row r="375" spans="1:1" x14ac:dyDescent="0.3">
      <c r="A375" t="s">
        <v>6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3</v>
      </c>
    </row>
    <row r="379" spans="1:1" x14ac:dyDescent="0.3">
      <c r="A379" t="s">
        <v>4</v>
      </c>
    </row>
    <row r="380" spans="1:1" x14ac:dyDescent="0.3">
      <c r="A380" t="s">
        <v>5</v>
      </c>
    </row>
    <row r="381" spans="1:1" x14ac:dyDescent="0.3">
      <c r="A381" t="s">
        <v>4</v>
      </c>
    </row>
    <row r="382" spans="1:1" x14ac:dyDescent="0.3">
      <c r="A382" t="s">
        <v>5</v>
      </c>
    </row>
    <row r="383" spans="1:1" x14ac:dyDescent="0.3">
      <c r="A383" t="s">
        <v>5</v>
      </c>
    </row>
    <row r="384" spans="1:1" x14ac:dyDescent="0.3">
      <c r="A384" t="s">
        <v>5</v>
      </c>
    </row>
    <row r="385" spans="1:1" x14ac:dyDescent="0.3">
      <c r="A385" t="s">
        <v>5</v>
      </c>
    </row>
    <row r="386" spans="1:1" x14ac:dyDescent="0.3">
      <c r="A386" t="s">
        <v>6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6</v>
      </c>
    </row>
    <row r="390" spans="1:1" x14ac:dyDescent="0.3">
      <c r="A390" t="s">
        <v>1</v>
      </c>
    </row>
    <row r="391" spans="1:1" x14ac:dyDescent="0.3">
      <c r="A391" t="s">
        <v>2</v>
      </c>
    </row>
    <row r="392" spans="1:1" x14ac:dyDescent="0.3">
      <c r="A392" t="s">
        <v>6</v>
      </c>
    </row>
    <row r="393" spans="1:1" x14ac:dyDescent="0.3">
      <c r="A393" t="s">
        <v>5</v>
      </c>
    </row>
    <row r="394" spans="1:1" x14ac:dyDescent="0.3">
      <c r="A394" t="s">
        <v>4</v>
      </c>
    </row>
    <row r="395" spans="1:1" x14ac:dyDescent="0.3">
      <c r="A395" t="s">
        <v>6</v>
      </c>
    </row>
    <row r="396" spans="1:1" x14ac:dyDescent="0.3">
      <c r="A396" t="s">
        <v>6</v>
      </c>
    </row>
    <row r="397" spans="1:1" x14ac:dyDescent="0.3">
      <c r="A397" t="s">
        <v>1</v>
      </c>
    </row>
    <row r="398" spans="1:1" x14ac:dyDescent="0.3">
      <c r="A398" t="s">
        <v>6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6</v>
      </c>
    </row>
    <row r="403" spans="1:1" x14ac:dyDescent="0.3">
      <c r="A403" t="s">
        <v>3</v>
      </c>
    </row>
    <row r="404" spans="1:1" x14ac:dyDescent="0.3">
      <c r="A404" t="s">
        <v>1</v>
      </c>
    </row>
    <row r="405" spans="1:1" x14ac:dyDescent="0.3">
      <c r="A405" t="s">
        <v>3</v>
      </c>
    </row>
    <row r="406" spans="1:1" x14ac:dyDescent="0.3">
      <c r="A406" t="s">
        <v>1</v>
      </c>
    </row>
    <row r="407" spans="1:1" x14ac:dyDescent="0.3">
      <c r="A407" t="s">
        <v>4</v>
      </c>
    </row>
    <row r="408" spans="1:1" x14ac:dyDescent="0.3">
      <c r="A408" t="s">
        <v>3</v>
      </c>
    </row>
    <row r="409" spans="1:1" x14ac:dyDescent="0.3">
      <c r="A409" t="s">
        <v>1</v>
      </c>
    </row>
    <row r="410" spans="1:1" x14ac:dyDescent="0.3">
      <c r="A410" t="s">
        <v>3</v>
      </c>
    </row>
    <row r="411" spans="1:1" x14ac:dyDescent="0.3">
      <c r="A411" t="s">
        <v>1</v>
      </c>
    </row>
    <row r="412" spans="1:1" x14ac:dyDescent="0.3">
      <c r="A412" t="s">
        <v>6</v>
      </c>
    </row>
    <row r="413" spans="1:1" x14ac:dyDescent="0.3">
      <c r="A413" t="s">
        <v>3</v>
      </c>
    </row>
    <row r="414" spans="1:1" x14ac:dyDescent="0.3">
      <c r="A414" t="s">
        <v>2</v>
      </c>
    </row>
    <row r="415" spans="1:1" x14ac:dyDescent="0.3">
      <c r="A415" t="s">
        <v>5</v>
      </c>
    </row>
    <row r="416" spans="1:1" x14ac:dyDescent="0.3">
      <c r="A416" t="s">
        <v>1</v>
      </c>
    </row>
    <row r="417" spans="1:1" x14ac:dyDescent="0.3">
      <c r="A417" t="s">
        <v>5</v>
      </c>
    </row>
    <row r="418" spans="1:1" x14ac:dyDescent="0.3">
      <c r="A418" t="s">
        <v>1</v>
      </c>
    </row>
    <row r="419" spans="1:1" x14ac:dyDescent="0.3">
      <c r="A419" t="s">
        <v>3</v>
      </c>
    </row>
    <row r="420" spans="1:1" x14ac:dyDescent="0.3">
      <c r="A420" t="s">
        <v>2</v>
      </c>
    </row>
    <row r="421" spans="1:1" x14ac:dyDescent="0.3">
      <c r="A421" t="s">
        <v>3</v>
      </c>
    </row>
    <row r="422" spans="1:1" x14ac:dyDescent="0.3">
      <c r="A422" t="s">
        <v>4</v>
      </c>
    </row>
    <row r="423" spans="1:1" x14ac:dyDescent="0.3">
      <c r="A423" t="s">
        <v>1</v>
      </c>
    </row>
    <row r="424" spans="1:1" x14ac:dyDescent="0.3">
      <c r="A424" t="s">
        <v>4</v>
      </c>
    </row>
    <row r="425" spans="1:1" x14ac:dyDescent="0.3">
      <c r="A425" t="s">
        <v>6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3</v>
      </c>
    </row>
    <row r="429" spans="1:1" x14ac:dyDescent="0.3">
      <c r="A429" t="s">
        <v>2</v>
      </c>
    </row>
    <row r="430" spans="1:1" x14ac:dyDescent="0.3">
      <c r="A430" t="s">
        <v>1</v>
      </c>
    </row>
    <row r="431" spans="1:1" x14ac:dyDescent="0.3">
      <c r="A431" t="s">
        <v>6</v>
      </c>
    </row>
    <row r="432" spans="1:1" x14ac:dyDescent="0.3">
      <c r="A432" t="s">
        <v>3</v>
      </c>
    </row>
    <row r="433" spans="1:1" x14ac:dyDescent="0.3">
      <c r="A433" t="s">
        <v>1</v>
      </c>
    </row>
    <row r="434" spans="1:1" x14ac:dyDescent="0.3">
      <c r="A434" t="s">
        <v>5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1</v>
      </c>
    </row>
    <row r="438" spans="1:1" x14ac:dyDescent="0.3">
      <c r="A438" t="s">
        <v>2</v>
      </c>
    </row>
    <row r="439" spans="1:1" x14ac:dyDescent="0.3">
      <c r="A439" t="s">
        <v>6</v>
      </c>
    </row>
    <row r="440" spans="1:1" x14ac:dyDescent="0.3">
      <c r="A440" t="s">
        <v>1</v>
      </c>
    </row>
    <row r="441" spans="1:1" x14ac:dyDescent="0.3">
      <c r="A441" t="s">
        <v>5</v>
      </c>
    </row>
    <row r="442" spans="1:1" x14ac:dyDescent="0.3">
      <c r="A442" t="s">
        <v>3</v>
      </c>
    </row>
    <row r="443" spans="1:1" x14ac:dyDescent="0.3">
      <c r="A443" t="s">
        <v>3</v>
      </c>
    </row>
    <row r="444" spans="1:1" x14ac:dyDescent="0.3">
      <c r="A444" t="s">
        <v>1</v>
      </c>
    </row>
    <row r="445" spans="1:1" x14ac:dyDescent="0.3">
      <c r="A445" t="s">
        <v>5</v>
      </c>
    </row>
    <row r="446" spans="1:1" x14ac:dyDescent="0.3">
      <c r="A446" t="s">
        <v>6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4</v>
      </c>
    </row>
    <row r="453" spans="1:1" x14ac:dyDescent="0.3">
      <c r="A453" t="s">
        <v>1</v>
      </c>
    </row>
    <row r="454" spans="1:1" x14ac:dyDescent="0.3">
      <c r="A454" t="s">
        <v>3</v>
      </c>
    </row>
    <row r="455" spans="1:1" x14ac:dyDescent="0.3">
      <c r="A455" t="s">
        <v>5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3</v>
      </c>
    </row>
    <row r="459" spans="1:1" x14ac:dyDescent="0.3">
      <c r="A459" t="s">
        <v>6</v>
      </c>
    </row>
    <row r="460" spans="1:1" x14ac:dyDescent="0.3">
      <c r="A460" t="s">
        <v>1</v>
      </c>
    </row>
    <row r="461" spans="1:1" x14ac:dyDescent="0.3">
      <c r="A461" t="s">
        <v>4</v>
      </c>
    </row>
    <row r="462" spans="1:1" x14ac:dyDescent="0.3">
      <c r="A462" t="s">
        <v>1</v>
      </c>
    </row>
    <row r="463" spans="1:1" x14ac:dyDescent="0.3">
      <c r="A463" t="s">
        <v>5</v>
      </c>
    </row>
    <row r="464" spans="1:1" x14ac:dyDescent="0.3">
      <c r="A464" t="s">
        <v>5</v>
      </c>
    </row>
    <row r="465" spans="1:1" x14ac:dyDescent="0.3">
      <c r="A465" t="s">
        <v>6</v>
      </c>
    </row>
    <row r="466" spans="1:1" x14ac:dyDescent="0.3">
      <c r="A466" t="s">
        <v>6</v>
      </c>
    </row>
    <row r="467" spans="1:1" x14ac:dyDescent="0.3">
      <c r="A467" t="s">
        <v>1</v>
      </c>
    </row>
    <row r="468" spans="1:1" x14ac:dyDescent="0.3">
      <c r="A468" t="s">
        <v>6</v>
      </c>
    </row>
    <row r="469" spans="1:1" x14ac:dyDescent="0.3">
      <c r="A469" t="s">
        <v>6</v>
      </c>
    </row>
    <row r="470" spans="1:1" x14ac:dyDescent="0.3">
      <c r="A470" t="s">
        <v>2</v>
      </c>
    </row>
    <row r="471" spans="1:1" x14ac:dyDescent="0.3">
      <c r="A471" t="s">
        <v>4</v>
      </c>
    </row>
    <row r="472" spans="1:1" x14ac:dyDescent="0.3">
      <c r="A472" t="s">
        <v>6</v>
      </c>
    </row>
    <row r="473" spans="1:1" x14ac:dyDescent="0.3">
      <c r="A473" t="s">
        <v>1</v>
      </c>
    </row>
    <row r="474" spans="1:1" x14ac:dyDescent="0.3">
      <c r="A474" t="s">
        <v>6</v>
      </c>
    </row>
    <row r="475" spans="1:1" x14ac:dyDescent="0.3">
      <c r="A475" t="s">
        <v>2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3</v>
      </c>
    </row>
    <row r="479" spans="1:1" x14ac:dyDescent="0.3">
      <c r="A479" t="s">
        <v>1</v>
      </c>
    </row>
    <row r="480" spans="1:1" x14ac:dyDescent="0.3">
      <c r="A480" t="s">
        <v>2</v>
      </c>
    </row>
    <row r="481" spans="1:1" x14ac:dyDescent="0.3">
      <c r="A481" t="s">
        <v>1</v>
      </c>
    </row>
    <row r="482" spans="1:1" x14ac:dyDescent="0.3">
      <c r="A482" t="s">
        <v>3</v>
      </c>
    </row>
    <row r="483" spans="1:1" x14ac:dyDescent="0.3">
      <c r="A483" t="s">
        <v>1</v>
      </c>
    </row>
    <row r="484" spans="1:1" x14ac:dyDescent="0.3">
      <c r="A484" t="s">
        <v>2</v>
      </c>
    </row>
    <row r="485" spans="1:1" x14ac:dyDescent="0.3">
      <c r="A485" t="s">
        <v>3</v>
      </c>
    </row>
    <row r="486" spans="1:1" x14ac:dyDescent="0.3">
      <c r="A486" t="s">
        <v>1</v>
      </c>
    </row>
    <row r="487" spans="1:1" x14ac:dyDescent="0.3">
      <c r="A487" t="s">
        <v>4</v>
      </c>
    </row>
    <row r="488" spans="1:1" x14ac:dyDescent="0.3">
      <c r="A488" t="s">
        <v>6</v>
      </c>
    </row>
    <row r="489" spans="1:1" x14ac:dyDescent="0.3">
      <c r="A489" t="s">
        <v>1</v>
      </c>
    </row>
    <row r="490" spans="1:1" x14ac:dyDescent="0.3">
      <c r="A490" t="s">
        <v>6</v>
      </c>
    </row>
    <row r="491" spans="1:1" x14ac:dyDescent="0.3">
      <c r="A491" t="s">
        <v>3</v>
      </c>
    </row>
    <row r="492" spans="1:1" x14ac:dyDescent="0.3">
      <c r="A492" t="s">
        <v>1</v>
      </c>
    </row>
    <row r="493" spans="1:1" x14ac:dyDescent="0.3">
      <c r="A493" t="s">
        <v>6</v>
      </c>
    </row>
    <row r="494" spans="1:1" x14ac:dyDescent="0.3">
      <c r="A494" t="s">
        <v>1</v>
      </c>
    </row>
    <row r="495" spans="1:1" x14ac:dyDescent="0.3">
      <c r="A495" t="s">
        <v>6</v>
      </c>
    </row>
    <row r="496" spans="1:1" x14ac:dyDescent="0.3">
      <c r="A496" t="s">
        <v>1</v>
      </c>
    </row>
    <row r="497" spans="1:1" x14ac:dyDescent="0.3">
      <c r="A497" t="s">
        <v>3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43E-A2F8-40CD-BAC1-239844C218DE}">
  <dimension ref="A1:B6"/>
  <sheetViews>
    <sheetView workbookViewId="0">
      <selection activeCell="C1" sqref="C1"/>
    </sheetView>
  </sheetViews>
  <sheetFormatPr defaultRowHeight="16.5" x14ac:dyDescent="0.3"/>
  <cols>
    <col min="2" max="2" width="14.375" bestFit="1" customWidth="1"/>
  </cols>
  <sheetData>
    <row r="1" spans="1:2" x14ac:dyDescent="0.3">
      <c r="A1" s="2" t="s">
        <v>11</v>
      </c>
      <c r="B1" s="2" t="s">
        <v>17</v>
      </c>
    </row>
    <row r="2" spans="1:2" x14ac:dyDescent="0.3">
      <c r="A2" s="2" t="s">
        <v>12</v>
      </c>
      <c r="B2" s="2">
        <v>60</v>
      </c>
    </row>
    <row r="3" spans="1:2" x14ac:dyDescent="0.3">
      <c r="A3" s="2" t="s">
        <v>13</v>
      </c>
      <c r="B3" s="2">
        <v>55</v>
      </c>
    </row>
    <row r="4" spans="1:2" x14ac:dyDescent="0.3">
      <c r="A4" s="2" t="s">
        <v>14</v>
      </c>
      <c r="B4" s="2">
        <v>120</v>
      </c>
    </row>
    <row r="5" spans="1:2" x14ac:dyDescent="0.3">
      <c r="A5" s="2" t="s">
        <v>15</v>
      </c>
      <c r="B5" s="2">
        <v>200</v>
      </c>
    </row>
    <row r="6" spans="1:2" x14ac:dyDescent="0.3">
      <c r="A6" s="2" t="s">
        <v>16</v>
      </c>
      <c r="B6" s="2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539-61FB-4D8E-8862-4F7FE6A22BA9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s="2" t="s">
        <v>18</v>
      </c>
      <c r="B1" s="2" t="s">
        <v>7</v>
      </c>
      <c r="C1" s="2" t="s">
        <v>21</v>
      </c>
    </row>
    <row r="2" spans="1:3" x14ac:dyDescent="0.3">
      <c r="A2" s="2" t="s">
        <v>12</v>
      </c>
      <c r="B2" s="2">
        <v>12</v>
      </c>
      <c r="C2" s="3">
        <f>B2/$B$6</f>
        <v>0.3</v>
      </c>
    </row>
    <row r="3" spans="1:3" x14ac:dyDescent="0.3">
      <c r="A3" s="2" t="s">
        <v>13</v>
      </c>
      <c r="B3" s="2">
        <v>15</v>
      </c>
      <c r="C3" s="3">
        <f>B3/$B$6</f>
        <v>0.375</v>
      </c>
    </row>
    <row r="4" spans="1:3" x14ac:dyDescent="0.3">
      <c r="A4" s="2" t="s">
        <v>19</v>
      </c>
      <c r="B4" s="2">
        <v>7</v>
      </c>
      <c r="C4" s="3">
        <f>B4/$B$6</f>
        <v>0.17499999999999999</v>
      </c>
    </row>
    <row r="5" spans="1:3" x14ac:dyDescent="0.3">
      <c r="A5" s="2" t="s">
        <v>20</v>
      </c>
      <c r="B5" s="2">
        <v>6</v>
      </c>
      <c r="C5" s="3">
        <f>B5/$B$6</f>
        <v>0.15</v>
      </c>
    </row>
    <row r="6" spans="1:3" x14ac:dyDescent="0.3">
      <c r="A6" s="2" t="s">
        <v>10</v>
      </c>
      <c r="B6" s="2">
        <f>SUM(B2:B5)</f>
        <v>40</v>
      </c>
      <c r="C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5587-F64D-411C-8585-2942FB8966D8}">
  <dimension ref="A1:N23"/>
  <sheetViews>
    <sheetView workbookViewId="0">
      <selection activeCell="H12" sqref="H12"/>
    </sheetView>
  </sheetViews>
  <sheetFormatPr defaultRowHeight="16.5" x14ac:dyDescent="0.3"/>
  <cols>
    <col min="6" max="6" width="12.5" customWidth="1"/>
    <col min="14" max="14" width="12.375" customWidth="1"/>
  </cols>
  <sheetData>
    <row r="1" spans="1:14" x14ac:dyDescent="0.3">
      <c r="A1" s="4">
        <v>80</v>
      </c>
      <c r="B1" s="5">
        <v>96</v>
      </c>
      <c r="C1" s="5">
        <v>74</v>
      </c>
      <c r="D1" s="5">
        <v>82</v>
      </c>
      <c r="E1" s="5">
        <v>48</v>
      </c>
      <c r="F1" s="5">
        <v>74</v>
      </c>
      <c r="G1" s="5">
        <v>70</v>
      </c>
      <c r="H1" s="5">
        <v>96</v>
      </c>
      <c r="I1" s="5">
        <v>53</v>
      </c>
      <c r="J1" s="6">
        <v>74</v>
      </c>
    </row>
    <row r="2" spans="1:14" x14ac:dyDescent="0.3">
      <c r="A2" s="7">
        <v>97</v>
      </c>
      <c r="B2" s="8">
        <v>75</v>
      </c>
      <c r="C2" s="8">
        <v>54</v>
      </c>
      <c r="D2" s="8">
        <v>37</v>
      </c>
      <c r="E2" s="8">
        <v>84</v>
      </c>
      <c r="F2" s="8">
        <v>88</v>
      </c>
      <c r="G2" s="8">
        <v>82</v>
      </c>
      <c r="H2" s="8">
        <v>88</v>
      </c>
      <c r="I2" s="8">
        <v>76</v>
      </c>
      <c r="J2" s="9">
        <v>66</v>
      </c>
    </row>
    <row r="3" spans="1:14" x14ac:dyDescent="0.3">
      <c r="A3" s="10">
        <v>76</v>
      </c>
      <c r="B3" s="11">
        <v>81</v>
      </c>
      <c r="C3" s="11">
        <v>93</v>
      </c>
      <c r="D3" s="11">
        <v>43</v>
      </c>
      <c r="E3" s="11">
        <v>88</v>
      </c>
      <c r="F3" s="11">
        <v>89</v>
      </c>
      <c r="G3" s="11">
        <v>80</v>
      </c>
      <c r="H3" s="11">
        <v>85</v>
      </c>
      <c r="I3" s="11">
        <v>44</v>
      </c>
      <c r="J3" s="12">
        <v>74</v>
      </c>
    </row>
    <row r="5" spans="1:14" x14ac:dyDescent="0.3">
      <c r="E5" t="s">
        <v>24</v>
      </c>
      <c r="F5" t="s">
        <v>9</v>
      </c>
      <c r="I5" s="17" t="s">
        <v>27</v>
      </c>
      <c r="J5" s="17"/>
      <c r="K5" s="13" t="s">
        <v>9</v>
      </c>
      <c r="L5" s="13" t="s">
        <v>8</v>
      </c>
      <c r="M5" s="13" t="s">
        <v>28</v>
      </c>
      <c r="N5" s="13" t="s">
        <v>29</v>
      </c>
    </row>
    <row r="6" spans="1:14" x14ac:dyDescent="0.3">
      <c r="A6" t="s">
        <v>22</v>
      </c>
      <c r="B6">
        <f>MIN(A1:J3)</f>
        <v>37</v>
      </c>
      <c r="E6">
        <v>40</v>
      </c>
      <c r="F6" cm="1">
        <f t="array" ref="F6:F12">FREQUENCY(A1:J3,E6:E11)</f>
        <v>1</v>
      </c>
      <c r="I6" s="13" t="str">
        <f>30&amp;" 이상"</f>
        <v>30 이상</v>
      </c>
      <c r="J6" s="13" t="str">
        <f>40&amp;" 미만"</f>
        <v>40 미만</v>
      </c>
      <c r="K6" s="13">
        <f>F6</f>
        <v>1</v>
      </c>
      <c r="L6" s="15">
        <f>K6/$K$13</f>
        <v>3.3333333333333333E-2</v>
      </c>
      <c r="M6" s="13">
        <f>K6</f>
        <v>1</v>
      </c>
      <c r="N6" s="15">
        <f>L6</f>
        <v>3.3333333333333333E-2</v>
      </c>
    </row>
    <row r="7" spans="1:14" x14ac:dyDescent="0.3">
      <c r="A7" t="s">
        <v>23</v>
      </c>
      <c r="B7">
        <f>MAX(A1:J3)</f>
        <v>97</v>
      </c>
      <c r="E7">
        <v>50</v>
      </c>
      <c r="F7">
        <v>3</v>
      </c>
      <c r="I7" s="13" t="str">
        <f>40&amp;" 이상"</f>
        <v>40 이상</v>
      </c>
      <c r="J7" s="13" t="str">
        <f>50&amp;" 미만"</f>
        <v>50 미만</v>
      </c>
      <c r="K7" s="13">
        <f t="shared" ref="K7:K12" si="0">F7</f>
        <v>3</v>
      </c>
      <c r="L7" s="15">
        <f t="shared" ref="L7:L13" si="1">K7/$K$13</f>
        <v>0.1</v>
      </c>
      <c r="M7" s="13">
        <f>M6+K7</f>
        <v>4</v>
      </c>
      <c r="N7" s="15">
        <f>N6+L7</f>
        <v>0.13333333333333333</v>
      </c>
    </row>
    <row r="8" spans="1:14" x14ac:dyDescent="0.3">
      <c r="E8">
        <v>60</v>
      </c>
      <c r="F8">
        <v>2</v>
      </c>
      <c r="I8" s="13" t="str">
        <f>50&amp;" 이상"</f>
        <v>50 이상</v>
      </c>
      <c r="J8" s="13" t="str">
        <f>60&amp;" 미만"</f>
        <v>60 미만</v>
      </c>
      <c r="K8" s="13">
        <f t="shared" si="0"/>
        <v>2</v>
      </c>
      <c r="L8" s="15">
        <f t="shared" si="1"/>
        <v>6.6666666666666666E-2</v>
      </c>
      <c r="M8" s="13">
        <f t="shared" ref="M8:M12" si="2">M7+K8</f>
        <v>6</v>
      </c>
      <c r="N8" s="15">
        <f t="shared" ref="N8:N12" si="3">N7+L8</f>
        <v>0.2</v>
      </c>
    </row>
    <row r="9" spans="1:14" x14ac:dyDescent="0.3">
      <c r="E9">
        <v>70</v>
      </c>
      <c r="F9">
        <v>2</v>
      </c>
      <c r="I9" s="13" t="str">
        <f>60&amp;" 이상"</f>
        <v>60 이상</v>
      </c>
      <c r="J9" s="13" t="str">
        <f>70&amp;" 미만"</f>
        <v>70 미만</v>
      </c>
      <c r="K9" s="13">
        <f t="shared" si="0"/>
        <v>2</v>
      </c>
      <c r="L9" s="15">
        <f t="shared" si="1"/>
        <v>6.6666666666666666E-2</v>
      </c>
      <c r="M9" s="13">
        <f t="shared" si="2"/>
        <v>8</v>
      </c>
      <c r="N9" s="15">
        <f t="shared" si="3"/>
        <v>0.26666666666666666</v>
      </c>
    </row>
    <row r="10" spans="1:14" x14ac:dyDescent="0.3">
      <c r="E10">
        <v>80</v>
      </c>
      <c r="F10">
        <v>9</v>
      </c>
      <c r="I10" s="13" t="str">
        <f>70&amp;" 이상"</f>
        <v>70 이상</v>
      </c>
      <c r="J10" s="13" t="str">
        <f>80&amp;" 미만"</f>
        <v>80 미만</v>
      </c>
      <c r="K10" s="13">
        <f t="shared" si="0"/>
        <v>9</v>
      </c>
      <c r="L10" s="15">
        <f t="shared" si="1"/>
        <v>0.3</v>
      </c>
      <c r="M10" s="13">
        <f t="shared" si="2"/>
        <v>17</v>
      </c>
      <c r="N10" s="15">
        <f t="shared" si="3"/>
        <v>0.56666666666666665</v>
      </c>
    </row>
    <row r="11" spans="1:14" x14ac:dyDescent="0.3">
      <c r="E11">
        <v>90</v>
      </c>
      <c r="F11">
        <v>9</v>
      </c>
      <c r="I11" s="13" t="str">
        <f>80&amp;" 이상"</f>
        <v>80 이상</v>
      </c>
      <c r="J11" s="13" t="str">
        <f>90&amp;" 미만"</f>
        <v>90 미만</v>
      </c>
      <c r="K11" s="13">
        <f t="shared" si="0"/>
        <v>9</v>
      </c>
      <c r="L11" s="15">
        <f t="shared" si="1"/>
        <v>0.3</v>
      </c>
      <c r="M11" s="13">
        <f t="shared" si="2"/>
        <v>26</v>
      </c>
      <c r="N11" s="15">
        <f t="shared" si="3"/>
        <v>0.8666666666666667</v>
      </c>
    </row>
    <row r="12" spans="1:14" x14ac:dyDescent="0.3">
      <c r="F12">
        <v>4</v>
      </c>
      <c r="I12" s="13" t="str">
        <f>90&amp;" 이상"</f>
        <v>90 이상</v>
      </c>
      <c r="J12" s="13"/>
      <c r="K12" s="13">
        <f t="shared" si="0"/>
        <v>4</v>
      </c>
      <c r="L12" s="15">
        <f t="shared" si="1"/>
        <v>0.13333333333333333</v>
      </c>
      <c r="M12" s="13">
        <f t="shared" si="2"/>
        <v>30</v>
      </c>
      <c r="N12" s="15">
        <f t="shared" si="3"/>
        <v>1</v>
      </c>
    </row>
    <row r="13" spans="1:14" x14ac:dyDescent="0.3">
      <c r="E13" t="s">
        <v>10</v>
      </c>
      <c r="F13">
        <f>SUM(_xlfn.ANCHORARRAY(F6))</f>
        <v>30</v>
      </c>
      <c r="I13" s="17" t="s">
        <v>10</v>
      </c>
      <c r="J13" s="17"/>
      <c r="K13" s="13">
        <f>SUM(K6:K12)</f>
        <v>30</v>
      </c>
      <c r="L13" s="15">
        <f t="shared" si="1"/>
        <v>1</v>
      </c>
      <c r="M13" s="13"/>
      <c r="N13" s="15"/>
    </row>
    <row r="15" spans="1:14" x14ac:dyDescent="0.3">
      <c r="A15" s="17" t="s">
        <v>27</v>
      </c>
      <c r="B15" s="17"/>
      <c r="C15" s="14" t="s">
        <v>9</v>
      </c>
      <c r="D15" s="14" t="s">
        <v>8</v>
      </c>
      <c r="E15" s="14" t="s">
        <v>28</v>
      </c>
      <c r="F15" s="14" t="s">
        <v>29</v>
      </c>
    </row>
    <row r="16" spans="1:14" x14ac:dyDescent="0.3">
      <c r="A16" s="14" t="s">
        <v>44</v>
      </c>
      <c r="B16" s="14" t="s">
        <v>45</v>
      </c>
      <c r="C16" s="14">
        <v>1</v>
      </c>
      <c r="D16" s="15">
        <v>3.3333333333333333E-2</v>
      </c>
      <c r="E16" s="14">
        <v>1</v>
      </c>
      <c r="F16" s="15">
        <v>3.3333333333333333E-2</v>
      </c>
    </row>
    <row r="17" spans="1:6" x14ac:dyDescent="0.3">
      <c r="A17" s="14" t="s">
        <v>46</v>
      </c>
      <c r="B17" s="14" t="s">
        <v>47</v>
      </c>
      <c r="C17" s="14">
        <v>3</v>
      </c>
      <c r="D17" s="15">
        <v>0.1</v>
      </c>
      <c r="E17" s="14">
        <v>4</v>
      </c>
      <c r="F17" s="15">
        <v>0.13333333333333333</v>
      </c>
    </row>
    <row r="18" spans="1:6" x14ac:dyDescent="0.3">
      <c r="A18" s="14" t="s">
        <v>48</v>
      </c>
      <c r="B18" s="14" t="s">
        <v>49</v>
      </c>
      <c r="C18" s="14">
        <v>2</v>
      </c>
      <c r="D18" s="15">
        <v>6.6666666666666666E-2</v>
      </c>
      <c r="E18" s="14">
        <v>6</v>
      </c>
      <c r="F18" s="15">
        <v>0.2</v>
      </c>
    </row>
    <row r="19" spans="1:6" x14ac:dyDescent="0.3">
      <c r="A19" s="14" t="s">
        <v>50</v>
      </c>
      <c r="B19" s="14" t="s">
        <v>51</v>
      </c>
      <c r="C19" s="14">
        <v>2</v>
      </c>
      <c r="D19" s="15">
        <v>6.6666666666666666E-2</v>
      </c>
      <c r="E19" s="14">
        <v>8</v>
      </c>
      <c r="F19" s="15">
        <v>0.26666666666666666</v>
      </c>
    </row>
    <row r="20" spans="1:6" x14ac:dyDescent="0.3">
      <c r="A20" s="14" t="s">
        <v>52</v>
      </c>
      <c r="B20" s="14" t="s">
        <v>53</v>
      </c>
      <c r="C20" s="14">
        <v>9</v>
      </c>
      <c r="D20" s="15">
        <v>0.3</v>
      </c>
      <c r="E20" s="14">
        <v>17</v>
      </c>
      <c r="F20" s="15">
        <v>0.56666666666666665</v>
      </c>
    </row>
    <row r="21" spans="1:6" x14ac:dyDescent="0.3">
      <c r="A21" s="14" t="s">
        <v>54</v>
      </c>
      <c r="B21" s="14" t="s">
        <v>55</v>
      </c>
      <c r="C21" s="14">
        <v>9</v>
      </c>
      <c r="D21" s="15">
        <v>0.3</v>
      </c>
      <c r="E21" s="14">
        <v>26</v>
      </c>
      <c r="F21" s="15">
        <v>0.8666666666666667</v>
      </c>
    </row>
    <row r="22" spans="1:6" x14ac:dyDescent="0.3">
      <c r="A22" s="14" t="s">
        <v>56</v>
      </c>
      <c r="B22" s="14"/>
      <c r="C22" s="14">
        <v>4</v>
      </c>
      <c r="D22" s="15">
        <v>0.13333333333333333</v>
      </c>
      <c r="E22" s="14">
        <v>30</v>
      </c>
      <c r="F22" s="15">
        <v>1</v>
      </c>
    </row>
    <row r="23" spans="1:6" x14ac:dyDescent="0.3">
      <c r="A23" s="17" t="s">
        <v>10</v>
      </c>
      <c r="B23" s="17"/>
      <c r="C23" s="14">
        <v>30</v>
      </c>
      <c r="D23" s="15">
        <v>1</v>
      </c>
      <c r="E23" s="14"/>
      <c r="F23" s="15"/>
    </row>
  </sheetData>
  <mergeCells count="4">
    <mergeCell ref="I5:J5"/>
    <mergeCell ref="I13:J13"/>
    <mergeCell ref="A15:B15"/>
    <mergeCell ref="A23:B23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405-4F23-4E97-B448-76DAA8D340A5}">
  <dimension ref="A1:B10"/>
  <sheetViews>
    <sheetView workbookViewId="0">
      <selection activeCell="I22" sqref="I22"/>
    </sheetView>
  </sheetViews>
  <sheetFormatPr defaultRowHeight="16.5" x14ac:dyDescent="0.3"/>
  <sheetData>
    <row r="1" spans="1:2" x14ac:dyDescent="0.3">
      <c r="A1" t="s">
        <v>26</v>
      </c>
      <c r="B1" t="s">
        <v>25</v>
      </c>
    </row>
    <row r="2" spans="1:2" x14ac:dyDescent="0.3">
      <c r="A2">
        <v>25</v>
      </c>
      <c r="B2">
        <v>0</v>
      </c>
    </row>
    <row r="3" spans="1:2" x14ac:dyDescent="0.3">
      <c r="A3">
        <v>35</v>
      </c>
      <c r="B3">
        <v>1</v>
      </c>
    </row>
    <row r="4" spans="1:2" x14ac:dyDescent="0.3">
      <c r="A4">
        <v>45</v>
      </c>
      <c r="B4">
        <v>3</v>
      </c>
    </row>
    <row r="5" spans="1:2" x14ac:dyDescent="0.3">
      <c r="A5">
        <v>55</v>
      </c>
      <c r="B5">
        <v>2</v>
      </c>
    </row>
    <row r="6" spans="1:2" x14ac:dyDescent="0.3">
      <c r="A6">
        <v>65</v>
      </c>
      <c r="B6">
        <v>2</v>
      </c>
    </row>
    <row r="7" spans="1:2" x14ac:dyDescent="0.3">
      <c r="A7">
        <v>75</v>
      </c>
      <c r="B7">
        <v>9</v>
      </c>
    </row>
    <row r="8" spans="1:2" x14ac:dyDescent="0.3">
      <c r="A8">
        <v>85</v>
      </c>
      <c r="B8">
        <v>9</v>
      </c>
    </row>
    <row r="9" spans="1:2" x14ac:dyDescent="0.3">
      <c r="A9">
        <v>95</v>
      </c>
      <c r="B9">
        <v>4</v>
      </c>
    </row>
    <row r="10" spans="1:2" x14ac:dyDescent="0.3">
      <c r="A10">
        <v>105</v>
      </c>
      <c r="B10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F9F0-10A8-4412-8A22-926D2A188278}">
  <dimension ref="A1:I6"/>
  <sheetViews>
    <sheetView tabSelected="1" workbookViewId="0">
      <selection activeCell="K10" sqref="K10"/>
    </sheetView>
  </sheetViews>
  <sheetFormatPr defaultRowHeight="16.5" x14ac:dyDescent="0.3"/>
  <sheetData>
    <row r="1" spans="1:9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39</v>
      </c>
      <c r="B2" s="16">
        <v>0.14000000000000001</v>
      </c>
      <c r="C2" s="16">
        <v>0.14000000000000001</v>
      </c>
      <c r="D2" s="16">
        <v>0.11</v>
      </c>
      <c r="E2" s="16">
        <v>0.21</v>
      </c>
      <c r="F2" s="16">
        <v>0.17</v>
      </c>
      <c r="G2" s="16">
        <v>0.15</v>
      </c>
      <c r="H2" s="16">
        <v>0.14000000000000001</v>
      </c>
      <c r="I2" s="16">
        <v>0.22</v>
      </c>
    </row>
    <row r="3" spans="1:9" x14ac:dyDescent="0.3">
      <c r="A3" t="s">
        <v>40</v>
      </c>
      <c r="B3" s="16">
        <v>0.2</v>
      </c>
      <c r="C3" s="16">
        <v>0.2</v>
      </c>
      <c r="D3" s="16">
        <v>0.22</v>
      </c>
      <c r="E3" s="16">
        <v>0.16</v>
      </c>
      <c r="F3" s="16">
        <v>0.22</v>
      </c>
      <c r="G3" s="16">
        <v>0.18</v>
      </c>
      <c r="H3" s="16">
        <v>0.2</v>
      </c>
      <c r="I3" s="16">
        <v>0.19</v>
      </c>
    </row>
    <row r="4" spans="1:9" x14ac:dyDescent="0.3">
      <c r="A4" t="s">
        <v>41</v>
      </c>
      <c r="B4" s="16">
        <v>0.1</v>
      </c>
      <c r="C4" s="16">
        <v>0.1</v>
      </c>
      <c r="D4" s="16">
        <v>0.13</v>
      </c>
      <c r="E4" s="16">
        <v>0.11</v>
      </c>
      <c r="F4" s="16">
        <v>0.14000000000000001</v>
      </c>
      <c r="G4" s="16">
        <v>0.16</v>
      </c>
      <c r="H4" s="16">
        <v>0.13</v>
      </c>
      <c r="I4" s="16">
        <v>0.12</v>
      </c>
    </row>
    <row r="5" spans="1:9" x14ac:dyDescent="0.3">
      <c r="A5" t="s">
        <v>42</v>
      </c>
      <c r="B5" s="16">
        <v>0.08</v>
      </c>
      <c r="C5" s="16">
        <v>0.09</v>
      </c>
      <c r="D5" s="16">
        <v>0.08</v>
      </c>
      <c r="E5" s="16">
        <v>0.09</v>
      </c>
      <c r="F5" s="16">
        <v>0.11</v>
      </c>
      <c r="G5" s="16">
        <v>0.1</v>
      </c>
      <c r="H5" s="16">
        <v>0.11</v>
      </c>
      <c r="I5" s="16">
        <v>0.09</v>
      </c>
    </row>
    <row r="6" spans="1:9" x14ac:dyDescent="0.3">
      <c r="A6" t="s">
        <v>43</v>
      </c>
      <c r="B6" s="16">
        <v>7.0000000000000007E-2</v>
      </c>
      <c r="C6" s="16">
        <v>0.08</v>
      </c>
      <c r="D6" s="16">
        <v>0.08</v>
      </c>
      <c r="E6" s="16">
        <v>0.08</v>
      </c>
      <c r="F6" s="16">
        <v>0.1</v>
      </c>
      <c r="G6" s="16">
        <v>0.1</v>
      </c>
      <c r="H6" s="16">
        <v>0.1</v>
      </c>
      <c r="I6" s="16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ex1-2</vt:lpstr>
      <vt:lpstr>ex1-6</vt:lpstr>
      <vt:lpstr>표1-4</vt:lpstr>
      <vt:lpstr>ex1-4</vt:lpstr>
      <vt:lpstr>도수분포다각형</vt:lpstr>
      <vt:lpstr>시계열그래프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</dc:creator>
  <cp:lastModifiedBy>sunwoo</cp:lastModifiedBy>
  <dcterms:created xsi:type="dcterms:W3CDTF">2022-03-14T10:44:47Z</dcterms:created>
  <dcterms:modified xsi:type="dcterms:W3CDTF">2022-03-15T03:02:01Z</dcterms:modified>
</cp:coreProperties>
</file>