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90d3d15291476a/2 CSLEE/32 위탁용역/03 2020-WDF 우리FIS/2 프로젝트/산출물/"/>
    </mc:Choice>
  </mc:AlternateContent>
  <xr:revisionPtr revIDLastSave="702" documentId="13_ncr:1_{15068194-F64F-4D95-AD62-7E138BFD0C55}" xr6:coauthVersionLast="45" xr6:coauthVersionMax="45" xr10:uidLastSave="{F09E24A0-4008-4022-B7F1-42287C4C9C3B}"/>
  <bookViews>
    <workbookView xWindow="-26192" yWindow="149" windowWidth="26301" windowHeight="14305" xr2:uid="{00000000-000D-0000-FFFF-FFFF00000000}"/>
  </bookViews>
  <sheets>
    <sheet name="표지" sheetId="1" r:id="rId1"/>
    <sheet name="개정이력" sheetId="2" r:id="rId2"/>
    <sheet name="기능정의·명세서" sheetId="5" r:id="rId3"/>
    <sheet name="9 CODE" sheetId="6" r:id="rId4"/>
  </sheets>
  <definedNames>
    <definedName name="_xlnm._FilterDatabase" localSheetId="2" hidden="1">기능정의·명세서!$B$3:$Q$56</definedName>
    <definedName name="_xlnm.Print_Area" localSheetId="1">개정이력!$B$1:$J$18</definedName>
    <definedName name="_xlnm.Print_Area" localSheetId="0">표지!$A$1:$F$11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<sst xmlns="http://schemas.openxmlformats.org/spreadsheetml/2006/main" count="357" uniqueCount="197">
  <si>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</si>
  <si>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</si>
  <si>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</si>
  <si>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</si>
  <si>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</si>
  <si>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</si>
  <si>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</si>
  <si>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</si>
  <si>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</si>
  <si>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변경구분</t>
    <phoneticPr fontId="2" type="noConversion"/>
  </si>
  <si>
    <t>변경일자</t>
    <phoneticPr fontId="2" type="noConversion"/>
  </si>
  <si>
    <t>삭제</t>
    <phoneticPr fontId="2" type="noConversion"/>
  </si>
  <si>
    <t>홍길동</t>
    <phoneticPr fontId="2" type="noConversion"/>
  </si>
  <si>
    <t>Creative INFO.</t>
    <phoneticPr fontId="2" type="noConversion"/>
  </si>
  <si>
    <t>Update INFO.</t>
    <phoneticPr fontId="2" type="noConversion"/>
  </si>
  <si>
    <t>홍길순</t>
    <phoneticPr fontId="2" type="noConversion"/>
  </si>
  <si>
    <t>금융상품 추천 챗봇 "알리봇"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</si>
  <si>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</si>
  <si>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</si>
  <si>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</si>
  <si>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</si>
  <si>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</si>
  <si>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</si>
  <si>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</si>
  <si>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</si>
  <si>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</si>
  <si>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</si>
  <si>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</si>
  <si>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</si>
  <si>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홍길순</t>
    <phoneticPr fontId="2" type="noConversion"/>
  </si>
  <si>
    <t>1.01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</si>
  <si>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</si>
  <si>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</si>
  <si>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</si>
  <si>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기능정의·명세서</t>
    <phoneticPr fontId="2" type="noConversion"/>
  </si>
  <si>
    <t>요구사항정의·명세서 기반 최초 기능 정의</t>
    <phoneticPr fontId="2" type="noConversion"/>
  </si>
  <si>
    <t>요구사항정의·명세서 기반 최초 기능 명세화</t>
    <phoneticPr fontId="2" type="noConversion"/>
  </si>
  <si>
    <t>SMT-001</t>
    <phoneticPr fontId="2" type="noConversion"/>
  </si>
  <si>
    <t>SMT-002</t>
  </si>
  <si>
    <t>SMT-003</t>
  </si>
  <si>
    <t>SMT-004</t>
  </si>
  <si>
    <t>SMT-005</t>
  </si>
  <si>
    <t>SMT-006</t>
  </si>
  <si>
    <t>SMT-007</t>
  </si>
  <si>
    <t>SMT-008</t>
  </si>
  <si>
    <t>SMT-009</t>
  </si>
  <si>
    <t>SMT-010</t>
  </si>
  <si>
    <t>SMT-011</t>
  </si>
  <si>
    <t>SMT-012</t>
  </si>
  <si>
    <t>SMT-013</t>
  </si>
  <si>
    <t>SMT-014</t>
  </si>
  <si>
    <t>SMT-015</t>
  </si>
  <si>
    <t>SMT-016</t>
  </si>
  <si>
    <t>SMT-017</t>
  </si>
  <si>
    <t>SMT-018</t>
  </si>
  <si>
    <t>SMT-019</t>
  </si>
  <si>
    <t>SMT-020</t>
  </si>
  <si>
    <t>SMT-021</t>
  </si>
  <si>
    <t>SMT-022</t>
  </si>
  <si>
    <t>SMT-023</t>
  </si>
  <si>
    <t>SMT-024</t>
  </si>
  <si>
    <t>SMT-025</t>
  </si>
  <si>
    <t>SMT-026</t>
  </si>
  <si>
    <t>SMT-027</t>
  </si>
  <si>
    <t>MENU
ID</t>
    <phoneticPr fontId="2" type="noConversion"/>
  </si>
  <si>
    <t>MENU
Lv.1</t>
    <phoneticPr fontId="2" type="noConversion"/>
  </si>
  <si>
    <t>MENU
Lv.2</t>
  </si>
  <si>
    <t>MENU
Lv.3</t>
  </si>
  <si>
    <t>메뉴별 기능 명세</t>
    <phoneticPr fontId="2" type="noConversion"/>
  </si>
  <si>
    <t>요구사항
ID1</t>
    <phoneticPr fontId="2" type="noConversion"/>
  </si>
  <si>
    <t>요구사항
ID2</t>
  </si>
  <si>
    <t>요구사항
ID3</t>
  </si>
  <si>
    <t>요구사항
ID4</t>
  </si>
  <si>
    <t>요구사항
ID5</t>
  </si>
  <si>
    <t>* Gate</t>
  </si>
  <si>
    <t>로그인</t>
  </si>
  <si>
    <t>아이디/비밀번호 찾기</t>
  </si>
  <si>
    <t>휴면회원 해제</t>
  </si>
  <si>
    <t>회원가입</t>
  </si>
  <si>
    <t>홈</t>
  </si>
  <si>
    <t>베스트</t>
  </si>
  <si>
    <t>직무연수</t>
  </si>
  <si>
    <t>자율연수</t>
  </si>
  <si>
    <t>테마연수</t>
  </si>
  <si>
    <t>이벤트</t>
  </si>
  <si>
    <t>나의강의실</t>
  </si>
  <si>
    <t>나의 연수 현황</t>
  </si>
  <si>
    <t>에듀데스크 홈</t>
  </si>
  <si>
    <t>강의실</t>
  </si>
  <si>
    <t>과제</t>
  </si>
  <si>
    <t>시험</t>
  </si>
  <si>
    <t>출석고사</t>
  </si>
  <si>
    <t>성적조회</t>
  </si>
  <si>
    <t>통합게시판</t>
  </si>
  <si>
    <t>수강 연기 신청</t>
  </si>
  <si>
    <t>증명서 발급</t>
  </si>
  <si>
    <t>마이페이지</t>
  </si>
  <si>
    <t>마이페이지 홈</t>
  </si>
  <si>
    <t>결제정보</t>
  </si>
  <si>
    <t>결제 내역</t>
  </si>
  <si>
    <t>환불 내역</t>
  </si>
  <si>
    <t>장바구니</t>
  </si>
  <si>
    <t>찜과정</t>
  </si>
  <si>
    <t>배송정보</t>
  </si>
  <si>
    <t>배송내역</t>
  </si>
  <si>
    <t>활동정보</t>
  </si>
  <si>
    <t>나의 상담 내역</t>
  </si>
  <si>
    <t>연수 후기/활용기</t>
  </si>
  <si>
    <t>혜택정보</t>
  </si>
  <si>
    <t>포인트 현황</t>
  </si>
  <si>
    <t>쿠폰 현황</t>
  </si>
  <si>
    <t>단체정보</t>
  </si>
  <si>
    <t>연수안내</t>
  </si>
  <si>
    <t>취소/환불</t>
  </si>
  <si>
    <t>포인트/혜택</t>
  </si>
  <si>
    <t>연수자료실</t>
  </si>
  <si>
    <t>고객지원</t>
  </si>
  <si>
    <t>고객지원 홈</t>
  </si>
  <si>
    <t>공지사항</t>
  </si>
  <si>
    <t>문의게시판 (Q&amp;A)</t>
  </si>
  <si>
    <t>진행 중인 이벤트</t>
  </si>
  <si>
    <t>종료된 이벤트</t>
  </si>
  <si>
    <t>연수원 소개</t>
  </si>
  <si>
    <t>* 설정</t>
  </si>
  <si>
    <t>로그인/로그아웃 설정</t>
  </si>
  <si>
    <t>자동로그인 설정</t>
  </si>
  <si>
    <t>3G/WIFI 설정</t>
  </si>
  <si>
    <t>개인 정보 수정</t>
  </si>
  <si>
    <t>맞춤 화면 설정</t>
  </si>
  <si>
    <t>알람제어</t>
  </si>
  <si>
    <t>버전체크</t>
  </si>
  <si>
    <t>고객센터</t>
  </si>
  <si>
    <t>1차</t>
  </si>
  <si>
    <t xml:space="preserve">아이디/패스워드 로그인 인터페이스. </t>
  </si>
  <si>
    <t>아이디/비밀번호 찾기 모바일 인터페이스. 휴대폰 인증 번호로 찾기. 이메일 찾기 지원. 
휴대폰 인증 번호로 찾기 시도 시 인증번호 후킹 지원 (기술 확인 필요)</t>
  </si>
  <si>
    <t>휴면회원 해제 안내 정보 및 해제 인터페이스 지원. 웹 및 모바일 계정 해제 정보 동기화</t>
  </si>
  <si>
    <t xml:space="preserve">모바일 회원가입 지원. </t>
  </si>
  <si>
    <t>좌/우 스크롤 인터페이스 주제별 페이지 (베스트/직무연수/자율연수/테마연수/이벤트) 분리 구성.
상단 Native 영역 Left 메뉴 호출/통합검색/새 소식 기능 지원
하단 Native 영역 바로수강/나의연수현황/결제·배송/단체정보 바로가기 퀵 메뉴 지원</t>
  </si>
  <si>
    <t>T2 메인 베스트 과정 모바일 디자인 최적화 반영. 결제 진행 페이지 연계</t>
  </si>
  <si>
    <t>T2 직무연수 모바일 디자인 최적화 반영. 4학점/3학점/2학점/1학점/집합 연수 조회 및 신청. 결제 진행 페이지 연계</t>
  </si>
  <si>
    <t>T2 자율연수 모바일 디자인 최적화 반영. 온라인/오프라인/무료 연수 조회 및 신청. 결제 진행 페이지 연계</t>
  </si>
  <si>
    <t>T2 테마연수 모바일 디자인 최적화 반영. 결제 진행 페이지 연계</t>
  </si>
  <si>
    <t>T2 진행 중인 이벤트 모바일 디자인 최적화 반영. T2_SMT_042 와 정보 구성 동일</t>
  </si>
  <si>
    <t>대기/진행/종료 연수 목록 조회. NEIS 지명번호 변경. 복습과정 재수강 및 교재신청. 신청 시도 시 결제 진행 페이지 연계</t>
  </si>
  <si>
    <t>선택된 과정 학습유형별 진행 상황 노출 모바일 대쉬보드 형태로 구성.</t>
  </si>
  <si>
    <t>진행 차시 정보 최소화 노출 및 이전 최종 수강차시 이어보기 수강 지원. 성찰노트 게시글 등록 기능</t>
  </si>
  <si>
    <t xml:space="preserve">텍스트 등록 제출 방식 구현. </t>
  </si>
  <si>
    <t xml:space="preserve">진행 시험 상세 정보 및 일정 정보 조회. </t>
  </si>
  <si>
    <t>출석 고사 상세 정보 및 일정/위치 조회. 위치기반 출석고사장 찾기</t>
  </si>
  <si>
    <t>T2 성적조회 웹 정보 모바일 최적화 UI 적용</t>
  </si>
  <si>
    <t>통합게시판 게시글 조회/등록/수정/삭제 기능. 웹 및 모바일 게시글 정보 동기화</t>
  </si>
  <si>
    <t>수강 연기 신청 (연기과정 선택 및 희망 기수/차수 선택 인터페이스) 및 기 신청 정보 조회. 웹 및 모바일 정보 동기화.</t>
  </si>
  <si>
    <t>증명서 이미지 조회</t>
  </si>
  <si>
    <t>결제/배송/활동/혜택 모바일 대쉬보드 레이아웃</t>
  </si>
  <si>
    <t>결제 내역 조회 및 거래명세서, 신용카드 전표, 현금영수증 이미지 저장 기능</t>
  </si>
  <si>
    <t>환불 취소 및 환불 정보 조회</t>
  </si>
  <si>
    <t>신청하기 시도 시 결제 진행 페이지 연계. 무통장 입금 및 가상 계좌 지원</t>
  </si>
  <si>
    <t xml:space="preserve">찜 과정 신청하기 시도 시 결제 진행 페이지 연계. 웹 및 모바일 찜 과정 정보 동기화. </t>
  </si>
  <si>
    <t>교재 배송 정보 조회 및 배송 조회 어플리케이션 연동 (미설치 시 구글스토어 설치페이지 이동) 지원</t>
  </si>
  <si>
    <t>사용자 게시 Q&amp;A 게시글 조회/등록/수정/삭제 기능. 웹 및 모바일 Q&amp;A 게시글 정보 동기화.</t>
  </si>
  <si>
    <t>사용자 게시 연수 후기/활용기 게시글 조회/등록/수정/삭제 기능. 웹 및 모바일 게시글 정보 동기화</t>
  </si>
  <si>
    <t>포인트 현황 조회</t>
  </si>
  <si>
    <t>쿠폰 현황 조회</t>
  </si>
  <si>
    <t>소속 단체 조회 및 단체 구성/단체 신청 기능. 개인 단체(B2C) 아이디/이름/전화번호 조회 및 추가/등록/삭제 기능</t>
  </si>
  <si>
    <t>T2 직무연수 웹 안내 정보 모바일 디자인 최적화 반영</t>
  </si>
  <si>
    <t>T2 자율연수 웹 안내 정보 모바일 디자인 최적화 반영</t>
  </si>
  <si>
    <t>T2 취소/환불 웹 안내 정보 모바일 디자인 최적화 반영</t>
  </si>
  <si>
    <t>T2 포인트/혜택 웹 안내 정보 모바일 디자인 최적화 반영</t>
  </si>
  <si>
    <t>T2 연수자료실 정보 (연수안내공문/단체신청서/수강연기신청원/교육부인가서/연수지명번호개선) 조회 및 다운로드</t>
  </si>
  <si>
    <t>협의 필요</t>
  </si>
  <si>
    <t>연수 후기/활용기 게시글 조회/등록/수정/삭제 기능. 웹 및 모바일 게시글 정보 동기화</t>
  </si>
  <si>
    <t>연수 후기/활용기 게시글 조회/등록/수정/삭제 기능. 웹 및 모바일 게시글 동기화</t>
  </si>
  <si>
    <t>공지사항 조회</t>
  </si>
  <si>
    <t>모바일 Q&amp;A 등록/조회/수정/삭제 지원. 모바일 및 웹 게시글 정보 동기화</t>
  </si>
  <si>
    <t>T2 진행 중인 이벤트 모바일 디자인 최적화 반영</t>
  </si>
  <si>
    <t>T2 종료된 이벤트 모바일 디자인 최적화 반영</t>
  </si>
  <si>
    <t>T2 연수원 소개 하위 정보 간소화 통합 (연수원소개/인사말/찾아오시는 길). 모바일 디자인 최적화 반영</t>
  </si>
  <si>
    <t>계정 정보 로그인/로그아웃 설정 변경</t>
  </si>
  <si>
    <t>자동로그인 설정 변경</t>
  </si>
  <si>
    <t>강의 콘텐츠 재생 시 3G 기반 재생 허용 여부 설정</t>
  </si>
  <si>
    <t>개인정보 설정 변경. 웹 및 모바일 변경 정보 동기화</t>
  </si>
  <si>
    <t>Push 알림 수신 여부 설정. (통합알림/수강독려알림/공지·이벤트/소속학교알림)</t>
  </si>
  <si>
    <t>현재 버전 확인 및 기준 버전 이하 시 구글 스토어 설치페이지 이동 지원</t>
  </si>
  <si>
    <t>추가</t>
    <phoneticPr fontId="2" type="noConversion"/>
  </si>
  <si>
    <t>고객센터 기본 정보 표시(이메일, 전화번호-전화번호 터치 시 자동 전화걸기 적용), 고객센터 터치 시 고객센터 메뉴 홈으로 이동</t>
    <phoneticPr fontId="2" type="noConversion"/>
  </si>
  <si>
    <t>프로그램
유형</t>
    <phoneticPr fontId="2" type="noConversion"/>
  </si>
  <si>
    <t>Native</t>
  </si>
  <si>
    <t>Web App</t>
  </si>
  <si>
    <t>비고</t>
    <phoneticPr fontId="2" type="noConversion"/>
  </si>
  <si>
    <t>공인인증서 로그인 제외 (2차)</t>
  </si>
  <si>
    <t>요구사항 'EQ-FUN-019' '마이핀' 관련 사항 협의 필요.</t>
  </si>
  <si>
    <t>첨부 파일 기능 제외.</t>
  </si>
  <si>
    <t>시험 응시 기능 제외</t>
  </si>
  <si>
    <t>삭제</t>
    <phoneticPr fontId="2" type="noConversion"/>
  </si>
  <si>
    <t>소셜 계정 간편 회원 가입 제외</t>
    <phoneticPr fontId="2" type="noConversion"/>
  </si>
  <si>
    <t>###선택 (### 추천) 연수분야 (사용자 설정) 중 사용자 선택에 따라 모바일 홈 콘텐츠 노출 반영</t>
  </si>
  <si>
    <t>###추천 과정에 대한 상세 정책 추가 협의 필요.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</si>
</sst>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yy\.mm\.dd\(aaa\)"/>
    <numFmt numFmtId="178" formatCode="&quot;기능정의·명세서 :  &quot;@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0"/>
      <color rgb="FF0070C0"/>
      <name val="KoPub돋움체 Light"/>
      <family val="3"/>
      <charset val="129"/>
    </font>
    <font>
      <strike/>
      <sz val="10"/>
      <color theme="1"/>
      <name val="KoPub돋움체 Light"/>
      <family val="3"/>
      <charset val="129"/>
    </font>
    <font>
      <sz val="10"/>
      <color rgb="FFFF0000"/>
      <name val="KoPub돋움체 Light"/>
      <family val="3"/>
      <charset val="129"/>
    </font>
    <font>
      <sz val="10"/>
      <color rgb="FF000000"/>
      <name val="KoPub돋움체 Light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0" fillId="5" borderId="12" xfId="1" applyFont="1" applyFill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1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1" fillId="2" borderId="15" xfId="1" applyNumberFormat="1" applyFont="1" applyFill="1" applyBorder="1" applyAlignment="1" applyProtection="1">
      <alignment horizontal="left" vertical="center" indent="1"/>
      <protection locked="0"/>
    </xf>
    <xf numFmtId="0" fontId="11" fillId="2" borderId="15" xfId="1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>
      <alignment vertical="center"/>
    </xf>
    <xf numFmtId="0" fontId="11" fillId="0" borderId="0" xfId="0" applyFont="1" applyFill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14" fontId="15" fillId="6" borderId="9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177" fontId="18" fillId="0" borderId="0" xfId="0" applyNumberFormat="1" applyFont="1" applyFill="1" applyBorder="1" applyAlignment="1">
      <alignment horizontal="center" vertical="center"/>
    </xf>
    <xf numFmtId="177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177" fontId="25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 readingOrder="1"/>
    </xf>
    <xf numFmtId="0" fontId="11" fillId="2" borderId="13" xfId="1" applyFont="1" applyFill="1" applyBorder="1" applyAlignment="1" applyProtection="1">
      <alignment horizontal="left" vertical="center" wrapText="1" indent="1"/>
      <protection locked="0"/>
    </xf>
    <xf numFmtId="0" fontId="11" fillId="2" borderId="12" xfId="1" applyFont="1" applyFill="1" applyBorder="1" applyAlignment="1" applyProtection="1">
      <alignment horizontal="left" vertical="center" wrapText="1" indent="1"/>
      <protection locked="0"/>
    </xf>
    <xf numFmtId="0" fontId="11" fillId="2" borderId="2" xfId="1" applyFont="1" applyFill="1" applyBorder="1" applyAlignment="1" applyProtection="1">
      <alignment horizontal="left" vertical="center" indent="1"/>
      <protection locked="0"/>
    </xf>
    <xf numFmtId="0" fontId="11" fillId="2" borderId="1" xfId="1" applyFont="1" applyFill="1" applyBorder="1" applyAlignment="1" applyProtection="1">
      <alignment horizontal="left" vertical="center" indent="1"/>
      <protection locked="0"/>
    </xf>
    <xf numFmtId="0" fontId="11" fillId="2" borderId="2" xfId="1" applyFont="1" applyFill="1" applyBorder="1" applyAlignment="1" applyProtection="1">
      <alignment horizontal="left" vertical="center" wrapText="1" indent="1"/>
      <protection locked="0"/>
    </xf>
    <xf numFmtId="0" fontId="11" fillId="2" borderId="1" xfId="1" applyFont="1" applyFill="1" applyBorder="1" applyAlignment="1" applyProtection="1">
      <alignment horizontal="left" vertical="center" wrapText="1" indent="1"/>
      <protection locked="0"/>
    </xf>
    <xf numFmtId="0" fontId="12" fillId="0" borderId="0" xfId="1" applyFont="1" applyFill="1" applyBorder="1" applyAlignment="1">
      <alignment horizontal="left" vertical="center" wrapText="1" indent="2"/>
    </xf>
    <xf numFmtId="0" fontId="13" fillId="0" borderId="0" xfId="1" applyFont="1" applyFill="1" applyBorder="1" applyAlignment="1">
      <alignment horizontal="left" vertical="center" indent="2"/>
    </xf>
    <xf numFmtId="0" fontId="16" fillId="0" borderId="0" xfId="0" applyFont="1" applyFill="1" applyAlignment="1">
      <alignment horizontal="left"/>
    </xf>
    <xf numFmtId="0" fontId="15" fillId="6" borderId="7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78" fontId="17" fillId="4" borderId="17" xfId="0" applyNumberFormat="1" applyFont="1" applyFill="1" applyBorder="1" applyAlignment="1">
      <alignment horizontal="center" vertical="center" wrapText="1"/>
    </xf>
    <xf numFmtId="178" fontId="17" fillId="4" borderId="18" xfId="0" applyNumberFormat="1" applyFont="1" applyFill="1" applyBorder="1" applyAlignment="1">
      <alignment horizontal="center" vertical="center" wrapText="1"/>
    </xf>
    <xf numFmtId="178" fontId="17" fillId="4" borderId="19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178" fontId="17" fillId="4" borderId="31" xfId="0" applyNumberFormat="1" applyFont="1" applyFill="1" applyBorder="1" applyAlignment="1">
      <alignment horizontal="center" vertical="center" wrapText="1"/>
    </xf>
    <xf numFmtId="178" fontId="17" fillId="4" borderId="0" xfId="0" applyNumberFormat="1" applyFont="1" applyFill="1" applyBorder="1" applyAlignment="1">
      <alignment horizontal="center" vertical="center" wrapText="1"/>
    </xf>
    <xf numFmtId="176" fontId="9" fillId="0" borderId="20" xfId="0" applyNumberFormat="1" applyFont="1" applyFill="1" applyBorder="1" applyAlignment="1" applyProtection="1">
      <alignment horizontal="center" vertical="center"/>
      <protection locked="0"/>
    </xf>
    <xf numFmtId="49" fontId="9" fillId="0" borderId="20" xfId="0" applyNumberFormat="1" applyFont="1" applyFill="1" applyBorder="1" applyAlignment="1" applyProtection="1">
      <alignment horizontal="center" vertical="center"/>
      <protection locked="0"/>
    </xf>
    <xf numFmtId="0" fontId="9" fillId="0" borderId="21" xfId="0" applyFont="1" applyFill="1" applyBorder="1" applyAlignment="1" applyProtection="1">
      <alignment horizontal="left" vertical="center" wrapText="1"/>
      <protection locked="0"/>
    </xf>
    <xf numFmtId="0" fontId="9" fillId="0" borderId="22" xfId="0" applyFont="1" applyFill="1" applyBorder="1" applyAlignment="1" applyProtection="1">
      <alignment horizontal="left" vertical="center" wrapText="1"/>
      <protection locked="0"/>
    </xf>
    <xf numFmtId="0" fontId="9" fillId="0" borderId="23" xfId="0" applyFont="1" applyFill="1" applyBorder="1" applyAlignment="1" applyProtection="1">
      <alignment horizontal="left" vertical="center" wrapText="1"/>
      <protection locked="0"/>
    </xf>
    <xf numFmtId="14" fontId="9" fillId="0" borderId="20" xfId="0" applyNumberFormat="1" applyFont="1" applyFill="1" applyBorder="1" applyAlignment="1" applyProtection="1">
      <alignment horizontal="center" vertical="center"/>
      <protection locked="0"/>
    </xf>
    <xf numFmtId="176" fontId="9" fillId="0" borderId="24" xfId="0" applyNumberFormat="1" applyFont="1" applyFill="1" applyBorder="1" applyAlignment="1" applyProtection="1">
      <alignment horizontal="center" vertical="center"/>
      <protection locked="0"/>
    </xf>
    <xf numFmtId="49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26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5" xfId="0" quotePrefix="1" applyFont="1" applyFill="1" applyBorder="1" applyAlignment="1" applyProtection="1">
      <alignment horizontal="left" vertical="center" wrapText="1"/>
      <protection locked="0"/>
    </xf>
    <xf numFmtId="0" fontId="9" fillId="0" borderId="1" xfId="0" quotePrefix="1" applyFont="1" applyFill="1" applyBorder="1" applyAlignment="1" applyProtection="1">
      <alignment horizontal="left" vertical="center" wrapText="1"/>
      <protection locked="0"/>
    </xf>
    <xf numFmtId="0" fontId="9" fillId="0" borderId="26" xfId="0" quotePrefix="1" applyFont="1" applyFill="1" applyBorder="1" applyAlignment="1" applyProtection="1">
      <alignment horizontal="left" vertical="center" wrapText="1"/>
      <protection locked="0"/>
    </xf>
    <xf numFmtId="0" fontId="9" fillId="0" borderId="25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26" xfId="0" applyFont="1" applyFill="1" applyBorder="1" applyAlignment="1" applyProtection="1">
      <alignment horizontal="left" vertical="center" wrapText="1"/>
      <protection locked="0"/>
    </xf>
    <xf numFmtId="176" fontId="9" fillId="0" borderId="27" xfId="0" applyNumberFormat="1" applyFont="1" applyFill="1" applyBorder="1" applyAlignment="1" applyProtection="1">
      <alignment horizontal="center" vertical="center"/>
      <protection locked="0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0" fontId="9" fillId="0" borderId="28" xfId="0" quotePrefix="1" applyFont="1" applyFill="1" applyBorder="1" applyAlignment="1" applyProtection="1">
      <alignment vertical="center" wrapText="1"/>
      <protection locked="0"/>
    </xf>
    <xf numFmtId="0" fontId="9" fillId="0" borderId="29" xfId="0" quotePrefix="1" applyFont="1" applyFill="1" applyBorder="1" applyAlignment="1" applyProtection="1">
      <alignment vertical="center" wrapText="1"/>
      <protection locked="0"/>
    </xf>
    <xf numFmtId="0" fontId="9" fillId="0" borderId="30" xfId="0" quotePrefix="1" applyFont="1" applyFill="1" applyBorder="1" applyAlignment="1" applyProtection="1">
      <alignment vertical="center" wrapText="1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20" fillId="8" borderId="0" xfId="0" applyFont="1" applyFill="1" applyBorder="1" applyAlignment="1">
      <alignment horizontal="center" vertical="center" wrapText="1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7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Fill="1" applyBorder="1" applyAlignment="1">
      <alignment horizontal="left" vertical="center" wrapText="1"/>
    </xf>
    <xf numFmtId="177" fontId="9" fillId="0" borderId="0" xfId="0" applyNumberFormat="1" applyFont="1" applyFill="1" applyAlignment="1">
      <alignment horizontal="left" vertical="center" wrapText="1"/>
    </xf>
  </cellXfs>
  <cellStyles count="2">
    <cellStyle name="표준" xfId="0" builtinId="0"/>
    <cellStyle name="표준_요구사항정의서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 xr9:uid="{D81A5FB1-BBE4-44BF-9016-3B70A584797F}">
      <tableStyleElement type="wholeTable" dxfId="23"/>
      <tableStyleElement type="headerRow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7200181" y="5722189"/>
          <a:ext cx="2756618" cy="530512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FE28F-709C-49DC-80F0-F6CC674E21E2}" name="TB_요구사항" displayName="TB_요구사항" ref="B3:Q56" totalsRowShown="0" headerRowDxfId="20" dataDxfId="19">
  <autoFilter ref="B3:Q56" xr:uid="{00000000-0009-0000-0000-000002000000}"/>
  <tableColumns count="16">
    <tableColumn id="1" xr3:uid="{01CB158C-9CB6-4BDF-9A5C-581CF3D570E6}" name="No" dataDxfId="18">
      <calculatedColumnFormula>ROW()-3</calculatedColumnFormula>
    </tableColumn>
    <tableColumn id="2" xr3:uid="{74855D38-B019-4800-B452-15B97AE1AC24}" name="MENU_x000a_ID" dataDxfId="17"/>
    <tableColumn id="3" xr3:uid="{7690F117-7BEC-40E7-B810-5E978A03DD95}" name="MENU_x000a_Lv.1" dataDxfId="9"/>
    <tableColumn id="18" xr3:uid="{1BC8A546-7762-4635-8E9F-05678ACC74C7}" name="MENU_x000a_Lv.2" dataDxfId="8"/>
    <tableColumn id="22" xr3:uid="{19A9BF22-2CEF-494E-BCB7-2BDD28888CC7}" name="MENU_x000a_Lv.3" dataDxfId="7"/>
    <tableColumn id="5" xr3:uid="{6E7E2EED-E85B-4B1F-A7AF-B42235F0C753}" name="메뉴별 기능 명세" dataDxfId="6"/>
    <tableColumn id="7" xr3:uid="{0CA21C60-C3A6-442D-8FD2-1E55EED2A7FE}" name="개발_x000a_범위" dataDxfId="5"/>
    <tableColumn id="8" xr3:uid="{BC51CF24-9C4F-4204-9D4B-BBB52824D25C}" name="변경_x000a_구분" dataDxfId="4"/>
    <tableColumn id="10" xr3:uid="{07F18D7B-AD8D-4CE4-BCBF-E678C693B703}" name="변경일자" dataDxfId="3"/>
    <tableColumn id="11" xr3:uid="{C91A695B-5BAF-4584-A72F-CE0F034D382E}" name="프로그램_x000a_유형" dataDxfId="2"/>
    <tableColumn id="23" xr3:uid="{DBC8D889-995D-4976-921D-D17596EED656}" name="비고" dataDxfId="0"/>
    <tableColumn id="15" xr3:uid="{1C0E343D-3AD9-45C7-8A26-4727037F491A}" name="요구사항_x000a_ID1" dataDxfId="1"/>
    <tableColumn id="14" xr3:uid="{E151E277-7E48-4EB7-84A8-625CB7877C45}" name="요구사항_x000a_ID2" dataDxfId="12"/>
    <tableColumn id="13" xr3:uid="{735F93CE-8DAC-4FF5-94A7-B2D8D8E95C3C}" name="요구사항_x000a_ID3" dataDxfId="13"/>
    <tableColumn id="17" xr3:uid="{5BFE23D0-640A-4EE3-98FB-ABD762321A0D}" name="요구사항_x000a_ID4" dataDxfId="10"/>
    <tableColumn id="16" xr3:uid="{9A3264B7-E14F-4D30-95A3-639B42FF7708}" name="요구사항_x000a_ID5" dataDxfId="11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685CE-12AD-4FAE-A17B-95B3208FE659}" name="TB_CODE01" displayName="TB_CODE01" ref="B2:B7" totalsRowShown="0" headerRowDxfId="16" dataDxfId="15">
  <autoFilter ref="B2:B7" xr:uid="{5EFF435E-31E0-4B09-B14A-EF397F4CD417}"/>
  <tableColumns count="1">
    <tableColumn id="1" xr3:uid="{D6E96A62-E2DD-4580-9BFB-918C14A13539}" name="변경구분" dataDxfId="14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"/>
  <sheetViews>
    <sheetView showGridLines="0" tabSelected="1" zoomScale="90" zoomScaleNormal="90" zoomScaleSheetLayoutView="100" workbookViewId="0">
      <selection activeCell="B3" sqref="B3:E3"/>
    </sheetView>
  </sheetViews>
  <sheetFormatPr defaultColWidth="0" defaultRowHeight="15.65" zeroHeight="1" x14ac:dyDescent="0.3"/>
  <cols>
    <col min="1" max="1" width="4.77734375" style="3" customWidth="1"/>
    <col min="2" max="2" width="18.77734375" style="3" customWidth="1"/>
    <col min="3" max="4" width="25.77734375" style="3" customWidth="1"/>
    <col min="5" max="5" width="52.77734375" style="2" customWidth="1"/>
    <col min="6" max="6" width="4.77734375" style="2" customWidth="1"/>
    <col min="7" max="7" width="0" style="3" hidden="1" customWidth="1"/>
    <col min="8" max="16384" width="10.77734375" style="3" hidden="1"/>
  </cols>
  <sheetData>
    <row r="1" spans="1:6" ht="120.1" customHeight="1" x14ac:dyDescent="0.3">
      <c r="A1" s="9"/>
      <c r="B1" s="10"/>
      <c r="C1" s="10"/>
      <c r="D1" s="10"/>
      <c r="E1" s="11"/>
      <c r="F1" s="11"/>
    </row>
    <row r="2" spans="1:6" ht="40.1" customHeight="1" x14ac:dyDescent="0.3">
      <c r="A2" s="11"/>
      <c r="B2" s="49" t="s">
        <v>34</v>
      </c>
      <c r="C2" s="49"/>
      <c r="D2" s="49"/>
      <c r="E2" s="49"/>
      <c r="F2" s="11"/>
    </row>
    <row r="3" spans="1:6" ht="70" customHeight="1" x14ac:dyDescent="0.3">
      <c r="A3" s="12"/>
      <c r="B3" s="48" t="str">
        <f>IF(ISBLANK(C6),"",C6)</f>
        <v>금융상품 추천 챗봇 "알리봇"</v>
      </c>
      <c r="C3" s="48"/>
      <c r="D3" s="48"/>
      <c r="E3" s="48"/>
      <c r="F3" s="11"/>
    </row>
    <row r="4" spans="1:6" ht="40.1" customHeight="1" x14ac:dyDescent="0.3">
      <c r="A4" s="11"/>
      <c r="B4" s="11"/>
      <c r="C4" s="11"/>
      <c r="D4" s="11"/>
      <c r="F4" s="11"/>
    </row>
    <row r="5" spans="1:6" ht="59.95" customHeight="1" thickBot="1" x14ac:dyDescent="0.35">
      <c r="A5" s="2"/>
      <c r="B5" s="2"/>
      <c r="C5" s="2"/>
      <c r="D5" s="2"/>
      <c r="E5" s="3"/>
    </row>
    <row r="6" spans="1:6" ht="45" customHeight="1" x14ac:dyDescent="0.3">
      <c r="A6" s="2"/>
      <c r="B6" s="13" t="s">
        <v>17</v>
      </c>
      <c r="C6" s="42" t="s">
        <v>16</v>
      </c>
      <c r="D6" s="43"/>
    </row>
    <row r="7" spans="1:6" ht="26" customHeight="1" x14ac:dyDescent="0.3">
      <c r="A7" s="2"/>
      <c r="B7" s="14" t="s">
        <v>7</v>
      </c>
      <c r="C7" s="46"/>
      <c r="D7" s="47"/>
    </row>
    <row r="8" spans="1:6" ht="26" customHeight="1" x14ac:dyDescent="0.3">
      <c r="A8" s="2"/>
      <c r="B8" s="15" t="s">
        <v>0</v>
      </c>
      <c r="C8" s="44" t="s">
        <v>8</v>
      </c>
      <c r="D8" s="45"/>
    </row>
    <row r="9" spans="1:6" ht="26" customHeight="1" x14ac:dyDescent="0.3">
      <c r="A9" s="2"/>
      <c r="B9" s="15" t="s">
        <v>13</v>
      </c>
      <c r="C9" s="18">
        <v>44148</v>
      </c>
      <c r="D9" s="18" t="s">
        <v>12</v>
      </c>
    </row>
    <row r="10" spans="1:6" ht="26" customHeight="1" thickBot="1" x14ac:dyDescent="0.35">
      <c r="A10" s="4"/>
      <c r="B10" s="16" t="s">
        <v>14</v>
      </c>
      <c r="C10" s="19">
        <v>44151</v>
      </c>
      <c r="D10" s="20" t="s">
        <v>15</v>
      </c>
    </row>
    <row r="11" spans="1:6" ht="10.050000000000001" customHeight="1" x14ac:dyDescent="0.3">
      <c r="A11" s="4"/>
      <c r="B11" s="4"/>
      <c r="C11" s="4"/>
      <c r="D11" s="4"/>
    </row>
    <row r="12" spans="1:6" x14ac:dyDescent="0.3"/>
    <row r="13" spans="1:6" x14ac:dyDescent="0.3"/>
  </sheetData>
  <sheetProtection algorithmName="SHA-512" hashValue="A1crP+rwck+mJ14z8ITwqiMk4ECltF1MgHu2Mw6D0b9skFw332upjW06S0iNopd/AD7l+R9IznaCOdjFCsjYzg==" saltValue="WPXJ8BLfz8FyOprXXE4E/g==" spinCount="100000" sheet="1" objects="1" scenario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showGridLines="0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1" sqref="G11"/>
    </sheetView>
  </sheetViews>
  <sheetFormatPr defaultColWidth="0" defaultRowHeight="14.3" zeroHeight="1" x14ac:dyDescent="0.3"/>
  <cols>
    <col min="1" max="1" width="1.77734375" style="21" customWidth="1"/>
    <col min="2" max="2" width="6.77734375" style="21" customWidth="1"/>
    <col min="3" max="3" width="13.77734375" style="21" customWidth="1"/>
    <col min="4" max="4" width="8.77734375" style="21" customWidth="1"/>
    <col min="5" max="5" width="14.77734375" style="21" customWidth="1"/>
    <col min="6" max="6" width="18.77734375" style="21" customWidth="1"/>
    <col min="7" max="7" width="20.77734375" style="21" customWidth="1"/>
    <col min="8" max="8" width="18.77734375" style="21" customWidth="1"/>
    <col min="9" max="10" width="13.33203125" style="21" customWidth="1"/>
    <col min="11" max="11" width="1.77734375" style="21" customWidth="1"/>
    <col min="12" max="16384" width="8.88671875" style="21" hidden="1"/>
  </cols>
  <sheetData>
    <row r="1" spans="2:10" s="17" customFormat="1" ht="37.549999999999997" customHeight="1" x14ac:dyDescent="0.3">
      <c r="B1" s="61" t="str">
        <f>표지!C6</f>
        <v>금융상품 추천 챗봇 "알리봇"</v>
      </c>
      <c r="C1" s="62"/>
      <c r="D1" s="62"/>
      <c r="E1" s="62"/>
      <c r="F1" s="62"/>
      <c r="G1" s="62"/>
      <c r="H1" s="62"/>
      <c r="I1" s="62"/>
      <c r="J1" s="63"/>
    </row>
    <row r="2" spans="2:10" s="17" customFormat="1" ht="22.1" customHeight="1" x14ac:dyDescent="0.3">
      <c r="B2" s="51" t="s">
        <v>18</v>
      </c>
      <c r="C2" s="52"/>
      <c r="D2" s="64" t="str">
        <f>IF(ISBLANK(표지!C7),"",표지!C7)</f>
        <v/>
      </c>
      <c r="E2" s="64"/>
      <c r="F2" s="64"/>
      <c r="G2" s="26" t="str">
        <f>표지!B8</f>
        <v>ACTIVITY</v>
      </c>
      <c r="H2" s="66" t="s">
        <v>8</v>
      </c>
      <c r="I2" s="66"/>
      <c r="J2" s="67"/>
    </row>
    <row r="3" spans="2:10" s="17" customFormat="1" ht="22.1" customHeight="1" thickBot="1" x14ac:dyDescent="0.35">
      <c r="B3" s="53" t="str">
        <f>표지!B9</f>
        <v>Creative INFO.</v>
      </c>
      <c r="C3" s="54"/>
      <c r="D3" s="65" t="str">
        <f>TEXT(표지!C9,"YYYY.MM.DD(aaa)")&amp;" / "&amp;표지!D9</f>
        <v>2020.11.13(금) / 홍길동</v>
      </c>
      <c r="E3" s="65"/>
      <c r="F3" s="65"/>
      <c r="G3" s="27" t="str">
        <f>표지!B10</f>
        <v>Update INFO.</v>
      </c>
      <c r="H3" s="68" t="str">
        <f>TEXT(표지!C10,"YYYY.MM.DD(aaa)")&amp;" / "&amp;표지!D10</f>
        <v>2020.11.16(월) / 홍길순</v>
      </c>
      <c r="I3" s="68"/>
      <c r="J3" s="69"/>
    </row>
    <row r="4" spans="2:10" customFormat="1" ht="10.050000000000001" customHeight="1" x14ac:dyDescent="0.3"/>
    <row r="5" spans="2:10" s="17" customFormat="1" ht="30.1" customHeight="1" x14ac:dyDescent="0.3">
      <c r="B5" s="55" t="s">
        <v>5</v>
      </c>
      <c r="C5" s="56"/>
      <c r="D5" s="56"/>
      <c r="E5" s="56"/>
      <c r="F5" s="56"/>
      <c r="G5" s="56"/>
      <c r="H5" s="56"/>
      <c r="I5" s="56"/>
      <c r="J5" s="57"/>
    </row>
    <row r="6" spans="2:10" ht="21.1" customHeight="1" x14ac:dyDescent="0.3">
      <c r="B6" s="28" t="s">
        <v>20</v>
      </c>
      <c r="C6" s="28" t="s">
        <v>1</v>
      </c>
      <c r="D6" s="28" t="s">
        <v>2</v>
      </c>
      <c r="E6" s="28" t="s">
        <v>31</v>
      </c>
      <c r="F6" s="58" t="s">
        <v>22</v>
      </c>
      <c r="G6" s="59"/>
      <c r="H6" s="60"/>
      <c r="I6" s="28" t="s">
        <v>3</v>
      </c>
      <c r="J6" s="28" t="s">
        <v>4</v>
      </c>
    </row>
    <row r="7" spans="2:10" ht="30.1" customHeight="1" x14ac:dyDescent="0.3">
      <c r="B7" s="23">
        <f t="shared" ref="B7:B18" si="0">ROW()-6</f>
        <v>1</v>
      </c>
      <c r="C7" s="72">
        <v>44148</v>
      </c>
      <c r="D7" s="73" t="s">
        <v>19</v>
      </c>
      <c r="E7" s="73" t="s">
        <v>21</v>
      </c>
      <c r="F7" s="74" t="s">
        <v>35</v>
      </c>
      <c r="G7" s="75"/>
      <c r="H7" s="76"/>
      <c r="I7" s="77" t="s">
        <v>12</v>
      </c>
      <c r="J7" s="77"/>
    </row>
    <row r="8" spans="2:10" ht="30.1" customHeight="1" x14ac:dyDescent="0.3">
      <c r="B8" s="24">
        <f t="shared" si="0"/>
        <v>2</v>
      </c>
      <c r="C8" s="78">
        <v>44151</v>
      </c>
      <c r="D8" s="79" t="s">
        <v>30</v>
      </c>
      <c r="E8" s="79" t="s">
        <v>27</v>
      </c>
      <c r="F8" s="80" t="s">
        <v>36</v>
      </c>
      <c r="G8" s="81"/>
      <c r="H8" s="82"/>
      <c r="I8" s="83" t="s">
        <v>29</v>
      </c>
      <c r="J8" s="83"/>
    </row>
    <row r="9" spans="2:10" ht="30.1" customHeight="1" x14ac:dyDescent="0.3">
      <c r="B9" s="24">
        <f t="shared" si="0"/>
        <v>3</v>
      </c>
      <c r="C9" s="78"/>
      <c r="D9" s="79"/>
      <c r="E9" s="79"/>
      <c r="F9" s="84"/>
      <c r="G9" s="85"/>
      <c r="H9" s="86"/>
      <c r="I9" s="83"/>
      <c r="J9" s="83"/>
    </row>
    <row r="10" spans="2:10" ht="30.1" customHeight="1" x14ac:dyDescent="0.3">
      <c r="B10" s="24">
        <f t="shared" ref="B10:B15" si="1">ROW()-6</f>
        <v>4</v>
      </c>
      <c r="C10" s="78"/>
      <c r="D10" s="79"/>
      <c r="E10" s="79"/>
      <c r="F10" s="80"/>
      <c r="G10" s="81"/>
      <c r="H10" s="82"/>
      <c r="I10" s="83"/>
      <c r="J10" s="83"/>
    </row>
    <row r="11" spans="2:10" ht="30.1" customHeight="1" x14ac:dyDescent="0.3">
      <c r="B11" s="24">
        <f t="shared" si="1"/>
        <v>5</v>
      </c>
      <c r="C11" s="78"/>
      <c r="D11" s="79"/>
      <c r="E11" s="79"/>
      <c r="F11" s="87"/>
      <c r="G11" s="88"/>
      <c r="H11" s="89"/>
      <c r="I11" s="83"/>
      <c r="J11" s="83"/>
    </row>
    <row r="12" spans="2:10" ht="30.1" customHeight="1" x14ac:dyDescent="0.3">
      <c r="B12" s="24">
        <f t="shared" si="1"/>
        <v>6</v>
      </c>
      <c r="C12" s="78"/>
      <c r="D12" s="79"/>
      <c r="E12" s="79"/>
      <c r="F12" s="87"/>
      <c r="G12" s="88"/>
      <c r="H12" s="89"/>
      <c r="I12" s="83"/>
      <c r="J12" s="83"/>
    </row>
    <row r="13" spans="2:10" ht="30.1" customHeight="1" x14ac:dyDescent="0.3">
      <c r="B13" s="24">
        <f t="shared" si="1"/>
        <v>7</v>
      </c>
      <c r="C13" s="78"/>
      <c r="D13" s="79"/>
      <c r="E13" s="79"/>
      <c r="F13" s="87"/>
      <c r="G13" s="88"/>
      <c r="H13" s="89"/>
      <c r="I13" s="83"/>
      <c r="J13" s="83"/>
    </row>
    <row r="14" spans="2:10" ht="30.1" customHeight="1" x14ac:dyDescent="0.3">
      <c r="B14" s="24">
        <f t="shared" si="1"/>
        <v>8</v>
      </c>
      <c r="C14" s="78"/>
      <c r="D14" s="79"/>
      <c r="E14" s="79"/>
      <c r="F14" s="87"/>
      <c r="G14" s="88"/>
      <c r="H14" s="89"/>
      <c r="I14" s="83"/>
      <c r="J14" s="83"/>
    </row>
    <row r="15" spans="2:10" ht="30.1" customHeight="1" x14ac:dyDescent="0.3">
      <c r="B15" s="24">
        <f t="shared" si="1"/>
        <v>9</v>
      </c>
      <c r="C15" s="78"/>
      <c r="D15" s="79"/>
      <c r="E15" s="79"/>
      <c r="F15" s="84"/>
      <c r="G15" s="85"/>
      <c r="H15" s="86"/>
      <c r="I15" s="83"/>
      <c r="J15" s="83"/>
    </row>
    <row r="16" spans="2:10" ht="30.1" customHeight="1" x14ac:dyDescent="0.3">
      <c r="B16" s="24">
        <f t="shared" si="0"/>
        <v>10</v>
      </c>
      <c r="C16" s="78"/>
      <c r="D16" s="79"/>
      <c r="E16" s="79"/>
      <c r="F16" s="80"/>
      <c r="G16" s="81"/>
      <c r="H16" s="82"/>
      <c r="I16" s="83"/>
      <c r="J16" s="83"/>
    </row>
    <row r="17" spans="2:10" ht="30.1" customHeight="1" x14ac:dyDescent="0.3">
      <c r="B17" s="24">
        <f t="shared" si="0"/>
        <v>11</v>
      </c>
      <c r="C17" s="78"/>
      <c r="D17" s="79"/>
      <c r="E17" s="79"/>
      <c r="F17" s="84"/>
      <c r="G17" s="85"/>
      <c r="H17" s="86"/>
      <c r="I17" s="83"/>
      <c r="J17" s="83"/>
    </row>
    <row r="18" spans="2:10" ht="30.1" customHeight="1" x14ac:dyDescent="0.3">
      <c r="B18" s="25">
        <f t="shared" si="0"/>
        <v>12</v>
      </c>
      <c r="C18" s="90"/>
      <c r="D18" s="91"/>
      <c r="E18" s="91"/>
      <c r="F18" s="92"/>
      <c r="G18" s="93"/>
      <c r="H18" s="94"/>
      <c r="I18" s="95"/>
      <c r="J18" s="95"/>
    </row>
    <row r="19" spans="2:10" ht="10.050000000000001" customHeight="1" x14ac:dyDescent="0.3">
      <c r="B19" s="22"/>
      <c r="C19" s="22"/>
      <c r="D19" s="22"/>
      <c r="E19" s="22"/>
      <c r="F19" s="22"/>
    </row>
    <row r="20" spans="2:10" hidden="1" x14ac:dyDescent="0.2">
      <c r="B20" s="50"/>
      <c r="C20" s="50"/>
      <c r="D20" s="50"/>
      <c r="E20" s="50"/>
      <c r="F20" s="50"/>
    </row>
    <row r="21" spans="2:10" hidden="1" x14ac:dyDescent="0.2">
      <c r="B21" s="50"/>
      <c r="C21" s="50"/>
      <c r="D21" s="50"/>
      <c r="E21" s="50"/>
      <c r="F21" s="50"/>
    </row>
  </sheetData>
  <sheetProtection algorithmName="SHA-512" hashValue="IhYhIjKZT/4zsP+50hStsFnyDQX3EXwWf9SvtCiaNmM9ELNi/TC7TTZyfeltFlTTnxiPwkiAD8KQR1GnudvS4A==" saltValue="M0EhWLIDCSb+InwZSXwAuQ==" spinCount="100000" sheet="1" objects="1" scenarios="1"/>
  <mergeCells count="19">
    <mergeCell ref="B1:J1"/>
    <mergeCell ref="D2:F2"/>
    <mergeCell ref="D3:F3"/>
    <mergeCell ref="H2:J2"/>
    <mergeCell ref="H3:J3"/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B5F6B3-2EDB-4642-9BA0-9C585BC545CF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8"/>
  <sheetViews>
    <sheetView showGridLines="0" zoomScaleNormal="100"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M11" sqref="M11:M12"/>
    </sheetView>
  </sheetViews>
  <sheetFormatPr defaultColWidth="0" defaultRowHeight="15.65" outlineLevelCol="1" x14ac:dyDescent="0.3"/>
  <cols>
    <col min="1" max="1" width="1.77734375" customWidth="1"/>
    <col min="2" max="2" width="5.77734375" customWidth="1"/>
    <col min="3" max="3" width="10.5546875" style="1" customWidth="1"/>
    <col min="4" max="6" width="14.5546875" style="1" customWidth="1"/>
    <col min="7" max="7" width="35.77734375" customWidth="1"/>
    <col min="8" max="9" width="7.88671875" customWidth="1"/>
    <col min="10" max="11" width="12.109375" customWidth="1"/>
    <col min="12" max="12" width="24.21875" customWidth="1"/>
    <col min="13" max="17" width="12.109375" customWidth="1" outlineLevel="1"/>
    <col min="18" max="18" width="1.77734375" customWidth="1"/>
    <col min="26" max="16384" width="8.88671875" hidden="1"/>
  </cols>
  <sheetData>
    <row r="1" spans="2:17" ht="35" customHeight="1" x14ac:dyDescent="0.3">
      <c r="B1" s="70" t="str">
        <f>표지!C6</f>
        <v>금융상품 추천 챗봇 "알리봇"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2:17" ht="4.95" customHeight="1" x14ac:dyDescent="0.3"/>
    <row r="3" spans="2:17" s="1" customFormat="1" ht="27.2" x14ac:dyDescent="0.3">
      <c r="B3" s="29" t="s">
        <v>6</v>
      </c>
      <c r="C3" s="30" t="s">
        <v>64</v>
      </c>
      <c r="D3" s="30" t="s">
        <v>65</v>
      </c>
      <c r="E3" s="30" t="s">
        <v>66</v>
      </c>
      <c r="F3" s="30" t="s">
        <v>67</v>
      </c>
      <c r="G3" s="29" t="s">
        <v>68</v>
      </c>
      <c r="H3" s="30" t="s">
        <v>32</v>
      </c>
      <c r="I3" s="30" t="s">
        <v>33</v>
      </c>
      <c r="J3" s="29" t="s">
        <v>10</v>
      </c>
      <c r="K3" s="30" t="s">
        <v>185</v>
      </c>
      <c r="L3" s="30" t="s">
        <v>188</v>
      </c>
      <c r="M3" s="96" t="s">
        <v>69</v>
      </c>
      <c r="N3" s="96" t="s">
        <v>70</v>
      </c>
      <c r="O3" s="96" t="s">
        <v>71</v>
      </c>
      <c r="P3" s="96" t="s">
        <v>72</v>
      </c>
      <c r="Q3" s="96" t="s">
        <v>73</v>
      </c>
    </row>
    <row r="4" spans="2:17" x14ac:dyDescent="0.3">
      <c r="B4" s="34">
        <f t="shared" ref="B4:B30" si="0">ROW()-3</f>
        <v>1</v>
      </c>
      <c r="C4" s="34" t="s">
        <v>37</v>
      </c>
      <c r="D4" s="101" t="s">
        <v>74</v>
      </c>
      <c r="E4" s="101"/>
      <c r="F4" s="101"/>
      <c r="G4" s="35"/>
      <c r="H4" s="36" t="s">
        <v>132</v>
      </c>
      <c r="I4" s="34" t="s">
        <v>183</v>
      </c>
      <c r="J4" s="104">
        <v>44148</v>
      </c>
      <c r="K4" s="104" t="s">
        <v>186</v>
      </c>
      <c r="L4" s="106"/>
      <c r="M4" s="37"/>
      <c r="N4" s="37"/>
      <c r="O4" s="37"/>
      <c r="P4" s="37"/>
      <c r="Q4" s="37"/>
    </row>
    <row r="5" spans="2:17" x14ac:dyDescent="0.3">
      <c r="B5" s="34">
        <f t="shared" si="0"/>
        <v>2</v>
      </c>
      <c r="C5" s="34" t="s">
        <v>38</v>
      </c>
      <c r="D5" s="101"/>
      <c r="E5" s="101" t="s">
        <v>75</v>
      </c>
      <c r="F5" s="101"/>
      <c r="G5" s="35" t="s">
        <v>133</v>
      </c>
      <c r="H5" s="34" t="s">
        <v>132</v>
      </c>
      <c r="I5" s="34" t="s">
        <v>183</v>
      </c>
      <c r="J5" s="104">
        <v>44148</v>
      </c>
      <c r="K5" s="104" t="s">
        <v>186</v>
      </c>
      <c r="L5" s="106" t="s">
        <v>189</v>
      </c>
      <c r="M5" s="37"/>
      <c r="N5" s="37"/>
      <c r="O5" s="37"/>
      <c r="P5" s="37"/>
      <c r="Q5" s="37"/>
    </row>
    <row r="6" spans="2:17" ht="54.35" x14ac:dyDescent="0.3">
      <c r="B6" s="34">
        <f t="shared" si="0"/>
        <v>3</v>
      </c>
      <c r="C6" s="34" t="s">
        <v>39</v>
      </c>
      <c r="D6" s="101"/>
      <c r="E6" s="101"/>
      <c r="F6" s="101" t="s">
        <v>76</v>
      </c>
      <c r="G6" s="35" t="s">
        <v>134</v>
      </c>
      <c r="H6" s="34" t="s">
        <v>132</v>
      </c>
      <c r="I6" s="34" t="s">
        <v>183</v>
      </c>
      <c r="J6" s="104">
        <v>44148</v>
      </c>
      <c r="K6" s="104" t="s">
        <v>186</v>
      </c>
      <c r="L6" s="106" t="s">
        <v>190</v>
      </c>
      <c r="M6" s="37"/>
      <c r="N6" s="37"/>
      <c r="O6" s="37"/>
      <c r="P6" s="37"/>
      <c r="Q6" s="37"/>
    </row>
    <row r="7" spans="2:17" ht="27.2" x14ac:dyDescent="0.3">
      <c r="B7" s="34">
        <f t="shared" si="0"/>
        <v>4</v>
      </c>
      <c r="C7" s="34" t="s">
        <v>40</v>
      </c>
      <c r="D7" s="101"/>
      <c r="E7" s="101"/>
      <c r="F7" s="101" t="s">
        <v>77</v>
      </c>
      <c r="G7" s="35" t="s">
        <v>135</v>
      </c>
      <c r="H7" s="34" t="s">
        <v>132</v>
      </c>
      <c r="I7" s="34" t="s">
        <v>183</v>
      </c>
      <c r="J7" s="104">
        <v>44148</v>
      </c>
      <c r="K7" s="104" t="s">
        <v>186</v>
      </c>
      <c r="L7" s="106"/>
      <c r="M7" s="38"/>
      <c r="N7" s="38"/>
      <c r="O7" s="38"/>
      <c r="P7" s="38"/>
      <c r="Q7" s="38"/>
    </row>
    <row r="8" spans="2:17" x14ac:dyDescent="0.3">
      <c r="B8" s="34">
        <f t="shared" si="0"/>
        <v>5</v>
      </c>
      <c r="C8" s="34" t="s">
        <v>41</v>
      </c>
      <c r="D8" s="102"/>
      <c r="E8" s="102"/>
      <c r="F8" s="102" t="s">
        <v>78</v>
      </c>
      <c r="G8" s="39" t="s">
        <v>136</v>
      </c>
      <c r="H8" s="34" t="s">
        <v>132</v>
      </c>
      <c r="I8" s="34" t="s">
        <v>193</v>
      </c>
      <c r="J8" s="104">
        <v>44148</v>
      </c>
      <c r="K8" s="104" t="s">
        <v>186</v>
      </c>
      <c r="L8" s="106" t="s">
        <v>194</v>
      </c>
      <c r="M8" s="40"/>
      <c r="N8" s="40"/>
      <c r="O8" s="40"/>
      <c r="P8" s="40"/>
      <c r="Q8" s="40"/>
    </row>
    <row r="9" spans="2:17" ht="81.55" x14ac:dyDescent="0.3">
      <c r="B9" s="34">
        <f t="shared" si="0"/>
        <v>6</v>
      </c>
      <c r="C9" s="34" t="s">
        <v>42</v>
      </c>
      <c r="D9" s="101" t="s">
        <v>79</v>
      </c>
      <c r="E9" s="101"/>
      <c r="F9" s="101"/>
      <c r="G9" s="35" t="s">
        <v>137</v>
      </c>
      <c r="H9" s="34" t="s">
        <v>132</v>
      </c>
      <c r="I9" s="34" t="s">
        <v>183</v>
      </c>
      <c r="J9" s="104">
        <v>44151</v>
      </c>
      <c r="K9" s="104" t="s">
        <v>187</v>
      </c>
      <c r="L9" s="106"/>
      <c r="M9" s="37"/>
      <c r="N9" s="37"/>
      <c r="O9" s="37"/>
      <c r="P9" s="37"/>
      <c r="Q9" s="37"/>
    </row>
    <row r="10" spans="2:17" ht="27.2" x14ac:dyDescent="0.3">
      <c r="B10" s="34">
        <f t="shared" si="0"/>
        <v>7</v>
      </c>
      <c r="C10" s="34" t="s">
        <v>43</v>
      </c>
      <c r="D10" s="101"/>
      <c r="E10" s="101" t="s">
        <v>80</v>
      </c>
      <c r="F10" s="101"/>
      <c r="G10" s="35" t="s">
        <v>138</v>
      </c>
      <c r="H10" s="34" t="s">
        <v>132</v>
      </c>
      <c r="I10" s="34" t="s">
        <v>183</v>
      </c>
      <c r="J10" s="104">
        <v>44151</v>
      </c>
      <c r="K10" s="104" t="s">
        <v>187</v>
      </c>
      <c r="L10" s="106"/>
      <c r="M10" s="37"/>
      <c r="N10" s="37"/>
      <c r="O10" s="37"/>
      <c r="P10" s="37"/>
      <c r="Q10" s="37"/>
    </row>
    <row r="11" spans="2:17" ht="40.75" x14ac:dyDescent="0.3">
      <c r="B11" s="34">
        <f t="shared" si="0"/>
        <v>8</v>
      </c>
      <c r="C11" s="34" t="s">
        <v>44</v>
      </c>
      <c r="D11" s="101"/>
      <c r="E11" s="101" t="s">
        <v>81</v>
      </c>
      <c r="F11" s="101"/>
      <c r="G11" s="35" t="s">
        <v>139</v>
      </c>
      <c r="H11" s="34" t="s">
        <v>132</v>
      </c>
      <c r="I11" s="34" t="s">
        <v>183</v>
      </c>
      <c r="J11" s="104">
        <v>44151</v>
      </c>
      <c r="K11" s="104" t="s">
        <v>187</v>
      </c>
      <c r="L11" s="106"/>
      <c r="M11" s="37"/>
      <c r="N11" s="37"/>
      <c r="O11" s="37"/>
      <c r="P11" s="37"/>
      <c r="Q11" s="37"/>
    </row>
    <row r="12" spans="2:17" x14ac:dyDescent="0.3">
      <c r="B12" s="34">
        <f t="shared" si="0"/>
        <v>9</v>
      </c>
      <c r="C12" s="34" t="s">
        <v>45</v>
      </c>
      <c r="D12" s="101"/>
      <c r="E12" s="101" t="s">
        <v>82</v>
      </c>
      <c r="F12" s="101"/>
      <c r="G12" s="41" t="s">
        <v>140</v>
      </c>
      <c r="H12" s="34" t="s">
        <v>132</v>
      </c>
      <c r="I12" s="34" t="s">
        <v>183</v>
      </c>
      <c r="J12" s="104">
        <v>44151</v>
      </c>
      <c r="K12" s="104" t="s">
        <v>187</v>
      </c>
      <c r="L12" s="106"/>
      <c r="M12" s="37"/>
      <c r="N12" s="37"/>
      <c r="O12" s="37"/>
      <c r="P12" s="37"/>
      <c r="Q12" s="37"/>
    </row>
    <row r="13" spans="2:17" ht="27.2" x14ac:dyDescent="0.3">
      <c r="B13" s="34">
        <f t="shared" si="0"/>
        <v>10</v>
      </c>
      <c r="C13" s="34" t="s">
        <v>46</v>
      </c>
      <c r="D13" s="101"/>
      <c r="E13" s="101" t="s">
        <v>83</v>
      </c>
      <c r="F13" s="101"/>
      <c r="G13" s="35" t="s">
        <v>141</v>
      </c>
      <c r="H13" s="34" t="s">
        <v>132</v>
      </c>
      <c r="I13" s="34" t="s">
        <v>183</v>
      </c>
      <c r="J13" s="104">
        <v>44151</v>
      </c>
      <c r="K13" s="104" t="s">
        <v>187</v>
      </c>
      <c r="L13" s="106"/>
      <c r="M13" s="37"/>
      <c r="N13" s="37"/>
      <c r="O13" s="37"/>
      <c r="P13" s="37"/>
      <c r="Q13" s="37"/>
    </row>
    <row r="14" spans="2:17" ht="27.2" x14ac:dyDescent="0.3">
      <c r="B14" s="34">
        <f t="shared" si="0"/>
        <v>11</v>
      </c>
      <c r="C14" s="34" t="s">
        <v>47</v>
      </c>
      <c r="D14" s="101"/>
      <c r="E14" s="101" t="s">
        <v>84</v>
      </c>
      <c r="F14" s="101"/>
      <c r="G14" s="35" t="s">
        <v>142</v>
      </c>
      <c r="H14" s="34" t="s">
        <v>132</v>
      </c>
      <c r="I14" s="34" t="s">
        <v>183</v>
      </c>
      <c r="J14" s="104">
        <v>44151</v>
      </c>
      <c r="K14" s="104" t="s">
        <v>187</v>
      </c>
      <c r="L14" s="106"/>
      <c r="M14" s="37"/>
      <c r="N14" s="37"/>
      <c r="O14" s="37"/>
      <c r="P14" s="37"/>
      <c r="Q14" s="37"/>
    </row>
    <row r="15" spans="2:17" ht="40.75" x14ac:dyDescent="0.3">
      <c r="B15" s="34">
        <f t="shared" si="0"/>
        <v>12</v>
      </c>
      <c r="C15" s="34" t="s">
        <v>48</v>
      </c>
      <c r="D15" s="101" t="s">
        <v>85</v>
      </c>
      <c r="E15" s="101" t="s">
        <v>86</v>
      </c>
      <c r="F15" s="101"/>
      <c r="G15" s="35" t="s">
        <v>143</v>
      </c>
      <c r="H15" s="34" t="s">
        <v>132</v>
      </c>
      <c r="I15" s="34" t="s">
        <v>183</v>
      </c>
      <c r="J15" s="104">
        <v>44151</v>
      </c>
      <c r="K15" s="104" t="s">
        <v>187</v>
      </c>
      <c r="L15" s="106"/>
      <c r="M15" s="38"/>
      <c r="N15" s="38"/>
      <c r="O15" s="38"/>
      <c r="P15" s="38"/>
      <c r="Q15" s="38"/>
    </row>
    <row r="16" spans="2:17" ht="27.2" x14ac:dyDescent="0.3">
      <c r="B16" s="34">
        <f t="shared" si="0"/>
        <v>13</v>
      </c>
      <c r="C16" s="34" t="s">
        <v>49</v>
      </c>
      <c r="D16" s="101"/>
      <c r="E16" s="101"/>
      <c r="F16" s="101" t="s">
        <v>87</v>
      </c>
      <c r="G16" s="35" t="s">
        <v>144</v>
      </c>
      <c r="H16" s="34" t="s">
        <v>132</v>
      </c>
      <c r="I16" s="34" t="s">
        <v>183</v>
      </c>
      <c r="J16" s="104">
        <v>44151</v>
      </c>
      <c r="K16" s="104" t="s">
        <v>187</v>
      </c>
      <c r="L16" s="106"/>
      <c r="M16" s="37"/>
      <c r="N16" s="37"/>
      <c r="O16" s="37"/>
      <c r="P16" s="37"/>
      <c r="Q16" s="37"/>
    </row>
    <row r="17" spans="2:17" ht="27.2" x14ac:dyDescent="0.3">
      <c r="B17" s="34">
        <f t="shared" si="0"/>
        <v>14</v>
      </c>
      <c r="C17" s="34" t="s">
        <v>50</v>
      </c>
      <c r="D17" s="101"/>
      <c r="E17" s="101"/>
      <c r="F17" s="101" t="s">
        <v>88</v>
      </c>
      <c r="G17" s="35" t="s">
        <v>145</v>
      </c>
      <c r="H17" s="34" t="s">
        <v>132</v>
      </c>
      <c r="I17" s="34" t="s">
        <v>183</v>
      </c>
      <c r="J17" s="104">
        <v>44151</v>
      </c>
      <c r="K17" s="104" t="s">
        <v>187</v>
      </c>
      <c r="L17" s="106"/>
      <c r="M17" s="37"/>
      <c r="N17" s="37"/>
      <c r="O17" s="37"/>
      <c r="P17" s="37"/>
      <c r="Q17" s="37"/>
    </row>
    <row r="18" spans="2:17" x14ac:dyDescent="0.3">
      <c r="B18" s="34">
        <f t="shared" si="0"/>
        <v>15</v>
      </c>
      <c r="C18" s="34" t="s">
        <v>51</v>
      </c>
      <c r="D18" s="101"/>
      <c r="E18" s="101"/>
      <c r="F18" s="101" t="s">
        <v>89</v>
      </c>
      <c r="G18" s="35" t="s">
        <v>146</v>
      </c>
      <c r="H18" s="34" t="s">
        <v>132</v>
      </c>
      <c r="I18" s="34" t="s">
        <v>183</v>
      </c>
      <c r="J18" s="104">
        <v>44151</v>
      </c>
      <c r="K18" s="104" t="s">
        <v>187</v>
      </c>
      <c r="L18" s="106" t="s">
        <v>191</v>
      </c>
      <c r="M18" s="37"/>
      <c r="N18" s="37"/>
      <c r="O18" s="37"/>
      <c r="P18" s="37"/>
      <c r="Q18" s="37"/>
    </row>
    <row r="19" spans="2:17" x14ac:dyDescent="0.3">
      <c r="B19" s="34">
        <f t="shared" si="0"/>
        <v>16</v>
      </c>
      <c r="C19" s="34" t="s">
        <v>52</v>
      </c>
      <c r="D19" s="101"/>
      <c r="E19" s="101"/>
      <c r="F19" s="101" t="s">
        <v>90</v>
      </c>
      <c r="G19" s="35" t="s">
        <v>147</v>
      </c>
      <c r="H19" s="34" t="s">
        <v>132</v>
      </c>
      <c r="I19" s="34" t="s">
        <v>183</v>
      </c>
      <c r="J19" s="104">
        <v>44151</v>
      </c>
      <c r="K19" s="104" t="s">
        <v>187</v>
      </c>
      <c r="L19" s="106" t="s">
        <v>192</v>
      </c>
      <c r="M19" s="37"/>
      <c r="N19" s="37"/>
      <c r="O19" s="37"/>
      <c r="P19" s="37"/>
      <c r="Q19" s="37"/>
    </row>
    <row r="20" spans="2:17" ht="27.2" x14ac:dyDescent="0.3">
      <c r="B20" s="34">
        <f t="shared" si="0"/>
        <v>17</v>
      </c>
      <c r="C20" s="34" t="s">
        <v>53</v>
      </c>
      <c r="D20" s="101"/>
      <c r="E20" s="101"/>
      <c r="F20" s="101" t="s">
        <v>91</v>
      </c>
      <c r="G20" s="35" t="s">
        <v>148</v>
      </c>
      <c r="H20" s="34" t="s">
        <v>132</v>
      </c>
      <c r="I20" s="34" t="s">
        <v>183</v>
      </c>
      <c r="J20" s="104">
        <v>44151</v>
      </c>
      <c r="K20" s="104" t="s">
        <v>187</v>
      </c>
      <c r="L20" s="106"/>
      <c r="M20" s="37"/>
      <c r="N20" s="37"/>
      <c r="O20" s="37"/>
      <c r="P20" s="37"/>
      <c r="Q20" s="37"/>
    </row>
    <row r="21" spans="2:17" x14ac:dyDescent="0.3">
      <c r="B21" s="34">
        <f t="shared" si="0"/>
        <v>18</v>
      </c>
      <c r="C21" s="34" t="s">
        <v>54</v>
      </c>
      <c r="D21" s="101"/>
      <c r="E21" s="101"/>
      <c r="F21" s="101" t="s">
        <v>92</v>
      </c>
      <c r="G21" s="35" t="s">
        <v>149</v>
      </c>
      <c r="H21" s="34" t="s">
        <v>132</v>
      </c>
      <c r="I21" s="34" t="s">
        <v>183</v>
      </c>
      <c r="J21" s="104">
        <v>44151</v>
      </c>
      <c r="K21" s="104" t="s">
        <v>187</v>
      </c>
      <c r="L21" s="106"/>
      <c r="M21" s="37"/>
      <c r="N21" s="37"/>
      <c r="O21" s="37"/>
      <c r="P21" s="37"/>
      <c r="Q21" s="37"/>
    </row>
    <row r="22" spans="2:17" ht="27.2" x14ac:dyDescent="0.3">
      <c r="B22" s="34">
        <f t="shared" si="0"/>
        <v>19</v>
      </c>
      <c r="C22" s="34" t="s">
        <v>55</v>
      </c>
      <c r="D22" s="101"/>
      <c r="E22" s="101"/>
      <c r="F22" s="101" t="s">
        <v>93</v>
      </c>
      <c r="G22" s="35" t="s">
        <v>150</v>
      </c>
      <c r="H22" s="34" t="s">
        <v>132</v>
      </c>
      <c r="I22" s="34" t="s">
        <v>183</v>
      </c>
      <c r="J22" s="104">
        <v>44151</v>
      </c>
      <c r="K22" s="104" t="s">
        <v>187</v>
      </c>
      <c r="L22" s="106"/>
      <c r="M22" s="37"/>
      <c r="N22" s="37"/>
      <c r="O22" s="37"/>
      <c r="P22" s="37"/>
      <c r="Q22" s="37"/>
    </row>
    <row r="23" spans="2:17" ht="40.75" x14ac:dyDescent="0.3">
      <c r="B23" s="34">
        <f t="shared" si="0"/>
        <v>20</v>
      </c>
      <c r="C23" s="34" t="s">
        <v>56</v>
      </c>
      <c r="D23" s="101"/>
      <c r="E23" s="101" t="s">
        <v>94</v>
      </c>
      <c r="F23" s="101"/>
      <c r="G23" s="35" t="s">
        <v>151</v>
      </c>
      <c r="H23" s="34" t="s">
        <v>132</v>
      </c>
      <c r="I23" s="34" t="s">
        <v>183</v>
      </c>
      <c r="J23" s="104">
        <v>44151</v>
      </c>
      <c r="K23" s="104" t="s">
        <v>187</v>
      </c>
      <c r="L23" s="106"/>
      <c r="M23" s="37"/>
      <c r="N23" s="37"/>
      <c r="O23" s="37"/>
      <c r="P23" s="37"/>
      <c r="Q23" s="37"/>
    </row>
    <row r="24" spans="2:17" x14ac:dyDescent="0.3">
      <c r="B24" s="34">
        <f t="shared" si="0"/>
        <v>21</v>
      </c>
      <c r="C24" s="34" t="s">
        <v>57</v>
      </c>
      <c r="D24" s="101"/>
      <c r="E24" s="101" t="s">
        <v>95</v>
      </c>
      <c r="F24" s="101"/>
      <c r="G24" s="35" t="s">
        <v>152</v>
      </c>
      <c r="H24" s="34" t="s">
        <v>132</v>
      </c>
      <c r="I24" s="34" t="s">
        <v>183</v>
      </c>
      <c r="J24" s="104">
        <v>44151</v>
      </c>
      <c r="K24" s="104" t="s">
        <v>187</v>
      </c>
      <c r="L24" s="106"/>
      <c r="M24" s="37"/>
      <c r="N24" s="37"/>
      <c r="O24" s="37"/>
      <c r="P24" s="37"/>
      <c r="Q24" s="37"/>
    </row>
    <row r="25" spans="2:17" x14ac:dyDescent="0.3">
      <c r="B25" s="34">
        <f t="shared" si="0"/>
        <v>22</v>
      </c>
      <c r="C25" s="34" t="s">
        <v>58</v>
      </c>
      <c r="D25" s="101" t="s">
        <v>96</v>
      </c>
      <c r="E25" s="101" t="s">
        <v>97</v>
      </c>
      <c r="F25" s="101"/>
      <c r="G25" s="35" t="s">
        <v>153</v>
      </c>
      <c r="H25" s="34" t="s">
        <v>132</v>
      </c>
      <c r="I25" s="34" t="s">
        <v>183</v>
      </c>
      <c r="J25" s="104">
        <v>44151</v>
      </c>
      <c r="K25" s="104" t="s">
        <v>187</v>
      </c>
      <c r="L25" s="106"/>
      <c r="M25" s="37"/>
      <c r="N25" s="37"/>
      <c r="O25" s="37"/>
      <c r="P25" s="37"/>
      <c r="Q25" s="37"/>
    </row>
    <row r="26" spans="2:17" ht="27.2" x14ac:dyDescent="0.3">
      <c r="B26" s="34">
        <f t="shared" si="0"/>
        <v>23</v>
      </c>
      <c r="C26" s="34" t="s">
        <v>59</v>
      </c>
      <c r="D26" s="101"/>
      <c r="E26" s="101" t="s">
        <v>98</v>
      </c>
      <c r="F26" s="101" t="s">
        <v>99</v>
      </c>
      <c r="G26" s="35" t="s">
        <v>154</v>
      </c>
      <c r="H26" s="34" t="s">
        <v>132</v>
      </c>
      <c r="I26" s="34" t="s">
        <v>183</v>
      </c>
      <c r="J26" s="104">
        <v>44151</v>
      </c>
      <c r="K26" s="104" t="s">
        <v>187</v>
      </c>
      <c r="L26" s="106"/>
      <c r="M26" s="37"/>
      <c r="N26" s="37"/>
      <c r="O26" s="37"/>
      <c r="P26" s="37"/>
      <c r="Q26" s="37"/>
    </row>
    <row r="27" spans="2:17" x14ac:dyDescent="0.3">
      <c r="B27" s="34">
        <f t="shared" si="0"/>
        <v>24</v>
      </c>
      <c r="C27" s="34" t="s">
        <v>60</v>
      </c>
      <c r="D27" s="101"/>
      <c r="E27" s="101"/>
      <c r="F27" s="101" t="s">
        <v>100</v>
      </c>
      <c r="G27" s="35" t="s">
        <v>155</v>
      </c>
      <c r="H27" s="34" t="s">
        <v>132</v>
      </c>
      <c r="I27" s="34" t="s">
        <v>183</v>
      </c>
      <c r="J27" s="104">
        <v>44151</v>
      </c>
      <c r="K27" s="104" t="s">
        <v>187</v>
      </c>
      <c r="L27" s="106"/>
      <c r="M27" s="37"/>
      <c r="N27" s="37"/>
      <c r="O27" s="37"/>
      <c r="P27" s="37"/>
      <c r="Q27" s="37"/>
    </row>
    <row r="28" spans="2:17" ht="27.2" x14ac:dyDescent="0.3">
      <c r="B28" s="34">
        <f t="shared" si="0"/>
        <v>25</v>
      </c>
      <c r="C28" s="34" t="s">
        <v>61</v>
      </c>
      <c r="D28" s="101"/>
      <c r="E28" s="101"/>
      <c r="F28" s="101" t="s">
        <v>101</v>
      </c>
      <c r="G28" s="35" t="s">
        <v>156</v>
      </c>
      <c r="H28" s="34" t="s">
        <v>132</v>
      </c>
      <c r="I28" s="34" t="s">
        <v>183</v>
      </c>
      <c r="J28" s="104">
        <v>44151</v>
      </c>
      <c r="K28" s="104" t="s">
        <v>187</v>
      </c>
      <c r="L28" s="106"/>
      <c r="M28" s="37"/>
      <c r="N28" s="37"/>
      <c r="O28" s="37"/>
      <c r="P28" s="37"/>
      <c r="Q28" s="37"/>
    </row>
    <row r="29" spans="2:17" ht="27.2" x14ac:dyDescent="0.3">
      <c r="B29" s="34">
        <f t="shared" si="0"/>
        <v>26</v>
      </c>
      <c r="C29" s="34" t="s">
        <v>62</v>
      </c>
      <c r="D29" s="101"/>
      <c r="E29" s="101"/>
      <c r="F29" s="101" t="s">
        <v>102</v>
      </c>
      <c r="G29" s="35" t="s">
        <v>157</v>
      </c>
      <c r="H29" s="34" t="s">
        <v>132</v>
      </c>
      <c r="I29" s="34" t="s">
        <v>183</v>
      </c>
      <c r="J29" s="104">
        <v>44151</v>
      </c>
      <c r="K29" s="104" t="s">
        <v>187</v>
      </c>
      <c r="L29" s="106"/>
      <c r="M29" s="37"/>
      <c r="N29" s="37"/>
      <c r="O29" s="37"/>
      <c r="P29" s="37"/>
      <c r="Q29" s="37"/>
    </row>
    <row r="30" spans="2:17" ht="27.2" x14ac:dyDescent="0.3">
      <c r="B30" s="34">
        <f t="shared" si="0"/>
        <v>27</v>
      </c>
      <c r="C30" s="34" t="s">
        <v>63</v>
      </c>
      <c r="D30" s="101"/>
      <c r="E30" s="101" t="s">
        <v>103</v>
      </c>
      <c r="F30" s="101" t="s">
        <v>104</v>
      </c>
      <c r="G30" s="35" t="s">
        <v>158</v>
      </c>
      <c r="H30" s="34" t="s">
        <v>132</v>
      </c>
      <c r="I30" s="34" t="s">
        <v>183</v>
      </c>
      <c r="J30" s="104">
        <v>44151</v>
      </c>
      <c r="K30" s="104" t="s">
        <v>187</v>
      </c>
      <c r="L30" s="106"/>
      <c r="M30" s="37"/>
      <c r="N30" s="37"/>
      <c r="O30" s="37"/>
      <c r="P30" s="37"/>
      <c r="Q30" s="37"/>
    </row>
    <row r="31" spans="2:17" ht="27.2" x14ac:dyDescent="0.3">
      <c r="B31" s="97">
        <f t="shared" ref="B31:B56" si="1">ROW()-3</f>
        <v>28</v>
      </c>
      <c r="C31" s="98"/>
      <c r="D31" s="103"/>
      <c r="E31" s="103" t="s">
        <v>105</v>
      </c>
      <c r="F31" s="103" t="s">
        <v>106</v>
      </c>
      <c r="G31" s="100" t="s">
        <v>159</v>
      </c>
      <c r="H31" s="98" t="s">
        <v>132</v>
      </c>
      <c r="I31" s="98" t="s">
        <v>183</v>
      </c>
      <c r="J31" s="105">
        <v>44151</v>
      </c>
      <c r="K31" s="105" t="s">
        <v>187</v>
      </c>
      <c r="L31" s="107"/>
      <c r="M31" s="99"/>
      <c r="N31" s="99"/>
      <c r="O31" s="99"/>
      <c r="P31" s="99"/>
      <c r="Q31" s="99"/>
    </row>
    <row r="32" spans="2:17" ht="27.2" x14ac:dyDescent="0.3">
      <c r="B32" s="97">
        <f t="shared" si="1"/>
        <v>29</v>
      </c>
      <c r="C32" s="98"/>
      <c r="D32" s="103"/>
      <c r="E32" s="103"/>
      <c r="F32" s="103" t="s">
        <v>107</v>
      </c>
      <c r="G32" s="100" t="s">
        <v>160</v>
      </c>
      <c r="H32" s="98" t="s">
        <v>132</v>
      </c>
      <c r="I32" s="98" t="s">
        <v>183</v>
      </c>
      <c r="J32" s="105">
        <v>44151</v>
      </c>
      <c r="K32" s="105" t="s">
        <v>187</v>
      </c>
      <c r="L32" s="107"/>
      <c r="M32" s="99"/>
      <c r="N32" s="99"/>
      <c r="O32" s="99"/>
      <c r="P32" s="99"/>
      <c r="Q32" s="99"/>
    </row>
    <row r="33" spans="2:17" x14ac:dyDescent="0.3">
      <c r="B33" s="97">
        <f t="shared" si="1"/>
        <v>30</v>
      </c>
      <c r="C33" s="98"/>
      <c r="D33" s="103"/>
      <c r="E33" s="103" t="s">
        <v>108</v>
      </c>
      <c r="F33" s="103" t="s">
        <v>109</v>
      </c>
      <c r="G33" s="100" t="s">
        <v>161</v>
      </c>
      <c r="H33" s="98" t="s">
        <v>132</v>
      </c>
      <c r="I33" s="98" t="s">
        <v>183</v>
      </c>
      <c r="J33" s="105">
        <v>44151</v>
      </c>
      <c r="K33" s="105" t="s">
        <v>187</v>
      </c>
      <c r="L33" s="107"/>
      <c r="M33" s="99"/>
      <c r="N33" s="99"/>
      <c r="O33" s="99"/>
      <c r="P33" s="99"/>
      <c r="Q33" s="99"/>
    </row>
    <row r="34" spans="2:17" x14ac:dyDescent="0.3">
      <c r="B34" s="97">
        <f t="shared" si="1"/>
        <v>31</v>
      </c>
      <c r="C34" s="98"/>
      <c r="D34" s="103"/>
      <c r="E34" s="103"/>
      <c r="F34" s="103" t="s">
        <v>110</v>
      </c>
      <c r="G34" s="100" t="s">
        <v>162</v>
      </c>
      <c r="H34" s="98" t="s">
        <v>132</v>
      </c>
      <c r="I34" s="98" t="s">
        <v>183</v>
      </c>
      <c r="J34" s="105">
        <v>44151</v>
      </c>
      <c r="K34" s="105" t="s">
        <v>187</v>
      </c>
      <c r="L34" s="107"/>
      <c r="M34" s="99"/>
      <c r="N34" s="99"/>
      <c r="O34" s="99"/>
      <c r="P34" s="99"/>
      <c r="Q34" s="99"/>
    </row>
    <row r="35" spans="2:17" ht="40.75" x14ac:dyDescent="0.3">
      <c r="B35" s="97">
        <f t="shared" si="1"/>
        <v>32</v>
      </c>
      <c r="C35" s="98"/>
      <c r="D35" s="103"/>
      <c r="E35" s="103" t="s">
        <v>111</v>
      </c>
      <c r="F35" s="103"/>
      <c r="G35" s="100" t="s">
        <v>163</v>
      </c>
      <c r="H35" s="98" t="s">
        <v>132</v>
      </c>
      <c r="I35" s="98" t="s">
        <v>183</v>
      </c>
      <c r="J35" s="105">
        <v>44151</v>
      </c>
      <c r="K35" s="105" t="s">
        <v>187</v>
      </c>
      <c r="L35" s="107"/>
      <c r="M35" s="99"/>
      <c r="N35" s="99"/>
      <c r="O35" s="99"/>
      <c r="P35" s="99"/>
      <c r="Q35" s="99"/>
    </row>
    <row r="36" spans="2:17" x14ac:dyDescent="0.3">
      <c r="B36" s="97">
        <f t="shared" si="1"/>
        <v>33</v>
      </c>
      <c r="C36" s="98"/>
      <c r="D36" s="103" t="s">
        <v>112</v>
      </c>
      <c r="E36" s="103" t="s">
        <v>81</v>
      </c>
      <c r="F36" s="103"/>
      <c r="G36" s="100" t="s">
        <v>164</v>
      </c>
      <c r="H36" s="98" t="s">
        <v>132</v>
      </c>
      <c r="I36" s="98" t="s">
        <v>183</v>
      </c>
      <c r="J36" s="105">
        <v>44151</v>
      </c>
      <c r="K36" s="105" t="s">
        <v>187</v>
      </c>
      <c r="L36" s="107"/>
      <c r="M36" s="99"/>
      <c r="N36" s="99"/>
      <c r="O36" s="99"/>
      <c r="P36" s="99"/>
      <c r="Q36" s="99"/>
    </row>
    <row r="37" spans="2:17" x14ac:dyDescent="0.3">
      <c r="B37" s="97">
        <f t="shared" si="1"/>
        <v>34</v>
      </c>
      <c r="C37" s="98"/>
      <c r="D37" s="103"/>
      <c r="E37" s="103" t="s">
        <v>82</v>
      </c>
      <c r="F37" s="103"/>
      <c r="G37" s="100" t="s">
        <v>165</v>
      </c>
      <c r="H37" s="98" t="s">
        <v>132</v>
      </c>
      <c r="I37" s="98" t="s">
        <v>183</v>
      </c>
      <c r="J37" s="105">
        <v>44151</v>
      </c>
      <c r="K37" s="105" t="s">
        <v>187</v>
      </c>
      <c r="L37" s="107"/>
      <c r="M37" s="99"/>
      <c r="N37" s="99"/>
      <c r="O37" s="99"/>
      <c r="P37" s="99"/>
      <c r="Q37" s="99"/>
    </row>
    <row r="38" spans="2:17" x14ac:dyDescent="0.3">
      <c r="B38" s="97">
        <f t="shared" si="1"/>
        <v>35</v>
      </c>
      <c r="C38" s="98"/>
      <c r="D38" s="103"/>
      <c r="E38" s="103" t="s">
        <v>113</v>
      </c>
      <c r="F38" s="103"/>
      <c r="G38" s="100" t="s">
        <v>166</v>
      </c>
      <c r="H38" s="98" t="s">
        <v>132</v>
      </c>
      <c r="I38" s="98" t="s">
        <v>183</v>
      </c>
      <c r="J38" s="105">
        <v>44151</v>
      </c>
      <c r="K38" s="105" t="s">
        <v>187</v>
      </c>
      <c r="L38" s="107"/>
      <c r="M38" s="99"/>
      <c r="N38" s="99"/>
      <c r="O38" s="99"/>
      <c r="P38" s="99"/>
      <c r="Q38" s="99"/>
    </row>
    <row r="39" spans="2:17" ht="27.2" x14ac:dyDescent="0.3">
      <c r="B39" s="97">
        <f t="shared" si="1"/>
        <v>36</v>
      </c>
      <c r="C39" s="98"/>
      <c r="D39" s="103"/>
      <c r="E39" s="103" t="s">
        <v>114</v>
      </c>
      <c r="F39" s="103"/>
      <c r="G39" s="100" t="s">
        <v>167</v>
      </c>
      <c r="H39" s="98" t="s">
        <v>132</v>
      </c>
      <c r="I39" s="98" t="s">
        <v>183</v>
      </c>
      <c r="J39" s="105">
        <v>44151</v>
      </c>
      <c r="K39" s="105" t="s">
        <v>187</v>
      </c>
      <c r="L39" s="107"/>
      <c r="M39" s="99"/>
      <c r="N39" s="99"/>
      <c r="O39" s="99"/>
      <c r="P39" s="99"/>
      <c r="Q39" s="99"/>
    </row>
    <row r="40" spans="2:17" ht="40.75" x14ac:dyDescent="0.3">
      <c r="B40" s="97">
        <f t="shared" si="1"/>
        <v>37</v>
      </c>
      <c r="C40" s="98"/>
      <c r="D40" s="103"/>
      <c r="E40" s="103" t="s">
        <v>115</v>
      </c>
      <c r="F40" s="103"/>
      <c r="G40" s="100" t="s">
        <v>168</v>
      </c>
      <c r="H40" s="98" t="s">
        <v>169</v>
      </c>
      <c r="I40" s="98" t="s">
        <v>183</v>
      </c>
      <c r="J40" s="105">
        <v>44151</v>
      </c>
      <c r="K40" s="105" t="s">
        <v>187</v>
      </c>
      <c r="L40" s="107"/>
      <c r="M40" s="99"/>
      <c r="N40" s="99"/>
      <c r="O40" s="99"/>
      <c r="P40" s="99"/>
      <c r="Q40" s="99"/>
    </row>
    <row r="41" spans="2:17" ht="27.2" x14ac:dyDescent="0.3">
      <c r="B41" s="97">
        <f t="shared" si="1"/>
        <v>38</v>
      </c>
      <c r="C41" s="98"/>
      <c r="D41" s="103"/>
      <c r="E41" s="103" t="s">
        <v>107</v>
      </c>
      <c r="F41" s="103"/>
      <c r="G41" s="100" t="s">
        <v>170</v>
      </c>
      <c r="H41" s="98" t="s">
        <v>132</v>
      </c>
      <c r="I41" s="98" t="s">
        <v>183</v>
      </c>
      <c r="J41" s="105">
        <v>44151</v>
      </c>
      <c r="K41" s="105" t="s">
        <v>187</v>
      </c>
      <c r="L41" s="107"/>
      <c r="M41" s="99"/>
      <c r="N41" s="99"/>
      <c r="O41" s="99"/>
      <c r="P41" s="99"/>
      <c r="Q41" s="99"/>
    </row>
    <row r="42" spans="2:17" ht="27.2" x14ac:dyDescent="0.3">
      <c r="B42" s="97">
        <f t="shared" si="1"/>
        <v>39</v>
      </c>
      <c r="C42" s="98"/>
      <c r="D42" s="103" t="s">
        <v>116</v>
      </c>
      <c r="E42" s="103" t="s">
        <v>117</v>
      </c>
      <c r="F42" s="103"/>
      <c r="G42" s="100" t="s">
        <v>171</v>
      </c>
      <c r="H42" s="98" t="s">
        <v>132</v>
      </c>
      <c r="I42" s="98" t="s">
        <v>183</v>
      </c>
      <c r="J42" s="105">
        <v>44151</v>
      </c>
      <c r="K42" s="105" t="s">
        <v>187</v>
      </c>
      <c r="L42" s="107"/>
      <c r="M42" s="99"/>
      <c r="N42" s="99"/>
      <c r="O42" s="99"/>
      <c r="P42" s="99"/>
      <c r="Q42" s="99"/>
    </row>
    <row r="43" spans="2:17" x14ac:dyDescent="0.3">
      <c r="B43" s="97">
        <f t="shared" si="1"/>
        <v>40</v>
      </c>
      <c r="C43" s="98"/>
      <c r="D43" s="103"/>
      <c r="E43" s="103" t="s">
        <v>118</v>
      </c>
      <c r="F43" s="103"/>
      <c r="G43" s="100" t="s">
        <v>172</v>
      </c>
      <c r="H43" s="98" t="s">
        <v>132</v>
      </c>
      <c r="I43" s="98" t="s">
        <v>183</v>
      </c>
      <c r="J43" s="105">
        <v>44151</v>
      </c>
      <c r="K43" s="105" t="s">
        <v>187</v>
      </c>
      <c r="L43" s="107"/>
      <c r="M43" s="99"/>
      <c r="N43" s="99"/>
      <c r="O43" s="99"/>
      <c r="P43" s="99"/>
      <c r="Q43" s="99"/>
    </row>
    <row r="44" spans="2:17" ht="27.2" x14ac:dyDescent="0.3">
      <c r="B44" s="97">
        <f t="shared" si="1"/>
        <v>41</v>
      </c>
      <c r="C44" s="98"/>
      <c r="D44" s="103"/>
      <c r="E44" s="103" t="s">
        <v>119</v>
      </c>
      <c r="F44" s="103"/>
      <c r="G44" s="100" t="s">
        <v>173</v>
      </c>
      <c r="H44" s="98" t="s">
        <v>132</v>
      </c>
      <c r="I44" s="98" t="s">
        <v>183</v>
      </c>
      <c r="J44" s="105">
        <v>44151</v>
      </c>
      <c r="K44" s="105" t="s">
        <v>187</v>
      </c>
      <c r="L44" s="107"/>
      <c r="M44" s="99"/>
      <c r="N44" s="99"/>
      <c r="O44" s="99"/>
      <c r="P44" s="99"/>
      <c r="Q44" s="99"/>
    </row>
    <row r="45" spans="2:17" x14ac:dyDescent="0.3">
      <c r="B45" s="97">
        <f t="shared" si="1"/>
        <v>42</v>
      </c>
      <c r="C45" s="98"/>
      <c r="D45" s="103" t="s">
        <v>84</v>
      </c>
      <c r="E45" s="103" t="s">
        <v>120</v>
      </c>
      <c r="F45" s="103"/>
      <c r="G45" s="100" t="s">
        <v>174</v>
      </c>
      <c r="H45" s="98" t="s">
        <v>132</v>
      </c>
      <c r="I45" s="98" t="s">
        <v>183</v>
      </c>
      <c r="J45" s="105">
        <v>44151</v>
      </c>
      <c r="K45" s="105" t="s">
        <v>187</v>
      </c>
      <c r="L45" s="107"/>
      <c r="M45" s="99"/>
      <c r="N45" s="99"/>
      <c r="O45" s="99"/>
      <c r="P45" s="99"/>
      <c r="Q45" s="99"/>
    </row>
    <row r="46" spans="2:17" x14ac:dyDescent="0.3">
      <c r="B46" s="97">
        <f t="shared" si="1"/>
        <v>43</v>
      </c>
      <c r="C46" s="98"/>
      <c r="D46" s="103"/>
      <c r="E46" s="103" t="s">
        <v>121</v>
      </c>
      <c r="F46" s="103"/>
      <c r="G46" s="100" t="s">
        <v>175</v>
      </c>
      <c r="H46" s="98" t="s">
        <v>132</v>
      </c>
      <c r="I46" s="98" t="s">
        <v>183</v>
      </c>
      <c r="J46" s="105">
        <v>44151</v>
      </c>
      <c r="K46" s="105" t="s">
        <v>187</v>
      </c>
      <c r="L46" s="107"/>
      <c r="M46" s="99"/>
      <c r="N46" s="99"/>
      <c r="O46" s="99"/>
      <c r="P46" s="99"/>
      <c r="Q46" s="99"/>
    </row>
    <row r="47" spans="2:17" ht="27.2" x14ac:dyDescent="0.3">
      <c r="B47" s="97">
        <f t="shared" si="1"/>
        <v>44</v>
      </c>
      <c r="C47" s="98"/>
      <c r="D47" s="103" t="s">
        <v>122</v>
      </c>
      <c r="E47" s="103" t="s">
        <v>122</v>
      </c>
      <c r="F47" s="103"/>
      <c r="G47" s="100" t="s">
        <v>176</v>
      </c>
      <c r="H47" s="98" t="s">
        <v>132</v>
      </c>
      <c r="I47" s="98" t="s">
        <v>183</v>
      </c>
      <c r="J47" s="105">
        <v>44151</v>
      </c>
      <c r="K47" s="105" t="s">
        <v>187</v>
      </c>
      <c r="L47" s="107"/>
      <c r="M47" s="99"/>
      <c r="N47" s="99"/>
      <c r="O47" s="99"/>
      <c r="P47" s="99"/>
      <c r="Q47" s="99"/>
    </row>
    <row r="48" spans="2:17" x14ac:dyDescent="0.3">
      <c r="B48" s="97">
        <f t="shared" si="1"/>
        <v>45</v>
      </c>
      <c r="C48" s="98"/>
      <c r="D48" s="103" t="s">
        <v>123</v>
      </c>
      <c r="E48" s="103"/>
      <c r="F48" s="103"/>
      <c r="G48" s="100"/>
      <c r="H48" s="98" t="s">
        <v>132</v>
      </c>
      <c r="I48" s="98" t="s">
        <v>183</v>
      </c>
      <c r="J48" s="105">
        <v>44151</v>
      </c>
      <c r="K48" s="105" t="s">
        <v>186</v>
      </c>
      <c r="L48" s="107"/>
      <c r="M48" s="99"/>
      <c r="N48" s="99"/>
      <c r="O48" s="99"/>
      <c r="P48" s="99"/>
      <c r="Q48" s="99"/>
    </row>
    <row r="49" spans="2:17" x14ac:dyDescent="0.3">
      <c r="B49" s="97">
        <f t="shared" si="1"/>
        <v>46</v>
      </c>
      <c r="C49" s="98"/>
      <c r="D49" s="103"/>
      <c r="E49" s="103" t="s">
        <v>124</v>
      </c>
      <c r="F49" s="103"/>
      <c r="G49" s="100" t="s">
        <v>177</v>
      </c>
      <c r="H49" s="98" t="s">
        <v>132</v>
      </c>
      <c r="I49" s="98" t="s">
        <v>183</v>
      </c>
      <c r="J49" s="105">
        <v>44151</v>
      </c>
      <c r="K49" s="105" t="s">
        <v>186</v>
      </c>
      <c r="L49" s="107"/>
      <c r="M49" s="99"/>
      <c r="N49" s="99"/>
      <c r="O49" s="99"/>
      <c r="P49" s="99"/>
      <c r="Q49" s="99"/>
    </row>
    <row r="50" spans="2:17" x14ac:dyDescent="0.3">
      <c r="B50" s="97">
        <f t="shared" si="1"/>
        <v>47</v>
      </c>
      <c r="C50" s="98"/>
      <c r="D50" s="103"/>
      <c r="E50" s="103" t="s">
        <v>125</v>
      </c>
      <c r="F50" s="103"/>
      <c r="G50" s="100" t="s">
        <v>178</v>
      </c>
      <c r="H50" s="98" t="s">
        <v>132</v>
      </c>
      <c r="I50" s="98" t="s">
        <v>183</v>
      </c>
      <c r="J50" s="105">
        <v>44151</v>
      </c>
      <c r="K50" s="105" t="s">
        <v>186</v>
      </c>
      <c r="L50" s="107"/>
      <c r="M50" s="99"/>
      <c r="N50" s="99"/>
      <c r="O50" s="99"/>
      <c r="P50" s="99"/>
      <c r="Q50" s="99"/>
    </row>
    <row r="51" spans="2:17" x14ac:dyDescent="0.3">
      <c r="B51" s="97">
        <f t="shared" si="1"/>
        <v>48</v>
      </c>
      <c r="C51" s="98"/>
      <c r="D51" s="103"/>
      <c r="E51" s="103" t="s">
        <v>126</v>
      </c>
      <c r="F51" s="103"/>
      <c r="G51" s="100" t="s">
        <v>179</v>
      </c>
      <c r="H51" s="98" t="s">
        <v>132</v>
      </c>
      <c r="I51" s="98" t="s">
        <v>183</v>
      </c>
      <c r="J51" s="105">
        <v>44151</v>
      </c>
      <c r="K51" s="105" t="s">
        <v>186</v>
      </c>
      <c r="L51" s="107"/>
      <c r="M51" s="99"/>
      <c r="N51" s="99"/>
      <c r="O51" s="99"/>
      <c r="P51" s="99"/>
      <c r="Q51" s="99"/>
    </row>
    <row r="52" spans="2:17" x14ac:dyDescent="0.3">
      <c r="B52" s="97">
        <f t="shared" si="1"/>
        <v>49</v>
      </c>
      <c r="C52" s="98"/>
      <c r="D52" s="103"/>
      <c r="E52" s="103" t="s">
        <v>127</v>
      </c>
      <c r="F52" s="103"/>
      <c r="G52" s="100" t="s">
        <v>180</v>
      </c>
      <c r="H52" s="98" t="s">
        <v>132</v>
      </c>
      <c r="I52" s="98" t="s">
        <v>183</v>
      </c>
      <c r="J52" s="105">
        <v>44151</v>
      </c>
      <c r="K52" s="105" t="s">
        <v>186</v>
      </c>
      <c r="L52" s="107"/>
      <c r="M52" s="99"/>
      <c r="N52" s="99"/>
      <c r="O52" s="99"/>
      <c r="P52" s="99"/>
      <c r="Q52" s="99"/>
    </row>
    <row r="53" spans="2:17" ht="27.2" x14ac:dyDescent="0.3">
      <c r="B53" s="97">
        <f t="shared" si="1"/>
        <v>50</v>
      </c>
      <c r="C53" s="98"/>
      <c r="D53" s="103"/>
      <c r="E53" s="103" t="s">
        <v>128</v>
      </c>
      <c r="F53" s="103"/>
      <c r="G53" s="100" t="s">
        <v>195</v>
      </c>
      <c r="H53" s="98" t="s">
        <v>132</v>
      </c>
      <c r="I53" s="98" t="s">
        <v>183</v>
      </c>
      <c r="J53" s="105">
        <v>44151</v>
      </c>
      <c r="K53" s="105" t="s">
        <v>186</v>
      </c>
      <c r="L53" s="107" t="s">
        <v>196</v>
      </c>
      <c r="M53" s="99"/>
      <c r="N53" s="99"/>
      <c r="O53" s="99"/>
      <c r="P53" s="99"/>
      <c r="Q53" s="99"/>
    </row>
    <row r="54" spans="2:17" ht="27.2" x14ac:dyDescent="0.3">
      <c r="B54" s="97">
        <f t="shared" si="1"/>
        <v>51</v>
      </c>
      <c r="C54" s="98"/>
      <c r="D54" s="103"/>
      <c r="E54" s="103" t="s">
        <v>129</v>
      </c>
      <c r="F54" s="103"/>
      <c r="G54" s="100" t="s">
        <v>181</v>
      </c>
      <c r="H54" s="98" t="s">
        <v>132</v>
      </c>
      <c r="I54" s="98" t="s">
        <v>183</v>
      </c>
      <c r="J54" s="105">
        <v>44151</v>
      </c>
      <c r="K54" s="105" t="s">
        <v>186</v>
      </c>
      <c r="L54" s="107"/>
      <c r="M54" s="99"/>
      <c r="N54" s="99"/>
      <c r="O54" s="99"/>
      <c r="P54" s="99"/>
      <c r="Q54" s="99"/>
    </row>
    <row r="55" spans="2:17" ht="27.2" x14ac:dyDescent="0.3">
      <c r="B55" s="97">
        <f t="shared" si="1"/>
        <v>52</v>
      </c>
      <c r="C55" s="98"/>
      <c r="D55" s="103"/>
      <c r="E55" s="103" t="s">
        <v>130</v>
      </c>
      <c r="F55" s="103"/>
      <c r="G55" s="100" t="s">
        <v>182</v>
      </c>
      <c r="H55" s="98" t="s">
        <v>132</v>
      </c>
      <c r="I55" s="98" t="s">
        <v>183</v>
      </c>
      <c r="J55" s="105">
        <v>44151</v>
      </c>
      <c r="K55" s="105" t="s">
        <v>186</v>
      </c>
      <c r="L55" s="107"/>
      <c r="M55" s="99"/>
      <c r="N55" s="99"/>
      <c r="O55" s="99"/>
      <c r="P55" s="99"/>
      <c r="Q55" s="99"/>
    </row>
    <row r="56" spans="2:17" ht="40.75" x14ac:dyDescent="0.3">
      <c r="B56" s="97">
        <f t="shared" si="1"/>
        <v>53</v>
      </c>
      <c r="C56" s="98"/>
      <c r="D56" s="103"/>
      <c r="E56" s="103" t="s">
        <v>131</v>
      </c>
      <c r="F56" s="103"/>
      <c r="G56" s="100" t="s">
        <v>184</v>
      </c>
      <c r="H56" s="98" t="s">
        <v>132</v>
      </c>
      <c r="I56" s="98" t="s">
        <v>183</v>
      </c>
      <c r="J56" s="105">
        <v>44151</v>
      </c>
      <c r="K56" s="105" t="s">
        <v>186</v>
      </c>
      <c r="L56" s="107"/>
      <c r="M56" s="99"/>
      <c r="N56" s="99"/>
      <c r="O56" s="99"/>
      <c r="P56" s="99"/>
      <c r="Q56" s="99"/>
    </row>
    <row r="57" spans="2:17" x14ac:dyDescent="0.3">
      <c r="B57" s="5"/>
      <c r="C57" s="8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 x14ac:dyDescent="0.3">
      <c r="B58" s="5"/>
      <c r="C58" s="8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 x14ac:dyDescent="0.3">
      <c r="B59" s="5"/>
      <c r="C59" s="8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 x14ac:dyDescent="0.3">
      <c r="B60" s="5"/>
      <c r="C60" s="8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 x14ac:dyDescent="0.3">
      <c r="B61" s="5"/>
      <c r="C61" s="8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 x14ac:dyDescent="0.3">
      <c r="B62" s="5"/>
      <c r="C62" s="8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 x14ac:dyDescent="0.3">
      <c r="B63" s="5"/>
      <c r="C63" s="8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 x14ac:dyDescent="0.3">
      <c r="B64" s="5"/>
      <c r="C64" s="8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 x14ac:dyDescent="0.3">
      <c r="B65" s="5"/>
      <c r="C65" s="8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 x14ac:dyDescent="0.3">
      <c r="B66" s="5"/>
      <c r="C66" s="8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x14ac:dyDescent="0.3">
      <c r="B67" s="5"/>
      <c r="C67" s="8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 x14ac:dyDescent="0.3">
      <c r="B68" s="5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 x14ac:dyDescent="0.3">
      <c r="B69" s="5"/>
      <c r="C69" s="8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 x14ac:dyDescent="0.3">
      <c r="B70" s="5"/>
      <c r="C70" s="8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 x14ac:dyDescent="0.3">
      <c r="B71" s="5"/>
      <c r="C71" s="8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 x14ac:dyDescent="0.3">
      <c r="B72" s="5"/>
      <c r="C72" s="8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 x14ac:dyDescent="0.3">
      <c r="B73" s="5"/>
      <c r="C73" s="8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 x14ac:dyDescent="0.3">
      <c r="B74" s="5"/>
      <c r="C74" s="8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 x14ac:dyDescent="0.3">
      <c r="B75" s="5"/>
      <c r="C75" s="8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 x14ac:dyDescent="0.3">
      <c r="B76" s="5"/>
      <c r="C76" s="8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 x14ac:dyDescent="0.3">
      <c r="B77" s="5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 x14ac:dyDescent="0.3">
      <c r="B78" s="5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 x14ac:dyDescent="0.3">
      <c r="B79" s="5"/>
      <c r="C79" s="8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 x14ac:dyDescent="0.3">
      <c r="B80" s="5"/>
      <c r="C80" s="8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 x14ac:dyDescent="0.3">
      <c r="B81" s="5"/>
      <c r="C81" s="8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 x14ac:dyDescent="0.3">
      <c r="B82" s="5"/>
      <c r="C82" s="8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 x14ac:dyDescent="0.3">
      <c r="B83" s="5"/>
      <c r="C83" s="8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 x14ac:dyDescent="0.3">
      <c r="B84" s="5"/>
      <c r="C84" s="8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 x14ac:dyDescent="0.3">
      <c r="B85" s="5"/>
      <c r="C85" s="8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 x14ac:dyDescent="0.3">
      <c r="B86" s="5"/>
      <c r="C86" s="8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 x14ac:dyDescent="0.3">
      <c r="B87" s="5"/>
      <c r="C87" s="8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 x14ac:dyDescent="0.3">
      <c r="B88" s="5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 x14ac:dyDescent="0.3">
      <c r="B89" s="5"/>
      <c r="C89" s="8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 x14ac:dyDescent="0.3">
      <c r="B90" s="5"/>
      <c r="C90" s="8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 x14ac:dyDescent="0.3">
      <c r="B91" s="5"/>
      <c r="C91" s="8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 x14ac:dyDescent="0.3">
      <c r="B92" s="5"/>
      <c r="C92" s="8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 x14ac:dyDescent="0.3">
      <c r="B93" s="5"/>
      <c r="C93" s="8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 x14ac:dyDescent="0.3">
      <c r="B94" s="5"/>
      <c r="C94" s="8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 x14ac:dyDescent="0.3">
      <c r="B95" s="5"/>
      <c r="C95" s="8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 x14ac:dyDescent="0.3">
      <c r="B96" s="5"/>
      <c r="C96" s="8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 x14ac:dyDescent="0.3">
      <c r="B97" s="5"/>
      <c r="C97" s="8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 x14ac:dyDescent="0.3">
      <c r="B98" s="5"/>
      <c r="C98" s="8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 x14ac:dyDescent="0.3">
      <c r="B99" s="5"/>
      <c r="C99" s="8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 x14ac:dyDescent="0.3">
      <c r="B100" s="5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 x14ac:dyDescent="0.3">
      <c r="B101" s="5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 x14ac:dyDescent="0.3">
      <c r="B102" s="5"/>
      <c r="C102" s="8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 x14ac:dyDescent="0.3">
      <c r="B103" s="5"/>
      <c r="C103" s="8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 x14ac:dyDescent="0.3">
      <c r="B104" s="5"/>
      <c r="C104" s="8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 x14ac:dyDescent="0.3">
      <c r="B105" s="5"/>
      <c r="C105" s="8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 x14ac:dyDescent="0.3">
      <c r="B106" s="5"/>
      <c r="C106" s="8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 x14ac:dyDescent="0.3">
      <c r="B107" s="5"/>
      <c r="C107" s="8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 x14ac:dyDescent="0.3">
      <c r="B108" s="5"/>
      <c r="C108" s="8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 x14ac:dyDescent="0.3">
      <c r="B109" s="5"/>
      <c r="C109" s="8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 x14ac:dyDescent="0.3">
      <c r="B110" s="5"/>
      <c r="C110" s="8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 x14ac:dyDescent="0.3">
      <c r="B111" s="5"/>
      <c r="C111" s="8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 x14ac:dyDescent="0.3">
      <c r="B112" s="5"/>
      <c r="C112" s="8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 x14ac:dyDescent="0.3">
      <c r="B113" s="5"/>
      <c r="C113" s="8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 x14ac:dyDescent="0.3">
      <c r="B114" s="5"/>
      <c r="C114" s="8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 x14ac:dyDescent="0.3">
      <c r="B115" s="5"/>
      <c r="C115" s="8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 x14ac:dyDescent="0.3">
      <c r="B116" s="5"/>
      <c r="C116" s="8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 x14ac:dyDescent="0.3">
      <c r="B117" s="5"/>
      <c r="C117" s="8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 x14ac:dyDescent="0.3">
      <c r="B118" s="5"/>
      <c r="C118" s="8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 x14ac:dyDescent="0.3">
      <c r="B119" s="5"/>
      <c r="C119" s="8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 x14ac:dyDescent="0.3">
      <c r="B120" s="5"/>
      <c r="C120" s="8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 x14ac:dyDescent="0.3">
      <c r="B121" s="5"/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 x14ac:dyDescent="0.3">
      <c r="B122" s="5"/>
      <c r="C122" s="8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 x14ac:dyDescent="0.3">
      <c r="B123" s="5"/>
      <c r="C123" s="8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 x14ac:dyDescent="0.3">
      <c r="B124" s="5"/>
      <c r="C124" s="8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 x14ac:dyDescent="0.3">
      <c r="B125" s="5"/>
      <c r="C125" s="8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 x14ac:dyDescent="0.3">
      <c r="B126" s="5"/>
      <c r="C126" s="8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 x14ac:dyDescent="0.3">
      <c r="B127" s="5"/>
      <c r="C127" s="8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 x14ac:dyDescent="0.3">
      <c r="B128" s="5"/>
      <c r="C128" s="8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 x14ac:dyDescent="0.3">
      <c r="B129" s="5"/>
      <c r="C129" s="8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 x14ac:dyDescent="0.3">
      <c r="B130" s="5"/>
      <c r="C130" s="8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 x14ac:dyDescent="0.3">
      <c r="B131" s="5"/>
      <c r="C131" s="8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 x14ac:dyDescent="0.3">
      <c r="B132" s="5"/>
      <c r="C132" s="8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 x14ac:dyDescent="0.3">
      <c r="B133" s="5"/>
      <c r="C133" s="8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 x14ac:dyDescent="0.3">
      <c r="B134" s="5"/>
      <c r="C134" s="8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 x14ac:dyDescent="0.3">
      <c r="B135" s="5"/>
      <c r="C135" s="8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 x14ac:dyDescent="0.3">
      <c r="B136" s="5"/>
      <c r="C136" s="8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 x14ac:dyDescent="0.3">
      <c r="B137" s="5"/>
      <c r="C137" s="8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 x14ac:dyDescent="0.3">
      <c r="B138" s="5"/>
      <c r="C138" s="8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 x14ac:dyDescent="0.3">
      <c r="B139" s="5"/>
      <c r="C139" s="8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 x14ac:dyDescent="0.3">
      <c r="B140" s="5"/>
      <c r="C140" s="8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 x14ac:dyDescent="0.3">
      <c r="B141" s="5"/>
      <c r="C141" s="8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 x14ac:dyDescent="0.3">
      <c r="B142" s="5"/>
      <c r="C142" s="8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 x14ac:dyDescent="0.3">
      <c r="B143" s="5"/>
      <c r="C143" s="8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 x14ac:dyDescent="0.3">
      <c r="B144" s="5"/>
      <c r="C144" s="8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 x14ac:dyDescent="0.3">
      <c r="B145" s="5"/>
      <c r="C145" s="8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 x14ac:dyDescent="0.3">
      <c r="B146" s="5"/>
      <c r="C146" s="8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 x14ac:dyDescent="0.3">
      <c r="B147" s="5"/>
      <c r="C147" s="8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 x14ac:dyDescent="0.3">
      <c r="B148" s="6"/>
      <c r="C148" s="7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</sheetData>
  <mergeCells count="1">
    <mergeCell ref="B1:Q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E3BAB1-C77B-4B95-A8F1-702BD379A23A}">
          <x14:formula1>
            <xm:f>'9 CODE'!$B$3:$B$7</xm:f>
          </x14:formula1>
          <xm:sqref>I4:I56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4AE1-7C1B-4514-A2CC-EC014D5F55FB}">
  <dimension ref="B1:F13"/>
  <sheetViews>
    <sheetView showGridLines="0" workbookViewId="0">
      <selection activeCell="L12" sqref="L12"/>
    </sheetView>
  </sheetViews>
  <sheetFormatPr defaultRowHeight="14.3" x14ac:dyDescent="0.3"/>
  <cols>
    <col min="1" max="1" width="1.77734375" style="31" customWidth="1"/>
    <col min="2" max="2" width="15.77734375" style="31" customWidth="1"/>
    <col min="3" max="3" width="5.77734375" style="31" customWidth="1"/>
    <col min="4" max="4" width="15.77734375" style="31" customWidth="1"/>
    <col min="5" max="5" width="5.77734375" style="31" customWidth="1"/>
    <col min="6" max="16384" width="8.88671875" style="31"/>
  </cols>
  <sheetData>
    <row r="1" spans="2:6" s="33" customFormat="1" ht="35" customHeight="1" x14ac:dyDescent="0.3">
      <c r="B1" s="32" t="s">
        <v>23</v>
      </c>
      <c r="D1"/>
      <c r="E1"/>
      <c r="F1"/>
    </row>
    <row r="2" spans="2:6" ht="15.65" x14ac:dyDescent="0.3">
      <c r="B2" s="31" t="s">
        <v>9</v>
      </c>
      <c r="D2"/>
      <c r="E2"/>
      <c r="F2"/>
    </row>
    <row r="3" spans="2:6" ht="15.65" x14ac:dyDescent="0.3">
      <c r="B3" s="31" t="s">
        <v>24</v>
      </c>
      <c r="D3"/>
      <c r="E3"/>
      <c r="F3"/>
    </row>
    <row r="4" spans="2:6" ht="15.65" x14ac:dyDescent="0.3">
      <c r="B4" s="31" t="s">
        <v>28</v>
      </c>
      <c r="D4"/>
      <c r="E4"/>
      <c r="F4"/>
    </row>
    <row r="5" spans="2:6" ht="15.65" x14ac:dyDescent="0.3">
      <c r="B5" s="31" t="s">
        <v>11</v>
      </c>
      <c r="D5"/>
      <c r="E5"/>
      <c r="F5"/>
    </row>
    <row r="6" spans="2:6" ht="15.65" x14ac:dyDescent="0.3">
      <c r="B6" s="31" t="s">
        <v>25</v>
      </c>
      <c r="D6"/>
      <c r="E6"/>
      <c r="F6"/>
    </row>
    <row r="7" spans="2:6" ht="15.65" x14ac:dyDescent="0.3">
      <c r="B7" s="31" t="s">
        <v>26</v>
      </c>
      <c r="D7"/>
      <c r="E7"/>
      <c r="F7"/>
    </row>
    <row r="8" spans="2:6" ht="15.65" x14ac:dyDescent="0.3">
      <c r="D8"/>
      <c r="E8"/>
      <c r="F8"/>
    </row>
    <row r="9" spans="2:6" ht="15.65" x14ac:dyDescent="0.3">
      <c r="D9"/>
      <c r="E9"/>
      <c r="F9"/>
    </row>
    <row r="10" spans="2:6" ht="15.65" x14ac:dyDescent="0.3">
      <c r="D10"/>
      <c r="E10"/>
      <c r="F10"/>
    </row>
    <row r="11" spans="2:6" ht="15.65" x14ac:dyDescent="0.3">
      <c r="D11"/>
      <c r="E11"/>
      <c r="F11"/>
    </row>
    <row r="12" spans="2:6" ht="15.65" x14ac:dyDescent="0.3">
      <c r="D12"/>
      <c r="E12"/>
      <c r="F12"/>
    </row>
    <row r="13" spans="2:6" ht="15.65" x14ac:dyDescent="0.3">
      <c r="D13"/>
      <c r="E13"/>
      <c r="F13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기능정의·명세서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 Sunju</cp:lastModifiedBy>
  <cp:lastPrinted>2020-11-16T05:52:55Z</cp:lastPrinted>
  <dcterms:created xsi:type="dcterms:W3CDTF">2014-09-02T05:17:13Z</dcterms:created>
  <dcterms:modified xsi:type="dcterms:W3CDTF">2020-11-16T07:23:00Z</dcterms:modified>
</cp:coreProperties>
</file>