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FboFgKU4aGyQbdBfcXRnIkoJ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<sst xmlns="http://schemas.openxmlformats.org/spreadsheetml/2006/main" count="279" uniqueCount="122">
  <si>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</si>
  <si>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</si>
  <si>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</si>
  <si>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</si>
  <si>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</si>
  <si>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</si>
  <si>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</si>
  <si>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</si>
  <si>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</si>
  <si>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</si>
  <si>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</si>
  <si>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</si>
  <si>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</si>
  <si>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</si>
  <si>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</si>
  <si>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</si>
  <si>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</si>
  <si>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</si>
  <si>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</si>
  <si>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</si>
  <si>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</si>
  <si>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</si>
  <si>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</si>
  <si>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</si>
  <si>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</si>
  <si>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</si>
  <si>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</si>
  <si>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</si>
  <si>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</si>
  <si>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</si>
  <si>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</si>
  <si>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</si>
  <si>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</si>
  <si>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</si>
  <si>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</si>
  <si>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</si>
  <si>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</si>
  <si>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</si>
  <si>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</si>
  <si>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</si>
  <si>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</si>
  <si>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</si>
  <si>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</si>
  <si>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</si>
  <si>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</si>
  <si>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</si>
  <si>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</si>
  <si>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</si>
  <si>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</si>
  <si>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</si>
  <si>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</si>
  <si>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</si>
  <si>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</si>
  <si>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</si>
  <si>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</si>
  <si>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</si>
  <si>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정길종, 채길호</t>
  </si>
  <si>
    <t>종료보고 및 확인</t>
  </si>
  <si>
    <t>김형림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</si>
  <si>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</si>
  <si>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</si>
  <si>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</si>
  <si>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</si>
  <si>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</si>
  <si>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</si>
  <si>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>DE(DS)</t>
  </si>
  <si>
    <t xml:space="preserve">  - 유튜브 </t>
  </si>
  <si>
    <t xml:space="preserve">  - 보도자료 </t>
  </si>
  <si>
    <t>데이터 프로세스</t>
  </si>
  <si>
    <t>1)  미디어</t>
  </si>
  <si>
    <t>DE</t>
  </si>
  <si>
    <t>DE 전원</t>
  </si>
  <si>
    <t xml:space="preserve">  - MongoDB에 적재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</si>
  <si>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</si>
  <si>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</si>
  <si>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</si>
  <si>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</si>
  <si>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 xml:space="preserve">  - 재무정보 데이터 DB 적재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</si>
  <si>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</si>
  <si>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</si>
  <si>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</si>
  <si>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</si>
  <si>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</si>
  <si>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</si>
  <si>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</si>
  <si>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</si>
  <si>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1-1) 미디어 - 뉴스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</si>
  <si>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</si>
  <si>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</si>
  <si>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</si>
  <si>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</si>
  <si>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</si>
  <si>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1-2) 미디어 - 유튜브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</si>
  <si>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</si>
  <si>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</si>
  <si>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</si>
  <si>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</si>
  <si>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사전 제작</t>
  </si>
  <si>
    <t>김형림, 채길호</t>
  </si>
  <si>
    <t xml:space="preserve">  - 감성 분석</t>
  </si>
  <si>
    <t xml:space="preserve">  - LSTM</t>
  </si>
  <si>
    <t xml:space="preserve">  - ML (ARIMA, Prophet)</t>
  </si>
  <si>
    <t xml:space="preserve">  - RL (Reinforcement Learning)</t>
  </si>
  <si>
    <t>3) 최적화 모델 - 모델 통합 및 예측</t>
  </si>
  <si>
    <t xml:space="preserve">  - 데이터와 모델별 성능 평가</t>
  </si>
  <si>
    <t xml:space="preserve">  - Classification</t>
  </si>
  <si>
    <t>데이터 시각화</t>
  </si>
  <si>
    <t xml:space="preserve">  Tableau - 주가 등락 표출</t>
  </si>
  <si>
    <t>윤보람</t>
  </si>
  <si>
    <t xml:space="preserve">  Tableau - 일간 / 주간 이슈 표출</t>
  </si>
  <si>
    <t>윤보람, 김형림</t>
  </si>
  <si>
    <t xml:space="preserve">  Tableau - 미디어별 워드 클라우드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</si>
  <si>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</si>
  <si>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</si>
  <si>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</si>
  <si>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</si>
  <si>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interactive 대시보드 구현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</si>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</sst>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13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trike/>
      <sz val="8.0"/>
      <color theme="1"/>
      <name val="Calibri"/>
    </font>
    <font>
      <strike/>
      <sz val="9.0"/>
      <color theme="1"/>
      <name val="Calibri"/>
    </font>
    <font>
      <sz val="8.0"/>
      <color theme="1"/>
    </font>
  </fonts>
  <fills count="1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2" fontId="6" numFmtId="0" xfId="0" applyAlignment="1" applyBorder="1" applyFill="1" applyFont="1">
      <alignment readingOrder="0"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vertical="center"/>
    </xf>
    <xf borderId="3" fillId="2" fontId="6" numFmtId="0" xfId="0" applyAlignment="1" applyBorder="1" applyFont="1">
      <alignment horizontal="left" readingOrder="0" vertical="center"/>
    </xf>
    <xf borderId="4" fillId="0" fontId="7" numFmtId="0" xfId="0" applyAlignment="1" applyBorder="1" applyFont="1">
      <alignment vertical="center"/>
    </xf>
    <xf borderId="5" fillId="3" fontId="6" numFmtId="164" xfId="0" applyAlignment="1" applyBorder="1" applyFill="1" applyFont="1" applyNumberFormat="1">
      <alignment horizontal="center" vertical="center"/>
    </xf>
    <xf borderId="6" fillId="3" fontId="6" numFmtId="164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vertical="center"/>
    </xf>
    <xf borderId="8" fillId="3" fontId="6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vertical="center"/>
    </xf>
    <xf borderId="2" fillId="3" fontId="6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10" fillId="0" fontId="7" numFmtId="0" xfId="0" applyAlignment="1" applyBorder="1" applyFont="1">
      <alignment vertical="center"/>
    </xf>
    <xf borderId="11" fillId="0" fontId="7" numFmtId="0" xfId="0" applyAlignment="1" applyBorder="1" applyFont="1">
      <alignment vertical="center"/>
    </xf>
    <xf borderId="12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vertical="center"/>
    </xf>
    <xf borderId="14" fillId="3" fontId="6" numFmtId="164" xfId="0" applyAlignment="1" applyBorder="1" applyFont="1" applyNumberFormat="1">
      <alignment horizontal="center" vertical="center"/>
    </xf>
    <xf borderId="15" fillId="3" fontId="6" numFmtId="164" xfId="0" applyAlignment="1" applyBorder="1" applyFont="1" applyNumberFormat="1">
      <alignment horizontal="center" vertical="center"/>
    </xf>
    <xf borderId="16" fillId="3" fontId="6" numFmtId="0" xfId="0" applyAlignment="1" applyBorder="1" applyFont="1">
      <alignment horizontal="center" readingOrder="0" vertical="center"/>
    </xf>
    <xf borderId="17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horizontal="center" readingOrder="0" vertical="center"/>
    </xf>
    <xf borderId="15" fillId="3" fontId="6" numFmtId="0" xfId="0" applyAlignment="1" applyBorder="1" applyFont="1">
      <alignment horizontal="center" readingOrder="0"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13" fillId="3" fontId="6" numFmtId="164" xfId="0" applyAlignment="1" applyBorder="1" applyFont="1" applyNumberFormat="1">
      <alignment horizontal="center" readingOrder="0" vertical="center"/>
    </xf>
    <xf borderId="14" fillId="3" fontId="6" numFmtId="164" xfId="0" applyAlignment="1" applyBorder="1" applyFont="1" applyNumberFormat="1">
      <alignment horizontal="center" readingOrder="0" vertical="center"/>
    </xf>
    <xf borderId="15" fillId="3" fontId="6" numFmtId="164" xfId="0" applyAlignment="1" applyBorder="1" applyFont="1" applyNumberFormat="1">
      <alignment horizontal="center" readingOrder="0" vertical="center"/>
    </xf>
    <xf borderId="16" fillId="3" fontId="6" numFmtId="164" xfId="0" applyAlignment="1" applyBorder="1" applyFont="1" applyNumberFormat="1">
      <alignment horizontal="center" readingOrder="0" vertical="center"/>
    </xf>
    <xf borderId="17" fillId="3" fontId="6" numFmtId="164" xfId="0" applyAlignment="1" applyBorder="1" applyFont="1" applyNumberForma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14" fillId="4" fontId="8" numFmtId="0" xfId="0" applyAlignment="1" applyBorder="1" applyFill="1" applyFont="1">
      <alignment shrinkToFit="0" vertical="center" wrapText="1"/>
    </xf>
    <xf borderId="14" fillId="0" fontId="8" numFmtId="9" xfId="0" applyAlignment="1" applyBorder="1" applyFont="1" applyNumberFormat="1">
      <alignment readingOrder="0" vertical="center"/>
    </xf>
    <xf borderId="14" fillId="2" fontId="9" numFmtId="0" xfId="0" applyAlignment="1" applyBorder="1" applyFont="1">
      <alignment horizontal="center" readingOrder="0" vertical="center"/>
    </xf>
    <xf borderId="14" fillId="2" fontId="8" numFmtId="165" xfId="0" applyAlignment="1" applyBorder="1" applyFont="1" applyNumberFormat="1">
      <alignment horizontal="center" readingOrder="0" vertical="center"/>
    </xf>
    <xf borderId="15" fillId="2" fontId="9" numFmtId="0" xfId="0" applyAlignment="1" applyBorder="1" applyFont="1">
      <alignment horizontal="center" readingOrder="0" vertical="center"/>
    </xf>
    <xf borderId="16" fillId="2" fontId="9" numFmtId="0" xfId="0" applyAlignment="1" applyBorder="1" applyFont="1">
      <alignment horizontal="center" readingOrder="0" vertical="center"/>
    </xf>
    <xf borderId="13" fillId="5" fontId="8" numFmtId="0" xfId="0" applyAlignment="1" applyBorder="1" applyFill="1" applyFont="1">
      <alignment vertical="center"/>
    </xf>
    <xf borderId="14" fillId="6" fontId="8" numFmtId="0" xfId="0" applyAlignment="1" applyBorder="1" applyFill="1" applyFont="1">
      <alignment vertical="center"/>
    </xf>
    <xf borderId="15" fillId="6" fontId="8" numFmtId="0" xfId="0" applyAlignment="1" applyBorder="1" applyFont="1">
      <alignment vertical="center"/>
    </xf>
    <xf borderId="16" fillId="7" fontId="8" numFmtId="0" xfId="0" applyAlignment="1" applyBorder="1" applyFill="1" applyFont="1">
      <alignment vertical="center"/>
    </xf>
    <xf borderId="17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6" fillId="0" fontId="8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7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3" fillId="0" fontId="8" numFmtId="0" xfId="0" applyAlignment="1" applyBorder="1" applyFont="1">
      <alignment vertical="center"/>
    </xf>
    <xf borderId="16" fillId="5" fontId="8" numFmtId="0" xfId="0" applyAlignment="1" applyBorder="1" applyFont="1">
      <alignment vertical="center"/>
    </xf>
    <xf borderId="14" fillId="0" fontId="6" numFmtId="0" xfId="0" applyAlignment="1" applyBorder="1" applyFont="1">
      <alignment shrinkToFit="0" vertical="center" wrapText="1"/>
    </xf>
    <xf borderId="14" fillId="0" fontId="8" numFmtId="9" xfId="0" applyAlignment="1" applyBorder="1" applyFont="1" applyNumberForma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4" fillId="4" fontId="8" numFmtId="0" xfId="0" applyAlignment="1" applyBorder="1" applyFont="1">
      <alignment horizontal="left" readingOrder="0" shrinkToFit="0" vertical="center" wrapText="1"/>
    </xf>
    <xf borderId="14" fillId="5" fontId="8" numFmtId="0" xfId="0" applyAlignment="1" applyBorder="1" applyFont="1">
      <alignment vertical="center"/>
    </xf>
    <xf borderId="15" fillId="5" fontId="8" numFmtId="0" xfId="0" applyAlignment="1" applyBorder="1" applyFont="1">
      <alignment vertical="center"/>
    </xf>
    <xf borderId="14" fillId="0" fontId="6" numFmtId="0" xfId="0" applyAlignment="1" applyBorder="1" applyFont="1">
      <alignment readingOrder="0" shrinkToFit="0" vertical="center" wrapText="1"/>
    </xf>
    <xf borderId="14" fillId="8" fontId="8" numFmtId="0" xfId="0" applyAlignment="1" applyBorder="1" applyFill="1" applyFont="1">
      <alignment horizontal="left" readingOrder="0" shrinkToFit="0" vertical="center" wrapText="1"/>
    </xf>
    <xf borderId="14" fillId="8" fontId="10" numFmtId="0" xfId="0" applyAlignment="1" applyBorder="1" applyFont="1">
      <alignment horizontal="left" readingOrder="0" shrinkToFit="0" vertical="center" wrapText="1"/>
    </xf>
    <xf borderId="14" fillId="0" fontId="10" numFmtId="9" xfId="0" applyAlignment="1" applyBorder="1" applyFont="1" applyNumberFormat="1">
      <alignment readingOrder="0" vertical="center"/>
    </xf>
    <xf borderId="14" fillId="2" fontId="11" numFmtId="0" xfId="0" applyAlignment="1" applyBorder="1" applyFont="1">
      <alignment horizontal="center" readingOrder="0" vertical="center"/>
    </xf>
    <xf borderId="14" fillId="2" fontId="10" numFmtId="165" xfId="0" applyAlignment="1" applyBorder="1" applyFont="1" applyNumberFormat="1">
      <alignment horizontal="center" readingOrder="0" vertical="center"/>
    </xf>
    <xf borderId="15" fillId="2" fontId="11" numFmtId="0" xfId="0" applyAlignment="1" applyBorder="1" applyFont="1">
      <alignment horizontal="center" readingOrder="0" vertical="center"/>
    </xf>
    <xf borderId="16" fillId="2" fontId="11" numFmtId="0" xfId="0" applyAlignment="1" applyBorder="1" applyFont="1">
      <alignment horizontal="center" readingOrder="0" vertical="center"/>
    </xf>
    <xf borderId="17" fillId="9" fontId="10" numFmtId="0" xfId="0" applyAlignment="1" applyBorder="1" applyFill="1" applyFont="1">
      <alignment vertical="center"/>
    </xf>
    <xf borderId="14" fillId="9" fontId="10" numFmtId="0" xfId="0" applyAlignment="1" applyBorder="1" applyFont="1">
      <alignment vertical="center"/>
    </xf>
    <xf borderId="16" fillId="9" fontId="10" numFmtId="0" xfId="0" applyAlignment="1" applyBorder="1" applyFont="1">
      <alignment vertical="center"/>
    </xf>
    <xf borderId="15" fillId="5" fontId="3" numFmtId="0" xfId="0" applyAlignment="1" applyBorder="1" applyFont="1">
      <alignment vertical="center"/>
    </xf>
    <xf borderId="14" fillId="2" fontId="8" numFmtId="165" xfId="0" applyAlignment="1" applyBorder="1" applyFont="1" applyNumberFormat="1">
      <alignment horizontal="center" vertical="center"/>
    </xf>
    <xf borderId="14" fillId="2" fontId="8" numFmtId="165" xfId="0" applyAlignment="1" applyBorder="1" applyFont="1" applyNumberFormat="1">
      <alignment horizontal="center" readingOrder="0" vertical="center"/>
    </xf>
    <xf borderId="14" fillId="8" fontId="12" numFmtId="0" xfId="0" applyAlignment="1" applyBorder="1" applyFont="1">
      <alignment horizontal="left" readingOrder="0" shrinkToFit="0" vertical="center" wrapText="1"/>
    </xf>
    <xf borderId="17" fillId="5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0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7" width="7.63"/>
    <col customWidth="1" min="8" max="8" width="18.75"/>
    <col customWidth="1" min="9" max="9" width="4.38"/>
    <col customWidth="1" min="10" max="39" width="4.5"/>
  </cols>
  <sheetData>
    <row r="1" ht="17.25" customHeight="1">
      <c r="A1" s="1" t="s">
        <v>0</v>
      </c>
      <c r="F1" s="2"/>
      <c r="G1" s="3"/>
      <c r="H1" s="3"/>
      <c r="U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ht="38.25" customHeight="1">
      <c r="A2" s="6" t="s">
        <v>1</v>
      </c>
    </row>
    <row r="3" ht="26.25" customHeight="1">
      <c r="A3" s="7" t="s">
        <v>2</v>
      </c>
      <c r="B3" s="8" t="s">
        <v>3</v>
      </c>
      <c r="C3" s="9" t="s">
        <v>4</v>
      </c>
      <c r="D3" s="10"/>
      <c r="E3" s="10"/>
      <c r="F3" s="11" t="s">
        <v>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ht="13.5" customHeight="1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4" t="s">
        <v>12</v>
      </c>
      <c r="H4" s="15"/>
      <c r="I4" s="16" t="s">
        <v>13</v>
      </c>
      <c r="J4" s="10"/>
      <c r="K4" s="10"/>
      <c r="L4" s="17"/>
      <c r="M4" s="16" t="s">
        <v>14</v>
      </c>
      <c r="N4" s="10"/>
      <c r="O4" s="10"/>
      <c r="P4" s="17"/>
      <c r="Q4" s="18" t="s">
        <v>15</v>
      </c>
      <c r="R4" s="10"/>
      <c r="S4" s="10"/>
      <c r="T4" s="10"/>
      <c r="U4" s="10"/>
      <c r="V4" s="17"/>
      <c r="W4" s="19" t="s">
        <v>16</v>
      </c>
      <c r="AA4" s="20"/>
      <c r="AB4" s="19" t="s">
        <v>17</v>
      </c>
      <c r="AC4" s="20"/>
      <c r="AD4" s="19" t="s">
        <v>18</v>
      </c>
      <c r="AH4" s="20"/>
      <c r="AI4" s="19" t="s">
        <v>19</v>
      </c>
      <c r="AM4" s="20"/>
    </row>
    <row r="5" ht="13.5" customHeight="1">
      <c r="A5" s="21"/>
      <c r="B5" s="21"/>
      <c r="C5" s="21"/>
      <c r="D5" s="21"/>
      <c r="E5" s="21"/>
      <c r="F5" s="21"/>
      <c r="G5" s="22"/>
      <c r="H5" s="20"/>
      <c r="I5" s="23" t="s">
        <v>20</v>
      </c>
      <c r="J5" s="24" t="s">
        <v>21</v>
      </c>
      <c r="K5" s="25" t="s">
        <v>22</v>
      </c>
      <c r="L5" s="26" t="s">
        <v>23</v>
      </c>
      <c r="M5" s="27" t="s">
        <v>24</v>
      </c>
      <c r="N5" s="28" t="s">
        <v>25</v>
      </c>
      <c r="O5" s="28" t="s">
        <v>26</v>
      </c>
      <c r="P5" s="26" t="s">
        <v>27</v>
      </c>
      <c r="Q5" s="27" t="s">
        <v>28</v>
      </c>
      <c r="R5" s="28" t="s">
        <v>29</v>
      </c>
      <c r="S5" s="28" t="s">
        <v>30</v>
      </c>
      <c r="T5" s="28" t="s">
        <v>31</v>
      </c>
      <c r="U5" s="29" t="s">
        <v>32</v>
      </c>
      <c r="V5" s="26" t="s">
        <v>23</v>
      </c>
      <c r="W5" s="27" t="s">
        <v>33</v>
      </c>
      <c r="X5" s="28" t="s">
        <v>34</v>
      </c>
      <c r="Y5" s="28" t="s">
        <v>35</v>
      </c>
      <c r="Z5" s="28" t="s">
        <v>36</v>
      </c>
      <c r="AA5" s="26" t="s">
        <v>37</v>
      </c>
      <c r="AB5" s="27" t="s">
        <v>38</v>
      </c>
      <c r="AC5" s="26" t="s">
        <v>39</v>
      </c>
      <c r="AD5" s="27" t="s">
        <v>40</v>
      </c>
      <c r="AE5" s="28" t="s">
        <v>41</v>
      </c>
      <c r="AF5" s="28" t="s">
        <v>42</v>
      </c>
      <c r="AG5" s="28" t="s">
        <v>43</v>
      </c>
      <c r="AH5" s="26" t="s">
        <v>23</v>
      </c>
      <c r="AI5" s="27" t="s">
        <v>44</v>
      </c>
      <c r="AJ5" s="27" t="s">
        <v>45</v>
      </c>
      <c r="AK5" s="28" t="s">
        <v>46</v>
      </c>
      <c r="AL5" s="28" t="s">
        <v>47</v>
      </c>
      <c r="AM5" s="26" t="s">
        <v>48</v>
      </c>
    </row>
    <row r="6" ht="13.5" customHeight="1">
      <c r="A6" s="30"/>
      <c r="B6" s="30"/>
      <c r="C6" s="30"/>
      <c r="D6" s="30"/>
      <c r="E6" s="30"/>
      <c r="F6" s="30"/>
      <c r="G6" s="31"/>
      <c r="H6" s="17"/>
      <c r="I6" s="32">
        <v>44433.0</v>
      </c>
      <c r="J6" s="33">
        <v>44434.0</v>
      </c>
      <c r="K6" s="34">
        <v>44435.0</v>
      </c>
      <c r="L6" s="35">
        <v>44436.0</v>
      </c>
      <c r="M6" s="36">
        <v>44439.0</v>
      </c>
      <c r="N6" s="33">
        <v>44440.0</v>
      </c>
      <c r="O6" s="33">
        <v>44441.0</v>
      </c>
      <c r="P6" s="35">
        <v>44442.0</v>
      </c>
      <c r="Q6" s="36">
        <v>44445.0</v>
      </c>
      <c r="R6" s="33">
        <v>44446.0</v>
      </c>
      <c r="S6" s="33">
        <v>44447.0</v>
      </c>
      <c r="T6" s="33">
        <v>44448.0</v>
      </c>
      <c r="U6" s="34">
        <v>44449.0</v>
      </c>
      <c r="V6" s="35">
        <v>44450.0</v>
      </c>
      <c r="W6" s="36">
        <v>44452.0</v>
      </c>
      <c r="X6" s="33">
        <v>44453.0</v>
      </c>
      <c r="Y6" s="33">
        <v>44454.0</v>
      </c>
      <c r="Z6" s="33">
        <v>44455.0</v>
      </c>
      <c r="AA6" s="35">
        <v>44456.0</v>
      </c>
      <c r="AB6" s="36">
        <v>44462.0</v>
      </c>
      <c r="AC6" s="35">
        <v>44463.0</v>
      </c>
      <c r="AD6" s="36">
        <v>44467.0</v>
      </c>
      <c r="AE6" s="33">
        <v>44468.0</v>
      </c>
      <c r="AF6" s="33">
        <v>44469.0</v>
      </c>
      <c r="AG6" s="33">
        <v>44470.0</v>
      </c>
      <c r="AH6" s="35">
        <v>44471.0</v>
      </c>
      <c r="AI6" s="36">
        <v>44473.0</v>
      </c>
      <c r="AJ6" s="36">
        <v>44474.0</v>
      </c>
      <c r="AK6" s="33">
        <v>44475.0</v>
      </c>
      <c r="AL6" s="33">
        <v>44476.0</v>
      </c>
      <c r="AM6" s="35">
        <v>44477.0</v>
      </c>
    </row>
    <row r="7" ht="17.25" customHeight="1">
      <c r="A7" s="37" t="s">
        <v>49</v>
      </c>
      <c r="B7" s="38" t="s">
        <v>50</v>
      </c>
      <c r="C7" s="39">
        <v>1.0</v>
      </c>
      <c r="D7" s="40" t="str">
        <f t="shared" ref="D7:D10" si="1">datedif(E7,F7,"d")+1&amp;"일"</f>
        <v>3일</v>
      </c>
      <c r="E7" s="41">
        <v>44433.0</v>
      </c>
      <c r="F7" s="41">
        <v>44435.0</v>
      </c>
      <c r="G7" s="42" t="s">
        <v>51</v>
      </c>
      <c r="H7" s="43" t="s">
        <v>52</v>
      </c>
      <c r="I7" s="44"/>
      <c r="J7" s="45"/>
      <c r="K7" s="46"/>
      <c r="L7" s="47"/>
      <c r="M7" s="48"/>
      <c r="N7" s="49"/>
      <c r="O7" s="49"/>
      <c r="P7" s="50"/>
      <c r="Q7" s="48"/>
      <c r="R7" s="49"/>
      <c r="S7" s="49"/>
      <c r="T7" s="49"/>
      <c r="U7" s="51"/>
      <c r="V7" s="52"/>
      <c r="W7" s="53"/>
      <c r="X7" s="54"/>
      <c r="Y7" s="55"/>
      <c r="Z7" s="55"/>
      <c r="AA7" s="56"/>
      <c r="AB7" s="57"/>
      <c r="AC7" s="56"/>
      <c r="AD7" s="57"/>
      <c r="AE7" s="55"/>
      <c r="AF7" s="55"/>
      <c r="AG7" s="55"/>
      <c r="AH7" s="58"/>
      <c r="AI7" s="57"/>
      <c r="AJ7" s="57"/>
      <c r="AK7" s="55"/>
      <c r="AL7" s="55"/>
      <c r="AM7" s="56"/>
    </row>
    <row r="8" ht="17.25" customHeight="1">
      <c r="A8" s="21"/>
      <c r="B8" s="38" t="s">
        <v>53</v>
      </c>
      <c r="C8" s="39">
        <v>1.0</v>
      </c>
      <c r="D8" s="40" t="str">
        <f t="shared" si="1"/>
        <v>2일</v>
      </c>
      <c r="E8" s="41">
        <v>44433.0</v>
      </c>
      <c r="F8" s="41">
        <v>44434.0</v>
      </c>
      <c r="G8" s="42" t="s">
        <v>51</v>
      </c>
      <c r="H8" s="43" t="s">
        <v>54</v>
      </c>
      <c r="I8" s="44"/>
      <c r="J8" s="59"/>
      <c r="K8" s="60"/>
      <c r="L8" s="47"/>
      <c r="M8" s="48"/>
      <c r="N8" s="49"/>
      <c r="O8" s="49"/>
      <c r="P8" s="50"/>
      <c r="Q8" s="48"/>
      <c r="R8" s="49"/>
      <c r="S8" s="49"/>
      <c r="T8" s="49"/>
      <c r="U8" s="51"/>
      <c r="V8" s="52"/>
      <c r="W8" s="53"/>
      <c r="X8" s="54"/>
      <c r="Y8" s="55"/>
      <c r="Z8" s="55"/>
      <c r="AA8" s="56"/>
      <c r="AB8" s="57"/>
      <c r="AC8" s="56"/>
      <c r="AD8" s="57"/>
      <c r="AE8" s="55"/>
      <c r="AF8" s="55"/>
      <c r="AG8" s="55"/>
      <c r="AH8" s="58"/>
      <c r="AI8" s="57"/>
      <c r="AJ8" s="57"/>
      <c r="AK8" s="55"/>
      <c r="AL8" s="55"/>
      <c r="AM8" s="56"/>
    </row>
    <row r="9" ht="17.25" customHeight="1">
      <c r="A9" s="21"/>
      <c r="B9" s="38" t="s">
        <v>55</v>
      </c>
      <c r="C9" s="39">
        <v>1.0</v>
      </c>
      <c r="D9" s="40" t="str">
        <f t="shared" si="1"/>
        <v>1일</v>
      </c>
      <c r="E9" s="41">
        <v>44450.0</v>
      </c>
      <c r="F9" s="41">
        <v>44450.0</v>
      </c>
      <c r="G9" s="42" t="s">
        <v>51</v>
      </c>
      <c r="H9" s="43" t="s">
        <v>56</v>
      </c>
      <c r="I9" s="61"/>
      <c r="J9" s="49"/>
      <c r="K9" s="60"/>
      <c r="L9" s="47"/>
      <c r="M9" s="48"/>
      <c r="N9" s="49"/>
      <c r="P9" s="50"/>
      <c r="Q9" s="48"/>
      <c r="R9" s="49"/>
      <c r="S9" s="49"/>
      <c r="T9" s="49"/>
      <c r="U9" s="51"/>
      <c r="V9" s="62"/>
      <c r="W9" s="53"/>
      <c r="X9" s="54"/>
      <c r="Y9" s="55"/>
      <c r="Z9" s="55"/>
      <c r="AA9" s="56"/>
      <c r="AB9" s="57"/>
      <c r="AC9" s="56"/>
      <c r="AD9" s="57"/>
      <c r="AE9" s="55"/>
      <c r="AF9" s="55"/>
      <c r="AG9" s="55"/>
      <c r="AH9" s="58"/>
      <c r="AI9" s="57"/>
      <c r="AJ9" s="57"/>
      <c r="AK9" s="55"/>
      <c r="AL9" s="55"/>
      <c r="AM9" s="56"/>
    </row>
    <row r="10" ht="17.25" customHeight="1">
      <c r="A10" s="30"/>
      <c r="B10" s="38" t="s">
        <v>57</v>
      </c>
      <c r="C10" s="39">
        <v>0.0</v>
      </c>
      <c r="D10" s="40" t="str">
        <f t="shared" si="1"/>
        <v>1일</v>
      </c>
      <c r="E10" s="41">
        <v>44477.0</v>
      </c>
      <c r="F10" s="41">
        <v>44477.0</v>
      </c>
      <c r="G10" s="42" t="s">
        <v>51</v>
      </c>
      <c r="H10" s="43" t="s">
        <v>58</v>
      </c>
      <c r="I10" s="61"/>
      <c r="J10" s="49"/>
      <c r="K10" s="60"/>
      <c r="L10" s="47"/>
      <c r="M10" s="48"/>
      <c r="N10" s="49"/>
      <c r="O10" s="49"/>
      <c r="P10" s="50"/>
      <c r="Q10" s="48"/>
      <c r="R10" s="49"/>
      <c r="S10" s="49"/>
      <c r="T10" s="49"/>
      <c r="U10" s="51"/>
      <c r="V10" s="52"/>
      <c r="W10" s="53"/>
      <c r="X10" s="54"/>
      <c r="Y10" s="55"/>
      <c r="Z10" s="55"/>
      <c r="AA10" s="56"/>
      <c r="AB10" s="57"/>
      <c r="AC10" s="56"/>
      <c r="AD10" s="57"/>
      <c r="AE10" s="55"/>
      <c r="AF10" s="55"/>
      <c r="AG10" s="55"/>
      <c r="AH10" s="58"/>
      <c r="AI10" s="57"/>
      <c r="AJ10" s="57"/>
      <c r="AK10" s="55"/>
      <c r="AL10" s="55"/>
      <c r="AM10" s="62"/>
    </row>
    <row r="11" ht="17.25" customHeight="1">
      <c r="A11" s="37" t="s">
        <v>59</v>
      </c>
      <c r="B11" s="63" t="s">
        <v>60</v>
      </c>
      <c r="C11" s="64"/>
      <c r="D11" s="40"/>
      <c r="E11" s="41"/>
      <c r="F11" s="65"/>
      <c r="G11" s="66"/>
      <c r="H11" s="67"/>
      <c r="I11" s="61"/>
      <c r="J11" s="49"/>
      <c r="K11" s="60"/>
      <c r="L11" s="47"/>
      <c r="M11" s="48"/>
      <c r="N11" s="49"/>
      <c r="O11" s="49"/>
      <c r="P11" s="50"/>
      <c r="Q11" s="48"/>
      <c r="R11" s="49"/>
      <c r="S11" s="49"/>
      <c r="T11" s="49"/>
      <c r="U11" s="51"/>
      <c r="V11" s="52"/>
      <c r="W11" s="53"/>
      <c r="X11" s="54"/>
      <c r="Y11" s="55"/>
      <c r="Z11" s="55"/>
      <c r="AA11" s="56"/>
      <c r="AB11" s="57"/>
      <c r="AC11" s="56"/>
      <c r="AD11" s="57"/>
      <c r="AE11" s="55"/>
      <c r="AF11" s="55"/>
      <c r="AG11" s="55"/>
      <c r="AH11" s="58"/>
      <c r="AI11" s="57"/>
      <c r="AJ11" s="57"/>
      <c r="AK11" s="55"/>
      <c r="AL11" s="55"/>
      <c r="AM11" s="56"/>
    </row>
    <row r="12" ht="17.25" customHeight="1">
      <c r="A12" s="21"/>
      <c r="B12" s="68" t="s">
        <v>61</v>
      </c>
      <c r="C12" s="39">
        <v>1.0</v>
      </c>
      <c r="D12" s="40" t="str">
        <f t="shared" ref="D12:D13" si="2">datedif(E12,F12,"d")+1&amp;"일"</f>
        <v>3일</v>
      </c>
      <c r="E12" s="41">
        <v>44433.0</v>
      </c>
      <c r="F12" s="41">
        <v>44435.0</v>
      </c>
      <c r="G12" s="42" t="s">
        <v>51</v>
      </c>
      <c r="H12" s="43" t="s">
        <v>52</v>
      </c>
      <c r="I12" s="44"/>
      <c r="J12" s="69"/>
      <c r="K12" s="70"/>
      <c r="L12" s="47"/>
      <c r="M12" s="48"/>
      <c r="N12" s="49"/>
      <c r="O12" s="49"/>
      <c r="P12" s="50"/>
      <c r="Q12" s="48"/>
      <c r="R12" s="49"/>
      <c r="S12" s="49"/>
      <c r="T12" s="49"/>
      <c r="U12" s="51"/>
      <c r="V12" s="52"/>
      <c r="W12" s="53"/>
      <c r="X12" s="54"/>
      <c r="Y12" s="55"/>
      <c r="Z12" s="55"/>
      <c r="AA12" s="56"/>
      <c r="AB12" s="57"/>
      <c r="AC12" s="56"/>
      <c r="AD12" s="57"/>
      <c r="AE12" s="55"/>
      <c r="AF12" s="55"/>
      <c r="AG12" s="55"/>
      <c r="AH12" s="58"/>
      <c r="AI12" s="57"/>
      <c r="AJ12" s="57"/>
      <c r="AK12" s="55"/>
      <c r="AL12" s="55"/>
      <c r="AM12" s="56"/>
    </row>
    <row r="13" ht="17.25" customHeight="1">
      <c r="A13" s="21"/>
      <c r="B13" s="68" t="s">
        <v>62</v>
      </c>
      <c r="C13" s="39">
        <v>1.0</v>
      </c>
      <c r="D13" s="40" t="str">
        <f t="shared" si="2"/>
        <v>3일</v>
      </c>
      <c r="E13" s="41">
        <v>44433.0</v>
      </c>
      <c r="F13" s="41">
        <v>44435.0</v>
      </c>
      <c r="G13" s="42" t="s">
        <v>51</v>
      </c>
      <c r="H13" s="43" t="s">
        <v>52</v>
      </c>
      <c r="I13" s="44"/>
      <c r="J13" s="69"/>
      <c r="K13" s="69"/>
      <c r="L13" s="47"/>
      <c r="M13" s="48"/>
      <c r="N13" s="49"/>
      <c r="O13" s="49"/>
      <c r="P13" s="50"/>
      <c r="Q13" s="48"/>
      <c r="R13" s="49"/>
      <c r="S13" s="49"/>
      <c r="T13" s="49"/>
      <c r="U13" s="51"/>
      <c r="V13" s="52"/>
      <c r="W13" s="53"/>
      <c r="X13" s="54"/>
      <c r="Y13" s="55"/>
      <c r="Z13" s="55"/>
      <c r="AA13" s="56"/>
      <c r="AB13" s="57"/>
      <c r="AC13" s="56"/>
      <c r="AD13" s="57"/>
      <c r="AE13" s="55"/>
      <c r="AF13" s="55"/>
      <c r="AG13" s="55"/>
      <c r="AH13" s="58"/>
      <c r="AI13" s="57"/>
      <c r="AJ13" s="57"/>
      <c r="AK13" s="55"/>
      <c r="AL13" s="55"/>
      <c r="AM13" s="56"/>
    </row>
    <row r="14" ht="17.25" customHeight="1">
      <c r="A14" s="21"/>
      <c r="B14" s="71" t="s">
        <v>63</v>
      </c>
      <c r="C14" s="64"/>
      <c r="D14" s="40"/>
      <c r="E14" s="41"/>
      <c r="F14" s="65"/>
      <c r="G14" s="66"/>
      <c r="H14" s="67"/>
      <c r="I14" s="61"/>
      <c r="J14" s="49"/>
      <c r="K14" s="60"/>
      <c r="L14" s="47"/>
      <c r="M14" s="48"/>
      <c r="N14" s="49"/>
      <c r="O14" s="49"/>
      <c r="P14" s="50"/>
      <c r="Q14" s="48"/>
      <c r="R14" s="49"/>
      <c r="S14" s="49"/>
      <c r="T14" s="49"/>
      <c r="U14" s="51"/>
      <c r="V14" s="52"/>
      <c r="W14" s="53"/>
      <c r="X14" s="54"/>
      <c r="Y14" s="55"/>
      <c r="Z14" s="55"/>
      <c r="AA14" s="56"/>
      <c r="AB14" s="57"/>
      <c r="AC14" s="56"/>
      <c r="AD14" s="57"/>
      <c r="AE14" s="55"/>
      <c r="AF14" s="55"/>
      <c r="AG14" s="55"/>
      <c r="AH14" s="58"/>
      <c r="AI14" s="57"/>
      <c r="AJ14" s="57"/>
      <c r="AK14" s="55"/>
      <c r="AL14" s="55"/>
      <c r="AM14" s="56"/>
    </row>
    <row r="15" ht="17.25" customHeight="1">
      <c r="A15" s="21"/>
      <c r="B15" s="72" t="s">
        <v>64</v>
      </c>
      <c r="C15" s="39">
        <v>1.0</v>
      </c>
      <c r="D15" s="40" t="str">
        <f>datedif(E15,F15,"d")+1&amp;"일"</f>
        <v>4일</v>
      </c>
      <c r="E15" s="41">
        <v>44439.0</v>
      </c>
      <c r="F15" s="41">
        <v>44442.0</v>
      </c>
      <c r="G15" s="42" t="s">
        <v>65</v>
      </c>
      <c r="H15" s="43" t="s">
        <v>52</v>
      </c>
      <c r="I15" s="61"/>
      <c r="J15" s="49"/>
      <c r="K15" s="60"/>
      <c r="L15" s="47"/>
      <c r="M15" s="59"/>
      <c r="N15" s="69"/>
      <c r="O15" s="69"/>
      <c r="P15" s="62"/>
      <c r="Q15" s="48"/>
      <c r="R15" s="49"/>
      <c r="S15" s="49"/>
      <c r="T15" s="49"/>
      <c r="U15" s="51"/>
      <c r="V15" s="52"/>
      <c r="W15" s="53"/>
      <c r="X15" s="54"/>
      <c r="Y15" s="55"/>
      <c r="Z15" s="55"/>
      <c r="AA15" s="56"/>
      <c r="AB15" s="57"/>
      <c r="AC15" s="56"/>
      <c r="AD15" s="57"/>
      <c r="AE15" s="55"/>
      <c r="AF15" s="55"/>
      <c r="AG15" s="55"/>
      <c r="AH15" s="58"/>
      <c r="AI15" s="57"/>
      <c r="AJ15" s="57"/>
      <c r="AK15" s="55"/>
      <c r="AL15" s="55"/>
      <c r="AM15" s="56"/>
    </row>
    <row r="16" ht="17.25" customHeight="1">
      <c r="A16" s="21"/>
      <c r="B16" s="72" t="s">
        <v>66</v>
      </c>
      <c r="C16" s="39">
        <v>1.0</v>
      </c>
      <c r="D16" s="40" t="str">
        <f t="shared" ref="D16:D17" si="3">datedif(E16,F16,"d")-1&amp;"일"</f>
        <v>6일</v>
      </c>
      <c r="E16" s="41">
        <v>44439.0</v>
      </c>
      <c r="F16" s="41">
        <v>44446.0</v>
      </c>
      <c r="G16" s="42" t="s">
        <v>65</v>
      </c>
      <c r="H16" s="43" t="s">
        <v>52</v>
      </c>
      <c r="I16" s="61"/>
      <c r="J16" s="49"/>
      <c r="K16" s="60"/>
      <c r="L16" s="47"/>
      <c r="M16" s="59"/>
      <c r="N16" s="69"/>
      <c r="O16" s="69"/>
      <c r="P16" s="62"/>
      <c r="Q16" s="69"/>
      <c r="R16" s="59"/>
      <c r="S16" s="49"/>
      <c r="T16" s="49"/>
      <c r="U16" s="51"/>
      <c r="V16" s="52"/>
      <c r="W16" s="53"/>
      <c r="X16" s="54"/>
      <c r="Y16" s="55"/>
      <c r="Z16" s="55"/>
      <c r="AA16" s="56"/>
      <c r="AB16" s="57"/>
      <c r="AC16" s="56"/>
      <c r="AD16" s="57"/>
      <c r="AE16" s="55"/>
      <c r="AF16" s="55"/>
      <c r="AG16" s="55"/>
      <c r="AH16" s="58"/>
      <c r="AI16" s="57"/>
      <c r="AJ16" s="57"/>
      <c r="AK16" s="55"/>
      <c r="AL16" s="55"/>
      <c r="AM16" s="56"/>
    </row>
    <row r="17" ht="17.25" customHeight="1">
      <c r="A17" s="21"/>
      <c r="B17" s="72" t="s">
        <v>67</v>
      </c>
      <c r="C17" s="39">
        <v>1.0</v>
      </c>
      <c r="D17" s="40" t="str">
        <f t="shared" si="3"/>
        <v>8일</v>
      </c>
      <c r="E17" s="41">
        <v>44439.0</v>
      </c>
      <c r="F17" s="41">
        <v>44448.0</v>
      </c>
      <c r="G17" s="42" t="s">
        <v>65</v>
      </c>
      <c r="H17" s="43" t="s">
        <v>52</v>
      </c>
      <c r="I17" s="61"/>
      <c r="J17" s="49"/>
      <c r="K17" s="60"/>
      <c r="L17" s="47"/>
      <c r="M17" s="59"/>
      <c r="N17" s="69"/>
      <c r="O17" s="69"/>
      <c r="P17" s="62"/>
      <c r="Q17" s="69"/>
      <c r="R17" s="59"/>
      <c r="S17" s="59"/>
      <c r="T17" s="59"/>
      <c r="U17" s="51"/>
      <c r="V17" s="52"/>
      <c r="W17" s="53"/>
      <c r="X17" s="54"/>
      <c r="Y17" s="55"/>
      <c r="Z17" s="55"/>
      <c r="AA17" s="56"/>
      <c r="AB17" s="57"/>
      <c r="AC17" s="56"/>
      <c r="AD17" s="57"/>
      <c r="AE17" s="55"/>
      <c r="AF17" s="55"/>
      <c r="AG17" s="55"/>
      <c r="AH17" s="58"/>
      <c r="AI17" s="57"/>
      <c r="AJ17" s="57"/>
      <c r="AK17" s="55"/>
      <c r="AL17" s="55"/>
      <c r="AM17" s="56"/>
    </row>
    <row r="18" ht="17.25" customHeight="1">
      <c r="A18" s="21"/>
      <c r="B18" s="71" t="s">
        <v>68</v>
      </c>
      <c r="C18" s="64"/>
      <c r="D18" s="40"/>
      <c r="E18" s="41"/>
      <c r="F18" s="65"/>
      <c r="G18" s="66"/>
      <c r="H18" s="67"/>
      <c r="I18" s="61"/>
      <c r="J18" s="49"/>
      <c r="K18" s="60"/>
      <c r="L18" s="47"/>
      <c r="M18" s="48"/>
      <c r="N18" s="49"/>
      <c r="O18" s="49"/>
      <c r="P18" s="50"/>
      <c r="Q18" s="48"/>
      <c r="R18" s="49"/>
      <c r="S18" s="49"/>
      <c r="T18" s="49"/>
      <c r="U18" s="51"/>
      <c r="V18" s="52"/>
      <c r="W18" s="53"/>
      <c r="X18" s="54"/>
      <c r="Y18" s="55"/>
      <c r="Z18" s="55"/>
      <c r="AA18" s="56"/>
      <c r="AB18" s="57"/>
      <c r="AC18" s="56"/>
      <c r="AD18" s="57"/>
      <c r="AE18" s="55"/>
      <c r="AF18" s="55"/>
      <c r="AG18" s="55"/>
      <c r="AH18" s="58"/>
      <c r="AI18" s="57"/>
      <c r="AJ18" s="57"/>
      <c r="AK18" s="55"/>
      <c r="AL18" s="55"/>
      <c r="AM18" s="56"/>
    </row>
    <row r="19" ht="17.25" customHeight="1">
      <c r="A19" s="21"/>
      <c r="B19" s="72" t="s">
        <v>69</v>
      </c>
      <c r="C19" s="39">
        <v>1.0</v>
      </c>
      <c r="D19" s="40" t="str">
        <f t="shared" ref="D19:D23" si="4">datedif(E19,F19,"d")+1&amp;"일"</f>
        <v>4일</v>
      </c>
      <c r="E19" s="41">
        <v>44439.0</v>
      </c>
      <c r="F19" s="41">
        <v>44442.0</v>
      </c>
      <c r="G19" s="42" t="s">
        <v>70</v>
      </c>
      <c r="H19" s="43" t="s">
        <v>71</v>
      </c>
      <c r="I19" s="61"/>
      <c r="J19" s="49"/>
      <c r="K19" s="60"/>
      <c r="L19" s="47"/>
      <c r="M19" s="59"/>
      <c r="N19" s="69"/>
      <c r="O19" s="69"/>
      <c r="P19" s="62"/>
      <c r="Q19" s="48"/>
      <c r="R19" s="49"/>
      <c r="S19" s="49"/>
      <c r="T19" s="49"/>
      <c r="U19" s="51"/>
      <c r="V19" s="52"/>
      <c r="W19" s="53"/>
      <c r="X19" s="54"/>
      <c r="Y19" s="55"/>
      <c r="Z19" s="55"/>
      <c r="AA19" s="56"/>
      <c r="AB19" s="57"/>
      <c r="AC19" s="56"/>
      <c r="AD19" s="57"/>
      <c r="AE19" s="55"/>
      <c r="AF19" s="55"/>
      <c r="AG19" s="55"/>
      <c r="AH19" s="58"/>
      <c r="AI19" s="57"/>
      <c r="AJ19" s="57"/>
      <c r="AK19" s="55"/>
      <c r="AL19" s="55"/>
      <c r="AM19" s="56"/>
    </row>
    <row r="20" ht="17.25" customHeight="1">
      <c r="A20" s="21"/>
      <c r="B20" s="73" t="s">
        <v>72</v>
      </c>
      <c r="C20" s="74">
        <v>0.0</v>
      </c>
      <c r="D20" s="75" t="str">
        <f t="shared" si="4"/>
        <v>4일</v>
      </c>
      <c r="E20" s="76">
        <v>44439.0</v>
      </c>
      <c r="F20" s="76">
        <v>44442.0</v>
      </c>
      <c r="G20" s="77" t="s">
        <v>70</v>
      </c>
      <c r="H20" s="78" t="s">
        <v>54</v>
      </c>
      <c r="I20" s="61"/>
      <c r="J20" s="49"/>
      <c r="K20" s="60"/>
      <c r="L20" s="47"/>
      <c r="M20" s="79"/>
      <c r="N20" s="80"/>
      <c r="O20" s="80"/>
      <c r="P20" s="81"/>
      <c r="Q20" s="48"/>
      <c r="R20" s="49"/>
      <c r="S20" s="49"/>
      <c r="T20" s="49"/>
      <c r="U20" s="51"/>
      <c r="V20" s="52"/>
      <c r="W20" s="53"/>
      <c r="X20" s="54"/>
      <c r="Y20" s="55"/>
      <c r="Z20" s="55"/>
      <c r="AA20" s="56"/>
      <c r="AB20" s="57"/>
      <c r="AC20" s="56"/>
      <c r="AD20" s="57"/>
      <c r="AE20" s="55"/>
      <c r="AF20" s="55"/>
      <c r="AG20" s="55"/>
      <c r="AH20" s="58"/>
      <c r="AI20" s="57"/>
      <c r="AJ20" s="57"/>
      <c r="AK20" s="55"/>
      <c r="AL20" s="55"/>
      <c r="AM20" s="56"/>
    </row>
    <row r="21" ht="17.25" customHeight="1">
      <c r="A21" s="21"/>
      <c r="B21" s="73" t="s">
        <v>73</v>
      </c>
      <c r="C21" s="74">
        <v>0.0</v>
      </c>
      <c r="D21" s="75" t="str">
        <f t="shared" si="4"/>
        <v>4일</v>
      </c>
      <c r="E21" s="76">
        <v>44439.0</v>
      </c>
      <c r="F21" s="76">
        <v>44442.0</v>
      </c>
      <c r="G21" s="77" t="s">
        <v>70</v>
      </c>
      <c r="H21" s="78" t="s">
        <v>54</v>
      </c>
      <c r="I21" s="61"/>
      <c r="J21" s="49"/>
      <c r="K21" s="60"/>
      <c r="L21" s="47"/>
      <c r="M21" s="79"/>
      <c r="N21" s="80"/>
      <c r="O21" s="80"/>
      <c r="P21" s="81"/>
      <c r="Q21" s="48"/>
      <c r="R21" s="49"/>
      <c r="S21" s="49"/>
      <c r="T21" s="49"/>
      <c r="U21" s="51"/>
      <c r="V21" s="52"/>
      <c r="W21" s="53"/>
      <c r="X21" s="54"/>
      <c r="Y21" s="55"/>
      <c r="Z21" s="55"/>
      <c r="AA21" s="56"/>
      <c r="AB21" s="57"/>
      <c r="AC21" s="56"/>
      <c r="AD21" s="57"/>
      <c r="AE21" s="55"/>
      <c r="AF21" s="55"/>
      <c r="AG21" s="55"/>
      <c r="AH21" s="58"/>
      <c r="AI21" s="57"/>
      <c r="AJ21" s="57"/>
      <c r="AK21" s="55"/>
      <c r="AL21" s="55"/>
      <c r="AM21" s="56"/>
    </row>
    <row r="22" ht="17.25" customHeight="1">
      <c r="A22" s="21"/>
      <c r="B22" s="72" t="s">
        <v>74</v>
      </c>
      <c r="C22" s="39">
        <v>1.0</v>
      </c>
      <c r="D22" s="40" t="str">
        <f t="shared" si="4"/>
        <v>4일</v>
      </c>
      <c r="E22" s="41">
        <v>44439.0</v>
      </c>
      <c r="F22" s="41">
        <v>44442.0</v>
      </c>
      <c r="G22" s="42" t="s">
        <v>70</v>
      </c>
      <c r="H22" s="43" t="s">
        <v>54</v>
      </c>
      <c r="I22" s="61"/>
      <c r="J22" s="49"/>
      <c r="K22" s="60"/>
      <c r="L22" s="47"/>
      <c r="M22" s="59"/>
      <c r="N22" s="69"/>
      <c r="O22" s="69"/>
      <c r="P22" s="62"/>
      <c r="Q22" s="48"/>
      <c r="R22" s="49"/>
      <c r="S22" s="49"/>
      <c r="T22" s="49"/>
      <c r="U22" s="51"/>
      <c r="V22" s="52"/>
      <c r="W22" s="53"/>
      <c r="X22" s="54"/>
      <c r="Y22" s="55"/>
      <c r="Z22" s="55"/>
      <c r="AA22" s="56"/>
      <c r="AB22" s="57"/>
      <c r="AC22" s="56"/>
      <c r="AD22" s="57"/>
      <c r="AE22" s="55"/>
      <c r="AF22" s="55"/>
      <c r="AG22" s="55"/>
      <c r="AH22" s="58"/>
      <c r="AI22" s="57"/>
      <c r="AJ22" s="57"/>
      <c r="AK22" s="55"/>
      <c r="AL22" s="55"/>
      <c r="AM22" s="56"/>
    </row>
    <row r="23" ht="17.25" customHeight="1">
      <c r="A23" s="21"/>
      <c r="B23" s="72" t="s">
        <v>75</v>
      </c>
      <c r="C23" s="39">
        <v>1.0</v>
      </c>
      <c r="D23" s="40" t="str">
        <f t="shared" si="4"/>
        <v>1일</v>
      </c>
      <c r="E23" s="41">
        <v>44449.0</v>
      </c>
      <c r="F23" s="41">
        <v>44449.0</v>
      </c>
      <c r="G23" s="42" t="s">
        <v>70</v>
      </c>
      <c r="H23" s="43" t="s">
        <v>54</v>
      </c>
      <c r="I23" s="61"/>
      <c r="J23" s="49"/>
      <c r="K23" s="60"/>
      <c r="L23" s="47"/>
      <c r="M23" s="59"/>
      <c r="N23" s="69"/>
      <c r="O23" s="69"/>
      <c r="P23" s="62"/>
      <c r="Q23" s="48"/>
      <c r="R23" s="49"/>
      <c r="S23" s="49"/>
      <c r="T23" s="49"/>
      <c r="U23" s="51"/>
      <c r="V23" s="52"/>
      <c r="W23" s="53"/>
      <c r="X23" s="54"/>
      <c r="Y23" s="55"/>
      <c r="Z23" s="55"/>
      <c r="AA23" s="56"/>
      <c r="AB23" s="57"/>
      <c r="AC23" s="56"/>
      <c r="AD23" s="57"/>
      <c r="AE23" s="55"/>
      <c r="AF23" s="55"/>
      <c r="AG23" s="55"/>
      <c r="AH23" s="58"/>
      <c r="AI23" s="57"/>
      <c r="AJ23" s="57"/>
      <c r="AK23" s="55"/>
      <c r="AL23" s="55"/>
      <c r="AM23" s="56"/>
    </row>
    <row r="24" ht="17.25" customHeight="1">
      <c r="A24" s="21"/>
      <c r="B24" s="72" t="s">
        <v>76</v>
      </c>
      <c r="C24" s="39">
        <v>1.0</v>
      </c>
      <c r="D24" s="40" t="str">
        <f>datedif(E24,F24,"d")-1&amp;"일"</f>
        <v>2일</v>
      </c>
      <c r="E24" s="41">
        <v>44449.0</v>
      </c>
      <c r="F24" s="41">
        <v>44452.0</v>
      </c>
      <c r="G24" s="42" t="s">
        <v>70</v>
      </c>
      <c r="H24" s="43" t="s">
        <v>54</v>
      </c>
      <c r="I24" s="61"/>
      <c r="J24" s="49"/>
      <c r="K24" s="60"/>
      <c r="L24" s="47"/>
      <c r="M24" s="48"/>
      <c r="N24" s="49"/>
      <c r="O24" s="49"/>
      <c r="P24" s="50"/>
      <c r="Q24" s="48"/>
      <c r="R24" s="49"/>
      <c r="S24" s="49"/>
      <c r="T24" s="49"/>
      <c r="U24" s="59"/>
      <c r="V24" s="52"/>
      <c r="W24" s="59"/>
      <c r="X24" s="54"/>
      <c r="Y24" s="55"/>
      <c r="Z24" s="55"/>
      <c r="AA24" s="56"/>
      <c r="AB24" s="57"/>
      <c r="AC24" s="56"/>
      <c r="AD24" s="57"/>
      <c r="AE24" s="55"/>
      <c r="AF24" s="55"/>
      <c r="AG24" s="55"/>
      <c r="AH24" s="58"/>
      <c r="AI24" s="57"/>
      <c r="AJ24" s="57"/>
      <c r="AK24" s="55"/>
      <c r="AL24" s="55"/>
      <c r="AM24" s="56"/>
    </row>
    <row r="25" ht="17.25" customHeight="1">
      <c r="A25" s="21"/>
      <c r="B25" s="72" t="s">
        <v>77</v>
      </c>
      <c r="C25" s="39">
        <v>1.0</v>
      </c>
      <c r="D25" s="40" t="str">
        <f>datedif(E25,F25,"d")+1&amp;"일"</f>
        <v>1일</v>
      </c>
      <c r="E25" s="41">
        <v>44452.0</v>
      </c>
      <c r="F25" s="41">
        <v>44452.0</v>
      </c>
      <c r="G25" s="42" t="s">
        <v>70</v>
      </c>
      <c r="H25" s="43" t="s">
        <v>54</v>
      </c>
      <c r="I25" s="61"/>
      <c r="J25" s="49"/>
      <c r="K25" s="60"/>
      <c r="L25" s="47"/>
      <c r="M25" s="48"/>
      <c r="N25" s="49"/>
      <c r="O25" s="49"/>
      <c r="P25" s="50"/>
      <c r="Q25" s="48"/>
      <c r="R25" s="49"/>
      <c r="S25" s="49"/>
      <c r="T25" s="49"/>
      <c r="U25" s="49"/>
      <c r="V25" s="52"/>
      <c r="W25" s="59"/>
      <c r="X25" s="54"/>
      <c r="Y25" s="55"/>
      <c r="Z25" s="55"/>
      <c r="AA25" s="56"/>
      <c r="AB25" s="57"/>
      <c r="AC25" s="56"/>
      <c r="AD25" s="57"/>
      <c r="AE25" s="55"/>
      <c r="AF25" s="55"/>
      <c r="AG25" s="55"/>
      <c r="AH25" s="58"/>
      <c r="AI25" s="57"/>
      <c r="AJ25" s="57"/>
      <c r="AK25" s="55"/>
      <c r="AL25" s="55"/>
      <c r="AM25" s="56"/>
    </row>
    <row r="26" ht="17.25" customHeight="1">
      <c r="A26" s="21"/>
      <c r="B26" s="71" t="s">
        <v>78</v>
      </c>
      <c r="C26" s="64"/>
      <c r="D26" s="40"/>
      <c r="E26" s="41"/>
      <c r="F26" s="65"/>
      <c r="G26" s="66"/>
      <c r="H26" s="67"/>
      <c r="I26" s="61"/>
      <c r="J26" s="49"/>
      <c r="K26" s="60"/>
      <c r="L26" s="47"/>
      <c r="M26" s="48"/>
      <c r="N26" s="49"/>
      <c r="O26" s="49"/>
      <c r="P26" s="50"/>
      <c r="Q26" s="48"/>
      <c r="R26" s="49"/>
      <c r="S26" s="49"/>
      <c r="T26" s="49"/>
      <c r="U26" s="51"/>
      <c r="V26" s="52"/>
      <c r="W26" s="53"/>
      <c r="X26" s="54"/>
      <c r="Y26" s="55"/>
      <c r="Z26" s="55"/>
      <c r="AA26" s="56"/>
      <c r="AB26" s="57"/>
      <c r="AC26" s="56"/>
      <c r="AD26" s="57"/>
      <c r="AE26" s="55"/>
      <c r="AF26" s="55"/>
      <c r="AG26" s="55"/>
      <c r="AH26" s="58"/>
      <c r="AI26" s="57"/>
      <c r="AJ26" s="57"/>
      <c r="AK26" s="55"/>
      <c r="AL26" s="55"/>
      <c r="AM26" s="56"/>
    </row>
    <row r="27" ht="17.25" customHeight="1">
      <c r="A27" s="21"/>
      <c r="B27" s="72" t="s">
        <v>79</v>
      </c>
      <c r="C27" s="39">
        <v>1.0</v>
      </c>
      <c r="D27" s="40" t="str">
        <f t="shared" ref="D27:D30" si="5">datedif(E27,F27,"d")+1-2&amp;"일"</f>
        <v>10일</v>
      </c>
      <c r="E27" s="41">
        <v>44445.0</v>
      </c>
      <c r="F27" s="41">
        <v>44456.0</v>
      </c>
      <c r="G27" s="42" t="s">
        <v>51</v>
      </c>
      <c r="H27" s="43" t="s">
        <v>52</v>
      </c>
      <c r="I27" s="61"/>
      <c r="J27" s="60"/>
      <c r="K27" s="60"/>
      <c r="L27" s="47"/>
      <c r="M27" s="48"/>
      <c r="N27" s="49"/>
      <c r="O27" s="49"/>
      <c r="P27" s="50"/>
      <c r="Q27" s="59"/>
      <c r="R27" s="69"/>
      <c r="S27" s="69"/>
      <c r="T27" s="69"/>
      <c r="U27" s="82"/>
      <c r="V27" s="47"/>
      <c r="W27" s="59"/>
      <c r="X27" s="69"/>
      <c r="Y27" s="69"/>
      <c r="Z27" s="69"/>
      <c r="AA27" s="62"/>
      <c r="AB27" s="57"/>
      <c r="AC27" s="56"/>
      <c r="AD27" s="57"/>
      <c r="AE27" s="55"/>
      <c r="AF27" s="55"/>
      <c r="AG27" s="55"/>
      <c r="AH27" s="58"/>
      <c r="AI27" s="57"/>
      <c r="AJ27" s="57"/>
      <c r="AK27" s="55"/>
      <c r="AL27" s="55"/>
      <c r="AM27" s="56"/>
    </row>
    <row r="28" ht="17.25" customHeight="1">
      <c r="A28" s="21"/>
      <c r="B28" s="72" t="s">
        <v>80</v>
      </c>
      <c r="C28" s="39">
        <v>1.0</v>
      </c>
      <c r="D28" s="40" t="str">
        <f t="shared" si="5"/>
        <v>10일</v>
      </c>
      <c r="E28" s="41">
        <v>44445.0</v>
      </c>
      <c r="F28" s="41">
        <v>44456.0</v>
      </c>
      <c r="G28" s="42" t="s">
        <v>81</v>
      </c>
      <c r="H28" s="43" t="s">
        <v>82</v>
      </c>
      <c r="I28" s="61"/>
      <c r="J28" s="49"/>
      <c r="K28" s="60"/>
      <c r="L28" s="47"/>
      <c r="M28" s="48"/>
      <c r="N28" s="49"/>
      <c r="O28" s="49"/>
      <c r="P28" s="50"/>
      <c r="Q28" s="59"/>
      <c r="R28" s="69"/>
      <c r="S28" s="69"/>
      <c r="T28" s="69"/>
      <c r="U28" s="82"/>
      <c r="V28" s="47"/>
      <c r="W28" s="59"/>
      <c r="X28" s="69"/>
      <c r="Y28" s="69"/>
      <c r="Z28" s="69"/>
      <c r="AA28" s="62"/>
      <c r="AB28" s="57"/>
      <c r="AC28" s="56"/>
      <c r="AD28" s="57"/>
      <c r="AE28" s="55"/>
      <c r="AF28" s="55"/>
      <c r="AG28" s="55"/>
      <c r="AH28" s="58"/>
      <c r="AI28" s="57"/>
      <c r="AJ28" s="57"/>
      <c r="AK28" s="55"/>
      <c r="AL28" s="55"/>
      <c r="AM28" s="56"/>
    </row>
    <row r="29" ht="17.25" customHeight="1">
      <c r="A29" s="21"/>
      <c r="B29" s="72" t="s">
        <v>83</v>
      </c>
      <c r="C29" s="39">
        <v>1.0</v>
      </c>
      <c r="D29" s="40" t="str">
        <f t="shared" si="5"/>
        <v>10일</v>
      </c>
      <c r="E29" s="41">
        <v>44445.0</v>
      </c>
      <c r="F29" s="41">
        <v>44456.0</v>
      </c>
      <c r="G29" s="42" t="s">
        <v>81</v>
      </c>
      <c r="H29" s="43" t="s">
        <v>82</v>
      </c>
      <c r="I29" s="61"/>
      <c r="J29" s="49"/>
      <c r="K29" s="60"/>
      <c r="L29" s="47"/>
      <c r="M29" s="48"/>
      <c r="N29" s="49"/>
      <c r="O29" s="49"/>
      <c r="P29" s="50"/>
      <c r="Q29" s="59"/>
      <c r="R29" s="69"/>
      <c r="S29" s="69"/>
      <c r="T29" s="69"/>
      <c r="U29" s="82"/>
      <c r="V29" s="47"/>
      <c r="W29" s="59"/>
      <c r="X29" s="69"/>
      <c r="Y29" s="69"/>
      <c r="Z29" s="69"/>
      <c r="AA29" s="62"/>
      <c r="AB29" s="57"/>
      <c r="AC29" s="56"/>
      <c r="AD29" s="57"/>
      <c r="AE29" s="55"/>
      <c r="AF29" s="55"/>
      <c r="AG29" s="55"/>
      <c r="AH29" s="58"/>
      <c r="AI29" s="57"/>
      <c r="AJ29" s="57"/>
      <c r="AK29" s="55"/>
      <c r="AL29" s="55"/>
      <c r="AM29" s="56"/>
    </row>
    <row r="30" ht="17.25" customHeight="1">
      <c r="A30" s="21"/>
      <c r="B30" s="72" t="s">
        <v>84</v>
      </c>
      <c r="C30" s="39">
        <v>1.0</v>
      </c>
      <c r="D30" s="40" t="str">
        <f t="shared" si="5"/>
        <v>10일</v>
      </c>
      <c r="E30" s="41">
        <v>44445.0</v>
      </c>
      <c r="F30" s="41">
        <v>44456.0</v>
      </c>
      <c r="G30" s="42" t="s">
        <v>81</v>
      </c>
      <c r="H30" s="43" t="s">
        <v>82</v>
      </c>
      <c r="I30" s="61"/>
      <c r="J30" s="49"/>
      <c r="K30" s="60"/>
      <c r="L30" s="47"/>
      <c r="M30" s="48"/>
      <c r="N30" s="49"/>
      <c r="O30" s="49"/>
      <c r="P30" s="50"/>
      <c r="Q30" s="59"/>
      <c r="R30" s="69"/>
      <c r="S30" s="69"/>
      <c r="T30" s="69"/>
      <c r="U30" s="82"/>
      <c r="V30" s="47"/>
      <c r="W30" s="59"/>
      <c r="X30" s="69"/>
      <c r="Y30" s="69"/>
      <c r="Z30" s="69"/>
      <c r="AA30" s="62"/>
      <c r="AB30" s="57"/>
      <c r="AC30" s="56"/>
      <c r="AD30" s="57"/>
      <c r="AE30" s="55"/>
      <c r="AF30" s="55"/>
      <c r="AG30" s="55"/>
      <c r="AH30" s="58"/>
      <c r="AI30" s="57"/>
      <c r="AJ30" s="57"/>
      <c r="AK30" s="55"/>
      <c r="AL30" s="55"/>
      <c r="AM30" s="56"/>
    </row>
    <row r="31" ht="17.25" customHeight="1">
      <c r="A31" s="21"/>
      <c r="B31" s="71" t="s">
        <v>85</v>
      </c>
      <c r="C31" s="64"/>
      <c r="D31" s="40"/>
      <c r="E31" s="41"/>
      <c r="F31" s="65"/>
      <c r="G31" s="66"/>
      <c r="H31" s="67"/>
      <c r="I31" s="61"/>
      <c r="J31" s="49"/>
      <c r="K31" s="60"/>
      <c r="L31" s="47"/>
      <c r="M31" s="48"/>
      <c r="N31" s="49"/>
      <c r="O31" s="49"/>
      <c r="P31" s="50"/>
      <c r="Q31" s="48"/>
      <c r="R31" s="49"/>
      <c r="S31" s="49"/>
      <c r="T31" s="49"/>
      <c r="U31" s="51"/>
      <c r="V31" s="52"/>
      <c r="W31" s="53"/>
      <c r="X31" s="54"/>
      <c r="Y31" s="55"/>
      <c r="Z31" s="55"/>
      <c r="AA31" s="56"/>
      <c r="AB31" s="57"/>
      <c r="AC31" s="56"/>
      <c r="AD31" s="57"/>
      <c r="AE31" s="55"/>
      <c r="AF31" s="55"/>
      <c r="AG31" s="55"/>
      <c r="AH31" s="58"/>
      <c r="AI31" s="57"/>
      <c r="AJ31" s="57"/>
      <c r="AK31" s="55"/>
      <c r="AL31" s="55"/>
      <c r="AM31" s="56"/>
    </row>
    <row r="32" ht="17.25" customHeight="1">
      <c r="A32" s="21"/>
      <c r="B32" s="72" t="s">
        <v>86</v>
      </c>
      <c r="C32" s="39">
        <v>1.0</v>
      </c>
      <c r="D32" s="40" t="str">
        <f t="shared" ref="D32:D37" si="6">datedif(E32,F32,"d")+1-2&amp;"일"</f>
        <v>10일</v>
      </c>
      <c r="E32" s="83">
        <v>44445.0</v>
      </c>
      <c r="F32" s="41">
        <v>44456.0</v>
      </c>
      <c r="G32" s="42" t="s">
        <v>81</v>
      </c>
      <c r="H32" s="43" t="s">
        <v>82</v>
      </c>
      <c r="I32" s="61"/>
      <c r="J32" s="49"/>
      <c r="K32" s="60"/>
      <c r="L32" s="47"/>
      <c r="M32" s="48"/>
      <c r="N32" s="49"/>
      <c r="O32" s="49"/>
      <c r="P32" s="50"/>
      <c r="Q32" s="59"/>
      <c r="R32" s="69"/>
      <c r="S32" s="69"/>
      <c r="T32" s="69"/>
      <c r="U32" s="82"/>
      <c r="V32" s="47"/>
      <c r="W32" s="59"/>
      <c r="X32" s="69"/>
      <c r="Y32" s="69"/>
      <c r="Z32" s="69"/>
      <c r="AA32" s="62"/>
      <c r="AB32" s="57"/>
      <c r="AC32" s="56"/>
      <c r="AD32" s="57"/>
      <c r="AE32" s="55"/>
      <c r="AF32" s="55"/>
      <c r="AG32" s="55"/>
      <c r="AH32" s="58"/>
      <c r="AI32" s="57"/>
      <c r="AJ32" s="57"/>
      <c r="AK32" s="55"/>
      <c r="AL32" s="55"/>
      <c r="AM32" s="56"/>
    </row>
    <row r="33" ht="17.25" customHeight="1">
      <c r="A33" s="21"/>
      <c r="B33" s="72" t="s">
        <v>87</v>
      </c>
      <c r="C33" s="39">
        <v>1.0</v>
      </c>
      <c r="D33" s="40" t="str">
        <f t="shared" si="6"/>
        <v>10일</v>
      </c>
      <c r="E33" s="83">
        <v>44445.0</v>
      </c>
      <c r="F33" s="41">
        <v>44456.0</v>
      </c>
      <c r="G33" s="42" t="s">
        <v>81</v>
      </c>
      <c r="H33" s="43" t="s">
        <v>82</v>
      </c>
      <c r="I33" s="61"/>
      <c r="J33" s="49"/>
      <c r="K33" s="60"/>
      <c r="L33" s="47"/>
      <c r="M33" s="48"/>
      <c r="N33" s="49"/>
      <c r="O33" s="49"/>
      <c r="P33" s="50"/>
      <c r="Q33" s="59"/>
      <c r="R33" s="69"/>
      <c r="S33" s="69"/>
      <c r="T33" s="69"/>
      <c r="U33" s="82"/>
      <c r="V33" s="47"/>
      <c r="W33" s="59"/>
      <c r="X33" s="69"/>
      <c r="Y33" s="69"/>
      <c r="Z33" s="69"/>
      <c r="AA33" s="62"/>
      <c r="AB33" s="57"/>
      <c r="AC33" s="56"/>
      <c r="AD33" s="57"/>
      <c r="AE33" s="55"/>
      <c r="AF33" s="55"/>
      <c r="AG33" s="55"/>
      <c r="AH33" s="58"/>
      <c r="AI33" s="57"/>
      <c r="AJ33" s="57"/>
      <c r="AK33" s="55"/>
      <c r="AL33" s="55"/>
      <c r="AM33" s="56"/>
    </row>
    <row r="34" ht="17.25" customHeight="1">
      <c r="A34" s="21"/>
      <c r="B34" s="72" t="s">
        <v>88</v>
      </c>
      <c r="C34" s="39">
        <v>1.0</v>
      </c>
      <c r="D34" s="40" t="str">
        <f t="shared" si="6"/>
        <v>10일</v>
      </c>
      <c r="E34" s="83">
        <v>44445.0</v>
      </c>
      <c r="F34" s="41">
        <v>44456.0</v>
      </c>
      <c r="G34" s="42" t="s">
        <v>81</v>
      </c>
      <c r="H34" s="43" t="s">
        <v>82</v>
      </c>
      <c r="I34" s="61"/>
      <c r="J34" s="49"/>
      <c r="K34" s="60"/>
      <c r="L34" s="47"/>
      <c r="M34" s="48"/>
      <c r="N34" s="49"/>
      <c r="O34" s="49"/>
      <c r="P34" s="50"/>
      <c r="Q34" s="59"/>
      <c r="R34" s="69"/>
      <c r="S34" s="69"/>
      <c r="T34" s="69"/>
      <c r="U34" s="82"/>
      <c r="V34" s="47"/>
      <c r="W34" s="59"/>
      <c r="X34" s="69"/>
      <c r="Y34" s="69"/>
      <c r="Z34" s="69"/>
      <c r="AA34" s="62"/>
      <c r="AB34" s="57"/>
      <c r="AC34" s="56"/>
      <c r="AD34" s="57"/>
      <c r="AE34" s="55"/>
      <c r="AF34" s="55"/>
      <c r="AG34" s="55"/>
      <c r="AH34" s="58"/>
      <c r="AI34" s="57"/>
      <c r="AJ34" s="57"/>
      <c r="AK34" s="55"/>
      <c r="AL34" s="55"/>
      <c r="AM34" s="56"/>
    </row>
    <row r="35" ht="17.25" customHeight="1">
      <c r="A35" s="21"/>
      <c r="B35" s="72" t="s">
        <v>89</v>
      </c>
      <c r="C35" s="39">
        <v>1.0</v>
      </c>
      <c r="D35" s="40" t="str">
        <f t="shared" si="6"/>
        <v>10일</v>
      </c>
      <c r="E35" s="83">
        <v>44445.0</v>
      </c>
      <c r="F35" s="41">
        <v>44456.0</v>
      </c>
      <c r="G35" s="42" t="s">
        <v>81</v>
      </c>
      <c r="H35" s="43" t="s">
        <v>82</v>
      </c>
      <c r="I35" s="61"/>
      <c r="J35" s="49"/>
      <c r="K35" s="60"/>
      <c r="L35" s="47"/>
      <c r="M35" s="48"/>
      <c r="N35" s="49"/>
      <c r="O35" s="49"/>
      <c r="P35" s="50"/>
      <c r="Q35" s="59"/>
      <c r="R35" s="69"/>
      <c r="S35" s="69"/>
      <c r="T35" s="69"/>
      <c r="U35" s="82"/>
      <c r="V35" s="47"/>
      <c r="W35" s="59"/>
      <c r="X35" s="69"/>
      <c r="Y35" s="69"/>
      <c r="Z35" s="69"/>
      <c r="AA35" s="62"/>
      <c r="AB35" s="57"/>
      <c r="AC35" s="56"/>
      <c r="AD35" s="57"/>
      <c r="AE35" s="55"/>
      <c r="AF35" s="55"/>
      <c r="AG35" s="55"/>
      <c r="AH35" s="58"/>
      <c r="AI35" s="57"/>
      <c r="AJ35" s="57"/>
      <c r="AK35" s="55"/>
      <c r="AL35" s="55"/>
      <c r="AM35" s="56"/>
    </row>
    <row r="36" ht="17.25" customHeight="1">
      <c r="A36" s="21"/>
      <c r="B36" s="72" t="s">
        <v>90</v>
      </c>
      <c r="C36" s="39">
        <v>1.0</v>
      </c>
      <c r="D36" s="40" t="str">
        <f t="shared" si="6"/>
        <v>10일</v>
      </c>
      <c r="E36" s="83">
        <v>44445.0</v>
      </c>
      <c r="F36" s="41">
        <v>44456.0</v>
      </c>
      <c r="G36" s="42" t="s">
        <v>81</v>
      </c>
      <c r="H36" s="43" t="s">
        <v>82</v>
      </c>
      <c r="I36" s="61"/>
      <c r="J36" s="49"/>
      <c r="K36" s="60"/>
      <c r="L36" s="47"/>
      <c r="M36" s="48"/>
      <c r="N36" s="49"/>
      <c r="O36" s="49"/>
      <c r="P36" s="50"/>
      <c r="Q36" s="59"/>
      <c r="R36" s="69"/>
      <c r="S36" s="69"/>
      <c r="T36" s="69"/>
      <c r="U36" s="82"/>
      <c r="V36" s="47"/>
      <c r="W36" s="59"/>
      <c r="X36" s="69"/>
      <c r="Y36" s="69"/>
      <c r="Z36" s="69"/>
      <c r="AA36" s="62"/>
      <c r="AB36" s="57"/>
      <c r="AC36" s="56"/>
      <c r="AD36" s="57"/>
      <c r="AE36" s="55"/>
      <c r="AF36" s="55"/>
      <c r="AG36" s="55"/>
      <c r="AH36" s="58"/>
      <c r="AI36" s="57"/>
      <c r="AJ36" s="57"/>
      <c r="AK36" s="55"/>
      <c r="AL36" s="55"/>
      <c r="AM36" s="56"/>
    </row>
    <row r="37" ht="17.25" customHeight="1">
      <c r="A37" s="21"/>
      <c r="B37" s="72" t="s">
        <v>91</v>
      </c>
      <c r="C37" s="39">
        <v>1.0</v>
      </c>
      <c r="D37" s="40" t="str">
        <f t="shared" si="6"/>
        <v>10일</v>
      </c>
      <c r="E37" s="41">
        <v>44445.0</v>
      </c>
      <c r="F37" s="41">
        <v>44456.0</v>
      </c>
      <c r="G37" s="42" t="s">
        <v>81</v>
      </c>
      <c r="H37" s="43" t="s">
        <v>82</v>
      </c>
      <c r="I37" s="61"/>
      <c r="J37" s="49"/>
      <c r="K37" s="60"/>
      <c r="L37" s="47"/>
      <c r="M37" s="48"/>
      <c r="N37" s="49"/>
      <c r="O37" s="49"/>
      <c r="P37" s="50"/>
      <c r="Q37" s="59"/>
      <c r="R37" s="69"/>
      <c r="S37" s="69"/>
      <c r="T37" s="69"/>
      <c r="U37" s="82"/>
      <c r="V37" s="47"/>
      <c r="W37" s="59"/>
      <c r="X37" s="69"/>
      <c r="Y37" s="69"/>
      <c r="Z37" s="69"/>
      <c r="AA37" s="62"/>
      <c r="AB37" s="57"/>
      <c r="AC37" s="56"/>
      <c r="AD37" s="57"/>
      <c r="AE37" s="55"/>
      <c r="AF37" s="55"/>
      <c r="AG37" s="55"/>
      <c r="AH37" s="58"/>
      <c r="AI37" s="57"/>
      <c r="AJ37" s="57"/>
      <c r="AK37" s="55"/>
      <c r="AL37" s="55"/>
      <c r="AM37" s="56"/>
    </row>
    <row r="38" ht="17.25" customHeight="1">
      <c r="A38" s="21"/>
      <c r="B38" s="72" t="s">
        <v>92</v>
      </c>
      <c r="C38" s="39">
        <v>1.0</v>
      </c>
      <c r="D38" s="40" t="str">
        <f t="shared" ref="D38:D40" si="7">datedif(E38,F38,"d")+-4&amp;"일"</f>
        <v>7일</v>
      </c>
      <c r="E38" s="84">
        <v>44452.0</v>
      </c>
      <c r="F38" s="41">
        <v>44463.0</v>
      </c>
      <c r="G38" s="42" t="s">
        <v>81</v>
      </c>
      <c r="H38" s="43" t="s">
        <v>82</v>
      </c>
      <c r="I38" s="61"/>
      <c r="J38" s="49"/>
      <c r="K38" s="60"/>
      <c r="L38" s="47"/>
      <c r="M38" s="48"/>
      <c r="N38" s="49"/>
      <c r="O38" s="49"/>
      <c r="P38" s="50"/>
      <c r="Q38" s="48"/>
      <c r="R38" s="49"/>
      <c r="S38" s="49"/>
      <c r="T38" s="49"/>
      <c r="U38" s="51"/>
      <c r="V38" s="47"/>
      <c r="W38" s="59"/>
      <c r="X38" s="69"/>
      <c r="Y38" s="69"/>
      <c r="Z38" s="69"/>
      <c r="AA38" s="62"/>
      <c r="AB38" s="59"/>
      <c r="AC38" s="62"/>
      <c r="AD38" s="57"/>
      <c r="AE38" s="55"/>
      <c r="AF38" s="55"/>
      <c r="AG38" s="55"/>
      <c r="AH38" s="58"/>
      <c r="AI38" s="57"/>
      <c r="AJ38" s="57"/>
      <c r="AK38" s="55"/>
      <c r="AL38" s="55"/>
      <c r="AM38" s="56"/>
    </row>
    <row r="39" ht="17.25" customHeight="1">
      <c r="A39" s="21"/>
      <c r="B39" s="72" t="s">
        <v>87</v>
      </c>
      <c r="C39" s="39">
        <v>1.0</v>
      </c>
      <c r="D39" s="40" t="str">
        <f t="shared" si="7"/>
        <v>7일</v>
      </c>
      <c r="E39" s="84">
        <v>44452.0</v>
      </c>
      <c r="F39" s="41">
        <v>44463.0</v>
      </c>
      <c r="G39" s="42" t="s">
        <v>81</v>
      </c>
      <c r="H39" s="43" t="s">
        <v>82</v>
      </c>
      <c r="I39" s="61"/>
      <c r="J39" s="49"/>
      <c r="K39" s="60"/>
      <c r="L39" s="47"/>
      <c r="M39" s="48"/>
      <c r="N39" s="49"/>
      <c r="O39" s="49"/>
      <c r="P39" s="50"/>
      <c r="Q39" s="48"/>
      <c r="R39" s="49"/>
      <c r="S39" s="49"/>
      <c r="T39" s="49"/>
      <c r="U39" s="51"/>
      <c r="V39" s="47"/>
      <c r="W39" s="59"/>
      <c r="X39" s="69"/>
      <c r="Y39" s="69"/>
      <c r="Z39" s="69"/>
      <c r="AA39" s="62"/>
      <c r="AB39" s="59"/>
      <c r="AC39" s="62"/>
      <c r="AD39" s="57"/>
      <c r="AE39" s="55"/>
      <c r="AF39" s="55"/>
      <c r="AG39" s="55"/>
      <c r="AH39" s="58"/>
      <c r="AI39" s="57"/>
      <c r="AJ39" s="57"/>
      <c r="AK39" s="55"/>
      <c r="AL39" s="55"/>
      <c r="AM39" s="56"/>
    </row>
    <row r="40" ht="17.25" customHeight="1">
      <c r="A40" s="21"/>
      <c r="B40" s="72" t="s">
        <v>88</v>
      </c>
      <c r="C40" s="39">
        <v>1.0</v>
      </c>
      <c r="D40" s="40" t="str">
        <f t="shared" si="7"/>
        <v>7일</v>
      </c>
      <c r="E40" s="84">
        <v>44452.0</v>
      </c>
      <c r="F40" s="41">
        <v>44463.0</v>
      </c>
      <c r="G40" s="42" t="s">
        <v>81</v>
      </c>
      <c r="H40" s="43" t="s">
        <v>82</v>
      </c>
      <c r="I40" s="61"/>
      <c r="J40" s="49"/>
      <c r="K40" s="60"/>
      <c r="L40" s="47"/>
      <c r="M40" s="48"/>
      <c r="N40" s="49"/>
      <c r="O40" s="49"/>
      <c r="P40" s="50"/>
      <c r="Q40" s="48"/>
      <c r="R40" s="49"/>
      <c r="S40" s="49"/>
      <c r="T40" s="49"/>
      <c r="U40" s="51"/>
      <c r="V40" s="47"/>
      <c r="W40" s="59"/>
      <c r="X40" s="69"/>
      <c r="Y40" s="69"/>
      <c r="Z40" s="69"/>
      <c r="AA40" s="62"/>
      <c r="AB40" s="59"/>
      <c r="AC40" s="62"/>
      <c r="AD40" s="57"/>
      <c r="AE40" s="55"/>
      <c r="AF40" s="55"/>
      <c r="AG40" s="55"/>
      <c r="AH40" s="58"/>
      <c r="AI40" s="57"/>
      <c r="AJ40" s="57"/>
      <c r="AK40" s="55"/>
      <c r="AL40" s="55"/>
      <c r="AM40" s="56"/>
    </row>
    <row r="41" ht="17.25" customHeight="1">
      <c r="A41" s="21"/>
      <c r="B41" s="72" t="s">
        <v>75</v>
      </c>
      <c r="C41" s="39">
        <v>1.0</v>
      </c>
      <c r="D41" s="40" t="str">
        <f t="shared" ref="D41:D42" si="8">datedif(E41,F41,"d")+1-2&amp;"일"</f>
        <v>10일</v>
      </c>
      <c r="E41" s="83">
        <v>44445.0</v>
      </c>
      <c r="F41" s="41">
        <v>44456.0</v>
      </c>
      <c r="G41" s="42" t="s">
        <v>81</v>
      </c>
      <c r="H41" s="43" t="s">
        <v>93</v>
      </c>
      <c r="I41" s="61"/>
      <c r="J41" s="49"/>
      <c r="K41" s="60"/>
      <c r="L41" s="47"/>
      <c r="M41" s="48"/>
      <c r="N41" s="49"/>
      <c r="O41" s="49"/>
      <c r="P41" s="50"/>
      <c r="Q41" s="59"/>
      <c r="R41" s="69"/>
      <c r="S41" s="69"/>
      <c r="T41" s="69"/>
      <c r="U41" s="82"/>
      <c r="V41" s="47"/>
      <c r="W41" s="59"/>
      <c r="X41" s="69"/>
      <c r="Y41" s="69"/>
      <c r="Z41" s="69"/>
      <c r="AA41" s="62"/>
      <c r="AB41" s="57"/>
      <c r="AC41" s="56"/>
      <c r="AD41" s="57"/>
      <c r="AE41" s="55"/>
      <c r="AF41" s="55"/>
      <c r="AG41" s="55"/>
      <c r="AH41" s="58"/>
      <c r="AI41" s="57"/>
      <c r="AJ41" s="57"/>
      <c r="AK41" s="55"/>
      <c r="AL41" s="55"/>
      <c r="AM41" s="56"/>
    </row>
    <row r="42" ht="17.25" customHeight="1">
      <c r="A42" s="21"/>
      <c r="B42" s="72" t="s">
        <v>88</v>
      </c>
      <c r="C42" s="39">
        <v>1.0</v>
      </c>
      <c r="D42" s="40" t="str">
        <f t="shared" si="8"/>
        <v>10일</v>
      </c>
      <c r="E42" s="83">
        <v>44445.0</v>
      </c>
      <c r="F42" s="41">
        <v>44456.0</v>
      </c>
      <c r="G42" s="42" t="s">
        <v>81</v>
      </c>
      <c r="H42" s="43" t="s">
        <v>93</v>
      </c>
      <c r="I42" s="61"/>
      <c r="J42" s="49"/>
      <c r="K42" s="60"/>
      <c r="L42" s="47"/>
      <c r="M42" s="48"/>
      <c r="N42" s="49"/>
      <c r="O42" s="49"/>
      <c r="P42" s="50"/>
      <c r="Q42" s="59"/>
      <c r="R42" s="69"/>
      <c r="S42" s="69"/>
      <c r="T42" s="69"/>
      <c r="U42" s="82"/>
      <c r="V42" s="47"/>
      <c r="W42" s="59"/>
      <c r="X42" s="69"/>
      <c r="Y42" s="69"/>
      <c r="Z42" s="69"/>
      <c r="AA42" s="62"/>
      <c r="AB42" s="57"/>
      <c r="AC42" s="56"/>
      <c r="AD42" s="57"/>
      <c r="AE42" s="55"/>
      <c r="AF42" s="55"/>
      <c r="AG42" s="55"/>
      <c r="AH42" s="58"/>
      <c r="AI42" s="57"/>
      <c r="AJ42" s="57"/>
      <c r="AK42" s="55"/>
      <c r="AL42" s="55"/>
      <c r="AM42" s="56"/>
    </row>
    <row r="43" ht="17.25" customHeight="1">
      <c r="A43" s="21"/>
      <c r="B43" s="63" t="s">
        <v>94</v>
      </c>
      <c r="C43" s="39"/>
      <c r="D43" s="40"/>
      <c r="E43" s="41"/>
      <c r="F43" s="41"/>
      <c r="G43" s="66"/>
      <c r="H43" s="67"/>
      <c r="I43" s="61"/>
      <c r="J43" s="49"/>
      <c r="K43" s="60"/>
      <c r="L43" s="47"/>
      <c r="M43" s="48"/>
      <c r="N43" s="49"/>
      <c r="O43" s="49"/>
      <c r="P43" s="50"/>
      <c r="Q43" s="48"/>
      <c r="R43" s="49"/>
      <c r="S43" s="49"/>
      <c r="T43" s="49"/>
      <c r="U43" s="51"/>
      <c r="V43" s="52"/>
      <c r="W43" s="53"/>
      <c r="X43" s="54"/>
      <c r="Y43" s="55"/>
      <c r="Z43" s="55"/>
      <c r="AA43" s="56"/>
      <c r="AB43" s="57"/>
      <c r="AC43" s="56"/>
      <c r="AD43" s="57"/>
      <c r="AE43" s="55"/>
      <c r="AF43" s="55"/>
      <c r="AG43" s="55"/>
      <c r="AH43" s="58"/>
      <c r="AI43" s="57"/>
      <c r="AJ43" s="57"/>
      <c r="AK43" s="55"/>
      <c r="AL43" s="55"/>
      <c r="AM43" s="56"/>
    </row>
    <row r="44" ht="17.25" customHeight="1">
      <c r="A44" s="21"/>
      <c r="B44" s="72" t="s">
        <v>86</v>
      </c>
      <c r="C44" s="39">
        <v>1.0</v>
      </c>
      <c r="D44" s="40" t="str">
        <f>datedif(E44,F44,"d")+1-3-6-1&amp;"일"</f>
        <v>13일</v>
      </c>
      <c r="E44" s="41">
        <v>44445.0</v>
      </c>
      <c r="F44" s="41">
        <v>44467.0</v>
      </c>
      <c r="G44" s="42" t="s">
        <v>81</v>
      </c>
      <c r="H44" s="43" t="s">
        <v>82</v>
      </c>
      <c r="I44" s="61"/>
      <c r="J44" s="49"/>
      <c r="K44" s="60"/>
      <c r="L44" s="47"/>
      <c r="M44" s="48"/>
      <c r="N44" s="49"/>
      <c r="O44" s="49"/>
      <c r="P44" s="50"/>
      <c r="Q44" s="59"/>
      <c r="R44" s="69"/>
      <c r="S44" s="69"/>
      <c r="T44" s="69"/>
      <c r="U44" s="82"/>
      <c r="V44" s="52"/>
      <c r="W44" s="59"/>
      <c r="X44" s="69"/>
      <c r="Y44" s="69"/>
      <c r="Z44" s="69"/>
      <c r="AA44" s="62"/>
      <c r="AB44" s="59"/>
      <c r="AC44" s="62"/>
      <c r="AD44" s="59"/>
      <c r="AE44" s="55"/>
      <c r="AF44" s="55"/>
      <c r="AG44" s="55"/>
      <c r="AH44" s="58"/>
      <c r="AI44" s="57"/>
      <c r="AJ44" s="57"/>
      <c r="AK44" s="55"/>
      <c r="AL44" s="55"/>
      <c r="AM44" s="56"/>
    </row>
    <row r="45" ht="17.25" customHeight="1">
      <c r="A45" s="21"/>
      <c r="B45" s="72" t="s">
        <v>95</v>
      </c>
      <c r="C45" s="39">
        <v>1.0</v>
      </c>
      <c r="D45" s="40" t="str">
        <f t="shared" ref="D45:D46" si="9">datedif(E45,F45,"d")+1-3-4-1&amp;"일"</f>
        <v>8일</v>
      </c>
      <c r="E45" s="41">
        <v>44452.0</v>
      </c>
      <c r="F45" s="41">
        <v>44467.0</v>
      </c>
      <c r="G45" s="42" t="s">
        <v>81</v>
      </c>
      <c r="H45" s="43" t="s">
        <v>82</v>
      </c>
      <c r="I45" s="61"/>
      <c r="J45" s="49"/>
      <c r="K45" s="60"/>
      <c r="L45" s="47"/>
      <c r="M45" s="48"/>
      <c r="N45" s="49"/>
      <c r="O45" s="49"/>
      <c r="P45" s="50"/>
      <c r="Q45" s="59"/>
      <c r="R45" s="69"/>
      <c r="S45" s="69"/>
      <c r="T45" s="69"/>
      <c r="U45" s="82"/>
      <c r="V45" s="52"/>
      <c r="W45" s="59"/>
      <c r="X45" s="69"/>
      <c r="Y45" s="69"/>
      <c r="Z45" s="69"/>
      <c r="AA45" s="62"/>
      <c r="AB45" s="59"/>
      <c r="AC45" s="62"/>
      <c r="AD45" s="59"/>
      <c r="AE45" s="55"/>
      <c r="AF45" s="55"/>
      <c r="AG45" s="55"/>
      <c r="AH45" s="58"/>
      <c r="AI45" s="57"/>
      <c r="AJ45" s="57"/>
      <c r="AK45" s="55"/>
      <c r="AL45" s="55"/>
      <c r="AM45" s="56"/>
    </row>
    <row r="46" ht="17.25" customHeight="1">
      <c r="A46" s="21"/>
      <c r="B46" s="72" t="s">
        <v>96</v>
      </c>
      <c r="C46" s="39">
        <v>1.0</v>
      </c>
      <c r="D46" s="40" t="str">
        <f t="shared" si="9"/>
        <v>8일</v>
      </c>
      <c r="E46" s="41">
        <v>44452.0</v>
      </c>
      <c r="F46" s="41">
        <v>44467.0</v>
      </c>
      <c r="G46" s="42" t="s">
        <v>81</v>
      </c>
      <c r="H46" s="43" t="s">
        <v>82</v>
      </c>
      <c r="I46" s="61"/>
      <c r="J46" s="49"/>
      <c r="K46" s="60"/>
      <c r="L46" s="47"/>
      <c r="M46" s="48"/>
      <c r="N46" s="49"/>
      <c r="O46" s="49"/>
      <c r="P46" s="50"/>
      <c r="Q46" s="48"/>
      <c r="R46" s="49"/>
      <c r="S46" s="49"/>
      <c r="T46" s="49"/>
      <c r="U46" s="51"/>
      <c r="V46" s="52"/>
      <c r="W46" s="59"/>
      <c r="X46" s="69"/>
      <c r="Y46" s="69"/>
      <c r="Z46" s="69"/>
      <c r="AA46" s="62"/>
      <c r="AB46" s="59"/>
      <c r="AC46" s="62"/>
      <c r="AD46" s="59"/>
      <c r="AE46" s="55"/>
      <c r="AF46" s="55"/>
      <c r="AG46" s="55"/>
      <c r="AH46" s="58"/>
      <c r="AI46" s="57"/>
      <c r="AJ46" s="57"/>
      <c r="AK46" s="55"/>
      <c r="AL46" s="55"/>
      <c r="AM46" s="56"/>
    </row>
    <row r="47" ht="17.25" customHeight="1">
      <c r="A47" s="21"/>
      <c r="B47" s="72" t="s">
        <v>97</v>
      </c>
      <c r="C47" s="39">
        <v>1.0</v>
      </c>
      <c r="D47" s="40" t="str">
        <f t="shared" ref="D47:D48" si="10">datedif(E47,F47,"d")+1-3-6-1&amp;"일"</f>
        <v>13일</v>
      </c>
      <c r="E47" s="41">
        <v>44445.0</v>
      </c>
      <c r="F47" s="41">
        <v>44467.0</v>
      </c>
      <c r="G47" s="42" t="s">
        <v>81</v>
      </c>
      <c r="H47" s="43" t="s">
        <v>98</v>
      </c>
      <c r="I47" s="61"/>
      <c r="J47" s="49"/>
      <c r="K47" s="60"/>
      <c r="L47" s="47"/>
      <c r="M47" s="48"/>
      <c r="N47" s="49"/>
      <c r="O47" s="49"/>
      <c r="P47" s="50"/>
      <c r="Q47" s="59"/>
      <c r="R47" s="69"/>
      <c r="S47" s="69"/>
      <c r="T47" s="69"/>
      <c r="U47" s="82"/>
      <c r="V47" s="52"/>
      <c r="W47" s="59"/>
      <c r="X47" s="69"/>
      <c r="Y47" s="69"/>
      <c r="Z47" s="69"/>
      <c r="AA47" s="62"/>
      <c r="AB47" s="59"/>
      <c r="AC47" s="62"/>
      <c r="AD47" s="59"/>
      <c r="AE47" s="55"/>
      <c r="AF47" s="55"/>
      <c r="AG47" s="55"/>
      <c r="AH47" s="58"/>
      <c r="AI47" s="57"/>
      <c r="AJ47" s="57"/>
      <c r="AK47" s="55"/>
      <c r="AL47" s="55"/>
      <c r="AM47" s="56"/>
    </row>
    <row r="48" ht="17.25" customHeight="1">
      <c r="A48" s="21"/>
      <c r="B48" s="72" t="s">
        <v>99</v>
      </c>
      <c r="C48" s="39">
        <v>1.0</v>
      </c>
      <c r="D48" s="40" t="str">
        <f t="shared" si="10"/>
        <v>13일</v>
      </c>
      <c r="E48" s="41">
        <v>44445.0</v>
      </c>
      <c r="F48" s="41">
        <v>44467.0</v>
      </c>
      <c r="G48" s="42" t="s">
        <v>81</v>
      </c>
      <c r="H48" s="43" t="s">
        <v>82</v>
      </c>
      <c r="I48" s="61"/>
      <c r="J48" s="49"/>
      <c r="K48" s="60"/>
      <c r="L48" s="47"/>
      <c r="M48" s="48"/>
      <c r="N48" s="49"/>
      <c r="O48" s="49"/>
      <c r="P48" s="50"/>
      <c r="Q48" s="48"/>
      <c r="R48" s="49"/>
      <c r="S48" s="49"/>
      <c r="T48" s="49"/>
      <c r="U48" s="51"/>
      <c r="V48" s="52"/>
      <c r="W48" s="53"/>
      <c r="X48" s="54"/>
      <c r="Y48" s="55"/>
      <c r="Z48" s="55"/>
      <c r="AA48" s="56"/>
      <c r="AB48" s="59"/>
      <c r="AC48" s="62"/>
      <c r="AD48" s="59"/>
      <c r="AE48" s="55"/>
      <c r="AF48" s="55"/>
      <c r="AG48" s="55"/>
      <c r="AH48" s="58"/>
      <c r="AI48" s="57"/>
      <c r="AJ48" s="57"/>
      <c r="AK48" s="55"/>
      <c r="AL48" s="55"/>
      <c r="AM48" s="56"/>
    </row>
    <row r="49" ht="17.25" customHeight="1">
      <c r="A49" s="21"/>
      <c r="B49" s="72" t="s">
        <v>92</v>
      </c>
      <c r="C49" s="39">
        <v>1.0</v>
      </c>
      <c r="D49" s="40" t="str">
        <f t="shared" ref="D49:D51" si="11">datedif(E49,F49,"d")+1-3-4-1&amp;"일"</f>
        <v>8일</v>
      </c>
      <c r="E49" s="41">
        <v>44452.0</v>
      </c>
      <c r="F49" s="41">
        <v>44467.0</v>
      </c>
      <c r="G49" s="42" t="s">
        <v>81</v>
      </c>
      <c r="H49" s="43" t="s">
        <v>82</v>
      </c>
      <c r="I49" s="61"/>
      <c r="J49" s="49"/>
      <c r="K49" s="60"/>
      <c r="L49" s="47"/>
      <c r="M49" s="48"/>
      <c r="N49" s="49"/>
      <c r="O49" s="49"/>
      <c r="P49" s="50"/>
      <c r="Q49" s="48"/>
      <c r="R49" s="49"/>
      <c r="S49" s="49"/>
      <c r="T49" s="49"/>
      <c r="U49" s="51"/>
      <c r="V49" s="52"/>
      <c r="W49" s="59"/>
      <c r="X49" s="69"/>
      <c r="Y49" s="69"/>
      <c r="Z49" s="69"/>
      <c r="AA49" s="62"/>
      <c r="AB49" s="59"/>
      <c r="AC49" s="62"/>
      <c r="AD49" s="59"/>
      <c r="AE49" s="55"/>
      <c r="AF49" s="55"/>
      <c r="AG49" s="55"/>
      <c r="AH49" s="58"/>
      <c r="AI49" s="57"/>
      <c r="AJ49" s="57"/>
      <c r="AK49" s="55"/>
      <c r="AL49" s="55"/>
      <c r="AM49" s="56"/>
    </row>
    <row r="50" ht="17.25" customHeight="1">
      <c r="A50" s="21"/>
      <c r="B50" s="72" t="s">
        <v>95</v>
      </c>
      <c r="C50" s="39">
        <v>1.0</v>
      </c>
      <c r="D50" s="40" t="str">
        <f t="shared" si="11"/>
        <v>8일</v>
      </c>
      <c r="E50" s="41">
        <v>44452.0</v>
      </c>
      <c r="F50" s="41">
        <v>44467.0</v>
      </c>
      <c r="G50" s="42" t="s">
        <v>81</v>
      </c>
      <c r="H50" s="43" t="s">
        <v>82</v>
      </c>
      <c r="I50" s="61"/>
      <c r="J50" s="49"/>
      <c r="K50" s="60"/>
      <c r="L50" s="47"/>
      <c r="M50" s="48"/>
      <c r="N50" s="49"/>
      <c r="O50" s="49"/>
      <c r="P50" s="50"/>
      <c r="Q50" s="48"/>
      <c r="R50" s="49"/>
      <c r="S50" s="49"/>
      <c r="T50" s="49"/>
      <c r="U50" s="51"/>
      <c r="V50" s="52"/>
      <c r="W50" s="59"/>
      <c r="X50" s="69"/>
      <c r="Y50" s="69"/>
      <c r="Z50" s="69"/>
      <c r="AA50" s="62"/>
      <c r="AB50" s="59"/>
      <c r="AC50" s="62"/>
      <c r="AD50" s="59"/>
      <c r="AE50" s="55"/>
      <c r="AF50" s="55"/>
      <c r="AG50" s="55"/>
      <c r="AH50" s="58"/>
      <c r="AI50" s="57"/>
      <c r="AJ50" s="57"/>
      <c r="AK50" s="55"/>
      <c r="AL50" s="55"/>
      <c r="AM50" s="56"/>
    </row>
    <row r="51" ht="17.25" customHeight="1">
      <c r="A51" s="21"/>
      <c r="B51" s="72" t="s">
        <v>99</v>
      </c>
      <c r="C51" s="39">
        <v>1.0</v>
      </c>
      <c r="D51" s="40" t="str">
        <f t="shared" si="11"/>
        <v>8일</v>
      </c>
      <c r="E51" s="41">
        <v>44452.0</v>
      </c>
      <c r="F51" s="41">
        <v>44467.0</v>
      </c>
      <c r="G51" s="42" t="s">
        <v>81</v>
      </c>
      <c r="H51" s="43" t="s">
        <v>82</v>
      </c>
      <c r="I51" s="61"/>
      <c r="J51" s="49"/>
      <c r="K51" s="60"/>
      <c r="L51" s="47"/>
      <c r="M51" s="48"/>
      <c r="N51" s="49"/>
      <c r="O51" s="49"/>
      <c r="P51" s="50"/>
      <c r="Q51" s="48"/>
      <c r="R51" s="49"/>
      <c r="S51" s="49"/>
      <c r="T51" s="49"/>
      <c r="U51" s="51"/>
      <c r="V51" s="52"/>
      <c r="W51" s="59"/>
      <c r="X51" s="69"/>
      <c r="Y51" s="69"/>
      <c r="Z51" s="69"/>
      <c r="AA51" s="62"/>
      <c r="AB51" s="59"/>
      <c r="AC51" s="62"/>
      <c r="AD51" s="59"/>
      <c r="AE51" s="55"/>
      <c r="AF51" s="55"/>
      <c r="AG51" s="55"/>
      <c r="AH51" s="58"/>
      <c r="AI51" s="57"/>
      <c r="AJ51" s="57"/>
      <c r="AK51" s="55"/>
      <c r="AL51" s="55"/>
      <c r="AM51" s="56"/>
    </row>
    <row r="52" ht="17.25" customHeight="1">
      <c r="A52" s="21"/>
      <c r="B52" s="72" t="s">
        <v>75</v>
      </c>
      <c r="C52" s="39">
        <v>1.0</v>
      </c>
      <c r="D52" s="40" t="str">
        <f>datedif(E52,F52,"d")+1-3-6-1&amp;"일"</f>
        <v>13일</v>
      </c>
      <c r="E52" s="41">
        <v>44445.0</v>
      </c>
      <c r="F52" s="41">
        <v>44467.0</v>
      </c>
      <c r="G52" s="42" t="s">
        <v>81</v>
      </c>
      <c r="H52" s="43" t="s">
        <v>93</v>
      </c>
      <c r="I52" s="61"/>
      <c r="J52" s="49"/>
      <c r="K52" s="60"/>
      <c r="L52" s="47"/>
      <c r="M52" s="48"/>
      <c r="N52" s="49"/>
      <c r="O52" s="49"/>
      <c r="P52" s="50"/>
      <c r="Q52" s="48"/>
      <c r="R52" s="49"/>
      <c r="S52" s="49"/>
      <c r="T52" s="49"/>
      <c r="U52" s="51"/>
      <c r="V52" s="52"/>
      <c r="W52" s="53"/>
      <c r="X52" s="54"/>
      <c r="Y52" s="55"/>
      <c r="Z52" s="55"/>
      <c r="AA52" s="56"/>
      <c r="AB52" s="57"/>
      <c r="AC52" s="56"/>
      <c r="AD52" s="57"/>
      <c r="AE52" s="55"/>
      <c r="AF52" s="55"/>
      <c r="AG52" s="55"/>
      <c r="AH52" s="58"/>
      <c r="AI52" s="57"/>
      <c r="AJ52" s="57"/>
      <c r="AK52" s="55"/>
      <c r="AL52" s="55"/>
      <c r="AM52" s="56"/>
    </row>
    <row r="53" ht="17.25" customHeight="1">
      <c r="A53" s="21"/>
      <c r="B53" s="72" t="s">
        <v>100</v>
      </c>
      <c r="C53" s="39">
        <v>1.0</v>
      </c>
      <c r="D53" s="40" t="str">
        <f>datedif(E53,F53,"d")+1-3-8-1&amp;"일"</f>
        <v>17일</v>
      </c>
      <c r="E53" s="41">
        <v>44439.0</v>
      </c>
      <c r="F53" s="41">
        <v>44467.0</v>
      </c>
      <c r="G53" s="42" t="s">
        <v>81</v>
      </c>
      <c r="H53" s="43" t="s">
        <v>93</v>
      </c>
      <c r="I53" s="61"/>
      <c r="J53" s="49"/>
      <c r="K53" s="60"/>
      <c r="L53" s="47"/>
      <c r="M53" s="59"/>
      <c r="N53" s="69"/>
      <c r="O53" s="69"/>
      <c r="P53" s="62"/>
      <c r="Q53" s="59"/>
      <c r="R53" s="69"/>
      <c r="S53" s="69"/>
      <c r="T53" s="69"/>
      <c r="U53" s="82"/>
      <c r="V53" s="52"/>
      <c r="W53" s="59"/>
      <c r="X53" s="69"/>
      <c r="Y53" s="69"/>
      <c r="Z53" s="69"/>
      <c r="AA53" s="62"/>
      <c r="AB53" s="59"/>
      <c r="AC53" s="62"/>
      <c r="AD53" s="59"/>
      <c r="AE53" s="55"/>
      <c r="AF53" s="55"/>
      <c r="AG53" s="55"/>
      <c r="AH53" s="58"/>
      <c r="AI53" s="57"/>
      <c r="AJ53" s="57"/>
      <c r="AK53" s="55"/>
      <c r="AL53" s="55"/>
      <c r="AM53" s="56"/>
    </row>
    <row r="54" ht="17.25" customHeight="1">
      <c r="A54" s="21"/>
      <c r="B54" s="72" t="s">
        <v>101</v>
      </c>
      <c r="C54" s="39">
        <v>1.0</v>
      </c>
      <c r="D54" s="40" t="str">
        <f t="shared" ref="D54:D55" si="12">datedif(E54,F54,"d")+1-3-1&amp;"일"</f>
        <v>12일</v>
      </c>
      <c r="E54" s="41">
        <v>44452.0</v>
      </c>
      <c r="F54" s="41">
        <v>44467.0</v>
      </c>
      <c r="G54" s="42" t="s">
        <v>81</v>
      </c>
      <c r="H54" s="43" t="s">
        <v>93</v>
      </c>
      <c r="I54" s="61"/>
      <c r="J54" s="49"/>
      <c r="K54" s="60"/>
      <c r="L54" s="47"/>
      <c r="M54" s="48"/>
      <c r="N54" s="49"/>
      <c r="O54" s="49"/>
      <c r="P54" s="50"/>
      <c r="Q54" s="48"/>
      <c r="R54" s="49"/>
      <c r="S54" s="49"/>
      <c r="T54" s="49"/>
      <c r="U54" s="51"/>
      <c r="V54" s="52"/>
      <c r="W54" s="59"/>
      <c r="X54" s="69"/>
      <c r="Y54" s="69"/>
      <c r="Z54" s="69"/>
      <c r="AA54" s="62"/>
      <c r="AB54" s="59"/>
      <c r="AC54" s="62"/>
      <c r="AD54" s="59"/>
      <c r="AE54" s="55"/>
      <c r="AF54" s="55"/>
      <c r="AG54" s="55"/>
      <c r="AH54" s="58"/>
      <c r="AI54" s="57"/>
      <c r="AJ54" s="57"/>
      <c r="AK54" s="55"/>
      <c r="AL54" s="55"/>
      <c r="AM54" s="56"/>
    </row>
    <row r="55" ht="17.25" customHeight="1">
      <c r="A55" s="21"/>
      <c r="B55" s="72" t="s">
        <v>102</v>
      </c>
      <c r="C55" s="39">
        <v>1.0</v>
      </c>
      <c r="D55" s="40" t="str">
        <f t="shared" si="12"/>
        <v>12일</v>
      </c>
      <c r="E55" s="41">
        <v>44452.0</v>
      </c>
      <c r="F55" s="41">
        <v>44467.0</v>
      </c>
      <c r="G55" s="42" t="s">
        <v>81</v>
      </c>
      <c r="H55" s="43" t="s">
        <v>93</v>
      </c>
      <c r="I55" s="61"/>
      <c r="J55" s="49"/>
      <c r="K55" s="60"/>
      <c r="L55" s="47"/>
      <c r="M55" s="48"/>
      <c r="N55" s="49"/>
      <c r="O55" s="49"/>
      <c r="P55" s="50"/>
      <c r="Q55" s="48"/>
      <c r="R55" s="49"/>
      <c r="S55" s="49"/>
      <c r="T55" s="49"/>
      <c r="U55" s="51"/>
      <c r="V55" s="52"/>
      <c r="W55" s="59"/>
      <c r="X55" s="69"/>
      <c r="Y55" s="69"/>
      <c r="Z55" s="69"/>
      <c r="AA55" s="62"/>
      <c r="AB55" s="59"/>
      <c r="AC55" s="62"/>
      <c r="AD55" s="59"/>
      <c r="AE55" s="55"/>
      <c r="AF55" s="55"/>
      <c r="AG55" s="55"/>
      <c r="AH55" s="58"/>
      <c r="AI55" s="57"/>
      <c r="AJ55" s="57"/>
      <c r="AK55" s="55"/>
      <c r="AL55" s="55"/>
      <c r="AM55" s="56"/>
    </row>
    <row r="56" ht="17.25" customHeight="1">
      <c r="A56" s="21"/>
      <c r="B56" s="72" t="s">
        <v>103</v>
      </c>
      <c r="C56" s="39">
        <v>1.0</v>
      </c>
      <c r="D56" s="40" t="str">
        <f>datedif(E56,F56,"d")+1-3-6&amp;"일"</f>
        <v>16일</v>
      </c>
      <c r="E56" s="41">
        <v>44445.0</v>
      </c>
      <c r="F56" s="41">
        <v>44469.0</v>
      </c>
      <c r="G56" s="42" t="s">
        <v>81</v>
      </c>
      <c r="H56" s="43" t="s">
        <v>82</v>
      </c>
      <c r="I56" s="61"/>
      <c r="J56" s="49"/>
      <c r="K56" s="60"/>
      <c r="L56" s="47"/>
      <c r="M56" s="48"/>
      <c r="N56" s="49"/>
      <c r="O56" s="49"/>
      <c r="P56" s="50"/>
      <c r="Q56" s="48"/>
      <c r="R56" s="49"/>
      <c r="S56" s="49"/>
      <c r="T56" s="49"/>
      <c r="U56" s="51"/>
      <c r="V56" s="52"/>
      <c r="W56" s="53"/>
      <c r="X56" s="54"/>
      <c r="Y56" s="55"/>
      <c r="Z56" s="55"/>
      <c r="AA56" s="56"/>
      <c r="AB56" s="57"/>
      <c r="AC56" s="56"/>
      <c r="AD56" s="57"/>
      <c r="AE56" s="55"/>
      <c r="AF56" s="55"/>
      <c r="AG56" s="55"/>
      <c r="AH56" s="58"/>
      <c r="AI56" s="57"/>
      <c r="AJ56" s="57"/>
      <c r="AK56" s="55"/>
      <c r="AL56" s="55"/>
      <c r="AM56" s="56"/>
    </row>
    <row r="57" ht="17.25" customHeight="1">
      <c r="A57" s="21"/>
      <c r="B57" s="72" t="s">
        <v>104</v>
      </c>
      <c r="C57" s="39">
        <v>1.0</v>
      </c>
      <c r="D57" s="40" t="str">
        <f t="shared" ref="D57:D58" si="13">datedif(E57,F57,"d")+1-3-6-1&amp;"일"</f>
        <v>15일</v>
      </c>
      <c r="E57" s="41">
        <v>44445.0</v>
      </c>
      <c r="F57" s="41">
        <v>44469.0</v>
      </c>
      <c r="G57" s="42" t="s">
        <v>81</v>
      </c>
      <c r="H57" s="43" t="s">
        <v>82</v>
      </c>
      <c r="I57" s="61"/>
      <c r="J57" s="49"/>
      <c r="K57" s="60"/>
      <c r="L57" s="47"/>
      <c r="M57" s="48"/>
      <c r="N57" s="49"/>
      <c r="O57" s="49"/>
      <c r="P57" s="50"/>
      <c r="Q57" s="48"/>
      <c r="R57" s="49"/>
      <c r="S57" s="49"/>
      <c r="T57" s="49"/>
      <c r="U57" s="51"/>
      <c r="V57" s="52"/>
      <c r="W57" s="53"/>
      <c r="X57" s="54"/>
      <c r="Y57" s="55"/>
      <c r="Z57" s="55"/>
      <c r="AA57" s="56"/>
      <c r="AB57" s="57"/>
      <c r="AC57" s="56"/>
      <c r="AD57" s="57"/>
      <c r="AE57" s="69"/>
      <c r="AF57" s="69"/>
      <c r="AG57" s="55"/>
      <c r="AH57" s="58"/>
      <c r="AI57" s="57"/>
      <c r="AJ57" s="57"/>
      <c r="AK57" s="55"/>
      <c r="AL57" s="55"/>
      <c r="AM57" s="56"/>
    </row>
    <row r="58" ht="17.25" customHeight="1">
      <c r="A58" s="21"/>
      <c r="B58" s="72" t="s">
        <v>105</v>
      </c>
      <c r="C58" s="39">
        <v>1.0</v>
      </c>
      <c r="D58" s="40" t="str">
        <f t="shared" si="13"/>
        <v>15일</v>
      </c>
      <c r="E58" s="41">
        <v>44445.0</v>
      </c>
      <c r="F58" s="41">
        <v>44469.0</v>
      </c>
      <c r="G58" s="42" t="s">
        <v>70</v>
      </c>
      <c r="H58" s="43" t="s">
        <v>71</v>
      </c>
      <c r="I58" s="61"/>
      <c r="J58" s="49"/>
      <c r="K58" s="60"/>
      <c r="L58" s="47"/>
      <c r="M58" s="48"/>
      <c r="N58" s="49"/>
      <c r="O58" s="49"/>
      <c r="P58" s="50"/>
      <c r="Q58" s="48"/>
      <c r="R58" s="49"/>
      <c r="S58" s="49"/>
      <c r="T58" s="49"/>
      <c r="U58" s="51"/>
      <c r="V58" s="52"/>
      <c r="W58" s="53"/>
      <c r="X58" s="54"/>
      <c r="Y58" s="55"/>
      <c r="Z58" s="55"/>
      <c r="AA58" s="56"/>
      <c r="AB58" s="57"/>
      <c r="AC58" s="56"/>
      <c r="AD58" s="57"/>
      <c r="AE58" s="69"/>
      <c r="AF58" s="69"/>
      <c r="AG58" s="55"/>
      <c r="AH58" s="58"/>
      <c r="AI58" s="57"/>
      <c r="AJ58" s="57"/>
      <c r="AK58" s="55"/>
      <c r="AL58" s="55"/>
      <c r="AM58" s="56"/>
    </row>
    <row r="59" ht="17.25" customHeight="1">
      <c r="A59" s="21"/>
      <c r="B59" s="63" t="s">
        <v>106</v>
      </c>
      <c r="C59" s="39"/>
      <c r="D59" s="40"/>
      <c r="E59" s="41"/>
      <c r="F59" s="41"/>
      <c r="G59" s="66"/>
      <c r="H59" s="67"/>
      <c r="I59" s="61"/>
      <c r="J59" s="49"/>
      <c r="K59" s="60"/>
      <c r="L59" s="47"/>
      <c r="M59" s="48"/>
      <c r="N59" s="49"/>
      <c r="O59" s="49"/>
      <c r="P59" s="50"/>
      <c r="Q59" s="48"/>
      <c r="R59" s="49"/>
      <c r="S59" s="49"/>
      <c r="T59" s="49"/>
      <c r="U59" s="51"/>
      <c r="V59" s="52"/>
      <c r="W59" s="53"/>
      <c r="X59" s="54"/>
      <c r="Y59" s="55"/>
      <c r="Z59" s="55"/>
      <c r="AA59" s="56"/>
      <c r="AB59" s="57"/>
      <c r="AC59" s="56"/>
      <c r="AD59" s="57"/>
      <c r="AE59" s="55"/>
      <c r="AF59" s="55"/>
      <c r="AG59" s="55"/>
      <c r="AH59" s="58"/>
      <c r="AI59" s="57"/>
      <c r="AJ59" s="57"/>
      <c r="AK59" s="55"/>
      <c r="AL59" s="55"/>
      <c r="AM59" s="56"/>
    </row>
    <row r="60" ht="17.25" customHeight="1">
      <c r="A60" s="21"/>
      <c r="B60" s="72" t="s">
        <v>107</v>
      </c>
      <c r="C60" s="39">
        <v>1.0</v>
      </c>
      <c r="D60" s="40" t="str">
        <f>datedif(E60,F60,"d")-9&amp;"일"</f>
        <v>12일</v>
      </c>
      <c r="E60" s="41">
        <v>44449.0</v>
      </c>
      <c r="F60" s="41">
        <v>44470.0</v>
      </c>
      <c r="G60" s="42" t="s">
        <v>81</v>
      </c>
      <c r="H60" s="43" t="s">
        <v>108</v>
      </c>
      <c r="I60" s="61"/>
      <c r="J60" s="49"/>
      <c r="K60" s="60"/>
      <c r="L60" s="47"/>
      <c r="M60" s="48"/>
      <c r="N60" s="49"/>
      <c r="O60" s="49"/>
      <c r="P60" s="50"/>
      <c r="Q60" s="48"/>
      <c r="R60" s="49"/>
      <c r="S60" s="49"/>
      <c r="T60" s="49"/>
      <c r="U60" s="69"/>
      <c r="V60" s="52"/>
      <c r="W60" s="59"/>
      <c r="X60" s="69"/>
      <c r="Y60" s="69"/>
      <c r="Z60" s="69"/>
      <c r="AA60" s="62"/>
      <c r="AB60" s="59"/>
      <c r="AC60" s="62"/>
      <c r="AD60" s="59"/>
      <c r="AE60" s="69"/>
      <c r="AF60" s="69"/>
      <c r="AG60" s="69"/>
      <c r="AH60" s="58"/>
      <c r="AI60" s="57"/>
      <c r="AJ60" s="57"/>
      <c r="AK60" s="55"/>
      <c r="AL60" s="55"/>
      <c r="AM60" s="56"/>
    </row>
    <row r="61" ht="17.25" customHeight="1">
      <c r="A61" s="21"/>
      <c r="B61" s="72" t="s">
        <v>109</v>
      </c>
      <c r="C61" s="39">
        <v>1.0</v>
      </c>
      <c r="D61" s="40" t="str">
        <f t="shared" ref="D61:D62" si="14">datedif(E61,F61,"d")-7&amp;"일"</f>
        <v>11일</v>
      </c>
      <c r="E61" s="41">
        <v>44452.0</v>
      </c>
      <c r="F61" s="41">
        <v>44470.0</v>
      </c>
      <c r="G61" s="42" t="s">
        <v>81</v>
      </c>
      <c r="H61" s="43" t="s">
        <v>110</v>
      </c>
      <c r="I61" s="61"/>
      <c r="J61" s="49"/>
      <c r="K61" s="60"/>
      <c r="L61" s="47"/>
      <c r="M61" s="48"/>
      <c r="N61" s="49"/>
      <c r="O61" s="49"/>
      <c r="P61" s="50"/>
      <c r="Q61" s="48"/>
      <c r="R61" s="49"/>
      <c r="S61" s="49"/>
      <c r="T61" s="49"/>
      <c r="U61" s="51"/>
      <c r="V61" s="52"/>
      <c r="W61" s="59"/>
      <c r="X61" s="69"/>
      <c r="Y61" s="69"/>
      <c r="Z61" s="69"/>
      <c r="AA61" s="62"/>
      <c r="AB61" s="59"/>
      <c r="AC61" s="62"/>
      <c r="AD61" s="59"/>
      <c r="AE61" s="69"/>
      <c r="AF61" s="69"/>
      <c r="AG61" s="69"/>
      <c r="AH61" s="58"/>
      <c r="AI61" s="57"/>
      <c r="AJ61" s="57"/>
      <c r="AK61" s="55"/>
      <c r="AL61" s="55"/>
      <c r="AM61" s="56"/>
    </row>
    <row r="62" ht="17.25" customHeight="1">
      <c r="A62" s="21"/>
      <c r="B62" s="72" t="s">
        <v>111</v>
      </c>
      <c r="C62" s="39">
        <v>1.0</v>
      </c>
      <c r="D62" s="40" t="str">
        <f t="shared" si="14"/>
        <v>11일</v>
      </c>
      <c r="E62" s="41">
        <v>44452.0</v>
      </c>
      <c r="F62" s="41">
        <v>44470.0</v>
      </c>
      <c r="G62" s="42" t="s">
        <v>81</v>
      </c>
      <c r="H62" s="43" t="s">
        <v>110</v>
      </c>
      <c r="I62" s="61"/>
      <c r="J62" s="49"/>
      <c r="K62" s="60"/>
      <c r="L62" s="47"/>
      <c r="M62" s="48"/>
      <c r="N62" s="49"/>
      <c r="O62" s="49"/>
      <c r="P62" s="50"/>
      <c r="Q62" s="48"/>
      <c r="R62" s="49"/>
      <c r="S62" s="49"/>
      <c r="T62" s="49"/>
      <c r="U62" s="51"/>
      <c r="V62" s="52"/>
      <c r="W62" s="59"/>
      <c r="X62" s="69"/>
      <c r="Y62" s="69"/>
      <c r="Z62" s="69"/>
      <c r="AA62" s="62"/>
      <c r="AB62" s="59"/>
      <c r="AC62" s="62"/>
      <c r="AD62" s="59"/>
      <c r="AE62" s="69"/>
      <c r="AF62" s="69"/>
      <c r="AG62" s="69"/>
      <c r="AH62" s="58"/>
      <c r="AI62" s="57"/>
      <c r="AJ62" s="57"/>
      <c r="AK62" s="55"/>
      <c r="AL62" s="55"/>
      <c r="AM62" s="56"/>
    </row>
    <row r="63" ht="17.25" customHeight="1">
      <c r="A63" s="21"/>
      <c r="B63" s="72" t="s">
        <v>112</v>
      </c>
      <c r="C63" s="39">
        <v>1.0</v>
      </c>
      <c r="D63" s="40" t="str">
        <f>datedif(E63,F63,"d")-2&amp;"일"</f>
        <v>6일</v>
      </c>
      <c r="E63" s="41">
        <v>44462.0</v>
      </c>
      <c r="F63" s="41">
        <v>44470.0</v>
      </c>
      <c r="G63" s="42" t="s">
        <v>81</v>
      </c>
      <c r="H63" s="43" t="s">
        <v>108</v>
      </c>
      <c r="I63" s="61"/>
      <c r="J63" s="49"/>
      <c r="K63" s="60"/>
      <c r="L63" s="47"/>
      <c r="M63" s="48"/>
      <c r="N63" s="49"/>
      <c r="O63" s="49"/>
      <c r="P63" s="50"/>
      <c r="Q63" s="48"/>
      <c r="R63" s="49"/>
      <c r="S63" s="49"/>
      <c r="T63" s="49"/>
      <c r="U63" s="51"/>
      <c r="V63" s="52"/>
      <c r="W63" s="53"/>
      <c r="X63" s="54"/>
      <c r="Y63" s="55"/>
      <c r="Z63" s="55"/>
      <c r="AA63" s="56"/>
      <c r="AB63" s="59"/>
      <c r="AC63" s="62"/>
      <c r="AD63" s="59"/>
      <c r="AE63" s="69"/>
      <c r="AF63" s="69"/>
      <c r="AG63" s="69"/>
      <c r="AH63" s="58"/>
      <c r="AI63" s="57"/>
      <c r="AJ63" s="57"/>
      <c r="AK63" s="55"/>
      <c r="AL63" s="55"/>
      <c r="AM63" s="56"/>
    </row>
    <row r="64" ht="17.25" customHeight="1">
      <c r="A64" s="21"/>
      <c r="B64" s="71" t="s">
        <v>113</v>
      </c>
      <c r="C64" s="39"/>
      <c r="D64" s="40"/>
      <c r="E64" s="41"/>
      <c r="F64" s="41"/>
      <c r="G64" s="66"/>
      <c r="H64" s="67"/>
      <c r="I64" s="61"/>
      <c r="J64" s="49"/>
      <c r="K64" s="60"/>
      <c r="L64" s="47"/>
      <c r="M64" s="48"/>
      <c r="N64" s="49"/>
      <c r="O64" s="49"/>
      <c r="P64" s="50"/>
      <c r="Q64" s="48"/>
      <c r="R64" s="49"/>
      <c r="S64" s="49"/>
      <c r="T64" s="49"/>
      <c r="U64" s="51"/>
      <c r="V64" s="52"/>
      <c r="W64" s="53"/>
      <c r="X64" s="54"/>
      <c r="Y64" s="55"/>
      <c r="Z64" s="55"/>
      <c r="AA64" s="56"/>
      <c r="AB64" s="57"/>
      <c r="AC64" s="56"/>
      <c r="AD64" s="57"/>
      <c r="AE64" s="55"/>
      <c r="AF64" s="55"/>
      <c r="AG64" s="55"/>
      <c r="AH64" s="58"/>
      <c r="AI64" s="57"/>
      <c r="AJ64" s="57"/>
      <c r="AK64" s="55"/>
      <c r="AL64" s="55"/>
      <c r="AM64" s="56"/>
    </row>
    <row r="65" ht="17.25" customHeight="1">
      <c r="A65" s="21"/>
      <c r="B65" s="72" t="s">
        <v>114</v>
      </c>
      <c r="C65" s="39">
        <v>1.0</v>
      </c>
      <c r="D65" s="40" t="str">
        <f>datedif(E64,F64,"d")+2&amp;"일"</f>
        <v>2일</v>
      </c>
      <c r="E65" s="41">
        <v>44445.0</v>
      </c>
      <c r="F65" s="41">
        <v>44446.0</v>
      </c>
      <c r="G65" s="42" t="s">
        <v>70</v>
      </c>
      <c r="H65" s="43" t="s">
        <v>54</v>
      </c>
      <c r="I65" s="61"/>
      <c r="J65" s="49"/>
      <c r="K65" s="60"/>
      <c r="L65" s="47"/>
      <c r="M65" s="48"/>
      <c r="N65" s="49"/>
      <c r="O65" s="49"/>
      <c r="P65" s="50"/>
      <c r="Q65" s="69"/>
      <c r="R65" s="69"/>
      <c r="S65" s="49"/>
      <c r="T65" s="49"/>
      <c r="U65" s="51"/>
      <c r="V65" s="52"/>
      <c r="W65" s="53"/>
      <c r="X65" s="54"/>
      <c r="Y65" s="55"/>
      <c r="Z65" s="55"/>
      <c r="AA65" s="56"/>
      <c r="AB65" s="57"/>
      <c r="AC65" s="56"/>
      <c r="AD65" s="57"/>
      <c r="AE65" s="55"/>
      <c r="AF65" s="55"/>
      <c r="AG65" s="55"/>
      <c r="AH65" s="58"/>
      <c r="AI65" s="57"/>
      <c r="AJ65" s="57"/>
      <c r="AK65" s="55"/>
      <c r="AL65" s="55"/>
      <c r="AM65" s="56"/>
    </row>
    <row r="66" ht="17.25" customHeight="1">
      <c r="A66" s="21"/>
      <c r="B66" s="72" t="s">
        <v>115</v>
      </c>
      <c r="C66" s="39">
        <v>1.0</v>
      </c>
      <c r="D66" s="40" t="str">
        <f t="shared" ref="D66:D67" si="15">datedif(E66,F66,"d")+1-3-6-1&amp;"일"</f>
        <v>12일</v>
      </c>
      <c r="E66" s="41">
        <v>44449.0</v>
      </c>
      <c r="F66" s="41">
        <v>44470.0</v>
      </c>
      <c r="G66" s="42" t="s">
        <v>70</v>
      </c>
      <c r="H66" s="43" t="s">
        <v>71</v>
      </c>
      <c r="I66" s="61"/>
      <c r="J66" s="49"/>
      <c r="K66" s="60"/>
      <c r="L66" s="47"/>
      <c r="M66" s="48"/>
      <c r="N66" s="49"/>
      <c r="O66" s="49"/>
      <c r="P66" s="50"/>
      <c r="Q66" s="48"/>
      <c r="R66" s="49"/>
      <c r="S66" s="49"/>
      <c r="T66" s="49"/>
      <c r="U66" s="69"/>
      <c r="V66" s="52"/>
      <c r="W66" s="59"/>
      <c r="X66" s="69"/>
      <c r="Y66" s="69"/>
      <c r="Z66" s="69"/>
      <c r="AA66" s="62"/>
      <c r="AB66" s="59"/>
      <c r="AC66" s="62"/>
      <c r="AD66" s="59"/>
      <c r="AE66" s="69"/>
      <c r="AF66" s="69"/>
      <c r="AG66" s="55"/>
      <c r="AH66" s="58"/>
      <c r="AI66" s="57"/>
      <c r="AJ66" s="57"/>
      <c r="AK66" s="55"/>
      <c r="AL66" s="55"/>
      <c r="AM66" s="56"/>
    </row>
    <row r="67" ht="17.25" customHeight="1">
      <c r="A67" s="21"/>
      <c r="B67" s="85" t="s">
        <v>116</v>
      </c>
      <c r="C67" s="39">
        <v>1.0</v>
      </c>
      <c r="D67" s="40" t="str">
        <f t="shared" si="15"/>
        <v>12일</v>
      </c>
      <c r="E67" s="41">
        <v>44449.0</v>
      </c>
      <c r="F67" s="41">
        <v>44470.0</v>
      </c>
      <c r="G67" s="42" t="s">
        <v>70</v>
      </c>
      <c r="H67" s="43" t="s">
        <v>71</v>
      </c>
      <c r="I67" s="61"/>
      <c r="J67" s="49"/>
      <c r="K67" s="60"/>
      <c r="L67" s="47"/>
      <c r="M67" s="48"/>
      <c r="N67" s="49"/>
      <c r="O67" s="49"/>
      <c r="P67" s="50"/>
      <c r="Q67" s="48"/>
      <c r="R67" s="49"/>
      <c r="S67" s="49"/>
      <c r="T67" s="49"/>
      <c r="U67" s="51"/>
      <c r="V67" s="52"/>
      <c r="W67" s="53"/>
      <c r="X67" s="54"/>
      <c r="Y67" s="55"/>
      <c r="Z67" s="55"/>
      <c r="AA67" s="56"/>
      <c r="AB67" s="57"/>
      <c r="AC67" s="56"/>
      <c r="AD67" s="57"/>
      <c r="AE67" s="69"/>
      <c r="AF67" s="69"/>
      <c r="AG67" s="69"/>
      <c r="AH67" s="58"/>
      <c r="AI67" s="57"/>
      <c r="AJ67" s="57"/>
      <c r="AK67" s="55"/>
      <c r="AL67" s="55"/>
      <c r="AM67" s="56"/>
    </row>
    <row r="68" ht="17.25" customHeight="1">
      <c r="A68" s="21"/>
      <c r="B68" s="72" t="s">
        <v>117</v>
      </c>
      <c r="C68" s="39">
        <v>1.0</v>
      </c>
      <c r="D68" s="40" t="str">
        <f>datedif(E68,F68,"d")+1&amp;"일"</f>
        <v>3일</v>
      </c>
      <c r="E68" s="41">
        <v>44468.0</v>
      </c>
      <c r="F68" s="41">
        <v>44470.0</v>
      </c>
      <c r="G68" s="42" t="s">
        <v>51</v>
      </c>
      <c r="H68" s="43" t="s">
        <v>52</v>
      </c>
      <c r="I68" s="61"/>
      <c r="J68" s="49"/>
      <c r="K68" s="60"/>
      <c r="L68" s="47"/>
      <c r="M68" s="48"/>
      <c r="N68" s="49"/>
      <c r="O68" s="49"/>
      <c r="P68" s="50"/>
      <c r="Q68" s="48"/>
      <c r="R68" s="49"/>
      <c r="S68" s="49"/>
      <c r="T68" s="49"/>
      <c r="U68" s="51"/>
      <c r="V68" s="52"/>
      <c r="W68" s="53"/>
      <c r="X68" s="54"/>
      <c r="Y68" s="55"/>
      <c r="Z68" s="55"/>
      <c r="AA68" s="56"/>
      <c r="AB68" s="57"/>
      <c r="AC68" s="56"/>
      <c r="AD68" s="57"/>
      <c r="AE68" s="69"/>
      <c r="AF68" s="69"/>
      <c r="AG68" s="69"/>
      <c r="AH68" s="58"/>
      <c r="AI68" s="57"/>
      <c r="AJ68" s="57"/>
      <c r="AK68" s="55"/>
      <c r="AL68" s="55"/>
      <c r="AM68" s="56"/>
    </row>
    <row r="69" ht="17.25" customHeight="1">
      <c r="A69" s="21"/>
      <c r="B69" s="63" t="s">
        <v>118</v>
      </c>
      <c r="C69" s="64"/>
      <c r="D69" s="40"/>
      <c r="E69" s="41"/>
      <c r="F69" s="65"/>
      <c r="G69" s="66"/>
      <c r="H69" s="67"/>
      <c r="I69" s="61"/>
      <c r="J69" s="49"/>
      <c r="K69" s="60"/>
      <c r="L69" s="47"/>
      <c r="M69" s="48"/>
      <c r="N69" s="49"/>
      <c r="O69" s="49"/>
      <c r="P69" s="50"/>
      <c r="Q69" s="48"/>
      <c r="R69" s="49"/>
      <c r="S69" s="49"/>
      <c r="T69" s="49"/>
      <c r="U69" s="51"/>
      <c r="V69" s="52"/>
      <c r="W69" s="53"/>
      <c r="X69" s="54"/>
      <c r="Y69" s="55"/>
      <c r="Z69" s="55"/>
      <c r="AA69" s="56"/>
      <c r="AB69" s="57"/>
      <c r="AC69" s="56"/>
      <c r="AD69" s="57"/>
      <c r="AE69" s="55"/>
      <c r="AF69" s="55"/>
      <c r="AG69" s="55"/>
      <c r="AH69" s="58"/>
      <c r="AI69" s="57"/>
      <c r="AJ69" s="57"/>
      <c r="AK69" s="55"/>
      <c r="AL69" s="55"/>
      <c r="AM69" s="56"/>
    </row>
    <row r="70" ht="17.25" customHeight="1">
      <c r="A70" s="21"/>
      <c r="B70" s="72" t="s">
        <v>119</v>
      </c>
      <c r="C70" s="39">
        <v>1.0</v>
      </c>
      <c r="D70" s="40" t="str">
        <f>datedif(E70,F70,"d")+1&amp;"일"</f>
        <v>4일</v>
      </c>
      <c r="E70" s="41">
        <v>44473.0</v>
      </c>
      <c r="F70" s="41">
        <v>44476.0</v>
      </c>
      <c r="G70" s="42" t="s">
        <v>51</v>
      </c>
      <c r="H70" s="43" t="s">
        <v>52</v>
      </c>
      <c r="I70" s="61"/>
      <c r="J70" s="49"/>
      <c r="K70" s="60"/>
      <c r="L70" s="47"/>
      <c r="M70" s="48"/>
      <c r="N70" s="49"/>
      <c r="O70" s="49"/>
      <c r="P70" s="50"/>
      <c r="Q70" s="48"/>
      <c r="R70" s="49"/>
      <c r="S70" s="49"/>
      <c r="T70" s="49"/>
      <c r="U70" s="51"/>
      <c r="V70" s="52"/>
      <c r="W70" s="53"/>
      <c r="X70" s="54"/>
      <c r="Y70" s="55"/>
      <c r="Z70" s="55"/>
      <c r="AA70" s="56"/>
      <c r="AB70" s="57"/>
      <c r="AC70" s="56"/>
      <c r="AD70" s="57"/>
      <c r="AE70" s="55"/>
      <c r="AF70" s="55"/>
      <c r="AG70" s="55"/>
      <c r="AH70" s="58"/>
      <c r="AI70" s="86"/>
      <c r="AJ70" s="86"/>
      <c r="AK70" s="87"/>
      <c r="AL70" s="87"/>
      <c r="AM70" s="56"/>
    </row>
    <row r="71" ht="17.25" customHeight="1">
      <c r="A71" s="21"/>
      <c r="B71" s="72" t="s">
        <v>120</v>
      </c>
      <c r="C71" s="39">
        <v>1.0</v>
      </c>
      <c r="D71" s="40" t="s">
        <v>26</v>
      </c>
      <c r="E71" s="41">
        <v>44442.0</v>
      </c>
      <c r="F71" s="41">
        <v>44476.0</v>
      </c>
      <c r="G71" s="42" t="s">
        <v>51</v>
      </c>
      <c r="H71" s="43" t="s">
        <v>52</v>
      </c>
      <c r="I71" s="61"/>
      <c r="J71" s="49"/>
      <c r="K71" s="60"/>
      <c r="L71" s="47"/>
      <c r="M71" s="48"/>
      <c r="N71" s="49"/>
      <c r="O71" s="49"/>
      <c r="P71" s="62"/>
      <c r="Q71" s="48"/>
      <c r="R71" s="49"/>
      <c r="S71" s="49"/>
      <c r="T71" s="49"/>
      <c r="U71" s="69"/>
      <c r="V71" s="52"/>
      <c r="W71" s="53"/>
      <c r="X71" s="54"/>
      <c r="Y71" s="55"/>
      <c r="Z71" s="55"/>
      <c r="AA71" s="56"/>
      <c r="AB71" s="57"/>
      <c r="AC71" s="56"/>
      <c r="AD71" s="57"/>
      <c r="AE71" s="55"/>
      <c r="AF71" s="55"/>
      <c r="AG71" s="55"/>
      <c r="AH71" s="58"/>
      <c r="AI71" s="86"/>
      <c r="AJ71" s="86"/>
      <c r="AK71" s="87"/>
      <c r="AL71" s="87"/>
      <c r="AM71" s="56"/>
    </row>
    <row r="72" ht="17.25" customHeight="1">
      <c r="A72" s="30"/>
      <c r="B72" s="72" t="s">
        <v>121</v>
      </c>
      <c r="C72" s="39">
        <v>0.0</v>
      </c>
      <c r="D72" s="40" t="str">
        <f>datedif(E72,F72,"d")+1&amp;"일"</f>
        <v>1일</v>
      </c>
      <c r="E72" s="41">
        <v>44477.0</v>
      </c>
      <c r="F72" s="41">
        <v>44477.0</v>
      </c>
      <c r="G72" s="42" t="s">
        <v>51</v>
      </c>
      <c r="H72" s="43" t="s">
        <v>58</v>
      </c>
      <c r="I72" s="61"/>
      <c r="J72" s="49"/>
      <c r="K72" s="60"/>
      <c r="L72" s="47"/>
      <c r="M72" s="48"/>
      <c r="N72" s="49"/>
      <c r="O72" s="49"/>
      <c r="P72" s="50"/>
      <c r="Q72" s="48"/>
      <c r="R72" s="49"/>
      <c r="S72" s="49"/>
      <c r="T72" s="49"/>
      <c r="U72" s="51"/>
      <c r="V72" s="52"/>
      <c r="W72" s="53"/>
      <c r="X72" s="54"/>
      <c r="Y72" s="55"/>
      <c r="Z72" s="55"/>
      <c r="AA72" s="56"/>
      <c r="AB72" s="57"/>
      <c r="AC72" s="56"/>
      <c r="AD72" s="57"/>
      <c r="AE72" s="55"/>
      <c r="AF72" s="55"/>
      <c r="AG72" s="55"/>
      <c r="AH72" s="58"/>
      <c r="AI72" s="57"/>
      <c r="AJ72" s="57"/>
      <c r="AK72" s="55"/>
      <c r="AL72" s="55"/>
      <c r="AM72" s="88"/>
    </row>
    <row r="73" ht="17.25" customHeight="1">
      <c r="A73" s="13" t="s">
        <v>6</v>
      </c>
      <c r="B73" s="13" t="s">
        <v>7</v>
      </c>
      <c r="C73" s="13" t="s">
        <v>8</v>
      </c>
      <c r="D73" s="13" t="s">
        <v>9</v>
      </c>
      <c r="E73" s="13" t="s">
        <v>10</v>
      </c>
      <c r="F73" s="13" t="s">
        <v>11</v>
      </c>
      <c r="G73" s="14" t="s">
        <v>12</v>
      </c>
      <c r="H73" s="15"/>
      <c r="I73" s="16" t="s">
        <v>13</v>
      </c>
      <c r="J73" s="10"/>
      <c r="K73" s="10"/>
      <c r="L73" s="17"/>
      <c r="M73" s="16" t="s">
        <v>14</v>
      </c>
      <c r="N73" s="10"/>
      <c r="O73" s="10"/>
      <c r="P73" s="17"/>
      <c r="Q73" s="18" t="s">
        <v>15</v>
      </c>
      <c r="R73" s="10"/>
      <c r="S73" s="10"/>
      <c r="T73" s="10"/>
      <c r="U73" s="10"/>
      <c r="V73" s="17"/>
      <c r="W73" s="19" t="s">
        <v>16</v>
      </c>
      <c r="AA73" s="20"/>
      <c r="AB73" s="19" t="s">
        <v>17</v>
      </c>
      <c r="AC73" s="20"/>
      <c r="AD73" s="19" t="s">
        <v>18</v>
      </c>
      <c r="AH73" s="20"/>
      <c r="AI73" s="19" t="s">
        <v>19</v>
      </c>
      <c r="AM73" s="20"/>
    </row>
    <row r="74" ht="17.25" customHeight="1">
      <c r="A74" s="21"/>
      <c r="B74" s="21"/>
      <c r="C74" s="21"/>
      <c r="D74" s="21"/>
      <c r="E74" s="21"/>
      <c r="F74" s="21"/>
      <c r="G74" s="22"/>
      <c r="H74" s="20"/>
      <c r="I74" s="23" t="s">
        <v>20</v>
      </c>
      <c r="J74" s="24" t="s">
        <v>21</v>
      </c>
      <c r="K74" s="25" t="s">
        <v>22</v>
      </c>
      <c r="L74" s="26" t="s">
        <v>23</v>
      </c>
      <c r="M74" s="27" t="s">
        <v>24</v>
      </c>
      <c r="N74" s="28" t="s">
        <v>25</v>
      </c>
      <c r="O74" s="28" t="s">
        <v>26</v>
      </c>
      <c r="P74" s="26" t="s">
        <v>27</v>
      </c>
      <c r="Q74" s="27" t="s">
        <v>28</v>
      </c>
      <c r="R74" s="28" t="s">
        <v>29</v>
      </c>
      <c r="S74" s="28" t="s">
        <v>30</v>
      </c>
      <c r="T74" s="28" t="s">
        <v>31</v>
      </c>
      <c r="U74" s="29" t="s">
        <v>32</v>
      </c>
      <c r="V74" s="26" t="s">
        <v>23</v>
      </c>
      <c r="W74" s="27" t="s">
        <v>33</v>
      </c>
      <c r="X74" s="28" t="s">
        <v>34</v>
      </c>
      <c r="Y74" s="28" t="s">
        <v>35</v>
      </c>
      <c r="Z74" s="28" t="s">
        <v>36</v>
      </c>
      <c r="AA74" s="26" t="s">
        <v>37</v>
      </c>
      <c r="AB74" s="27" t="s">
        <v>38</v>
      </c>
      <c r="AC74" s="26" t="s">
        <v>39</v>
      </c>
      <c r="AD74" s="27" t="s">
        <v>40</v>
      </c>
      <c r="AE74" s="28" t="s">
        <v>41</v>
      </c>
      <c r="AF74" s="28" t="s">
        <v>42</v>
      </c>
      <c r="AG74" s="28" t="s">
        <v>43</v>
      </c>
      <c r="AH74" s="26" t="s">
        <v>23</v>
      </c>
      <c r="AI74" s="27" t="s">
        <v>44</v>
      </c>
      <c r="AJ74" s="27" t="s">
        <v>45</v>
      </c>
      <c r="AK74" s="28" t="s">
        <v>46</v>
      </c>
      <c r="AL74" s="28" t="s">
        <v>47</v>
      </c>
      <c r="AM74" s="26" t="s">
        <v>48</v>
      </c>
    </row>
    <row r="75" ht="17.25" customHeight="1">
      <c r="A75" s="30"/>
      <c r="B75" s="30"/>
      <c r="C75" s="30"/>
      <c r="D75" s="30"/>
      <c r="E75" s="30"/>
      <c r="F75" s="30"/>
      <c r="G75" s="31"/>
      <c r="H75" s="17"/>
      <c r="I75" s="32">
        <v>44433.0</v>
      </c>
      <c r="J75" s="33">
        <v>44434.0</v>
      </c>
      <c r="K75" s="34">
        <v>44435.0</v>
      </c>
      <c r="L75" s="35">
        <v>44436.0</v>
      </c>
      <c r="M75" s="36">
        <v>44439.0</v>
      </c>
      <c r="N75" s="33">
        <v>44440.0</v>
      </c>
      <c r="O75" s="33">
        <v>44441.0</v>
      </c>
      <c r="P75" s="35">
        <v>44442.0</v>
      </c>
      <c r="Q75" s="36">
        <v>44445.0</v>
      </c>
      <c r="R75" s="33">
        <v>44446.0</v>
      </c>
      <c r="S75" s="33">
        <v>44447.0</v>
      </c>
      <c r="T75" s="33">
        <v>44448.0</v>
      </c>
      <c r="U75" s="34">
        <v>44449.0</v>
      </c>
      <c r="V75" s="35">
        <v>44450.0</v>
      </c>
      <c r="W75" s="36">
        <v>44452.0</v>
      </c>
      <c r="X75" s="33">
        <v>44453.0</v>
      </c>
      <c r="Y75" s="33">
        <v>44454.0</v>
      </c>
      <c r="Z75" s="33">
        <v>44455.0</v>
      </c>
      <c r="AA75" s="35">
        <v>44456.0</v>
      </c>
      <c r="AB75" s="36">
        <v>44462.0</v>
      </c>
      <c r="AC75" s="35">
        <v>44463.0</v>
      </c>
      <c r="AD75" s="36">
        <v>44467.0</v>
      </c>
      <c r="AE75" s="33">
        <v>44468.0</v>
      </c>
      <c r="AF75" s="33">
        <v>44469.0</v>
      </c>
      <c r="AG75" s="33">
        <v>44470.0</v>
      </c>
      <c r="AH75" s="35">
        <v>44471.0</v>
      </c>
      <c r="AI75" s="36">
        <v>44473.0</v>
      </c>
      <c r="AJ75" s="36">
        <v>44474.0</v>
      </c>
      <c r="AK75" s="33">
        <v>44475.0</v>
      </c>
      <c r="AL75" s="33">
        <v>44476.0</v>
      </c>
      <c r="AM75" s="35">
        <v>44477.0</v>
      </c>
    </row>
    <row r="76" ht="17.25" customHeight="1">
      <c r="E76" s="2"/>
      <c r="F76" s="2"/>
      <c r="G76" s="3"/>
      <c r="H76" s="3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90"/>
    </row>
    <row r="77" ht="17.25" customHeight="1">
      <c r="E77" s="2"/>
      <c r="F77" s="2"/>
      <c r="G77" s="3"/>
      <c r="H77" s="3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90"/>
    </row>
    <row r="78" ht="17.25" customHeight="1">
      <c r="E78" s="2"/>
      <c r="F78" s="2"/>
      <c r="G78" s="3"/>
      <c r="H78" s="3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90"/>
    </row>
    <row r="79" ht="17.25" customHeight="1">
      <c r="E79" s="2"/>
      <c r="F79" s="2"/>
      <c r="G79" s="3"/>
      <c r="H79" s="3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90"/>
    </row>
    <row r="80" ht="17.25" customHeight="1">
      <c r="E80" s="2"/>
      <c r="F80" s="2"/>
      <c r="G80" s="3"/>
      <c r="H80" s="3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90"/>
    </row>
    <row r="81" ht="17.25" customHeight="1">
      <c r="E81" s="2"/>
      <c r="F81" s="2"/>
      <c r="G81" s="3"/>
      <c r="H81" s="3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90"/>
    </row>
    <row r="82" ht="17.25" customHeight="1">
      <c r="E82" s="2"/>
      <c r="F82" s="2"/>
      <c r="G82" s="3"/>
      <c r="H82" s="3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</row>
    <row r="83" ht="17.25" customHeight="1">
      <c r="E83" s="2"/>
      <c r="F83" s="2"/>
      <c r="G83" s="3"/>
      <c r="H83" s="3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90"/>
    </row>
    <row r="84" ht="17.25" customHeight="1">
      <c r="E84" s="2"/>
      <c r="F84" s="2"/>
      <c r="G84" s="3"/>
      <c r="H84" s="3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90"/>
    </row>
    <row r="85" ht="17.25" customHeight="1">
      <c r="E85" s="2"/>
      <c r="F85" s="2"/>
      <c r="G85" s="3"/>
      <c r="H85" s="3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90"/>
    </row>
    <row r="86" ht="17.25" customHeight="1">
      <c r="E86" s="2"/>
      <c r="F86" s="2"/>
      <c r="G86" s="3"/>
      <c r="H86" s="3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90"/>
    </row>
    <row r="87" ht="17.25" customHeight="1">
      <c r="E87" s="2"/>
      <c r="F87" s="2"/>
      <c r="G87" s="3"/>
      <c r="H87" s="3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90"/>
    </row>
    <row r="88" ht="17.25" customHeight="1">
      <c r="E88" s="2"/>
      <c r="F88" s="2"/>
      <c r="G88" s="3"/>
      <c r="H88" s="3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90"/>
    </row>
    <row r="89" ht="17.25" customHeight="1">
      <c r="E89" s="2"/>
      <c r="F89" s="2"/>
      <c r="G89" s="3"/>
      <c r="H89" s="3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90"/>
    </row>
    <row r="90" ht="17.25" customHeight="1">
      <c r="E90" s="2"/>
      <c r="F90" s="2"/>
      <c r="G90" s="3"/>
      <c r="H90" s="3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90"/>
    </row>
    <row r="91" ht="17.25" customHeight="1">
      <c r="E91" s="2"/>
      <c r="F91" s="2"/>
      <c r="G91" s="3"/>
      <c r="H91" s="3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90"/>
    </row>
    <row r="92" ht="17.25" customHeight="1">
      <c r="E92" s="2"/>
      <c r="F92" s="2"/>
      <c r="G92" s="3"/>
      <c r="H92" s="3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90"/>
    </row>
    <row r="93" ht="17.25" customHeight="1">
      <c r="E93" s="2"/>
      <c r="F93" s="2"/>
      <c r="G93" s="3"/>
      <c r="H93" s="3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90"/>
    </row>
    <row r="94" ht="17.25" customHeight="1">
      <c r="E94" s="2"/>
      <c r="F94" s="2"/>
      <c r="G94" s="3"/>
      <c r="H94" s="3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90"/>
    </row>
    <row r="95" ht="17.25" customHeight="1">
      <c r="E95" s="2"/>
      <c r="F95" s="2"/>
      <c r="G95" s="3"/>
      <c r="H95" s="3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90"/>
    </row>
    <row r="96" ht="17.25" customHeight="1">
      <c r="E96" s="2"/>
      <c r="F96" s="2"/>
      <c r="G96" s="3"/>
      <c r="H96" s="3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90"/>
    </row>
    <row r="97" ht="17.25" customHeight="1">
      <c r="E97" s="2"/>
      <c r="F97" s="2"/>
      <c r="G97" s="3"/>
      <c r="H97" s="3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90"/>
    </row>
    <row r="98" ht="17.25" customHeight="1">
      <c r="E98" s="2"/>
      <c r="F98" s="2"/>
      <c r="G98" s="3"/>
      <c r="H98" s="3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90"/>
    </row>
    <row r="99" ht="17.25" customHeight="1">
      <c r="E99" s="2"/>
      <c r="F99" s="2"/>
      <c r="G99" s="3"/>
      <c r="H99" s="3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90"/>
    </row>
    <row r="100" ht="17.25" customHeight="1">
      <c r="E100" s="2"/>
      <c r="F100" s="2"/>
      <c r="G100" s="3"/>
      <c r="H100" s="3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90"/>
    </row>
    <row r="101" ht="17.25" customHeight="1">
      <c r="E101" s="2"/>
      <c r="F101" s="2"/>
      <c r="G101" s="3"/>
      <c r="H101" s="3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90"/>
    </row>
    <row r="102" ht="17.25" customHeight="1">
      <c r="E102" s="2"/>
      <c r="F102" s="2"/>
      <c r="G102" s="3"/>
      <c r="H102" s="3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90"/>
    </row>
    <row r="103" ht="17.25" customHeight="1">
      <c r="E103" s="2"/>
      <c r="F103" s="2"/>
      <c r="G103" s="3"/>
      <c r="H103" s="3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90"/>
    </row>
    <row r="104" ht="17.25" customHeight="1">
      <c r="E104" s="2"/>
      <c r="F104" s="2"/>
      <c r="G104" s="3"/>
      <c r="H104" s="3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90"/>
    </row>
    <row r="105" ht="17.25" customHeight="1">
      <c r="E105" s="2"/>
      <c r="F105" s="2"/>
      <c r="G105" s="3"/>
      <c r="H105" s="3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90"/>
    </row>
    <row r="106" ht="17.25" customHeight="1">
      <c r="E106" s="2"/>
      <c r="F106" s="2"/>
      <c r="G106" s="3"/>
      <c r="H106" s="3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90"/>
    </row>
    <row r="107" ht="17.25" customHeight="1">
      <c r="E107" s="2"/>
      <c r="F107" s="2"/>
      <c r="G107" s="3"/>
      <c r="H107" s="3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90"/>
    </row>
    <row r="108" ht="17.25" customHeight="1">
      <c r="E108" s="2"/>
      <c r="F108" s="2"/>
      <c r="G108" s="3"/>
      <c r="H108" s="3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90"/>
    </row>
    <row r="109" ht="17.25" customHeight="1">
      <c r="E109" s="2"/>
      <c r="F109" s="2"/>
      <c r="G109" s="3"/>
      <c r="H109" s="3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90"/>
    </row>
    <row r="110" ht="17.25" customHeight="1">
      <c r="E110" s="2"/>
      <c r="F110" s="2"/>
      <c r="G110" s="3"/>
      <c r="H110" s="3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90"/>
    </row>
    <row r="111" ht="17.25" customHeight="1">
      <c r="E111" s="2"/>
      <c r="F111" s="2"/>
      <c r="G111" s="3"/>
      <c r="H111" s="3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90"/>
    </row>
    <row r="112" ht="17.25" customHeight="1">
      <c r="E112" s="2"/>
      <c r="F112" s="2"/>
      <c r="G112" s="3"/>
      <c r="H112" s="3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90"/>
    </row>
    <row r="113" ht="17.25" customHeight="1">
      <c r="E113" s="2"/>
      <c r="F113" s="2"/>
      <c r="G113" s="3"/>
      <c r="H113" s="3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90"/>
    </row>
    <row r="114" ht="17.25" customHeight="1">
      <c r="E114" s="2"/>
      <c r="F114" s="2"/>
      <c r="G114" s="3"/>
      <c r="H114" s="3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90"/>
    </row>
    <row r="115" ht="17.25" customHeight="1">
      <c r="E115" s="2"/>
      <c r="F115" s="2"/>
      <c r="G115" s="3"/>
      <c r="H115" s="3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90"/>
    </row>
    <row r="116" ht="17.25" customHeight="1">
      <c r="E116" s="2"/>
      <c r="F116" s="2"/>
      <c r="G116" s="3"/>
      <c r="H116" s="3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90"/>
    </row>
    <row r="117" ht="17.25" customHeight="1">
      <c r="E117" s="2"/>
      <c r="F117" s="2"/>
      <c r="G117" s="3"/>
      <c r="H117" s="3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90"/>
    </row>
    <row r="118" ht="17.25" customHeight="1">
      <c r="E118" s="2"/>
      <c r="F118" s="2"/>
      <c r="G118" s="3"/>
      <c r="H118" s="3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90"/>
    </row>
    <row r="119" ht="17.25" customHeight="1">
      <c r="E119" s="2"/>
      <c r="F119" s="2"/>
      <c r="G119" s="3"/>
      <c r="H119" s="3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90"/>
    </row>
    <row r="120" ht="17.25" customHeight="1">
      <c r="E120" s="2"/>
      <c r="F120" s="2"/>
      <c r="G120" s="3"/>
      <c r="H120" s="3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90"/>
    </row>
    <row r="121" ht="17.25" customHeight="1">
      <c r="E121" s="2"/>
      <c r="F121" s="2"/>
      <c r="G121" s="3"/>
      <c r="H121" s="3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90"/>
    </row>
    <row r="122" ht="17.25" customHeight="1">
      <c r="E122" s="2"/>
      <c r="F122" s="2"/>
      <c r="G122" s="3"/>
      <c r="H122" s="3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90"/>
    </row>
    <row r="123" ht="17.25" customHeight="1">
      <c r="E123" s="2"/>
      <c r="F123" s="2"/>
      <c r="G123" s="3"/>
      <c r="H123" s="3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90"/>
    </row>
    <row r="124" ht="17.25" customHeight="1">
      <c r="E124" s="2"/>
      <c r="F124" s="2"/>
      <c r="G124" s="3"/>
      <c r="H124" s="3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90"/>
    </row>
    <row r="125" ht="17.25" customHeight="1">
      <c r="E125" s="2"/>
      <c r="F125" s="2"/>
      <c r="G125" s="3"/>
      <c r="H125" s="3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90"/>
    </row>
    <row r="126" ht="17.25" customHeight="1">
      <c r="E126" s="2"/>
      <c r="F126" s="2"/>
      <c r="G126" s="3"/>
      <c r="H126" s="3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90"/>
    </row>
    <row r="127" ht="17.25" customHeight="1">
      <c r="E127" s="2"/>
      <c r="F127" s="2"/>
      <c r="G127" s="3"/>
      <c r="H127" s="3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90"/>
    </row>
    <row r="128" ht="17.25" customHeight="1">
      <c r="E128" s="2"/>
      <c r="F128" s="2"/>
      <c r="G128" s="3"/>
      <c r="H128" s="3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90"/>
    </row>
    <row r="129" ht="17.25" customHeight="1">
      <c r="E129" s="2"/>
      <c r="F129" s="2"/>
      <c r="G129" s="3"/>
      <c r="H129" s="3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90"/>
    </row>
    <row r="130" ht="17.25" customHeight="1">
      <c r="E130" s="2"/>
      <c r="F130" s="2"/>
      <c r="G130" s="3"/>
      <c r="H130" s="3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90"/>
    </row>
    <row r="131" ht="17.25" customHeight="1">
      <c r="E131" s="2"/>
      <c r="F131" s="2"/>
      <c r="G131" s="3"/>
      <c r="H131" s="3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90"/>
    </row>
    <row r="132" ht="17.25" customHeight="1">
      <c r="E132" s="2"/>
      <c r="F132" s="2"/>
      <c r="G132" s="3"/>
      <c r="H132" s="3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90"/>
    </row>
    <row r="133" ht="17.25" customHeight="1">
      <c r="E133" s="2"/>
      <c r="F133" s="2"/>
      <c r="G133" s="3"/>
      <c r="H133" s="3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90"/>
    </row>
    <row r="134" ht="17.25" customHeight="1">
      <c r="E134" s="2"/>
      <c r="F134" s="2"/>
      <c r="G134" s="3"/>
      <c r="H134" s="3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90"/>
    </row>
    <row r="135" ht="17.25" customHeight="1">
      <c r="E135" s="2"/>
      <c r="F135" s="2"/>
      <c r="G135" s="3"/>
      <c r="H135" s="3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90"/>
    </row>
    <row r="136" ht="17.25" customHeight="1">
      <c r="E136" s="2"/>
      <c r="F136" s="2"/>
      <c r="G136" s="3"/>
      <c r="H136" s="3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90"/>
    </row>
    <row r="137" ht="17.25" customHeight="1">
      <c r="E137" s="2"/>
      <c r="F137" s="2"/>
      <c r="G137" s="3"/>
      <c r="H137" s="3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90"/>
    </row>
    <row r="138" ht="17.25" customHeight="1">
      <c r="E138" s="2"/>
      <c r="F138" s="2"/>
      <c r="G138" s="3"/>
      <c r="H138" s="3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90"/>
    </row>
    <row r="139" ht="17.25" customHeight="1">
      <c r="E139" s="2"/>
      <c r="F139" s="2"/>
      <c r="G139" s="3"/>
      <c r="H139" s="3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90"/>
    </row>
    <row r="140" ht="17.25" customHeight="1">
      <c r="E140" s="2"/>
      <c r="F140" s="2"/>
      <c r="G140" s="3"/>
      <c r="H140" s="3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90"/>
    </row>
    <row r="141" ht="17.25" customHeight="1">
      <c r="E141" s="2"/>
      <c r="F141" s="2"/>
      <c r="G141" s="3"/>
      <c r="H141" s="3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90"/>
    </row>
    <row r="142" ht="17.25" customHeight="1">
      <c r="E142" s="2"/>
      <c r="F142" s="2"/>
      <c r="G142" s="3"/>
      <c r="H142" s="3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90"/>
    </row>
    <row r="143" ht="17.25" customHeight="1">
      <c r="E143" s="2"/>
      <c r="F143" s="2"/>
      <c r="G143" s="3"/>
      <c r="H143" s="3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90"/>
    </row>
    <row r="144" ht="17.25" customHeight="1">
      <c r="E144" s="2"/>
      <c r="F144" s="2"/>
      <c r="G144" s="3"/>
      <c r="H144" s="3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90"/>
    </row>
    <row r="145" ht="17.25" customHeight="1">
      <c r="E145" s="2"/>
      <c r="F145" s="2"/>
      <c r="G145" s="3"/>
      <c r="H145" s="3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90"/>
    </row>
    <row r="146" ht="17.25" customHeight="1">
      <c r="E146" s="2"/>
      <c r="F146" s="2"/>
      <c r="G146" s="3"/>
      <c r="H146" s="3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90"/>
    </row>
    <row r="147" ht="17.25" customHeight="1">
      <c r="E147" s="2"/>
      <c r="F147" s="2"/>
      <c r="G147" s="3"/>
      <c r="H147" s="3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90"/>
    </row>
    <row r="148" ht="17.25" customHeight="1">
      <c r="E148" s="2"/>
      <c r="F148" s="2"/>
      <c r="G148" s="3"/>
      <c r="H148" s="3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90"/>
    </row>
    <row r="149" ht="17.25" customHeight="1">
      <c r="E149" s="2"/>
      <c r="F149" s="2"/>
      <c r="G149" s="3"/>
      <c r="H149" s="3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90"/>
    </row>
    <row r="150" ht="17.25" customHeight="1">
      <c r="E150" s="2"/>
      <c r="F150" s="2"/>
      <c r="G150" s="3"/>
      <c r="H150" s="3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90"/>
    </row>
    <row r="151" ht="17.25" customHeight="1">
      <c r="E151" s="2"/>
      <c r="F151" s="2"/>
      <c r="G151" s="3"/>
      <c r="H151" s="3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90"/>
    </row>
    <row r="152" ht="17.25" customHeight="1">
      <c r="E152" s="2"/>
      <c r="F152" s="2"/>
      <c r="G152" s="3"/>
      <c r="H152" s="3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90"/>
    </row>
    <row r="153" ht="17.25" customHeight="1">
      <c r="E153" s="2"/>
      <c r="F153" s="2"/>
      <c r="G153" s="3"/>
      <c r="H153" s="3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90"/>
    </row>
    <row r="154" ht="17.25" customHeight="1">
      <c r="E154" s="2"/>
      <c r="F154" s="2"/>
      <c r="G154" s="3"/>
      <c r="H154" s="3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90"/>
    </row>
    <row r="155" ht="17.25" customHeight="1">
      <c r="E155" s="2"/>
      <c r="F155" s="2"/>
      <c r="G155" s="3"/>
      <c r="H155" s="3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90"/>
    </row>
    <row r="156" ht="17.25" customHeight="1">
      <c r="E156" s="2"/>
      <c r="F156" s="2"/>
      <c r="G156" s="3"/>
      <c r="H156" s="3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90"/>
    </row>
    <row r="157" ht="17.25" customHeight="1">
      <c r="E157" s="2"/>
      <c r="F157" s="2"/>
      <c r="G157" s="3"/>
      <c r="H157" s="3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90"/>
    </row>
    <row r="158" ht="17.25" customHeight="1">
      <c r="E158" s="2"/>
      <c r="F158" s="2"/>
      <c r="G158" s="3"/>
      <c r="H158" s="3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90"/>
    </row>
    <row r="159" ht="17.25" customHeight="1">
      <c r="E159" s="2"/>
      <c r="F159" s="2"/>
      <c r="G159" s="3"/>
      <c r="H159" s="3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90"/>
    </row>
    <row r="160" ht="17.25" customHeight="1">
      <c r="E160" s="2"/>
      <c r="F160" s="2"/>
      <c r="G160" s="3"/>
      <c r="H160" s="3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90"/>
    </row>
    <row r="161" ht="17.25" customHeight="1">
      <c r="E161" s="2"/>
      <c r="F161" s="2"/>
      <c r="G161" s="3"/>
      <c r="H161" s="3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90"/>
    </row>
    <row r="162" ht="17.25" customHeight="1">
      <c r="E162" s="2"/>
      <c r="F162" s="2"/>
      <c r="G162" s="3"/>
      <c r="H162" s="3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90"/>
    </row>
    <row r="163" ht="17.25" customHeight="1">
      <c r="E163" s="2"/>
      <c r="F163" s="2"/>
      <c r="G163" s="3"/>
      <c r="H163" s="3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90"/>
    </row>
    <row r="164" ht="17.25" customHeight="1">
      <c r="E164" s="2"/>
      <c r="F164" s="2"/>
      <c r="G164" s="3"/>
      <c r="H164" s="3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90"/>
    </row>
    <row r="165" ht="17.25" customHeight="1">
      <c r="E165" s="2"/>
      <c r="F165" s="2"/>
      <c r="G165" s="3"/>
      <c r="H165" s="3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90"/>
    </row>
    <row r="166" ht="17.25" customHeight="1">
      <c r="E166" s="2"/>
      <c r="F166" s="2"/>
      <c r="G166" s="3"/>
      <c r="H166" s="3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90"/>
    </row>
    <row r="167" ht="17.25" customHeight="1">
      <c r="E167" s="2"/>
      <c r="F167" s="2"/>
      <c r="G167" s="3"/>
      <c r="H167" s="3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90"/>
    </row>
    <row r="168" ht="17.25" customHeight="1">
      <c r="E168" s="2"/>
      <c r="F168" s="2"/>
      <c r="G168" s="3"/>
      <c r="H168" s="3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90"/>
    </row>
    <row r="169" ht="17.25" customHeight="1">
      <c r="E169" s="2"/>
      <c r="F169" s="2"/>
      <c r="G169" s="3"/>
      <c r="H169" s="3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90"/>
    </row>
    <row r="170" ht="17.25" customHeight="1">
      <c r="E170" s="2"/>
      <c r="F170" s="2"/>
      <c r="G170" s="3"/>
      <c r="H170" s="3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90"/>
    </row>
    <row r="171" ht="17.25" customHeight="1">
      <c r="E171" s="2"/>
      <c r="F171" s="2"/>
      <c r="G171" s="3"/>
      <c r="H171" s="3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90"/>
    </row>
    <row r="172" ht="17.25" customHeight="1">
      <c r="E172" s="2"/>
      <c r="F172" s="2"/>
      <c r="G172" s="3"/>
      <c r="H172" s="3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90"/>
    </row>
    <row r="173" ht="17.25" customHeight="1">
      <c r="E173" s="2"/>
      <c r="F173" s="2"/>
      <c r="G173" s="3"/>
      <c r="H173" s="3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90"/>
    </row>
    <row r="174" ht="17.25" customHeight="1">
      <c r="E174" s="2"/>
      <c r="F174" s="2"/>
      <c r="G174" s="3"/>
      <c r="H174" s="3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90"/>
    </row>
    <row r="175" ht="17.25" customHeight="1">
      <c r="E175" s="2"/>
      <c r="F175" s="2"/>
      <c r="G175" s="3"/>
      <c r="H175" s="3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90"/>
    </row>
    <row r="176" ht="17.25" customHeight="1">
      <c r="E176" s="2"/>
      <c r="F176" s="2"/>
      <c r="G176" s="3"/>
      <c r="H176" s="3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90"/>
    </row>
    <row r="177" ht="17.25" customHeight="1">
      <c r="E177" s="2"/>
      <c r="F177" s="2"/>
      <c r="G177" s="3"/>
      <c r="H177" s="3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90"/>
    </row>
    <row r="178" ht="17.25" customHeight="1">
      <c r="E178" s="2"/>
      <c r="F178" s="2"/>
      <c r="G178" s="3"/>
      <c r="H178" s="3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90"/>
    </row>
    <row r="179" ht="17.25" customHeight="1">
      <c r="E179" s="2"/>
      <c r="F179" s="2"/>
      <c r="G179" s="3"/>
      <c r="H179" s="3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90"/>
    </row>
    <row r="180" ht="17.25" customHeight="1">
      <c r="E180" s="2"/>
      <c r="F180" s="2"/>
      <c r="G180" s="3"/>
      <c r="H180" s="3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90"/>
    </row>
    <row r="181" ht="17.25" customHeight="1">
      <c r="E181" s="2"/>
      <c r="F181" s="2"/>
      <c r="G181" s="3"/>
      <c r="H181" s="3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90"/>
    </row>
    <row r="182" ht="17.25" customHeight="1">
      <c r="E182" s="2"/>
      <c r="F182" s="2"/>
      <c r="G182" s="3"/>
      <c r="H182" s="3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90"/>
    </row>
    <row r="183" ht="17.25" customHeight="1">
      <c r="E183" s="2"/>
      <c r="F183" s="2"/>
      <c r="G183" s="3"/>
      <c r="H183" s="3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90"/>
    </row>
    <row r="184" ht="17.25" customHeight="1">
      <c r="E184" s="2"/>
      <c r="F184" s="2"/>
      <c r="G184" s="3"/>
      <c r="H184" s="3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90"/>
    </row>
    <row r="185" ht="17.25" customHeight="1">
      <c r="E185" s="2"/>
      <c r="F185" s="2"/>
      <c r="G185" s="3"/>
      <c r="H185" s="3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90"/>
    </row>
    <row r="186" ht="17.25" customHeight="1">
      <c r="E186" s="2"/>
      <c r="F186" s="2"/>
      <c r="G186" s="3"/>
      <c r="H186" s="3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90"/>
    </row>
    <row r="187" ht="17.25" customHeight="1">
      <c r="E187" s="2"/>
      <c r="F187" s="2"/>
      <c r="G187" s="3"/>
      <c r="H187" s="3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90"/>
    </row>
    <row r="188" ht="17.25" customHeight="1">
      <c r="E188" s="2"/>
      <c r="F188" s="2"/>
      <c r="G188" s="3"/>
      <c r="H188" s="3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90"/>
    </row>
    <row r="189" ht="17.25" customHeight="1">
      <c r="E189" s="2"/>
      <c r="F189" s="2"/>
      <c r="G189" s="3"/>
      <c r="H189" s="3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90"/>
    </row>
    <row r="190" ht="17.25" customHeight="1">
      <c r="E190" s="2"/>
      <c r="F190" s="2"/>
      <c r="G190" s="3"/>
      <c r="H190" s="3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90"/>
    </row>
    <row r="191" ht="17.25" customHeight="1">
      <c r="E191" s="2"/>
      <c r="F191" s="2"/>
      <c r="G191" s="3"/>
      <c r="H191" s="3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90"/>
    </row>
    <row r="192" ht="17.25" customHeight="1">
      <c r="E192" s="2"/>
      <c r="F192" s="2"/>
      <c r="G192" s="3"/>
      <c r="H192" s="3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90"/>
    </row>
    <row r="193" ht="17.25" customHeight="1">
      <c r="E193" s="2"/>
      <c r="F193" s="2"/>
      <c r="G193" s="3"/>
      <c r="H193" s="3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90"/>
    </row>
    <row r="194" ht="17.25" customHeight="1">
      <c r="E194" s="2"/>
      <c r="F194" s="2"/>
      <c r="G194" s="3"/>
      <c r="H194" s="3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90"/>
    </row>
    <row r="195" ht="17.25" customHeight="1">
      <c r="E195" s="2"/>
      <c r="F195" s="2"/>
      <c r="G195" s="3"/>
      <c r="H195" s="3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90"/>
    </row>
    <row r="196" ht="17.25" customHeight="1">
      <c r="E196" s="2"/>
      <c r="F196" s="2"/>
      <c r="G196" s="3"/>
      <c r="H196" s="3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90"/>
    </row>
    <row r="197" ht="17.25" customHeight="1">
      <c r="E197" s="2"/>
      <c r="F197" s="2"/>
      <c r="G197" s="3"/>
      <c r="H197" s="3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90"/>
    </row>
    <row r="198" ht="17.25" customHeight="1">
      <c r="E198" s="2"/>
      <c r="F198" s="2"/>
      <c r="G198" s="3"/>
      <c r="H198" s="3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90"/>
    </row>
    <row r="199" ht="17.25" customHeight="1">
      <c r="E199" s="2"/>
      <c r="F199" s="2"/>
      <c r="G199" s="3"/>
      <c r="H199" s="3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90"/>
    </row>
    <row r="200" ht="17.25" customHeight="1">
      <c r="E200" s="2"/>
      <c r="F200" s="2"/>
      <c r="G200" s="3"/>
      <c r="H200" s="3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90"/>
    </row>
    <row r="201" ht="17.25" customHeight="1">
      <c r="E201" s="2"/>
      <c r="F201" s="2"/>
      <c r="G201" s="3"/>
      <c r="H201" s="3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90"/>
    </row>
    <row r="202" ht="17.25" customHeight="1">
      <c r="E202" s="2"/>
      <c r="F202" s="2"/>
      <c r="G202" s="3"/>
      <c r="H202" s="3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90"/>
    </row>
    <row r="203" ht="17.25" customHeight="1">
      <c r="E203" s="2"/>
      <c r="F203" s="2"/>
      <c r="G203" s="3"/>
      <c r="H203" s="3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90"/>
    </row>
    <row r="204" ht="17.25" customHeight="1">
      <c r="E204" s="2"/>
      <c r="F204" s="2"/>
      <c r="G204" s="3"/>
      <c r="H204" s="3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90"/>
    </row>
    <row r="205" ht="17.25" customHeight="1">
      <c r="E205" s="2"/>
      <c r="F205" s="2"/>
      <c r="G205" s="3"/>
      <c r="H205" s="3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0"/>
    </row>
    <row r="206" ht="17.25" customHeight="1">
      <c r="E206" s="2"/>
      <c r="F206" s="2"/>
      <c r="G206" s="3"/>
      <c r="H206" s="3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90"/>
    </row>
    <row r="207" ht="17.25" customHeight="1">
      <c r="E207" s="2"/>
      <c r="F207" s="2"/>
      <c r="G207" s="3"/>
      <c r="H207" s="3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90"/>
    </row>
    <row r="208" ht="17.25" customHeight="1">
      <c r="E208" s="2"/>
      <c r="F208" s="2"/>
      <c r="G208" s="3"/>
      <c r="H208" s="3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90"/>
    </row>
    <row r="209" ht="17.25" customHeight="1">
      <c r="E209" s="2"/>
      <c r="F209" s="2"/>
      <c r="G209" s="3"/>
      <c r="H209" s="3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0"/>
    </row>
    <row r="210" ht="17.25" customHeight="1">
      <c r="E210" s="2"/>
      <c r="F210" s="2"/>
      <c r="G210" s="3"/>
      <c r="H210" s="3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90"/>
    </row>
    <row r="211" ht="17.25" customHeight="1">
      <c r="E211" s="2"/>
      <c r="F211" s="2"/>
      <c r="G211" s="3"/>
      <c r="H211" s="3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90"/>
    </row>
    <row r="212" ht="17.25" customHeight="1">
      <c r="E212" s="2"/>
      <c r="F212" s="2"/>
      <c r="G212" s="3"/>
      <c r="H212" s="3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90"/>
    </row>
    <row r="213" ht="17.25" customHeight="1">
      <c r="E213" s="2"/>
      <c r="F213" s="2"/>
      <c r="G213" s="3"/>
      <c r="H213" s="3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90"/>
    </row>
    <row r="214" ht="17.25" customHeight="1">
      <c r="E214" s="2"/>
      <c r="F214" s="2"/>
      <c r="G214" s="3"/>
      <c r="H214" s="3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90"/>
    </row>
    <row r="215" ht="17.25" customHeight="1">
      <c r="E215" s="2"/>
      <c r="F215" s="2"/>
      <c r="G215" s="3"/>
      <c r="H215" s="3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90"/>
    </row>
    <row r="216" ht="17.25" customHeight="1">
      <c r="E216" s="2"/>
      <c r="F216" s="2"/>
      <c r="G216" s="3"/>
      <c r="H216" s="3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90"/>
    </row>
    <row r="217" ht="17.25" customHeight="1">
      <c r="E217" s="2"/>
      <c r="F217" s="2"/>
      <c r="G217" s="3"/>
      <c r="H217" s="3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90"/>
    </row>
    <row r="218" ht="17.25" customHeight="1">
      <c r="E218" s="2"/>
      <c r="F218" s="2"/>
      <c r="G218" s="3"/>
      <c r="H218" s="3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90"/>
    </row>
    <row r="219" ht="17.25" customHeight="1">
      <c r="E219" s="2"/>
      <c r="F219" s="2"/>
      <c r="G219" s="3"/>
      <c r="H219" s="3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90"/>
    </row>
    <row r="220" ht="17.25" customHeight="1">
      <c r="E220" s="2"/>
      <c r="F220" s="2"/>
      <c r="G220" s="3"/>
      <c r="H220" s="3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90"/>
    </row>
    <row r="221" ht="17.25" customHeight="1">
      <c r="E221" s="2"/>
      <c r="F221" s="2"/>
      <c r="G221" s="3"/>
      <c r="H221" s="3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90"/>
    </row>
    <row r="222" ht="17.25" customHeight="1">
      <c r="E222" s="2"/>
      <c r="F222" s="2"/>
      <c r="G222" s="3"/>
      <c r="H222" s="3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90"/>
    </row>
    <row r="223" ht="17.25" customHeight="1">
      <c r="E223" s="2"/>
      <c r="F223" s="2"/>
      <c r="G223" s="3"/>
      <c r="H223" s="3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90"/>
    </row>
    <row r="224" ht="17.25" customHeight="1">
      <c r="E224" s="2"/>
      <c r="F224" s="2"/>
      <c r="G224" s="3"/>
      <c r="H224" s="3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  <c r="AL224" s="89"/>
      <c r="AM224" s="90"/>
    </row>
    <row r="225" ht="17.25" customHeight="1">
      <c r="E225" s="2"/>
      <c r="F225" s="2"/>
      <c r="G225" s="3"/>
      <c r="H225" s="3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90"/>
    </row>
    <row r="226" ht="17.25" customHeight="1">
      <c r="E226" s="2"/>
      <c r="F226" s="2"/>
      <c r="G226" s="3"/>
      <c r="H226" s="3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  <c r="AL226" s="89"/>
      <c r="AM226" s="90"/>
    </row>
    <row r="227" ht="17.25" customHeight="1">
      <c r="E227" s="2"/>
      <c r="F227" s="2"/>
      <c r="G227" s="3"/>
      <c r="H227" s="3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90"/>
    </row>
    <row r="228" ht="17.25" customHeight="1">
      <c r="E228" s="2"/>
      <c r="F228" s="2"/>
      <c r="G228" s="3"/>
      <c r="H228" s="3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90"/>
    </row>
    <row r="229" ht="17.25" customHeight="1">
      <c r="E229" s="2"/>
      <c r="F229" s="2"/>
      <c r="G229" s="3"/>
      <c r="H229" s="3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0"/>
    </row>
    <row r="230" ht="17.25" customHeight="1">
      <c r="E230" s="2"/>
      <c r="F230" s="2"/>
      <c r="G230" s="3"/>
      <c r="H230" s="3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  <c r="AL230" s="89"/>
      <c r="AM230" s="90"/>
    </row>
    <row r="231" ht="17.25" customHeight="1">
      <c r="E231" s="2"/>
      <c r="F231" s="2"/>
      <c r="G231" s="3"/>
      <c r="H231" s="3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90"/>
    </row>
    <row r="232" ht="17.25" customHeight="1">
      <c r="E232" s="2"/>
      <c r="F232" s="2"/>
      <c r="G232" s="3"/>
      <c r="H232" s="3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90"/>
    </row>
    <row r="233" ht="17.25" customHeight="1">
      <c r="E233" s="2"/>
      <c r="F233" s="2"/>
      <c r="G233" s="3"/>
      <c r="H233" s="3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90"/>
    </row>
    <row r="234" ht="17.25" customHeight="1">
      <c r="E234" s="2"/>
      <c r="F234" s="2"/>
      <c r="G234" s="3"/>
      <c r="H234" s="3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90"/>
    </row>
    <row r="235" ht="17.25" customHeight="1">
      <c r="E235" s="2"/>
      <c r="F235" s="2"/>
      <c r="G235" s="3"/>
      <c r="H235" s="3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90"/>
    </row>
    <row r="236" ht="17.25" customHeight="1">
      <c r="E236" s="2"/>
      <c r="F236" s="2"/>
      <c r="G236" s="3"/>
      <c r="H236" s="3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90"/>
    </row>
    <row r="237" ht="17.25" customHeight="1">
      <c r="E237" s="2"/>
      <c r="F237" s="2"/>
      <c r="G237" s="3"/>
      <c r="H237" s="3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90"/>
    </row>
    <row r="238" ht="17.25" customHeight="1">
      <c r="E238" s="2"/>
      <c r="F238" s="2"/>
      <c r="G238" s="3"/>
      <c r="H238" s="3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90"/>
    </row>
    <row r="239" ht="17.25" customHeight="1">
      <c r="E239" s="2"/>
      <c r="F239" s="2"/>
      <c r="G239" s="3"/>
      <c r="H239" s="3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90"/>
    </row>
    <row r="240" ht="17.25" customHeight="1">
      <c r="E240" s="2"/>
      <c r="F240" s="2"/>
      <c r="G240" s="3"/>
      <c r="H240" s="3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0"/>
    </row>
    <row r="241" ht="17.25" customHeight="1">
      <c r="E241" s="2"/>
      <c r="F241" s="2"/>
      <c r="G241" s="3"/>
      <c r="H241" s="3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90"/>
    </row>
    <row r="242" ht="17.25" customHeight="1">
      <c r="E242" s="2"/>
      <c r="F242" s="2"/>
      <c r="G242" s="3"/>
      <c r="H242" s="3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90"/>
    </row>
    <row r="243" ht="17.25" customHeight="1">
      <c r="E243" s="2"/>
      <c r="F243" s="2"/>
      <c r="G243" s="3"/>
      <c r="H243" s="3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0"/>
    </row>
    <row r="244" ht="17.25" customHeight="1">
      <c r="E244" s="2"/>
      <c r="F244" s="2"/>
      <c r="G244" s="3"/>
      <c r="H244" s="3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90"/>
    </row>
    <row r="245" ht="17.25" customHeight="1">
      <c r="E245" s="2"/>
      <c r="F245" s="2"/>
      <c r="G245" s="3"/>
      <c r="H245" s="3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90"/>
    </row>
    <row r="246" ht="17.25" customHeight="1">
      <c r="E246" s="2"/>
      <c r="F246" s="2"/>
      <c r="G246" s="3"/>
      <c r="H246" s="3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90"/>
    </row>
    <row r="247" ht="17.25" customHeight="1">
      <c r="E247" s="2"/>
      <c r="F247" s="2"/>
      <c r="G247" s="3"/>
      <c r="H247" s="3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90"/>
    </row>
    <row r="248" ht="17.25" customHeight="1">
      <c r="E248" s="2"/>
      <c r="F248" s="2"/>
      <c r="G248" s="3"/>
      <c r="H248" s="3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90"/>
    </row>
    <row r="249" ht="17.25" customHeight="1">
      <c r="E249" s="2"/>
      <c r="F249" s="2"/>
      <c r="G249" s="3"/>
      <c r="H249" s="3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90"/>
    </row>
    <row r="250" ht="17.25" customHeight="1">
      <c r="E250" s="2"/>
      <c r="F250" s="2"/>
      <c r="G250" s="3"/>
      <c r="H250" s="3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90"/>
    </row>
    <row r="251" ht="17.25" customHeight="1">
      <c r="E251" s="2"/>
      <c r="F251" s="2"/>
      <c r="G251" s="3"/>
      <c r="H251" s="3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90"/>
    </row>
    <row r="252" ht="17.25" customHeight="1">
      <c r="E252" s="2"/>
      <c r="F252" s="2"/>
      <c r="G252" s="3"/>
      <c r="H252" s="3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90"/>
    </row>
    <row r="253" ht="17.25" customHeight="1">
      <c r="E253" s="2"/>
      <c r="F253" s="2"/>
      <c r="G253" s="3"/>
      <c r="H253" s="3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90"/>
    </row>
    <row r="254" ht="17.25" customHeight="1">
      <c r="E254" s="2"/>
      <c r="F254" s="2"/>
      <c r="G254" s="3"/>
      <c r="H254" s="3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90"/>
    </row>
    <row r="255" ht="17.25" customHeight="1">
      <c r="E255" s="2"/>
      <c r="F255" s="2"/>
      <c r="G255" s="3"/>
      <c r="H255" s="3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0"/>
    </row>
    <row r="256" ht="17.25" customHeight="1">
      <c r="E256" s="2"/>
      <c r="F256" s="2"/>
      <c r="G256" s="3"/>
      <c r="H256" s="3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90"/>
    </row>
    <row r="257" ht="17.25" customHeight="1">
      <c r="E257" s="2"/>
      <c r="F257" s="2"/>
      <c r="G257" s="3"/>
      <c r="H257" s="3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  <c r="AL257" s="89"/>
      <c r="AM257" s="90"/>
    </row>
    <row r="258" ht="17.25" customHeight="1">
      <c r="E258" s="2"/>
      <c r="F258" s="2"/>
      <c r="G258" s="3"/>
      <c r="H258" s="3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89"/>
      <c r="AM258" s="90"/>
    </row>
    <row r="259" ht="17.25" customHeight="1">
      <c r="E259" s="2"/>
      <c r="F259" s="2"/>
      <c r="G259" s="3"/>
      <c r="H259" s="3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0"/>
    </row>
    <row r="260" ht="17.25" customHeight="1">
      <c r="E260" s="2"/>
      <c r="F260" s="2"/>
      <c r="G260" s="3"/>
      <c r="H260" s="3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  <c r="AL260" s="89"/>
      <c r="AM260" s="90"/>
    </row>
    <row r="261" ht="17.25" customHeight="1">
      <c r="E261" s="2"/>
      <c r="F261" s="2"/>
      <c r="G261" s="3"/>
      <c r="H261" s="3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  <c r="AL261" s="89"/>
      <c r="AM261" s="90"/>
    </row>
    <row r="262" ht="17.25" customHeight="1">
      <c r="E262" s="2"/>
      <c r="F262" s="2"/>
      <c r="G262" s="3"/>
      <c r="H262" s="3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0"/>
    </row>
    <row r="263" ht="17.25" customHeight="1">
      <c r="E263" s="2"/>
      <c r="F263" s="2"/>
      <c r="G263" s="3"/>
      <c r="H263" s="3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  <c r="AL263" s="89"/>
      <c r="AM263" s="90"/>
    </row>
    <row r="264" ht="17.25" customHeight="1">
      <c r="E264" s="2"/>
      <c r="F264" s="2"/>
      <c r="G264" s="3"/>
      <c r="H264" s="3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  <c r="AL264" s="89"/>
      <c r="AM264" s="90"/>
    </row>
    <row r="265" ht="17.25" customHeight="1">
      <c r="E265" s="2"/>
      <c r="F265" s="2"/>
      <c r="G265" s="3"/>
      <c r="H265" s="3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0"/>
    </row>
    <row r="266" ht="17.25" customHeight="1">
      <c r="E266" s="2"/>
      <c r="F266" s="2"/>
      <c r="G266" s="3"/>
      <c r="H266" s="3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  <c r="AL266" s="89"/>
      <c r="AM266" s="90"/>
    </row>
    <row r="267" ht="17.25" customHeight="1">
      <c r="E267" s="2"/>
      <c r="F267" s="2"/>
      <c r="G267" s="3"/>
      <c r="H267" s="3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90"/>
    </row>
    <row r="268" ht="17.25" customHeight="1">
      <c r="E268" s="2"/>
      <c r="F268" s="2"/>
      <c r="G268" s="3"/>
      <c r="H268" s="3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90"/>
    </row>
    <row r="269" ht="17.25" customHeight="1">
      <c r="E269" s="2"/>
      <c r="F269" s="2"/>
      <c r="G269" s="3"/>
      <c r="H269" s="3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90"/>
    </row>
    <row r="270" ht="17.25" customHeight="1">
      <c r="E270" s="2"/>
      <c r="F270" s="2"/>
      <c r="G270" s="3"/>
      <c r="H270" s="3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  <c r="AL270" s="89"/>
      <c r="AM270" s="90"/>
    </row>
    <row r="271" ht="17.25" customHeight="1">
      <c r="E271" s="2"/>
      <c r="F271" s="2"/>
      <c r="G271" s="3"/>
      <c r="H271" s="3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  <c r="AL271" s="89"/>
      <c r="AM271" s="90"/>
    </row>
    <row r="272" ht="17.25" customHeight="1">
      <c r="E272" s="2"/>
      <c r="F272" s="2"/>
      <c r="G272" s="3"/>
      <c r="H272" s="3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  <c r="AL272" s="89"/>
      <c r="AM272" s="90"/>
    </row>
    <row r="273" ht="17.25" customHeight="1">
      <c r="E273" s="2"/>
      <c r="F273" s="2"/>
      <c r="G273" s="3"/>
      <c r="H273" s="3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  <c r="AL273" s="89"/>
      <c r="AM273" s="90"/>
    </row>
    <row r="274" ht="17.25" customHeight="1">
      <c r="E274" s="2"/>
      <c r="F274" s="2"/>
      <c r="G274" s="3"/>
      <c r="H274" s="3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  <c r="AL274" s="89"/>
      <c r="AM274" s="90"/>
    </row>
    <row r="275" ht="17.25" customHeight="1">
      <c r="E275" s="2"/>
      <c r="F275" s="2"/>
      <c r="G275" s="3"/>
      <c r="H275" s="3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  <c r="AL275" s="89"/>
      <c r="AM275" s="90"/>
    </row>
    <row r="276" ht="17.25" customHeight="1">
      <c r="E276" s="2"/>
      <c r="F276" s="2"/>
      <c r="G276" s="3"/>
      <c r="H276" s="3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  <c r="AL276" s="89"/>
      <c r="AM276" s="90"/>
    </row>
    <row r="277" ht="17.25" customHeight="1">
      <c r="E277" s="2"/>
      <c r="F277" s="2"/>
      <c r="G277" s="3"/>
      <c r="H277" s="3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  <c r="AL277" s="89"/>
      <c r="AM277" s="90"/>
    </row>
    <row r="278" ht="17.25" customHeight="1">
      <c r="E278" s="2"/>
      <c r="F278" s="2"/>
      <c r="G278" s="3"/>
      <c r="H278" s="3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  <c r="AL278" s="89"/>
      <c r="AM278" s="90"/>
    </row>
    <row r="279" ht="17.25" customHeight="1">
      <c r="E279" s="2"/>
      <c r="F279" s="2"/>
      <c r="G279" s="3"/>
      <c r="H279" s="3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90"/>
    </row>
    <row r="280" ht="17.25" customHeight="1">
      <c r="E280" s="2"/>
      <c r="F280" s="2"/>
      <c r="G280" s="3"/>
      <c r="H280" s="3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0"/>
    </row>
    <row r="281" ht="17.25" customHeight="1">
      <c r="E281" s="2"/>
      <c r="F281" s="2"/>
      <c r="G281" s="3"/>
      <c r="H281" s="3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  <c r="AL281" s="89"/>
      <c r="AM281" s="90"/>
    </row>
    <row r="282" ht="17.25" customHeight="1">
      <c r="E282" s="2"/>
      <c r="F282" s="2"/>
      <c r="G282" s="3"/>
      <c r="H282" s="3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  <c r="AL282" s="89"/>
      <c r="AM282" s="90"/>
    </row>
    <row r="283" ht="17.25" customHeight="1">
      <c r="E283" s="2"/>
      <c r="F283" s="2"/>
      <c r="G283" s="3"/>
      <c r="H283" s="3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90"/>
    </row>
    <row r="284" ht="17.25" customHeight="1">
      <c r="E284" s="2"/>
      <c r="F284" s="2"/>
      <c r="G284" s="3"/>
      <c r="H284" s="3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90"/>
    </row>
    <row r="285" ht="17.25" customHeight="1">
      <c r="E285" s="2"/>
      <c r="F285" s="2"/>
      <c r="G285" s="3"/>
      <c r="H285" s="3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90"/>
    </row>
    <row r="286" ht="17.25" customHeight="1">
      <c r="E286" s="2"/>
      <c r="F286" s="2"/>
      <c r="G286" s="3"/>
      <c r="H286" s="3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90"/>
    </row>
    <row r="287" ht="17.25" customHeight="1">
      <c r="E287" s="2"/>
      <c r="F287" s="2"/>
      <c r="G287" s="3"/>
      <c r="H287" s="3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90"/>
    </row>
    <row r="288" ht="17.25" customHeight="1">
      <c r="E288" s="2"/>
      <c r="F288" s="2"/>
      <c r="G288" s="3"/>
      <c r="H288" s="3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90"/>
    </row>
    <row r="289" ht="17.25" customHeight="1">
      <c r="E289" s="2"/>
      <c r="F289" s="2"/>
      <c r="G289" s="3"/>
      <c r="H289" s="3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0"/>
    </row>
    <row r="290" ht="17.25" customHeight="1">
      <c r="E290" s="2"/>
      <c r="F290" s="2"/>
      <c r="G290" s="3"/>
      <c r="H290" s="3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90"/>
    </row>
    <row r="291" ht="17.25" customHeight="1">
      <c r="E291" s="2"/>
      <c r="F291" s="2"/>
      <c r="G291" s="3"/>
      <c r="H291" s="3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  <c r="AL291" s="89"/>
      <c r="AM291" s="90"/>
    </row>
    <row r="292" ht="17.25" customHeight="1">
      <c r="E292" s="2"/>
      <c r="F292" s="2"/>
      <c r="G292" s="3"/>
      <c r="H292" s="3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  <c r="AL292" s="89"/>
      <c r="AM292" s="90"/>
    </row>
    <row r="293" ht="17.25" customHeight="1">
      <c r="E293" s="2"/>
      <c r="F293" s="2"/>
      <c r="G293" s="3"/>
      <c r="H293" s="3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90"/>
    </row>
    <row r="294" ht="17.25" customHeight="1">
      <c r="E294" s="2"/>
      <c r="F294" s="2"/>
      <c r="G294" s="3"/>
      <c r="H294" s="3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90"/>
    </row>
    <row r="295" ht="17.25" customHeight="1">
      <c r="E295" s="2"/>
      <c r="F295" s="2"/>
      <c r="G295" s="3"/>
      <c r="H295" s="3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90"/>
    </row>
    <row r="296" ht="17.25" customHeight="1">
      <c r="E296" s="2"/>
      <c r="F296" s="2"/>
      <c r="G296" s="3"/>
      <c r="H296" s="3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90"/>
    </row>
    <row r="297" ht="17.25" customHeight="1">
      <c r="E297" s="2"/>
      <c r="F297" s="2"/>
      <c r="G297" s="3"/>
      <c r="H297" s="3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90"/>
    </row>
    <row r="298" ht="17.25" customHeight="1">
      <c r="E298" s="2"/>
      <c r="F298" s="2"/>
      <c r="G298" s="3"/>
      <c r="H298" s="3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90"/>
    </row>
    <row r="299" ht="17.25" customHeight="1">
      <c r="E299" s="2"/>
      <c r="F299" s="2"/>
      <c r="G299" s="3"/>
      <c r="H299" s="3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90"/>
    </row>
    <row r="300" ht="17.25" customHeight="1">
      <c r="E300" s="2"/>
      <c r="F300" s="2"/>
      <c r="G300" s="3"/>
      <c r="H300" s="3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90"/>
    </row>
    <row r="301" ht="17.25" customHeight="1">
      <c r="E301" s="2"/>
      <c r="F301" s="2"/>
      <c r="G301" s="3"/>
      <c r="H301" s="3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90"/>
    </row>
    <row r="302" ht="17.25" customHeight="1">
      <c r="E302" s="2"/>
      <c r="F302" s="2"/>
      <c r="G302" s="3"/>
      <c r="H302" s="3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90"/>
    </row>
    <row r="303" ht="17.25" customHeight="1">
      <c r="E303" s="2"/>
      <c r="F303" s="2"/>
      <c r="G303" s="3"/>
      <c r="H303" s="3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90"/>
    </row>
    <row r="304" ht="17.25" customHeight="1">
      <c r="E304" s="2"/>
      <c r="F304" s="2"/>
      <c r="G304" s="3"/>
      <c r="H304" s="3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90"/>
    </row>
    <row r="305" ht="17.25" customHeight="1">
      <c r="E305" s="2"/>
      <c r="F305" s="2"/>
      <c r="G305" s="3"/>
      <c r="H305" s="3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90"/>
    </row>
    <row r="306" ht="17.25" customHeight="1">
      <c r="E306" s="2"/>
      <c r="F306" s="2"/>
      <c r="G306" s="3"/>
      <c r="H306" s="3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90"/>
    </row>
    <row r="307" ht="17.25" customHeight="1">
      <c r="E307" s="2"/>
      <c r="F307" s="2"/>
      <c r="G307" s="3"/>
      <c r="H307" s="3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90"/>
    </row>
    <row r="308" ht="17.25" customHeight="1">
      <c r="E308" s="2"/>
      <c r="F308" s="2"/>
      <c r="G308" s="3"/>
      <c r="H308" s="3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90"/>
    </row>
    <row r="309" ht="17.25" customHeight="1">
      <c r="E309" s="2"/>
      <c r="F309" s="2"/>
      <c r="G309" s="3"/>
      <c r="H309" s="3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90"/>
    </row>
    <row r="310" ht="17.25" customHeight="1">
      <c r="E310" s="2"/>
      <c r="F310" s="2"/>
      <c r="G310" s="3"/>
      <c r="H310" s="3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90"/>
    </row>
    <row r="311" ht="17.25" customHeight="1">
      <c r="E311" s="2"/>
      <c r="F311" s="2"/>
      <c r="G311" s="3"/>
      <c r="H311" s="3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90"/>
    </row>
    <row r="312" ht="17.25" customHeight="1">
      <c r="E312" s="2"/>
      <c r="F312" s="2"/>
      <c r="G312" s="3"/>
      <c r="H312" s="3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  <c r="AL312" s="89"/>
      <c r="AM312" s="90"/>
    </row>
    <row r="313" ht="17.25" customHeight="1">
      <c r="E313" s="2"/>
      <c r="F313" s="2"/>
      <c r="G313" s="3"/>
      <c r="H313" s="3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90"/>
    </row>
    <row r="314" ht="17.25" customHeight="1">
      <c r="E314" s="2"/>
      <c r="F314" s="2"/>
      <c r="G314" s="3"/>
      <c r="H314" s="3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90"/>
    </row>
    <row r="315" ht="17.25" customHeight="1">
      <c r="E315" s="2"/>
      <c r="F315" s="2"/>
      <c r="G315" s="3"/>
      <c r="H315" s="3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90"/>
    </row>
    <row r="316" ht="17.25" customHeight="1">
      <c r="E316" s="2"/>
      <c r="F316" s="2"/>
      <c r="G316" s="3"/>
      <c r="H316" s="3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90"/>
    </row>
    <row r="317" ht="17.25" customHeight="1">
      <c r="E317" s="2"/>
      <c r="F317" s="2"/>
      <c r="G317" s="3"/>
      <c r="H317" s="3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90"/>
    </row>
    <row r="318" ht="17.25" customHeight="1">
      <c r="E318" s="2"/>
      <c r="F318" s="2"/>
      <c r="G318" s="3"/>
      <c r="H318" s="3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90"/>
    </row>
    <row r="319" ht="17.25" customHeight="1">
      <c r="E319" s="2"/>
      <c r="F319" s="2"/>
      <c r="G319" s="3"/>
      <c r="H319" s="3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90"/>
    </row>
    <row r="320" ht="17.25" customHeight="1">
      <c r="E320" s="2"/>
      <c r="F320" s="2"/>
      <c r="G320" s="3"/>
      <c r="H320" s="3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90"/>
    </row>
    <row r="321" ht="17.25" customHeight="1">
      <c r="E321" s="2"/>
      <c r="F321" s="2"/>
      <c r="G321" s="3"/>
      <c r="H321" s="3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90"/>
    </row>
    <row r="322" ht="17.25" customHeight="1">
      <c r="E322" s="2"/>
      <c r="F322" s="2"/>
      <c r="G322" s="3"/>
      <c r="H322" s="3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90"/>
    </row>
    <row r="323" ht="17.25" customHeight="1">
      <c r="E323" s="2"/>
      <c r="F323" s="2"/>
      <c r="G323" s="3"/>
      <c r="H323" s="3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90"/>
    </row>
    <row r="324" ht="17.25" customHeight="1">
      <c r="E324" s="2"/>
      <c r="F324" s="2"/>
      <c r="G324" s="3"/>
      <c r="H324" s="3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90"/>
    </row>
    <row r="325" ht="17.25" customHeight="1">
      <c r="E325" s="2"/>
      <c r="F325" s="2"/>
      <c r="G325" s="3"/>
      <c r="H325" s="3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90"/>
    </row>
    <row r="326" ht="17.25" customHeight="1">
      <c r="E326" s="2"/>
      <c r="F326" s="2"/>
      <c r="G326" s="3"/>
      <c r="H326" s="3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90"/>
    </row>
    <row r="327" ht="17.25" customHeight="1">
      <c r="E327" s="2"/>
      <c r="F327" s="2"/>
      <c r="G327" s="3"/>
      <c r="H327" s="3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90"/>
    </row>
    <row r="328" ht="17.25" customHeight="1">
      <c r="E328" s="2"/>
      <c r="F328" s="2"/>
      <c r="G328" s="3"/>
      <c r="H328" s="3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90"/>
    </row>
    <row r="329" ht="17.25" customHeight="1">
      <c r="E329" s="2"/>
      <c r="F329" s="2"/>
      <c r="G329" s="3"/>
      <c r="H329" s="3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90"/>
    </row>
    <row r="330" ht="17.25" customHeight="1">
      <c r="E330" s="2"/>
      <c r="F330" s="2"/>
      <c r="G330" s="3"/>
      <c r="H330" s="3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90"/>
    </row>
    <row r="331" ht="17.25" customHeight="1">
      <c r="E331" s="2"/>
      <c r="F331" s="2"/>
      <c r="G331" s="3"/>
      <c r="H331" s="3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90"/>
    </row>
    <row r="332" ht="17.25" customHeight="1">
      <c r="E332" s="2"/>
      <c r="F332" s="2"/>
      <c r="G332" s="3"/>
      <c r="H332" s="3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90"/>
    </row>
    <row r="333" ht="17.25" customHeight="1">
      <c r="E333" s="2"/>
      <c r="F333" s="2"/>
      <c r="G333" s="3"/>
      <c r="H333" s="3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90"/>
    </row>
    <row r="334" ht="17.25" customHeight="1">
      <c r="E334" s="2"/>
      <c r="F334" s="2"/>
      <c r="G334" s="3"/>
      <c r="H334" s="3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0"/>
    </row>
    <row r="335" ht="17.25" customHeight="1">
      <c r="E335" s="2"/>
      <c r="F335" s="2"/>
      <c r="G335" s="3"/>
      <c r="H335" s="3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90"/>
    </row>
    <row r="336" ht="17.25" customHeight="1">
      <c r="E336" s="2"/>
      <c r="F336" s="2"/>
      <c r="G336" s="3"/>
      <c r="H336" s="3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90"/>
    </row>
    <row r="337" ht="17.25" customHeight="1">
      <c r="E337" s="2"/>
      <c r="F337" s="2"/>
      <c r="G337" s="3"/>
      <c r="H337" s="3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90"/>
    </row>
    <row r="338" ht="17.25" customHeight="1">
      <c r="E338" s="2"/>
      <c r="F338" s="2"/>
      <c r="G338" s="3"/>
      <c r="H338" s="3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0"/>
    </row>
    <row r="339" ht="17.25" customHeight="1">
      <c r="E339" s="2"/>
      <c r="F339" s="2"/>
      <c r="G339" s="3"/>
      <c r="H339" s="3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90"/>
    </row>
    <row r="340" ht="17.25" customHeight="1">
      <c r="E340" s="2"/>
      <c r="F340" s="2"/>
      <c r="G340" s="3"/>
      <c r="H340" s="3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90"/>
    </row>
    <row r="341" ht="17.25" customHeight="1">
      <c r="E341" s="2"/>
      <c r="F341" s="2"/>
      <c r="G341" s="3"/>
      <c r="H341" s="3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90"/>
    </row>
    <row r="342" ht="17.25" customHeight="1">
      <c r="E342" s="2"/>
      <c r="F342" s="2"/>
      <c r="G342" s="3"/>
      <c r="H342" s="3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90"/>
    </row>
    <row r="343" ht="17.25" customHeight="1">
      <c r="E343" s="2"/>
      <c r="F343" s="2"/>
      <c r="G343" s="3"/>
      <c r="H343" s="3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90"/>
    </row>
    <row r="344" ht="17.25" customHeight="1">
      <c r="E344" s="2"/>
      <c r="F344" s="2"/>
      <c r="G344" s="3"/>
      <c r="H344" s="3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90"/>
    </row>
    <row r="345" ht="17.25" customHeight="1">
      <c r="E345" s="2"/>
      <c r="F345" s="2"/>
      <c r="G345" s="3"/>
      <c r="H345" s="3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90"/>
    </row>
    <row r="346" ht="17.25" customHeight="1">
      <c r="E346" s="2"/>
      <c r="F346" s="2"/>
      <c r="G346" s="3"/>
      <c r="H346" s="3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90"/>
    </row>
    <row r="347" ht="17.25" customHeight="1">
      <c r="E347" s="2"/>
      <c r="F347" s="2"/>
      <c r="G347" s="3"/>
      <c r="H347" s="3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90"/>
    </row>
    <row r="348" ht="17.25" customHeight="1">
      <c r="E348" s="2"/>
      <c r="F348" s="2"/>
      <c r="G348" s="3"/>
      <c r="H348" s="3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  <c r="AL348" s="89"/>
      <c r="AM348" s="90"/>
    </row>
    <row r="349" ht="17.25" customHeight="1">
      <c r="E349" s="2"/>
      <c r="F349" s="2"/>
      <c r="G349" s="3"/>
      <c r="H349" s="3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90"/>
    </row>
    <row r="350" ht="17.25" customHeight="1">
      <c r="E350" s="2"/>
      <c r="F350" s="2"/>
      <c r="G350" s="3"/>
      <c r="H350" s="3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  <c r="AL350" s="89"/>
      <c r="AM350" s="90"/>
    </row>
    <row r="351" ht="17.25" customHeight="1">
      <c r="E351" s="2"/>
      <c r="F351" s="2"/>
      <c r="G351" s="3"/>
      <c r="H351" s="3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90"/>
    </row>
    <row r="352" ht="17.25" customHeight="1">
      <c r="E352" s="2"/>
      <c r="F352" s="2"/>
      <c r="G352" s="3"/>
      <c r="H352" s="3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0"/>
    </row>
    <row r="353" ht="17.25" customHeight="1">
      <c r="E353" s="2"/>
      <c r="F353" s="2"/>
      <c r="G353" s="3"/>
      <c r="H353" s="3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90"/>
    </row>
    <row r="354" ht="17.25" customHeight="1">
      <c r="E354" s="2"/>
      <c r="F354" s="2"/>
      <c r="G354" s="3"/>
      <c r="H354" s="3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  <c r="AL354" s="89"/>
      <c r="AM354" s="90"/>
    </row>
    <row r="355" ht="17.25" customHeight="1">
      <c r="E355" s="2"/>
      <c r="F355" s="2"/>
      <c r="G355" s="3"/>
      <c r="H355" s="3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90"/>
    </row>
    <row r="356" ht="17.25" customHeight="1">
      <c r="E356" s="2"/>
      <c r="F356" s="2"/>
      <c r="G356" s="3"/>
      <c r="H356" s="3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0"/>
    </row>
    <row r="357" ht="17.25" customHeight="1">
      <c r="E357" s="2"/>
      <c r="F357" s="2"/>
      <c r="G357" s="3"/>
      <c r="H357" s="3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90"/>
    </row>
    <row r="358" ht="17.25" customHeight="1">
      <c r="E358" s="2"/>
      <c r="F358" s="2"/>
      <c r="G358" s="3"/>
      <c r="H358" s="3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  <c r="AL358" s="89"/>
      <c r="AM358" s="90"/>
    </row>
    <row r="359" ht="17.25" customHeight="1">
      <c r="E359" s="2"/>
      <c r="F359" s="2"/>
      <c r="G359" s="3"/>
      <c r="H359" s="3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90"/>
    </row>
    <row r="360" ht="17.25" customHeight="1">
      <c r="E360" s="2"/>
      <c r="F360" s="2"/>
      <c r="G360" s="3"/>
      <c r="H360" s="3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0"/>
    </row>
    <row r="361" ht="17.25" customHeight="1">
      <c r="E361" s="2"/>
      <c r="F361" s="2"/>
      <c r="G361" s="3"/>
      <c r="H361" s="3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  <c r="AL361" s="89"/>
      <c r="AM361" s="90"/>
    </row>
    <row r="362" ht="17.25" customHeight="1">
      <c r="E362" s="2"/>
      <c r="F362" s="2"/>
      <c r="G362" s="3"/>
      <c r="H362" s="3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90"/>
    </row>
    <row r="363" ht="17.25" customHeight="1">
      <c r="E363" s="2"/>
      <c r="F363" s="2"/>
      <c r="G363" s="3"/>
      <c r="H363" s="3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90"/>
    </row>
    <row r="364" ht="17.25" customHeight="1">
      <c r="E364" s="2"/>
      <c r="F364" s="2"/>
      <c r="G364" s="3"/>
      <c r="H364" s="3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0"/>
    </row>
    <row r="365" ht="17.25" customHeight="1">
      <c r="E365" s="2"/>
      <c r="F365" s="2"/>
      <c r="G365" s="3"/>
      <c r="H365" s="3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90"/>
    </row>
    <row r="366" ht="17.25" customHeight="1">
      <c r="E366" s="2"/>
      <c r="F366" s="2"/>
      <c r="G366" s="3"/>
      <c r="H366" s="3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90"/>
    </row>
    <row r="367" ht="17.25" customHeight="1">
      <c r="E367" s="2"/>
      <c r="F367" s="2"/>
      <c r="G367" s="3"/>
      <c r="H367" s="3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90"/>
    </row>
    <row r="368" ht="17.25" customHeight="1">
      <c r="E368" s="2"/>
      <c r="F368" s="2"/>
      <c r="G368" s="3"/>
      <c r="H368" s="3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90"/>
    </row>
    <row r="369" ht="17.25" customHeight="1">
      <c r="E369" s="2"/>
      <c r="F369" s="2"/>
      <c r="G369" s="3"/>
      <c r="H369" s="3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  <c r="AL369" s="89"/>
      <c r="AM369" s="90"/>
    </row>
    <row r="370" ht="17.25" customHeight="1">
      <c r="E370" s="2"/>
      <c r="F370" s="2"/>
      <c r="G370" s="3"/>
      <c r="H370" s="3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  <c r="AL370" s="89"/>
      <c r="AM370" s="90"/>
    </row>
    <row r="371" ht="17.25" customHeight="1">
      <c r="E371" s="2"/>
      <c r="F371" s="2"/>
      <c r="G371" s="3"/>
      <c r="H371" s="3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  <c r="AL371" s="89"/>
      <c r="AM371" s="90"/>
    </row>
    <row r="372" ht="17.25" customHeight="1">
      <c r="E372" s="2"/>
      <c r="F372" s="2"/>
      <c r="G372" s="3"/>
      <c r="H372" s="3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90"/>
    </row>
    <row r="373" ht="17.25" customHeight="1">
      <c r="E373" s="2"/>
      <c r="F373" s="2"/>
      <c r="G373" s="3"/>
      <c r="H373" s="3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90"/>
    </row>
    <row r="374" ht="17.25" customHeight="1">
      <c r="E374" s="2"/>
      <c r="F374" s="2"/>
      <c r="G374" s="3"/>
      <c r="H374" s="3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90"/>
    </row>
    <row r="375" ht="17.25" customHeight="1">
      <c r="E375" s="2"/>
      <c r="F375" s="2"/>
      <c r="G375" s="3"/>
      <c r="H375" s="3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90"/>
    </row>
    <row r="376" ht="17.25" customHeight="1">
      <c r="E376" s="2"/>
      <c r="F376" s="2"/>
      <c r="G376" s="3"/>
      <c r="H376" s="3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90"/>
    </row>
    <row r="377" ht="17.25" customHeight="1">
      <c r="E377" s="2"/>
      <c r="F377" s="2"/>
      <c r="G377" s="3"/>
      <c r="H377" s="3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  <c r="AL377" s="89"/>
      <c r="AM377" s="90"/>
    </row>
    <row r="378" ht="17.25" customHeight="1">
      <c r="E378" s="2"/>
      <c r="F378" s="2"/>
      <c r="G378" s="3"/>
      <c r="H378" s="3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  <c r="AL378" s="89"/>
      <c r="AM378" s="90"/>
    </row>
    <row r="379" ht="17.25" customHeight="1">
      <c r="E379" s="2"/>
      <c r="F379" s="2"/>
      <c r="G379" s="3"/>
      <c r="H379" s="3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90"/>
    </row>
    <row r="380" ht="17.25" customHeight="1">
      <c r="E380" s="2"/>
      <c r="F380" s="2"/>
      <c r="G380" s="3"/>
      <c r="H380" s="3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90"/>
    </row>
    <row r="381" ht="17.25" customHeight="1">
      <c r="E381" s="2"/>
      <c r="F381" s="2"/>
      <c r="G381" s="3"/>
      <c r="H381" s="3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  <c r="AL381" s="89"/>
      <c r="AM381" s="90"/>
    </row>
    <row r="382" ht="17.25" customHeight="1">
      <c r="E382" s="2"/>
      <c r="F382" s="2"/>
      <c r="G382" s="3"/>
      <c r="H382" s="3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  <c r="AL382" s="89"/>
      <c r="AM382" s="90"/>
    </row>
    <row r="383" ht="17.25" customHeight="1">
      <c r="E383" s="2"/>
      <c r="F383" s="2"/>
      <c r="G383" s="3"/>
      <c r="H383" s="3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90"/>
    </row>
    <row r="384" ht="17.25" customHeight="1">
      <c r="E384" s="2"/>
      <c r="F384" s="2"/>
      <c r="G384" s="3"/>
      <c r="H384" s="3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90"/>
    </row>
    <row r="385" ht="17.25" customHeight="1">
      <c r="E385" s="2"/>
      <c r="F385" s="2"/>
      <c r="G385" s="3"/>
      <c r="H385" s="3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90"/>
    </row>
    <row r="386" ht="17.25" customHeight="1">
      <c r="E386" s="2"/>
      <c r="F386" s="2"/>
      <c r="G386" s="3"/>
      <c r="H386" s="3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  <c r="AL386" s="89"/>
      <c r="AM386" s="90"/>
    </row>
    <row r="387" ht="17.25" customHeight="1">
      <c r="E387" s="2"/>
      <c r="F387" s="2"/>
      <c r="G387" s="3"/>
      <c r="H387" s="3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90"/>
    </row>
    <row r="388" ht="17.25" customHeight="1">
      <c r="E388" s="2"/>
      <c r="F388" s="2"/>
      <c r="G388" s="3"/>
      <c r="H388" s="3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  <c r="AL388" s="89"/>
      <c r="AM388" s="90"/>
    </row>
    <row r="389" ht="17.25" customHeight="1">
      <c r="E389" s="2"/>
      <c r="F389" s="2"/>
      <c r="G389" s="3"/>
      <c r="H389" s="3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90"/>
    </row>
    <row r="390" ht="17.25" customHeight="1">
      <c r="E390" s="2"/>
      <c r="F390" s="2"/>
      <c r="G390" s="3"/>
      <c r="H390" s="3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90"/>
    </row>
    <row r="391" ht="17.25" customHeight="1">
      <c r="E391" s="2"/>
      <c r="F391" s="2"/>
      <c r="G391" s="3"/>
      <c r="H391" s="3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90"/>
    </row>
    <row r="392" ht="17.25" customHeight="1">
      <c r="E392" s="2"/>
      <c r="F392" s="2"/>
      <c r="G392" s="3"/>
      <c r="H392" s="3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  <c r="AL392" s="89"/>
      <c r="AM392" s="90"/>
    </row>
    <row r="393" ht="17.25" customHeight="1">
      <c r="E393" s="2"/>
      <c r="F393" s="2"/>
      <c r="G393" s="3"/>
      <c r="H393" s="3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90"/>
    </row>
    <row r="394" ht="17.25" customHeight="1">
      <c r="E394" s="2"/>
      <c r="F394" s="2"/>
      <c r="G394" s="3"/>
      <c r="H394" s="3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  <c r="AL394" s="89"/>
      <c r="AM394" s="90"/>
    </row>
    <row r="395" ht="17.25" customHeight="1">
      <c r="E395" s="2"/>
      <c r="F395" s="2"/>
      <c r="G395" s="3"/>
      <c r="H395" s="3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90"/>
    </row>
    <row r="396" ht="17.25" customHeight="1">
      <c r="E396" s="2"/>
      <c r="F396" s="2"/>
      <c r="G396" s="3"/>
      <c r="H396" s="3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  <c r="AL396" s="89"/>
      <c r="AM396" s="90"/>
    </row>
    <row r="397" ht="17.25" customHeight="1">
      <c r="E397" s="2"/>
      <c r="F397" s="2"/>
      <c r="G397" s="3"/>
      <c r="H397" s="3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90"/>
    </row>
    <row r="398" ht="17.25" customHeight="1">
      <c r="E398" s="2"/>
      <c r="F398" s="2"/>
      <c r="G398" s="3"/>
      <c r="H398" s="3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  <c r="AL398" s="89"/>
      <c r="AM398" s="90"/>
    </row>
    <row r="399" ht="17.25" customHeight="1">
      <c r="E399" s="2"/>
      <c r="F399" s="2"/>
      <c r="G399" s="3"/>
      <c r="H399" s="3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90"/>
    </row>
    <row r="400" ht="17.25" customHeight="1">
      <c r="E400" s="2"/>
      <c r="F400" s="2"/>
      <c r="G400" s="3"/>
      <c r="H400" s="3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  <c r="AL400" s="89"/>
      <c r="AM400" s="90"/>
    </row>
    <row r="401" ht="17.25" customHeight="1">
      <c r="E401" s="2"/>
      <c r="F401" s="2"/>
      <c r="G401" s="3"/>
      <c r="H401" s="3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90"/>
    </row>
    <row r="402" ht="17.25" customHeight="1">
      <c r="E402" s="2"/>
      <c r="F402" s="2"/>
      <c r="G402" s="3"/>
      <c r="H402" s="3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  <c r="AL402" s="89"/>
      <c r="AM402" s="90"/>
    </row>
    <row r="403" ht="17.25" customHeight="1">
      <c r="E403" s="2"/>
      <c r="F403" s="2"/>
      <c r="G403" s="3"/>
      <c r="H403" s="3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90"/>
    </row>
    <row r="404" ht="17.25" customHeight="1">
      <c r="E404" s="2"/>
      <c r="F404" s="2"/>
      <c r="G404" s="3"/>
      <c r="H404" s="3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  <c r="AL404" s="89"/>
      <c r="AM404" s="90"/>
    </row>
    <row r="405" ht="17.25" customHeight="1">
      <c r="E405" s="2"/>
      <c r="F405" s="2"/>
      <c r="G405" s="3"/>
      <c r="H405" s="3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90"/>
    </row>
    <row r="406" ht="17.25" customHeight="1">
      <c r="E406" s="2"/>
      <c r="F406" s="2"/>
      <c r="G406" s="3"/>
      <c r="H406" s="3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  <c r="AL406" s="89"/>
      <c r="AM406" s="90"/>
    </row>
    <row r="407" ht="17.25" customHeight="1">
      <c r="E407" s="2"/>
      <c r="F407" s="2"/>
      <c r="G407" s="3"/>
      <c r="H407" s="3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90"/>
    </row>
    <row r="408" ht="17.25" customHeight="1">
      <c r="E408" s="2"/>
      <c r="F408" s="2"/>
      <c r="G408" s="3"/>
      <c r="H408" s="3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  <c r="AL408" s="89"/>
      <c r="AM408" s="90"/>
    </row>
    <row r="409" ht="17.25" customHeight="1">
      <c r="E409" s="2"/>
      <c r="F409" s="2"/>
      <c r="G409" s="3"/>
      <c r="H409" s="3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90"/>
    </row>
    <row r="410" ht="17.25" customHeight="1">
      <c r="E410" s="2"/>
      <c r="F410" s="2"/>
      <c r="G410" s="3"/>
      <c r="H410" s="3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90"/>
    </row>
    <row r="411" ht="17.25" customHeight="1">
      <c r="E411" s="2"/>
      <c r="F411" s="2"/>
      <c r="G411" s="3"/>
      <c r="H411" s="3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90"/>
    </row>
    <row r="412" ht="17.25" customHeight="1">
      <c r="E412" s="2"/>
      <c r="F412" s="2"/>
      <c r="G412" s="3"/>
      <c r="H412" s="3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  <c r="AL412" s="89"/>
      <c r="AM412" s="90"/>
    </row>
    <row r="413" ht="17.25" customHeight="1">
      <c r="E413" s="2"/>
      <c r="F413" s="2"/>
      <c r="G413" s="3"/>
      <c r="H413" s="3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90"/>
    </row>
    <row r="414" ht="17.25" customHeight="1">
      <c r="E414" s="2"/>
      <c r="F414" s="2"/>
      <c r="G414" s="3"/>
      <c r="H414" s="3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90"/>
    </row>
    <row r="415" ht="17.25" customHeight="1">
      <c r="E415" s="2"/>
      <c r="F415" s="2"/>
      <c r="G415" s="3"/>
      <c r="H415" s="3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90"/>
    </row>
    <row r="416" ht="17.25" customHeight="1">
      <c r="E416" s="2"/>
      <c r="F416" s="2"/>
      <c r="G416" s="3"/>
      <c r="H416" s="3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  <c r="AL416" s="89"/>
      <c r="AM416" s="90"/>
    </row>
    <row r="417" ht="17.25" customHeight="1">
      <c r="E417" s="2"/>
      <c r="F417" s="2"/>
      <c r="G417" s="3"/>
      <c r="H417" s="3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90"/>
    </row>
    <row r="418" ht="17.25" customHeight="1">
      <c r="E418" s="2"/>
      <c r="F418" s="2"/>
      <c r="G418" s="3"/>
      <c r="H418" s="3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  <c r="AL418" s="89"/>
      <c r="AM418" s="90"/>
    </row>
    <row r="419" ht="17.25" customHeight="1">
      <c r="E419" s="2"/>
      <c r="F419" s="2"/>
      <c r="G419" s="3"/>
      <c r="H419" s="3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90"/>
    </row>
    <row r="420" ht="17.25" customHeight="1">
      <c r="E420" s="2"/>
      <c r="F420" s="2"/>
      <c r="G420" s="3"/>
      <c r="H420" s="3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  <c r="AL420" s="89"/>
      <c r="AM420" s="90"/>
    </row>
    <row r="421" ht="17.25" customHeight="1">
      <c r="E421" s="2"/>
      <c r="F421" s="2"/>
      <c r="G421" s="3"/>
      <c r="H421" s="3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90"/>
    </row>
    <row r="422" ht="17.25" customHeight="1">
      <c r="E422" s="2"/>
      <c r="F422" s="2"/>
      <c r="G422" s="3"/>
      <c r="H422" s="3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  <c r="AL422" s="89"/>
      <c r="AM422" s="90"/>
    </row>
    <row r="423" ht="17.25" customHeight="1">
      <c r="E423" s="2"/>
      <c r="F423" s="2"/>
      <c r="G423" s="3"/>
      <c r="H423" s="3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90"/>
    </row>
    <row r="424" ht="17.25" customHeight="1">
      <c r="E424" s="2"/>
      <c r="F424" s="2"/>
      <c r="G424" s="3"/>
      <c r="H424" s="3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90"/>
    </row>
    <row r="425" ht="17.25" customHeight="1">
      <c r="E425" s="2"/>
      <c r="F425" s="2"/>
      <c r="G425" s="3"/>
      <c r="H425" s="3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  <c r="AL425" s="89"/>
      <c r="AM425" s="90"/>
    </row>
    <row r="426" ht="17.25" customHeight="1">
      <c r="E426" s="2"/>
      <c r="F426" s="2"/>
      <c r="G426" s="3"/>
      <c r="H426" s="3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  <c r="AL426" s="89"/>
      <c r="AM426" s="90"/>
    </row>
    <row r="427" ht="17.25" customHeight="1">
      <c r="E427" s="2"/>
      <c r="F427" s="2"/>
      <c r="G427" s="3"/>
      <c r="H427" s="3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90"/>
    </row>
    <row r="428" ht="17.25" customHeight="1">
      <c r="E428" s="2"/>
      <c r="F428" s="2"/>
      <c r="G428" s="3"/>
      <c r="H428" s="3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  <c r="AL428" s="89"/>
      <c r="AM428" s="90"/>
    </row>
    <row r="429" ht="17.25" customHeight="1">
      <c r="E429" s="2"/>
      <c r="F429" s="2"/>
      <c r="G429" s="3"/>
      <c r="H429" s="3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  <c r="AL429" s="89"/>
      <c r="AM429" s="90"/>
    </row>
    <row r="430" ht="17.25" customHeight="1">
      <c r="E430" s="2"/>
      <c r="F430" s="2"/>
      <c r="G430" s="3"/>
      <c r="H430" s="3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  <c r="AL430" s="89"/>
      <c r="AM430" s="90"/>
    </row>
    <row r="431" ht="17.25" customHeight="1">
      <c r="E431" s="2"/>
      <c r="F431" s="2"/>
      <c r="G431" s="3"/>
      <c r="H431" s="3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90"/>
    </row>
    <row r="432" ht="17.25" customHeight="1">
      <c r="E432" s="2"/>
      <c r="F432" s="2"/>
      <c r="G432" s="3"/>
      <c r="H432" s="3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90"/>
    </row>
    <row r="433" ht="17.25" customHeight="1">
      <c r="E433" s="2"/>
      <c r="F433" s="2"/>
      <c r="G433" s="3"/>
      <c r="H433" s="3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90"/>
    </row>
    <row r="434" ht="17.25" customHeight="1">
      <c r="E434" s="2"/>
      <c r="F434" s="2"/>
      <c r="G434" s="3"/>
      <c r="H434" s="3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90"/>
    </row>
    <row r="435" ht="17.25" customHeight="1">
      <c r="E435" s="2"/>
      <c r="F435" s="2"/>
      <c r="G435" s="3"/>
      <c r="H435" s="3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90"/>
    </row>
    <row r="436" ht="17.25" customHeight="1">
      <c r="E436" s="2"/>
      <c r="F436" s="2"/>
      <c r="G436" s="3"/>
      <c r="H436" s="3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  <c r="AL436" s="89"/>
      <c r="AM436" s="90"/>
    </row>
    <row r="437" ht="17.25" customHeight="1">
      <c r="E437" s="2"/>
      <c r="F437" s="2"/>
      <c r="G437" s="3"/>
      <c r="H437" s="3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90"/>
    </row>
    <row r="438" ht="17.25" customHeight="1">
      <c r="E438" s="2"/>
      <c r="F438" s="2"/>
      <c r="G438" s="3"/>
      <c r="H438" s="3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  <c r="AL438" s="89"/>
      <c r="AM438" s="90"/>
    </row>
    <row r="439" ht="17.25" customHeight="1">
      <c r="E439" s="2"/>
      <c r="F439" s="2"/>
      <c r="G439" s="3"/>
      <c r="H439" s="3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90"/>
    </row>
    <row r="440" ht="17.25" customHeight="1">
      <c r="E440" s="2"/>
      <c r="F440" s="2"/>
      <c r="G440" s="3"/>
      <c r="H440" s="3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  <c r="AL440" s="89"/>
      <c r="AM440" s="90"/>
    </row>
    <row r="441" ht="17.25" customHeight="1">
      <c r="E441" s="2"/>
      <c r="F441" s="2"/>
      <c r="G441" s="3"/>
      <c r="H441" s="3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90"/>
    </row>
    <row r="442" ht="17.25" customHeight="1">
      <c r="E442" s="2"/>
      <c r="F442" s="2"/>
      <c r="G442" s="3"/>
      <c r="H442" s="3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  <c r="AL442" s="89"/>
      <c r="AM442" s="90"/>
    </row>
    <row r="443" ht="17.25" customHeight="1">
      <c r="E443" s="2"/>
      <c r="F443" s="2"/>
      <c r="G443" s="3"/>
      <c r="H443" s="3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90"/>
    </row>
    <row r="444" ht="17.25" customHeight="1">
      <c r="E444" s="2"/>
      <c r="F444" s="2"/>
      <c r="G444" s="3"/>
      <c r="H444" s="3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  <c r="AL444" s="89"/>
      <c r="AM444" s="90"/>
    </row>
    <row r="445" ht="17.25" customHeight="1">
      <c r="E445" s="2"/>
      <c r="F445" s="2"/>
      <c r="G445" s="3"/>
      <c r="H445" s="3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90"/>
    </row>
    <row r="446" ht="17.25" customHeight="1">
      <c r="E446" s="2"/>
      <c r="F446" s="2"/>
      <c r="G446" s="3"/>
      <c r="H446" s="3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  <c r="AL446" s="89"/>
      <c r="AM446" s="90"/>
    </row>
    <row r="447" ht="17.25" customHeight="1">
      <c r="E447" s="2"/>
      <c r="F447" s="2"/>
      <c r="G447" s="3"/>
      <c r="H447" s="3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90"/>
    </row>
    <row r="448" ht="17.25" customHeight="1">
      <c r="E448" s="2"/>
      <c r="F448" s="2"/>
      <c r="G448" s="3"/>
      <c r="H448" s="3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  <c r="AL448" s="89"/>
      <c r="AM448" s="90"/>
    </row>
    <row r="449" ht="17.25" customHeight="1">
      <c r="E449" s="2"/>
      <c r="F449" s="2"/>
      <c r="G449" s="3"/>
      <c r="H449" s="3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90"/>
    </row>
    <row r="450" ht="17.25" customHeight="1">
      <c r="E450" s="2"/>
      <c r="F450" s="2"/>
      <c r="G450" s="3"/>
      <c r="H450" s="3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  <c r="AL450" s="89"/>
      <c r="AM450" s="90"/>
    </row>
    <row r="451" ht="17.25" customHeight="1">
      <c r="E451" s="2"/>
      <c r="F451" s="2"/>
      <c r="G451" s="3"/>
      <c r="H451" s="3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90"/>
    </row>
    <row r="452" ht="17.25" customHeight="1">
      <c r="E452" s="2"/>
      <c r="F452" s="2"/>
      <c r="G452" s="3"/>
      <c r="H452" s="3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  <c r="AL452" s="89"/>
      <c r="AM452" s="90"/>
    </row>
    <row r="453" ht="17.25" customHeight="1">
      <c r="E453" s="2"/>
      <c r="F453" s="2"/>
      <c r="G453" s="3"/>
      <c r="H453" s="3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90"/>
    </row>
    <row r="454" ht="17.25" customHeight="1">
      <c r="E454" s="2"/>
      <c r="F454" s="2"/>
      <c r="G454" s="3"/>
      <c r="H454" s="3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90"/>
    </row>
    <row r="455" ht="17.25" customHeight="1">
      <c r="E455" s="2"/>
      <c r="F455" s="2"/>
      <c r="G455" s="3"/>
      <c r="H455" s="3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90"/>
    </row>
    <row r="456" ht="17.25" customHeight="1">
      <c r="E456" s="2"/>
      <c r="F456" s="2"/>
      <c r="G456" s="3"/>
      <c r="H456" s="3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90"/>
    </row>
    <row r="457" ht="17.25" customHeight="1">
      <c r="E457" s="2"/>
      <c r="F457" s="2"/>
      <c r="G457" s="3"/>
      <c r="H457" s="3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90"/>
    </row>
    <row r="458" ht="17.25" customHeight="1">
      <c r="E458" s="2"/>
      <c r="F458" s="2"/>
      <c r="G458" s="3"/>
      <c r="H458" s="3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  <c r="AL458" s="89"/>
      <c r="AM458" s="90"/>
    </row>
    <row r="459" ht="17.25" customHeight="1">
      <c r="E459" s="2"/>
      <c r="F459" s="2"/>
      <c r="G459" s="3"/>
      <c r="H459" s="3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90"/>
    </row>
    <row r="460" ht="17.25" customHeight="1">
      <c r="E460" s="2"/>
      <c r="F460" s="2"/>
      <c r="G460" s="3"/>
      <c r="H460" s="3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90"/>
    </row>
    <row r="461" ht="17.25" customHeight="1">
      <c r="E461" s="2"/>
      <c r="F461" s="2"/>
      <c r="G461" s="3"/>
      <c r="H461" s="3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90"/>
    </row>
    <row r="462" ht="17.25" customHeight="1">
      <c r="E462" s="2"/>
      <c r="F462" s="2"/>
      <c r="G462" s="3"/>
      <c r="H462" s="3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90"/>
    </row>
    <row r="463" ht="17.25" customHeight="1">
      <c r="E463" s="2"/>
      <c r="F463" s="2"/>
      <c r="G463" s="3"/>
      <c r="H463" s="3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90"/>
    </row>
    <row r="464" ht="17.25" customHeight="1">
      <c r="E464" s="2"/>
      <c r="F464" s="2"/>
      <c r="G464" s="3"/>
      <c r="H464" s="3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  <c r="AL464" s="89"/>
      <c r="AM464" s="90"/>
    </row>
    <row r="465" ht="17.25" customHeight="1">
      <c r="E465" s="2"/>
      <c r="F465" s="2"/>
      <c r="G465" s="3"/>
      <c r="H465" s="3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90"/>
    </row>
    <row r="466" ht="17.25" customHeight="1">
      <c r="E466" s="2"/>
      <c r="F466" s="2"/>
      <c r="G466" s="3"/>
      <c r="H466" s="3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  <c r="AL466" s="89"/>
      <c r="AM466" s="90"/>
    </row>
    <row r="467" ht="17.25" customHeight="1">
      <c r="E467" s="2"/>
      <c r="F467" s="2"/>
      <c r="G467" s="3"/>
      <c r="H467" s="3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90"/>
    </row>
    <row r="468" ht="17.25" customHeight="1">
      <c r="E468" s="2"/>
      <c r="F468" s="2"/>
      <c r="G468" s="3"/>
      <c r="H468" s="3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90"/>
    </row>
    <row r="469" ht="17.25" customHeight="1">
      <c r="E469" s="2"/>
      <c r="F469" s="2"/>
      <c r="G469" s="3"/>
      <c r="H469" s="3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90"/>
    </row>
    <row r="470" ht="17.25" customHeight="1">
      <c r="E470" s="2"/>
      <c r="F470" s="2"/>
      <c r="G470" s="3"/>
      <c r="H470" s="3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  <c r="AL470" s="89"/>
      <c r="AM470" s="90"/>
    </row>
    <row r="471" ht="17.25" customHeight="1">
      <c r="E471" s="2"/>
      <c r="F471" s="2"/>
      <c r="G471" s="3"/>
      <c r="H471" s="3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90"/>
    </row>
    <row r="472" ht="17.25" customHeight="1">
      <c r="E472" s="2"/>
      <c r="F472" s="2"/>
      <c r="G472" s="3"/>
      <c r="H472" s="3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90"/>
    </row>
    <row r="473" ht="17.25" customHeight="1">
      <c r="E473" s="2"/>
      <c r="F473" s="2"/>
      <c r="G473" s="3"/>
      <c r="H473" s="3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90"/>
    </row>
    <row r="474" ht="17.25" customHeight="1">
      <c r="E474" s="2"/>
      <c r="F474" s="2"/>
      <c r="G474" s="3"/>
      <c r="H474" s="3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  <c r="AL474" s="89"/>
      <c r="AM474" s="90"/>
    </row>
    <row r="475" ht="17.25" customHeight="1">
      <c r="E475" s="2"/>
      <c r="F475" s="2"/>
      <c r="G475" s="3"/>
      <c r="H475" s="3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90"/>
    </row>
    <row r="476" ht="17.25" customHeight="1">
      <c r="E476" s="2"/>
      <c r="F476" s="2"/>
      <c r="G476" s="3"/>
      <c r="H476" s="3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  <c r="AL476" s="89"/>
      <c r="AM476" s="90"/>
    </row>
    <row r="477" ht="17.25" customHeight="1">
      <c r="E477" s="2"/>
      <c r="F477" s="2"/>
      <c r="G477" s="3"/>
      <c r="H477" s="3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90"/>
    </row>
    <row r="478" ht="17.25" customHeight="1">
      <c r="E478" s="2"/>
      <c r="F478" s="2"/>
      <c r="G478" s="3"/>
      <c r="H478" s="3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90"/>
    </row>
    <row r="479" ht="17.25" customHeight="1">
      <c r="E479" s="2"/>
      <c r="F479" s="2"/>
      <c r="G479" s="3"/>
      <c r="H479" s="3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90"/>
    </row>
    <row r="480" ht="17.25" customHeight="1">
      <c r="E480" s="2"/>
      <c r="F480" s="2"/>
      <c r="G480" s="3"/>
      <c r="H480" s="3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90"/>
    </row>
    <row r="481" ht="17.25" customHeight="1">
      <c r="E481" s="2"/>
      <c r="F481" s="2"/>
      <c r="G481" s="3"/>
      <c r="H481" s="3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90"/>
    </row>
    <row r="482" ht="17.25" customHeight="1">
      <c r="E482" s="2"/>
      <c r="F482" s="2"/>
      <c r="G482" s="3"/>
      <c r="H482" s="3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90"/>
    </row>
    <row r="483" ht="17.25" customHeight="1">
      <c r="E483" s="2"/>
      <c r="F483" s="2"/>
      <c r="G483" s="3"/>
      <c r="H483" s="3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90"/>
    </row>
    <row r="484" ht="17.25" customHeight="1">
      <c r="E484" s="2"/>
      <c r="F484" s="2"/>
      <c r="G484" s="3"/>
      <c r="H484" s="3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90"/>
    </row>
    <row r="485" ht="17.25" customHeight="1">
      <c r="E485" s="2"/>
      <c r="F485" s="2"/>
      <c r="G485" s="3"/>
      <c r="H485" s="3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90"/>
    </row>
    <row r="486" ht="17.25" customHeight="1">
      <c r="E486" s="2"/>
      <c r="F486" s="2"/>
      <c r="G486" s="3"/>
      <c r="H486" s="3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90"/>
    </row>
    <row r="487" ht="17.25" customHeight="1">
      <c r="E487" s="2"/>
      <c r="F487" s="2"/>
      <c r="G487" s="3"/>
      <c r="H487" s="3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90"/>
    </row>
    <row r="488" ht="17.25" customHeight="1">
      <c r="E488" s="2"/>
      <c r="F488" s="2"/>
      <c r="G488" s="3"/>
      <c r="H488" s="3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90"/>
    </row>
    <row r="489" ht="17.25" customHeight="1">
      <c r="E489" s="2"/>
      <c r="F489" s="2"/>
      <c r="G489" s="3"/>
      <c r="H489" s="3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90"/>
    </row>
    <row r="490" ht="17.25" customHeight="1">
      <c r="E490" s="2"/>
      <c r="F490" s="2"/>
      <c r="G490" s="3"/>
      <c r="H490" s="3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90"/>
    </row>
    <row r="491" ht="17.25" customHeight="1">
      <c r="E491" s="2"/>
      <c r="F491" s="2"/>
      <c r="G491" s="3"/>
      <c r="H491" s="3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90"/>
    </row>
    <row r="492" ht="17.25" customHeight="1">
      <c r="E492" s="2"/>
      <c r="F492" s="2"/>
      <c r="G492" s="3"/>
      <c r="H492" s="3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90"/>
    </row>
    <row r="493" ht="17.25" customHeight="1">
      <c r="E493" s="2"/>
      <c r="F493" s="2"/>
      <c r="G493" s="3"/>
      <c r="H493" s="3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90"/>
    </row>
    <row r="494" ht="17.25" customHeight="1">
      <c r="E494" s="2"/>
      <c r="F494" s="2"/>
      <c r="G494" s="3"/>
      <c r="H494" s="3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90"/>
    </row>
    <row r="495" ht="17.25" customHeight="1">
      <c r="E495" s="2"/>
      <c r="F495" s="2"/>
      <c r="G495" s="3"/>
      <c r="H495" s="3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90"/>
    </row>
    <row r="496" ht="17.25" customHeight="1">
      <c r="E496" s="2"/>
      <c r="F496" s="2"/>
      <c r="G496" s="3"/>
      <c r="H496" s="3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  <c r="AL496" s="89"/>
      <c r="AM496" s="90"/>
    </row>
    <row r="497" ht="17.25" customHeight="1">
      <c r="E497" s="2"/>
      <c r="F497" s="2"/>
      <c r="G497" s="3"/>
      <c r="H497" s="3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90"/>
    </row>
    <row r="498" ht="17.25" customHeight="1">
      <c r="E498" s="2"/>
      <c r="F498" s="2"/>
      <c r="G498" s="3"/>
      <c r="H498" s="3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  <c r="AL498" s="89"/>
      <c r="AM498" s="90"/>
    </row>
    <row r="499" ht="17.25" customHeight="1">
      <c r="E499" s="2"/>
      <c r="F499" s="2"/>
      <c r="G499" s="3"/>
      <c r="H499" s="3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90"/>
    </row>
    <row r="500" ht="17.25" customHeight="1">
      <c r="E500" s="2"/>
      <c r="F500" s="2"/>
      <c r="G500" s="3"/>
      <c r="H500" s="3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  <c r="AL500" s="89"/>
      <c r="AM500" s="90"/>
    </row>
    <row r="501" ht="17.25" customHeight="1">
      <c r="E501" s="2"/>
      <c r="F501" s="2"/>
      <c r="G501" s="3"/>
      <c r="H501" s="3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90"/>
    </row>
    <row r="502" ht="17.25" customHeight="1">
      <c r="E502" s="2"/>
      <c r="F502" s="2"/>
      <c r="G502" s="3"/>
      <c r="H502" s="3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  <c r="AL502" s="89"/>
      <c r="AM502" s="90"/>
    </row>
    <row r="503" ht="17.25" customHeight="1">
      <c r="E503" s="2"/>
      <c r="F503" s="2"/>
      <c r="G503" s="3"/>
      <c r="H503" s="3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90"/>
    </row>
    <row r="504" ht="17.25" customHeight="1">
      <c r="E504" s="2"/>
      <c r="F504" s="2"/>
      <c r="G504" s="3"/>
      <c r="H504" s="3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90"/>
    </row>
    <row r="505" ht="17.25" customHeight="1">
      <c r="E505" s="2"/>
      <c r="F505" s="2"/>
      <c r="G505" s="3"/>
      <c r="H505" s="3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90"/>
    </row>
    <row r="506" ht="17.25" customHeight="1">
      <c r="E506" s="2"/>
      <c r="F506" s="2"/>
      <c r="G506" s="3"/>
      <c r="H506" s="3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90"/>
    </row>
    <row r="507" ht="17.25" customHeight="1">
      <c r="E507" s="2"/>
      <c r="F507" s="2"/>
      <c r="G507" s="3"/>
      <c r="H507" s="3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90"/>
    </row>
    <row r="508" ht="17.25" customHeight="1">
      <c r="E508" s="2"/>
      <c r="F508" s="2"/>
      <c r="G508" s="3"/>
      <c r="H508" s="3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90"/>
    </row>
    <row r="509" ht="17.25" customHeight="1">
      <c r="E509" s="2"/>
      <c r="F509" s="2"/>
      <c r="G509" s="3"/>
      <c r="H509" s="3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90"/>
    </row>
    <row r="510" ht="17.25" customHeight="1">
      <c r="E510" s="2"/>
      <c r="F510" s="2"/>
      <c r="G510" s="3"/>
      <c r="H510" s="3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  <c r="AL510" s="89"/>
      <c r="AM510" s="90"/>
    </row>
    <row r="511" ht="17.25" customHeight="1">
      <c r="E511" s="2"/>
      <c r="F511" s="2"/>
      <c r="G511" s="3"/>
      <c r="H511" s="3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90"/>
    </row>
    <row r="512" ht="17.25" customHeight="1">
      <c r="E512" s="2"/>
      <c r="F512" s="2"/>
      <c r="G512" s="3"/>
      <c r="H512" s="3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90"/>
    </row>
    <row r="513" ht="17.25" customHeight="1">
      <c r="E513" s="2"/>
      <c r="F513" s="2"/>
      <c r="G513" s="3"/>
      <c r="H513" s="3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90"/>
    </row>
    <row r="514" ht="17.25" customHeight="1">
      <c r="E514" s="2"/>
      <c r="F514" s="2"/>
      <c r="G514" s="3"/>
      <c r="H514" s="3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  <c r="AL514" s="89"/>
      <c r="AM514" s="90"/>
    </row>
    <row r="515" ht="17.25" customHeight="1">
      <c r="E515" s="2"/>
      <c r="F515" s="2"/>
      <c r="G515" s="3"/>
      <c r="H515" s="3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90"/>
    </row>
    <row r="516" ht="17.25" customHeight="1">
      <c r="E516" s="2"/>
      <c r="F516" s="2"/>
      <c r="G516" s="3"/>
      <c r="H516" s="3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90"/>
    </row>
    <row r="517" ht="17.25" customHeight="1">
      <c r="E517" s="2"/>
      <c r="F517" s="2"/>
      <c r="G517" s="3"/>
      <c r="H517" s="3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90"/>
    </row>
    <row r="518" ht="17.25" customHeight="1">
      <c r="E518" s="2"/>
      <c r="F518" s="2"/>
      <c r="G518" s="3"/>
      <c r="H518" s="3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90"/>
    </row>
    <row r="519" ht="17.25" customHeight="1">
      <c r="E519" s="2"/>
      <c r="F519" s="2"/>
      <c r="G519" s="3"/>
      <c r="H519" s="3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  <c r="AL519" s="89"/>
      <c r="AM519" s="90"/>
    </row>
    <row r="520" ht="17.25" customHeight="1">
      <c r="E520" s="2"/>
      <c r="F520" s="2"/>
      <c r="G520" s="3"/>
      <c r="H520" s="3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90"/>
    </row>
    <row r="521" ht="17.25" customHeight="1">
      <c r="E521" s="2"/>
      <c r="F521" s="2"/>
      <c r="G521" s="3"/>
      <c r="H521" s="3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  <c r="AL521" s="89"/>
      <c r="AM521" s="90"/>
    </row>
    <row r="522" ht="17.25" customHeight="1">
      <c r="E522" s="2"/>
      <c r="F522" s="2"/>
      <c r="G522" s="3"/>
      <c r="H522" s="3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90"/>
    </row>
    <row r="523" ht="17.25" customHeight="1">
      <c r="E523" s="2"/>
      <c r="F523" s="2"/>
      <c r="G523" s="3"/>
      <c r="H523" s="3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  <c r="AL523" s="89"/>
      <c r="AM523" s="90"/>
    </row>
    <row r="524" ht="17.25" customHeight="1">
      <c r="E524" s="2"/>
      <c r="F524" s="2"/>
      <c r="G524" s="3"/>
      <c r="H524" s="3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90"/>
    </row>
    <row r="525" ht="17.25" customHeight="1">
      <c r="E525" s="2"/>
      <c r="F525" s="2"/>
      <c r="G525" s="3"/>
      <c r="H525" s="3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  <c r="AL525" s="89"/>
      <c r="AM525" s="90"/>
    </row>
    <row r="526" ht="17.25" customHeight="1">
      <c r="E526" s="2"/>
      <c r="F526" s="2"/>
      <c r="G526" s="3"/>
      <c r="H526" s="3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90"/>
    </row>
    <row r="527" ht="17.25" customHeight="1">
      <c r="E527" s="2"/>
      <c r="F527" s="2"/>
      <c r="G527" s="3"/>
      <c r="H527" s="3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  <c r="AL527" s="89"/>
      <c r="AM527" s="90"/>
    </row>
    <row r="528" ht="17.25" customHeight="1">
      <c r="E528" s="2"/>
      <c r="F528" s="2"/>
      <c r="G528" s="3"/>
      <c r="H528" s="3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90"/>
    </row>
    <row r="529" ht="17.25" customHeight="1">
      <c r="E529" s="2"/>
      <c r="F529" s="2"/>
      <c r="G529" s="3"/>
      <c r="H529" s="3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  <c r="AL529" s="89"/>
      <c r="AM529" s="90"/>
    </row>
    <row r="530" ht="17.25" customHeight="1">
      <c r="E530" s="2"/>
      <c r="F530" s="2"/>
      <c r="G530" s="3"/>
      <c r="H530" s="3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90"/>
    </row>
    <row r="531" ht="17.25" customHeight="1">
      <c r="E531" s="2"/>
      <c r="F531" s="2"/>
      <c r="G531" s="3"/>
      <c r="H531" s="3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  <c r="AL531" s="89"/>
      <c r="AM531" s="90"/>
    </row>
    <row r="532" ht="17.25" customHeight="1">
      <c r="E532" s="2"/>
      <c r="F532" s="2"/>
      <c r="G532" s="3"/>
      <c r="H532" s="3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90"/>
    </row>
    <row r="533" ht="17.25" customHeight="1">
      <c r="E533" s="2"/>
      <c r="F533" s="2"/>
      <c r="G533" s="3"/>
      <c r="H533" s="3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  <c r="AL533" s="89"/>
      <c r="AM533" s="90"/>
    </row>
    <row r="534" ht="17.25" customHeight="1">
      <c r="E534" s="2"/>
      <c r="F534" s="2"/>
      <c r="G534" s="3"/>
      <c r="H534" s="3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90"/>
    </row>
    <row r="535" ht="17.25" customHeight="1">
      <c r="E535" s="2"/>
      <c r="F535" s="2"/>
      <c r="G535" s="3"/>
      <c r="H535" s="3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90"/>
    </row>
    <row r="536" ht="17.25" customHeight="1">
      <c r="E536" s="2"/>
      <c r="F536" s="2"/>
      <c r="G536" s="3"/>
      <c r="H536" s="3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90"/>
    </row>
    <row r="537" ht="17.25" customHeight="1">
      <c r="E537" s="2"/>
      <c r="F537" s="2"/>
      <c r="G537" s="3"/>
      <c r="H537" s="3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  <c r="AL537" s="89"/>
      <c r="AM537" s="90"/>
    </row>
    <row r="538" ht="17.25" customHeight="1">
      <c r="E538" s="2"/>
      <c r="F538" s="2"/>
      <c r="G538" s="3"/>
      <c r="H538" s="3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90"/>
    </row>
    <row r="539" ht="17.25" customHeight="1">
      <c r="E539" s="2"/>
      <c r="F539" s="2"/>
      <c r="G539" s="3"/>
      <c r="H539" s="3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  <c r="AL539" s="89"/>
      <c r="AM539" s="90"/>
    </row>
    <row r="540" ht="17.25" customHeight="1">
      <c r="E540" s="2"/>
      <c r="F540" s="2"/>
      <c r="G540" s="3"/>
      <c r="H540" s="3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90"/>
    </row>
    <row r="541" ht="17.25" customHeight="1">
      <c r="E541" s="2"/>
      <c r="F541" s="2"/>
      <c r="G541" s="3"/>
      <c r="H541" s="3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  <c r="AL541" s="89"/>
      <c r="AM541" s="90"/>
    </row>
    <row r="542" ht="17.25" customHeight="1">
      <c r="E542" s="2"/>
      <c r="F542" s="2"/>
      <c r="G542" s="3"/>
      <c r="H542" s="3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90"/>
    </row>
    <row r="543" ht="17.25" customHeight="1">
      <c r="E543" s="2"/>
      <c r="F543" s="2"/>
      <c r="G543" s="3"/>
      <c r="H543" s="3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  <c r="AL543" s="89"/>
      <c r="AM543" s="90"/>
    </row>
    <row r="544" ht="17.25" customHeight="1">
      <c r="E544" s="2"/>
      <c r="F544" s="2"/>
      <c r="G544" s="3"/>
      <c r="H544" s="3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  <c r="AL544" s="89"/>
      <c r="AM544" s="90"/>
    </row>
    <row r="545" ht="17.25" customHeight="1">
      <c r="E545" s="2"/>
      <c r="F545" s="2"/>
      <c r="G545" s="3"/>
      <c r="H545" s="3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  <c r="AL545" s="89"/>
      <c r="AM545" s="90"/>
    </row>
    <row r="546" ht="17.25" customHeight="1">
      <c r="E546" s="2"/>
      <c r="F546" s="2"/>
      <c r="G546" s="3"/>
      <c r="H546" s="3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90"/>
    </row>
    <row r="547" ht="17.25" customHeight="1">
      <c r="E547" s="2"/>
      <c r="F547" s="2"/>
      <c r="G547" s="3"/>
      <c r="H547" s="3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  <c r="AL547" s="89"/>
      <c r="AM547" s="90"/>
    </row>
    <row r="548" ht="17.25" customHeight="1">
      <c r="E548" s="2"/>
      <c r="F548" s="2"/>
      <c r="G548" s="3"/>
      <c r="H548" s="3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90"/>
    </row>
    <row r="549" ht="17.25" customHeight="1">
      <c r="E549" s="2"/>
      <c r="F549" s="2"/>
      <c r="G549" s="3"/>
      <c r="H549" s="3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90"/>
    </row>
    <row r="550" ht="17.25" customHeight="1">
      <c r="E550" s="2"/>
      <c r="F550" s="2"/>
      <c r="G550" s="3"/>
      <c r="H550" s="3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90"/>
    </row>
    <row r="551" ht="17.25" customHeight="1">
      <c r="E551" s="2"/>
      <c r="F551" s="2"/>
      <c r="G551" s="3"/>
      <c r="H551" s="3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  <c r="AL551" s="89"/>
      <c r="AM551" s="90"/>
    </row>
    <row r="552" ht="17.25" customHeight="1">
      <c r="E552" s="2"/>
      <c r="F552" s="2"/>
      <c r="G552" s="3"/>
      <c r="H552" s="3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90"/>
    </row>
    <row r="553" ht="17.25" customHeight="1">
      <c r="E553" s="2"/>
      <c r="F553" s="2"/>
      <c r="G553" s="3"/>
      <c r="H553" s="3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  <c r="AL553" s="89"/>
      <c r="AM553" s="90"/>
    </row>
    <row r="554" ht="17.25" customHeight="1">
      <c r="E554" s="2"/>
      <c r="F554" s="2"/>
      <c r="G554" s="3"/>
      <c r="H554" s="3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90"/>
    </row>
    <row r="555" ht="17.25" customHeight="1">
      <c r="E555" s="2"/>
      <c r="F555" s="2"/>
      <c r="G555" s="3"/>
      <c r="H555" s="3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  <c r="AL555" s="89"/>
      <c r="AM555" s="90"/>
    </row>
    <row r="556" ht="17.25" customHeight="1">
      <c r="E556" s="2"/>
      <c r="F556" s="2"/>
      <c r="G556" s="3"/>
      <c r="H556" s="3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90"/>
    </row>
    <row r="557" ht="17.25" customHeight="1">
      <c r="E557" s="2"/>
      <c r="F557" s="2"/>
      <c r="G557" s="3"/>
      <c r="H557" s="3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  <c r="AL557" s="89"/>
      <c r="AM557" s="90"/>
    </row>
    <row r="558" ht="17.25" customHeight="1">
      <c r="E558" s="2"/>
      <c r="F558" s="2"/>
      <c r="G558" s="3"/>
      <c r="H558" s="3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90"/>
    </row>
    <row r="559" ht="17.25" customHeight="1">
      <c r="E559" s="2"/>
      <c r="F559" s="2"/>
      <c r="G559" s="3"/>
      <c r="H559" s="3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  <c r="AL559" s="89"/>
      <c r="AM559" s="90"/>
    </row>
    <row r="560" ht="17.25" customHeight="1">
      <c r="E560" s="2"/>
      <c r="F560" s="2"/>
      <c r="G560" s="3"/>
      <c r="H560" s="3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90"/>
    </row>
    <row r="561" ht="17.25" customHeight="1">
      <c r="E561" s="2"/>
      <c r="F561" s="2"/>
      <c r="G561" s="3"/>
      <c r="H561" s="3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  <c r="AL561" s="89"/>
      <c r="AM561" s="90"/>
    </row>
    <row r="562" ht="17.25" customHeight="1">
      <c r="E562" s="2"/>
      <c r="F562" s="2"/>
      <c r="G562" s="3"/>
      <c r="H562" s="3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90"/>
    </row>
    <row r="563" ht="17.25" customHeight="1">
      <c r="E563" s="2"/>
      <c r="F563" s="2"/>
      <c r="G563" s="3"/>
      <c r="H563" s="3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  <c r="AL563" s="89"/>
      <c r="AM563" s="90"/>
    </row>
    <row r="564" ht="17.25" customHeight="1">
      <c r="E564" s="2"/>
      <c r="F564" s="2"/>
      <c r="G564" s="3"/>
      <c r="H564" s="3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90"/>
    </row>
    <row r="565" ht="17.25" customHeight="1">
      <c r="E565" s="2"/>
      <c r="F565" s="2"/>
      <c r="G565" s="3"/>
      <c r="H565" s="3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  <c r="AL565" s="89"/>
      <c r="AM565" s="90"/>
    </row>
    <row r="566" ht="17.25" customHeight="1">
      <c r="E566" s="2"/>
      <c r="F566" s="2"/>
      <c r="G566" s="3"/>
      <c r="H566" s="3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90"/>
    </row>
    <row r="567" ht="17.25" customHeight="1">
      <c r="E567" s="2"/>
      <c r="F567" s="2"/>
      <c r="G567" s="3"/>
      <c r="H567" s="3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  <c r="AL567" s="89"/>
      <c r="AM567" s="90"/>
    </row>
    <row r="568" ht="17.25" customHeight="1">
      <c r="E568" s="2"/>
      <c r="F568" s="2"/>
      <c r="G568" s="3"/>
      <c r="H568" s="3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90"/>
    </row>
    <row r="569" ht="17.25" customHeight="1">
      <c r="E569" s="2"/>
      <c r="F569" s="2"/>
      <c r="G569" s="3"/>
      <c r="H569" s="3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  <c r="AL569" s="89"/>
      <c r="AM569" s="90"/>
    </row>
    <row r="570" ht="17.25" customHeight="1">
      <c r="E570" s="2"/>
      <c r="F570" s="2"/>
      <c r="G570" s="3"/>
      <c r="H570" s="3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90"/>
    </row>
    <row r="571" ht="17.25" customHeight="1">
      <c r="E571" s="2"/>
      <c r="F571" s="2"/>
      <c r="G571" s="3"/>
      <c r="H571" s="3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  <c r="AL571" s="89"/>
      <c r="AM571" s="90"/>
    </row>
    <row r="572" ht="17.25" customHeight="1">
      <c r="E572" s="2"/>
      <c r="F572" s="2"/>
      <c r="G572" s="3"/>
      <c r="H572" s="3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90"/>
    </row>
    <row r="573" ht="17.25" customHeight="1">
      <c r="E573" s="2"/>
      <c r="F573" s="2"/>
      <c r="G573" s="3"/>
      <c r="H573" s="3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  <c r="AL573" s="89"/>
      <c r="AM573" s="90"/>
    </row>
    <row r="574" ht="17.25" customHeight="1">
      <c r="E574" s="2"/>
      <c r="F574" s="2"/>
      <c r="G574" s="3"/>
      <c r="H574" s="3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90"/>
    </row>
    <row r="575" ht="17.25" customHeight="1">
      <c r="E575" s="2"/>
      <c r="F575" s="2"/>
      <c r="G575" s="3"/>
      <c r="H575" s="3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90"/>
    </row>
    <row r="576" ht="17.25" customHeight="1">
      <c r="E576" s="2"/>
      <c r="F576" s="2"/>
      <c r="G576" s="3"/>
      <c r="H576" s="3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90"/>
    </row>
    <row r="577" ht="17.25" customHeight="1">
      <c r="E577" s="2"/>
      <c r="F577" s="2"/>
      <c r="G577" s="3"/>
      <c r="H577" s="3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  <c r="AL577" s="89"/>
      <c r="AM577" s="90"/>
    </row>
    <row r="578" ht="17.25" customHeight="1">
      <c r="E578" s="2"/>
      <c r="F578" s="2"/>
      <c r="G578" s="3"/>
      <c r="H578" s="3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90"/>
    </row>
    <row r="579" ht="17.25" customHeight="1">
      <c r="E579" s="2"/>
      <c r="F579" s="2"/>
      <c r="G579" s="3"/>
      <c r="H579" s="3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  <c r="AL579" s="89"/>
      <c r="AM579" s="90"/>
    </row>
    <row r="580" ht="17.25" customHeight="1">
      <c r="E580" s="2"/>
      <c r="F580" s="2"/>
      <c r="G580" s="3"/>
      <c r="H580" s="3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90"/>
    </row>
    <row r="581" ht="17.25" customHeight="1">
      <c r="E581" s="2"/>
      <c r="F581" s="2"/>
      <c r="G581" s="3"/>
      <c r="H581" s="3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90"/>
    </row>
    <row r="582" ht="17.25" customHeight="1">
      <c r="E582" s="2"/>
      <c r="F582" s="2"/>
      <c r="G582" s="3"/>
      <c r="H582" s="3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90"/>
    </row>
    <row r="583" ht="17.25" customHeight="1">
      <c r="E583" s="2"/>
      <c r="F583" s="2"/>
      <c r="G583" s="3"/>
      <c r="H583" s="3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90"/>
    </row>
    <row r="584" ht="17.25" customHeight="1">
      <c r="E584" s="2"/>
      <c r="F584" s="2"/>
      <c r="G584" s="3"/>
      <c r="H584" s="3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  <c r="AL584" s="89"/>
      <c r="AM584" s="90"/>
    </row>
    <row r="585" ht="17.25" customHeight="1">
      <c r="E585" s="2"/>
      <c r="F585" s="2"/>
      <c r="G585" s="3"/>
      <c r="H585" s="3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90"/>
    </row>
    <row r="586" ht="17.25" customHeight="1">
      <c r="E586" s="2"/>
      <c r="F586" s="2"/>
      <c r="G586" s="3"/>
      <c r="H586" s="3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90"/>
    </row>
    <row r="587" ht="17.25" customHeight="1">
      <c r="E587" s="2"/>
      <c r="F587" s="2"/>
      <c r="G587" s="3"/>
      <c r="H587" s="3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90"/>
    </row>
    <row r="588" ht="17.25" customHeight="1">
      <c r="E588" s="2"/>
      <c r="F588" s="2"/>
      <c r="G588" s="3"/>
      <c r="H588" s="3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  <c r="AL588" s="89"/>
      <c r="AM588" s="90"/>
    </row>
    <row r="589" ht="17.25" customHeight="1">
      <c r="E589" s="2"/>
      <c r="F589" s="2"/>
      <c r="G589" s="3"/>
      <c r="H589" s="3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90"/>
    </row>
    <row r="590" ht="17.25" customHeight="1">
      <c r="E590" s="2"/>
      <c r="F590" s="2"/>
      <c r="G590" s="3"/>
      <c r="H590" s="3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90"/>
    </row>
    <row r="591" ht="17.25" customHeight="1">
      <c r="E591" s="2"/>
      <c r="F591" s="2"/>
      <c r="G591" s="3"/>
      <c r="H591" s="3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90"/>
    </row>
    <row r="592" ht="17.25" customHeight="1">
      <c r="E592" s="2"/>
      <c r="F592" s="2"/>
      <c r="G592" s="3"/>
      <c r="H592" s="3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  <c r="AL592" s="89"/>
      <c r="AM592" s="90"/>
    </row>
    <row r="593" ht="17.25" customHeight="1">
      <c r="E593" s="2"/>
      <c r="F593" s="2"/>
      <c r="G593" s="3"/>
      <c r="H593" s="3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90"/>
    </row>
    <row r="594" ht="17.25" customHeight="1">
      <c r="E594" s="2"/>
      <c r="F594" s="2"/>
      <c r="G594" s="3"/>
      <c r="H594" s="3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  <c r="AL594" s="89"/>
      <c r="AM594" s="90"/>
    </row>
    <row r="595" ht="17.25" customHeight="1">
      <c r="E595" s="2"/>
      <c r="F595" s="2"/>
      <c r="G595" s="3"/>
      <c r="H595" s="3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90"/>
    </row>
    <row r="596" ht="17.25" customHeight="1">
      <c r="E596" s="2"/>
      <c r="F596" s="2"/>
      <c r="G596" s="3"/>
      <c r="H596" s="3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90"/>
    </row>
    <row r="597" ht="17.25" customHeight="1">
      <c r="E597" s="2"/>
      <c r="F597" s="2"/>
      <c r="G597" s="3"/>
      <c r="H597" s="3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90"/>
    </row>
    <row r="598" ht="17.25" customHeight="1">
      <c r="E598" s="2"/>
      <c r="F598" s="2"/>
      <c r="G598" s="3"/>
      <c r="H598" s="3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  <c r="AL598" s="89"/>
      <c r="AM598" s="90"/>
    </row>
    <row r="599" ht="17.25" customHeight="1">
      <c r="E599" s="2"/>
      <c r="F599" s="2"/>
      <c r="G599" s="3"/>
      <c r="H599" s="3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90"/>
    </row>
    <row r="600" ht="17.25" customHeight="1">
      <c r="E600" s="2"/>
      <c r="F600" s="2"/>
      <c r="G600" s="3"/>
      <c r="H600" s="3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  <c r="AL600" s="89"/>
      <c r="AM600" s="90"/>
    </row>
    <row r="601" ht="17.25" customHeight="1">
      <c r="E601" s="2"/>
      <c r="F601" s="2"/>
      <c r="G601" s="3"/>
      <c r="H601" s="3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90"/>
    </row>
    <row r="602" ht="17.25" customHeight="1">
      <c r="E602" s="2"/>
      <c r="F602" s="2"/>
      <c r="G602" s="3"/>
      <c r="H602" s="3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  <c r="AL602" s="89"/>
      <c r="AM602" s="90"/>
    </row>
    <row r="603" ht="17.25" customHeight="1">
      <c r="E603" s="2"/>
      <c r="F603" s="2"/>
      <c r="G603" s="3"/>
      <c r="H603" s="3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90"/>
    </row>
    <row r="604" ht="17.25" customHeight="1">
      <c r="E604" s="2"/>
      <c r="F604" s="2"/>
      <c r="G604" s="3"/>
      <c r="H604" s="3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90"/>
    </row>
    <row r="605" ht="17.25" customHeight="1">
      <c r="E605" s="2"/>
      <c r="F605" s="2"/>
      <c r="G605" s="3"/>
      <c r="H605" s="3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90"/>
    </row>
    <row r="606" ht="17.25" customHeight="1">
      <c r="E606" s="2"/>
      <c r="F606" s="2"/>
      <c r="G606" s="3"/>
      <c r="H606" s="3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  <c r="AL606" s="89"/>
      <c r="AM606" s="90"/>
    </row>
    <row r="607" ht="17.25" customHeight="1">
      <c r="E607" s="2"/>
      <c r="F607" s="2"/>
      <c r="G607" s="3"/>
      <c r="H607" s="3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90"/>
    </row>
    <row r="608" ht="17.25" customHeight="1">
      <c r="E608" s="2"/>
      <c r="F608" s="2"/>
      <c r="G608" s="3"/>
      <c r="H608" s="3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90"/>
    </row>
    <row r="609" ht="17.25" customHeight="1">
      <c r="E609" s="2"/>
      <c r="F609" s="2"/>
      <c r="G609" s="3"/>
      <c r="H609" s="3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90"/>
    </row>
    <row r="610" ht="17.25" customHeight="1">
      <c r="E610" s="2"/>
      <c r="F610" s="2"/>
      <c r="G610" s="3"/>
      <c r="H610" s="3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  <c r="AL610" s="89"/>
      <c r="AM610" s="90"/>
    </row>
    <row r="611" ht="17.25" customHeight="1">
      <c r="E611" s="2"/>
      <c r="F611" s="2"/>
      <c r="G611" s="3"/>
      <c r="H611" s="3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90"/>
    </row>
    <row r="612" ht="17.25" customHeight="1">
      <c r="E612" s="2"/>
      <c r="F612" s="2"/>
      <c r="G612" s="3"/>
      <c r="H612" s="3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  <c r="AL612" s="89"/>
      <c r="AM612" s="90"/>
    </row>
    <row r="613" ht="17.25" customHeight="1">
      <c r="E613" s="2"/>
      <c r="F613" s="2"/>
      <c r="G613" s="3"/>
      <c r="H613" s="3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90"/>
    </row>
    <row r="614" ht="17.25" customHeight="1">
      <c r="E614" s="2"/>
      <c r="F614" s="2"/>
      <c r="G614" s="3"/>
      <c r="H614" s="3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90"/>
    </row>
    <row r="615" ht="17.25" customHeight="1">
      <c r="E615" s="2"/>
      <c r="F615" s="2"/>
      <c r="G615" s="3"/>
      <c r="H615" s="3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90"/>
    </row>
    <row r="616" ht="17.25" customHeight="1">
      <c r="E616" s="2"/>
      <c r="F616" s="2"/>
      <c r="G616" s="3"/>
      <c r="H616" s="3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  <c r="AL616" s="89"/>
      <c r="AM616" s="90"/>
    </row>
    <row r="617" ht="17.25" customHeight="1">
      <c r="E617" s="2"/>
      <c r="F617" s="2"/>
      <c r="G617" s="3"/>
      <c r="H617" s="3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90"/>
    </row>
    <row r="618" ht="17.25" customHeight="1">
      <c r="E618" s="2"/>
      <c r="F618" s="2"/>
      <c r="G618" s="3"/>
      <c r="H618" s="3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90"/>
    </row>
    <row r="619" ht="17.25" customHeight="1">
      <c r="E619" s="2"/>
      <c r="F619" s="2"/>
      <c r="G619" s="3"/>
      <c r="H619" s="3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90"/>
    </row>
    <row r="620" ht="17.25" customHeight="1">
      <c r="E620" s="2"/>
      <c r="F620" s="2"/>
      <c r="G620" s="3"/>
      <c r="H620" s="3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  <c r="AL620" s="89"/>
      <c r="AM620" s="90"/>
    </row>
    <row r="621" ht="17.25" customHeight="1">
      <c r="E621" s="2"/>
      <c r="F621" s="2"/>
      <c r="G621" s="3"/>
      <c r="H621" s="3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  <c r="AL621" s="89"/>
      <c r="AM621" s="90"/>
    </row>
    <row r="622" ht="17.25" customHeight="1">
      <c r="E622" s="2"/>
      <c r="F622" s="2"/>
      <c r="G622" s="3"/>
      <c r="H622" s="3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  <c r="AL622" s="89"/>
      <c r="AM622" s="90"/>
    </row>
    <row r="623" ht="17.25" customHeight="1">
      <c r="E623" s="2"/>
      <c r="F623" s="2"/>
      <c r="G623" s="3"/>
      <c r="H623" s="3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90"/>
    </row>
    <row r="624" ht="17.25" customHeight="1">
      <c r="E624" s="2"/>
      <c r="F624" s="2"/>
      <c r="G624" s="3"/>
      <c r="H624" s="3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  <c r="AL624" s="89"/>
      <c r="AM624" s="90"/>
    </row>
    <row r="625" ht="17.25" customHeight="1">
      <c r="E625" s="2"/>
      <c r="F625" s="2"/>
      <c r="G625" s="3"/>
      <c r="H625" s="3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90"/>
    </row>
    <row r="626" ht="17.25" customHeight="1">
      <c r="E626" s="2"/>
      <c r="F626" s="2"/>
      <c r="G626" s="3"/>
      <c r="H626" s="3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90"/>
    </row>
    <row r="627" ht="17.25" customHeight="1">
      <c r="E627" s="2"/>
      <c r="F627" s="2"/>
      <c r="G627" s="3"/>
      <c r="H627" s="3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90"/>
    </row>
    <row r="628" ht="17.25" customHeight="1">
      <c r="E628" s="2"/>
      <c r="F628" s="2"/>
      <c r="G628" s="3"/>
      <c r="H628" s="3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90"/>
    </row>
    <row r="629" ht="17.25" customHeight="1">
      <c r="E629" s="2"/>
      <c r="F629" s="2"/>
      <c r="G629" s="3"/>
      <c r="H629" s="3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90"/>
    </row>
    <row r="630" ht="17.25" customHeight="1">
      <c r="E630" s="2"/>
      <c r="F630" s="2"/>
      <c r="G630" s="3"/>
      <c r="H630" s="3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90"/>
    </row>
    <row r="631" ht="17.25" customHeight="1">
      <c r="E631" s="2"/>
      <c r="F631" s="2"/>
      <c r="G631" s="3"/>
      <c r="H631" s="3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90"/>
    </row>
    <row r="632" ht="17.25" customHeight="1">
      <c r="E632" s="2"/>
      <c r="F632" s="2"/>
      <c r="G632" s="3"/>
      <c r="H632" s="3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90"/>
    </row>
    <row r="633" ht="17.25" customHeight="1">
      <c r="E633" s="2"/>
      <c r="F633" s="2"/>
      <c r="G633" s="3"/>
      <c r="H633" s="3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90"/>
    </row>
    <row r="634" ht="17.25" customHeight="1">
      <c r="E634" s="2"/>
      <c r="F634" s="2"/>
      <c r="G634" s="3"/>
      <c r="H634" s="3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90"/>
    </row>
    <row r="635" ht="17.25" customHeight="1">
      <c r="E635" s="2"/>
      <c r="F635" s="2"/>
      <c r="G635" s="3"/>
      <c r="H635" s="3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  <c r="AL635" s="89"/>
      <c r="AM635" s="90"/>
    </row>
    <row r="636" ht="17.25" customHeight="1">
      <c r="E636" s="2"/>
      <c r="F636" s="2"/>
      <c r="G636" s="3"/>
      <c r="H636" s="3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  <c r="AL636" s="89"/>
      <c r="AM636" s="90"/>
    </row>
    <row r="637" ht="17.25" customHeight="1">
      <c r="E637" s="2"/>
      <c r="F637" s="2"/>
      <c r="G637" s="3"/>
      <c r="H637" s="3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  <c r="AL637" s="89"/>
      <c r="AM637" s="90"/>
    </row>
    <row r="638" ht="17.25" customHeight="1">
      <c r="E638" s="2"/>
      <c r="F638" s="2"/>
      <c r="G638" s="3"/>
      <c r="H638" s="3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  <c r="AL638" s="89"/>
      <c r="AM638" s="90"/>
    </row>
    <row r="639" ht="17.25" customHeight="1">
      <c r="E639" s="2"/>
      <c r="F639" s="2"/>
      <c r="G639" s="3"/>
      <c r="H639" s="3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90"/>
    </row>
    <row r="640" ht="17.25" customHeight="1">
      <c r="E640" s="2"/>
      <c r="F640" s="2"/>
      <c r="G640" s="3"/>
      <c r="H640" s="3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90"/>
    </row>
    <row r="641" ht="17.25" customHeight="1">
      <c r="E641" s="2"/>
      <c r="F641" s="2"/>
      <c r="G641" s="3"/>
      <c r="H641" s="3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  <c r="AL641" s="89"/>
      <c r="AM641" s="90"/>
    </row>
    <row r="642" ht="17.25" customHeight="1">
      <c r="E642" s="2"/>
      <c r="F642" s="2"/>
      <c r="G642" s="3"/>
      <c r="H642" s="3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  <c r="AL642" s="89"/>
      <c r="AM642" s="90"/>
    </row>
    <row r="643" ht="17.25" customHeight="1">
      <c r="E643" s="2"/>
      <c r="F643" s="2"/>
      <c r="G643" s="3"/>
      <c r="H643" s="3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  <c r="AL643" s="89"/>
      <c r="AM643" s="90"/>
    </row>
    <row r="644" ht="17.25" customHeight="1">
      <c r="E644" s="2"/>
      <c r="F644" s="2"/>
      <c r="G644" s="3"/>
      <c r="H644" s="3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  <c r="AL644" s="89"/>
      <c r="AM644" s="90"/>
    </row>
    <row r="645" ht="17.25" customHeight="1">
      <c r="E645" s="2"/>
      <c r="F645" s="2"/>
      <c r="G645" s="3"/>
      <c r="H645" s="3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  <c r="AL645" s="89"/>
      <c r="AM645" s="90"/>
    </row>
    <row r="646" ht="17.25" customHeight="1">
      <c r="E646" s="2"/>
      <c r="F646" s="2"/>
      <c r="G646" s="3"/>
      <c r="H646" s="3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  <c r="AL646" s="89"/>
      <c r="AM646" s="90"/>
    </row>
    <row r="647" ht="17.25" customHeight="1">
      <c r="E647" s="2"/>
      <c r="F647" s="2"/>
      <c r="G647" s="3"/>
      <c r="H647" s="3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  <c r="AL647" s="89"/>
      <c r="AM647" s="90"/>
    </row>
    <row r="648" ht="17.25" customHeight="1">
      <c r="E648" s="2"/>
      <c r="F648" s="2"/>
      <c r="G648" s="3"/>
      <c r="H648" s="3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  <c r="AL648" s="89"/>
      <c r="AM648" s="90"/>
    </row>
    <row r="649" ht="17.25" customHeight="1">
      <c r="E649" s="2"/>
      <c r="F649" s="2"/>
      <c r="G649" s="3"/>
      <c r="H649" s="3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  <c r="AL649" s="89"/>
      <c r="AM649" s="90"/>
    </row>
    <row r="650" ht="17.25" customHeight="1">
      <c r="E650" s="2"/>
      <c r="F650" s="2"/>
      <c r="G650" s="3"/>
      <c r="H650" s="3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  <c r="AL650" s="89"/>
      <c r="AM650" s="90"/>
    </row>
    <row r="651" ht="17.25" customHeight="1">
      <c r="E651" s="2"/>
      <c r="F651" s="2"/>
      <c r="G651" s="3"/>
      <c r="H651" s="3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90"/>
    </row>
    <row r="652" ht="17.25" customHeight="1">
      <c r="E652" s="2"/>
      <c r="F652" s="2"/>
      <c r="G652" s="3"/>
      <c r="H652" s="3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  <c r="AL652" s="89"/>
      <c r="AM652" s="90"/>
    </row>
    <row r="653" ht="17.25" customHeight="1">
      <c r="E653" s="2"/>
      <c r="F653" s="2"/>
      <c r="G653" s="3"/>
      <c r="H653" s="3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90"/>
    </row>
    <row r="654" ht="17.25" customHeight="1">
      <c r="E654" s="2"/>
      <c r="F654" s="2"/>
      <c r="G654" s="3"/>
      <c r="H654" s="3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  <c r="AL654" s="89"/>
      <c r="AM654" s="90"/>
    </row>
    <row r="655" ht="17.25" customHeight="1">
      <c r="E655" s="2"/>
      <c r="F655" s="2"/>
      <c r="G655" s="3"/>
      <c r="H655" s="3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  <c r="AL655" s="89"/>
      <c r="AM655" s="90"/>
    </row>
    <row r="656" ht="17.25" customHeight="1">
      <c r="E656" s="2"/>
      <c r="F656" s="2"/>
      <c r="G656" s="3"/>
      <c r="H656" s="3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  <c r="AL656" s="89"/>
      <c r="AM656" s="90"/>
    </row>
    <row r="657" ht="17.25" customHeight="1">
      <c r="E657" s="2"/>
      <c r="F657" s="2"/>
      <c r="G657" s="3"/>
      <c r="H657" s="3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90"/>
    </row>
    <row r="658" ht="17.25" customHeight="1">
      <c r="E658" s="2"/>
      <c r="F658" s="2"/>
      <c r="G658" s="3"/>
      <c r="H658" s="3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90"/>
    </row>
    <row r="659" ht="17.25" customHeight="1">
      <c r="E659" s="2"/>
      <c r="F659" s="2"/>
      <c r="G659" s="3"/>
      <c r="H659" s="3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  <c r="AL659" s="89"/>
      <c r="AM659" s="90"/>
    </row>
    <row r="660" ht="17.25" customHeight="1">
      <c r="E660" s="2"/>
      <c r="F660" s="2"/>
      <c r="G660" s="3"/>
      <c r="H660" s="3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  <c r="AL660" s="89"/>
      <c r="AM660" s="90"/>
    </row>
    <row r="661" ht="17.25" customHeight="1">
      <c r="E661" s="2"/>
      <c r="F661" s="2"/>
      <c r="G661" s="3"/>
      <c r="H661" s="3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  <c r="AL661" s="89"/>
      <c r="AM661" s="90"/>
    </row>
    <row r="662" ht="17.25" customHeight="1">
      <c r="E662" s="2"/>
      <c r="F662" s="2"/>
      <c r="G662" s="3"/>
      <c r="H662" s="3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  <c r="AL662" s="89"/>
      <c r="AM662" s="90"/>
    </row>
    <row r="663" ht="17.25" customHeight="1">
      <c r="E663" s="2"/>
      <c r="F663" s="2"/>
      <c r="G663" s="3"/>
      <c r="H663" s="3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  <c r="AL663" s="89"/>
      <c r="AM663" s="90"/>
    </row>
    <row r="664" ht="17.25" customHeight="1">
      <c r="E664" s="2"/>
      <c r="F664" s="2"/>
      <c r="G664" s="3"/>
      <c r="H664" s="3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  <c r="AL664" s="89"/>
      <c r="AM664" s="90"/>
    </row>
    <row r="665" ht="17.25" customHeight="1">
      <c r="E665" s="2"/>
      <c r="F665" s="2"/>
      <c r="G665" s="3"/>
      <c r="H665" s="3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  <c r="AL665" s="89"/>
      <c r="AM665" s="90"/>
    </row>
    <row r="666" ht="17.25" customHeight="1">
      <c r="E666" s="2"/>
      <c r="F666" s="2"/>
      <c r="G666" s="3"/>
      <c r="H666" s="3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  <c r="AL666" s="89"/>
      <c r="AM666" s="90"/>
    </row>
    <row r="667" ht="17.25" customHeight="1">
      <c r="E667" s="2"/>
      <c r="F667" s="2"/>
      <c r="G667" s="3"/>
      <c r="H667" s="3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  <c r="AL667" s="89"/>
      <c r="AM667" s="90"/>
    </row>
    <row r="668" ht="17.25" customHeight="1">
      <c r="E668" s="2"/>
      <c r="F668" s="2"/>
      <c r="G668" s="3"/>
      <c r="H668" s="3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  <c r="AL668" s="89"/>
      <c r="AM668" s="90"/>
    </row>
    <row r="669" ht="17.25" customHeight="1">
      <c r="E669" s="2"/>
      <c r="F669" s="2"/>
      <c r="G669" s="3"/>
      <c r="H669" s="3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  <c r="AL669" s="89"/>
      <c r="AM669" s="90"/>
    </row>
    <row r="670" ht="17.25" customHeight="1">
      <c r="E670" s="2"/>
      <c r="F670" s="2"/>
      <c r="G670" s="3"/>
      <c r="H670" s="3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  <c r="AL670" s="89"/>
      <c r="AM670" s="90"/>
    </row>
    <row r="671" ht="17.25" customHeight="1">
      <c r="E671" s="2"/>
      <c r="F671" s="2"/>
      <c r="G671" s="3"/>
      <c r="H671" s="3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  <c r="AL671" s="89"/>
      <c r="AM671" s="90"/>
    </row>
    <row r="672" ht="17.25" customHeight="1">
      <c r="E672" s="2"/>
      <c r="F672" s="2"/>
      <c r="G672" s="3"/>
      <c r="H672" s="3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  <c r="AL672" s="89"/>
      <c r="AM672" s="90"/>
    </row>
    <row r="673" ht="17.25" customHeight="1">
      <c r="E673" s="2"/>
      <c r="F673" s="2"/>
      <c r="G673" s="3"/>
      <c r="H673" s="3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90"/>
    </row>
    <row r="674" ht="17.25" customHeight="1">
      <c r="E674" s="2"/>
      <c r="F674" s="2"/>
      <c r="G674" s="3"/>
      <c r="H674" s="3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90"/>
    </row>
    <row r="675" ht="17.25" customHeight="1">
      <c r="E675" s="2"/>
      <c r="F675" s="2"/>
      <c r="G675" s="3"/>
      <c r="H675" s="3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90"/>
    </row>
    <row r="676" ht="17.25" customHeight="1">
      <c r="E676" s="2"/>
      <c r="F676" s="2"/>
      <c r="G676" s="3"/>
      <c r="H676" s="3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90"/>
    </row>
    <row r="677" ht="17.25" customHeight="1">
      <c r="E677" s="2"/>
      <c r="F677" s="2"/>
      <c r="G677" s="3"/>
      <c r="H677" s="3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90"/>
    </row>
    <row r="678" ht="17.25" customHeight="1">
      <c r="E678" s="2"/>
      <c r="F678" s="2"/>
      <c r="G678" s="3"/>
      <c r="H678" s="3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90"/>
    </row>
    <row r="679" ht="17.25" customHeight="1">
      <c r="E679" s="2"/>
      <c r="F679" s="2"/>
      <c r="G679" s="3"/>
      <c r="H679" s="3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90"/>
    </row>
    <row r="680" ht="17.25" customHeight="1">
      <c r="E680" s="2"/>
      <c r="F680" s="2"/>
      <c r="G680" s="3"/>
      <c r="H680" s="3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90"/>
    </row>
    <row r="681" ht="17.25" customHeight="1">
      <c r="E681" s="2"/>
      <c r="F681" s="2"/>
      <c r="G681" s="3"/>
      <c r="H681" s="3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90"/>
    </row>
    <row r="682" ht="17.25" customHeight="1">
      <c r="E682" s="2"/>
      <c r="F682" s="2"/>
      <c r="G682" s="3"/>
      <c r="H682" s="3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90"/>
    </row>
    <row r="683" ht="17.25" customHeight="1">
      <c r="E683" s="2"/>
      <c r="F683" s="2"/>
      <c r="G683" s="3"/>
      <c r="H683" s="3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90"/>
    </row>
    <row r="684" ht="17.25" customHeight="1">
      <c r="E684" s="2"/>
      <c r="F684" s="2"/>
      <c r="G684" s="3"/>
      <c r="H684" s="3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  <c r="AL684" s="89"/>
      <c r="AM684" s="90"/>
    </row>
    <row r="685" ht="17.25" customHeight="1">
      <c r="E685" s="2"/>
      <c r="F685" s="2"/>
      <c r="G685" s="3"/>
      <c r="H685" s="3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90"/>
    </row>
    <row r="686" ht="17.25" customHeight="1">
      <c r="E686" s="2"/>
      <c r="F686" s="2"/>
      <c r="G686" s="3"/>
      <c r="H686" s="3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  <c r="AL686" s="89"/>
      <c r="AM686" s="90"/>
    </row>
    <row r="687" ht="17.25" customHeight="1">
      <c r="E687" s="2"/>
      <c r="F687" s="2"/>
      <c r="G687" s="3"/>
      <c r="H687" s="3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90"/>
    </row>
    <row r="688" ht="17.25" customHeight="1">
      <c r="E688" s="2"/>
      <c r="F688" s="2"/>
      <c r="G688" s="3"/>
      <c r="H688" s="3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90"/>
    </row>
    <row r="689" ht="17.25" customHeight="1">
      <c r="E689" s="2"/>
      <c r="F689" s="2"/>
      <c r="G689" s="3"/>
      <c r="H689" s="3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90"/>
    </row>
    <row r="690" ht="17.25" customHeight="1">
      <c r="E690" s="2"/>
      <c r="F690" s="2"/>
      <c r="G690" s="3"/>
      <c r="H690" s="3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  <c r="AL690" s="89"/>
      <c r="AM690" s="90"/>
    </row>
    <row r="691" ht="17.25" customHeight="1">
      <c r="E691" s="2"/>
      <c r="F691" s="2"/>
      <c r="G691" s="3"/>
      <c r="H691" s="3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90"/>
    </row>
    <row r="692" ht="17.25" customHeight="1">
      <c r="E692" s="2"/>
      <c r="F692" s="2"/>
      <c r="G692" s="3"/>
      <c r="H692" s="3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  <c r="AL692" s="89"/>
      <c r="AM692" s="90"/>
    </row>
    <row r="693" ht="17.25" customHeight="1">
      <c r="E693" s="2"/>
      <c r="F693" s="2"/>
      <c r="G693" s="3"/>
      <c r="H693" s="3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90"/>
    </row>
    <row r="694" ht="17.25" customHeight="1">
      <c r="E694" s="2"/>
      <c r="F694" s="2"/>
      <c r="G694" s="3"/>
      <c r="H694" s="3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90"/>
    </row>
    <row r="695" ht="17.25" customHeight="1">
      <c r="E695" s="2"/>
      <c r="F695" s="2"/>
      <c r="G695" s="3"/>
      <c r="H695" s="3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90"/>
    </row>
    <row r="696" ht="17.25" customHeight="1">
      <c r="E696" s="2"/>
      <c r="F696" s="2"/>
      <c r="G696" s="3"/>
      <c r="H696" s="3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  <c r="AL696" s="89"/>
      <c r="AM696" s="90"/>
    </row>
    <row r="697" ht="17.25" customHeight="1">
      <c r="E697" s="2"/>
      <c r="F697" s="2"/>
      <c r="G697" s="3"/>
      <c r="H697" s="3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90"/>
    </row>
    <row r="698" ht="17.25" customHeight="1">
      <c r="E698" s="2"/>
      <c r="F698" s="2"/>
      <c r="G698" s="3"/>
      <c r="H698" s="3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  <c r="AL698" s="89"/>
      <c r="AM698" s="90"/>
    </row>
    <row r="699" ht="17.25" customHeight="1">
      <c r="E699" s="2"/>
      <c r="F699" s="2"/>
      <c r="G699" s="3"/>
      <c r="H699" s="3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90"/>
    </row>
    <row r="700" ht="17.25" customHeight="1">
      <c r="E700" s="2"/>
      <c r="F700" s="2"/>
      <c r="G700" s="3"/>
      <c r="H700" s="3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  <c r="AL700" s="89"/>
      <c r="AM700" s="90"/>
    </row>
    <row r="701" ht="17.25" customHeight="1">
      <c r="E701" s="2"/>
      <c r="F701" s="2"/>
      <c r="G701" s="3"/>
      <c r="H701" s="3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90"/>
    </row>
    <row r="702" ht="17.25" customHeight="1">
      <c r="E702" s="2"/>
      <c r="F702" s="2"/>
      <c r="G702" s="3"/>
      <c r="H702" s="3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  <c r="AL702" s="89"/>
      <c r="AM702" s="90"/>
    </row>
    <row r="703" ht="17.25" customHeight="1">
      <c r="E703" s="2"/>
      <c r="F703" s="2"/>
      <c r="G703" s="3"/>
      <c r="H703" s="3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90"/>
    </row>
    <row r="704" ht="17.25" customHeight="1">
      <c r="E704" s="2"/>
      <c r="F704" s="2"/>
      <c r="G704" s="3"/>
      <c r="H704" s="3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  <c r="AL704" s="89"/>
      <c r="AM704" s="90"/>
    </row>
    <row r="705" ht="17.25" customHeight="1">
      <c r="E705" s="2"/>
      <c r="F705" s="2"/>
      <c r="G705" s="3"/>
      <c r="H705" s="3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90"/>
    </row>
    <row r="706" ht="17.25" customHeight="1">
      <c r="E706" s="2"/>
      <c r="F706" s="2"/>
      <c r="G706" s="3"/>
      <c r="H706" s="3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  <c r="AL706" s="89"/>
      <c r="AM706" s="90"/>
    </row>
    <row r="707" ht="17.25" customHeight="1">
      <c r="E707" s="2"/>
      <c r="F707" s="2"/>
      <c r="G707" s="3"/>
      <c r="H707" s="3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90"/>
    </row>
    <row r="708" ht="17.25" customHeight="1">
      <c r="E708" s="2"/>
      <c r="F708" s="2"/>
      <c r="G708" s="3"/>
      <c r="H708" s="3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90"/>
    </row>
    <row r="709" ht="17.25" customHeight="1">
      <c r="E709" s="2"/>
      <c r="F709" s="2"/>
      <c r="G709" s="3"/>
      <c r="H709" s="3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90"/>
    </row>
    <row r="710" ht="17.25" customHeight="1">
      <c r="E710" s="2"/>
      <c r="F710" s="2"/>
      <c r="G710" s="3"/>
      <c r="H710" s="3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  <c r="AL710" s="89"/>
      <c r="AM710" s="90"/>
    </row>
    <row r="711" ht="17.25" customHeight="1">
      <c r="E711" s="2"/>
      <c r="F711" s="2"/>
      <c r="G711" s="3"/>
      <c r="H711" s="3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90"/>
    </row>
    <row r="712" ht="17.25" customHeight="1">
      <c r="E712" s="2"/>
      <c r="F712" s="2"/>
      <c r="G712" s="3"/>
      <c r="H712" s="3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  <c r="AL712" s="89"/>
      <c r="AM712" s="90"/>
    </row>
    <row r="713" ht="17.25" customHeight="1">
      <c r="E713" s="2"/>
      <c r="F713" s="2"/>
      <c r="G713" s="3"/>
      <c r="H713" s="3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90"/>
    </row>
    <row r="714" ht="17.25" customHeight="1">
      <c r="E714" s="2"/>
      <c r="F714" s="2"/>
      <c r="G714" s="3"/>
      <c r="H714" s="3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90"/>
    </row>
    <row r="715" ht="17.25" customHeight="1">
      <c r="E715" s="2"/>
      <c r="F715" s="2"/>
      <c r="G715" s="3"/>
      <c r="H715" s="3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90"/>
    </row>
    <row r="716" ht="17.25" customHeight="1">
      <c r="E716" s="2"/>
      <c r="F716" s="2"/>
      <c r="G716" s="3"/>
      <c r="H716" s="3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  <c r="AL716" s="89"/>
      <c r="AM716" s="90"/>
    </row>
    <row r="717" ht="17.25" customHeight="1">
      <c r="E717" s="2"/>
      <c r="F717" s="2"/>
      <c r="G717" s="3"/>
      <c r="H717" s="3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90"/>
    </row>
    <row r="718" ht="17.25" customHeight="1">
      <c r="E718" s="2"/>
      <c r="F718" s="2"/>
      <c r="G718" s="3"/>
      <c r="H718" s="3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  <c r="AL718" s="89"/>
      <c r="AM718" s="90"/>
    </row>
    <row r="719" ht="17.25" customHeight="1">
      <c r="E719" s="2"/>
      <c r="F719" s="2"/>
      <c r="G719" s="3"/>
      <c r="H719" s="3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90"/>
    </row>
    <row r="720" ht="17.25" customHeight="1">
      <c r="E720" s="2"/>
      <c r="F720" s="2"/>
      <c r="G720" s="3"/>
      <c r="H720" s="3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90"/>
    </row>
    <row r="721" ht="17.25" customHeight="1">
      <c r="E721" s="2"/>
      <c r="F721" s="2"/>
      <c r="G721" s="3"/>
      <c r="H721" s="3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90"/>
    </row>
    <row r="722" ht="17.25" customHeight="1">
      <c r="E722" s="2"/>
      <c r="F722" s="2"/>
      <c r="G722" s="3"/>
      <c r="H722" s="3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  <c r="AL722" s="89"/>
      <c r="AM722" s="90"/>
    </row>
    <row r="723" ht="17.25" customHeight="1">
      <c r="E723" s="2"/>
      <c r="F723" s="2"/>
      <c r="G723" s="3"/>
      <c r="H723" s="3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90"/>
    </row>
    <row r="724" ht="17.25" customHeight="1">
      <c r="E724" s="2"/>
      <c r="F724" s="2"/>
      <c r="G724" s="3"/>
      <c r="H724" s="3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90"/>
    </row>
    <row r="725" ht="17.25" customHeight="1">
      <c r="E725" s="2"/>
      <c r="F725" s="2"/>
      <c r="G725" s="3"/>
      <c r="H725" s="3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  <c r="AL725" s="89"/>
      <c r="AM725" s="90"/>
    </row>
    <row r="726" ht="17.25" customHeight="1">
      <c r="E726" s="2"/>
      <c r="F726" s="2"/>
      <c r="G726" s="3"/>
      <c r="H726" s="3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  <c r="AL726" s="89"/>
      <c r="AM726" s="90"/>
    </row>
    <row r="727" ht="17.25" customHeight="1">
      <c r="E727" s="2"/>
      <c r="F727" s="2"/>
      <c r="G727" s="3"/>
      <c r="H727" s="3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90"/>
    </row>
    <row r="728" ht="17.25" customHeight="1">
      <c r="E728" s="2"/>
      <c r="F728" s="2"/>
      <c r="G728" s="3"/>
      <c r="H728" s="3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90"/>
    </row>
    <row r="729" ht="17.25" customHeight="1">
      <c r="E729" s="2"/>
      <c r="F729" s="2"/>
      <c r="G729" s="3"/>
      <c r="H729" s="3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90"/>
    </row>
    <row r="730" ht="17.25" customHeight="1">
      <c r="E730" s="2"/>
      <c r="F730" s="2"/>
      <c r="G730" s="3"/>
      <c r="H730" s="3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90"/>
    </row>
    <row r="731" ht="17.25" customHeight="1">
      <c r="E731" s="2"/>
      <c r="F731" s="2"/>
      <c r="G731" s="3"/>
      <c r="H731" s="3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  <c r="AL731" s="89"/>
      <c r="AM731" s="90"/>
    </row>
    <row r="732" ht="17.25" customHeight="1">
      <c r="E732" s="2"/>
      <c r="F732" s="2"/>
      <c r="G732" s="3"/>
      <c r="H732" s="3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  <c r="AL732" s="89"/>
      <c r="AM732" s="90"/>
    </row>
    <row r="733" ht="17.25" customHeight="1">
      <c r="E733" s="2"/>
      <c r="F733" s="2"/>
      <c r="G733" s="3"/>
      <c r="H733" s="3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90"/>
    </row>
    <row r="734" ht="17.25" customHeight="1">
      <c r="E734" s="2"/>
      <c r="F734" s="2"/>
      <c r="G734" s="3"/>
      <c r="H734" s="3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  <c r="AL734" s="89"/>
      <c r="AM734" s="90"/>
    </row>
    <row r="735" ht="17.25" customHeight="1">
      <c r="E735" s="2"/>
      <c r="F735" s="2"/>
      <c r="G735" s="3"/>
      <c r="H735" s="3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90"/>
    </row>
    <row r="736" ht="17.25" customHeight="1">
      <c r="E736" s="2"/>
      <c r="F736" s="2"/>
      <c r="G736" s="3"/>
      <c r="H736" s="3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  <c r="AL736" s="89"/>
      <c r="AM736" s="90"/>
    </row>
    <row r="737" ht="17.25" customHeight="1">
      <c r="E737" s="2"/>
      <c r="F737" s="2"/>
      <c r="G737" s="3"/>
      <c r="H737" s="3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90"/>
    </row>
    <row r="738" ht="17.25" customHeight="1">
      <c r="E738" s="2"/>
      <c r="F738" s="2"/>
      <c r="G738" s="3"/>
      <c r="H738" s="3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  <c r="AL738" s="89"/>
      <c r="AM738" s="90"/>
    </row>
    <row r="739" ht="17.25" customHeight="1">
      <c r="E739" s="2"/>
      <c r="F739" s="2"/>
      <c r="G739" s="3"/>
      <c r="H739" s="3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90"/>
    </row>
    <row r="740" ht="17.25" customHeight="1">
      <c r="E740" s="2"/>
      <c r="F740" s="2"/>
      <c r="G740" s="3"/>
      <c r="H740" s="3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  <c r="AL740" s="89"/>
      <c r="AM740" s="90"/>
    </row>
    <row r="741" ht="17.25" customHeight="1">
      <c r="E741" s="2"/>
      <c r="F741" s="2"/>
      <c r="G741" s="3"/>
      <c r="H741" s="3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90"/>
    </row>
    <row r="742" ht="17.25" customHeight="1">
      <c r="E742" s="2"/>
      <c r="F742" s="2"/>
      <c r="G742" s="3"/>
      <c r="H742" s="3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  <c r="AL742" s="89"/>
      <c r="AM742" s="90"/>
    </row>
    <row r="743" ht="17.25" customHeight="1">
      <c r="E743" s="2"/>
      <c r="F743" s="2"/>
      <c r="G743" s="3"/>
      <c r="H743" s="3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  <c r="AL743" s="89"/>
      <c r="AM743" s="90"/>
    </row>
    <row r="744" ht="17.25" customHeight="1">
      <c r="E744" s="2"/>
      <c r="F744" s="2"/>
      <c r="G744" s="3"/>
      <c r="H744" s="3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  <c r="AL744" s="89"/>
      <c r="AM744" s="90"/>
    </row>
    <row r="745" ht="17.25" customHeight="1">
      <c r="E745" s="2"/>
      <c r="F745" s="2"/>
      <c r="G745" s="3"/>
      <c r="H745" s="3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90"/>
    </row>
    <row r="746" ht="17.25" customHeight="1">
      <c r="E746" s="2"/>
      <c r="F746" s="2"/>
      <c r="G746" s="3"/>
      <c r="H746" s="3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  <c r="AL746" s="89"/>
      <c r="AM746" s="90"/>
    </row>
    <row r="747" ht="17.25" customHeight="1">
      <c r="E747" s="2"/>
      <c r="F747" s="2"/>
      <c r="G747" s="3"/>
      <c r="H747" s="3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90"/>
    </row>
    <row r="748" ht="17.25" customHeight="1">
      <c r="E748" s="2"/>
      <c r="F748" s="2"/>
      <c r="G748" s="3"/>
      <c r="H748" s="3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  <c r="AL748" s="89"/>
      <c r="AM748" s="90"/>
    </row>
    <row r="749" ht="17.25" customHeight="1">
      <c r="E749" s="2"/>
      <c r="F749" s="2"/>
      <c r="G749" s="3"/>
      <c r="H749" s="3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90"/>
    </row>
    <row r="750" ht="17.25" customHeight="1">
      <c r="E750" s="2"/>
      <c r="F750" s="2"/>
      <c r="G750" s="3"/>
      <c r="H750" s="3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  <c r="AL750" s="89"/>
      <c r="AM750" s="90"/>
    </row>
    <row r="751" ht="17.25" customHeight="1">
      <c r="E751" s="2"/>
      <c r="F751" s="2"/>
      <c r="G751" s="3"/>
      <c r="H751" s="3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90"/>
    </row>
    <row r="752" ht="17.25" customHeight="1">
      <c r="E752" s="2"/>
      <c r="F752" s="2"/>
      <c r="G752" s="3"/>
      <c r="H752" s="3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  <c r="AL752" s="89"/>
      <c r="AM752" s="90"/>
    </row>
    <row r="753" ht="17.25" customHeight="1">
      <c r="E753" s="2"/>
      <c r="F753" s="2"/>
      <c r="G753" s="3"/>
      <c r="H753" s="3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90"/>
    </row>
    <row r="754" ht="17.25" customHeight="1">
      <c r="E754" s="2"/>
      <c r="F754" s="2"/>
      <c r="G754" s="3"/>
      <c r="H754" s="3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  <c r="AL754" s="89"/>
      <c r="AM754" s="90"/>
    </row>
    <row r="755" ht="17.25" customHeight="1">
      <c r="E755" s="2"/>
      <c r="F755" s="2"/>
      <c r="G755" s="3"/>
      <c r="H755" s="3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90"/>
    </row>
    <row r="756" ht="17.25" customHeight="1">
      <c r="E756" s="2"/>
      <c r="F756" s="2"/>
      <c r="G756" s="3"/>
      <c r="H756" s="3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  <c r="AL756" s="89"/>
      <c r="AM756" s="90"/>
    </row>
    <row r="757" ht="17.25" customHeight="1">
      <c r="E757" s="2"/>
      <c r="F757" s="2"/>
      <c r="G757" s="3"/>
      <c r="H757" s="3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90"/>
    </row>
    <row r="758" ht="17.25" customHeight="1">
      <c r="E758" s="2"/>
      <c r="F758" s="2"/>
      <c r="G758" s="3"/>
      <c r="H758" s="3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  <c r="AL758" s="89"/>
      <c r="AM758" s="90"/>
    </row>
    <row r="759" ht="17.25" customHeight="1">
      <c r="E759" s="2"/>
      <c r="F759" s="2"/>
      <c r="G759" s="3"/>
      <c r="H759" s="3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90"/>
    </row>
    <row r="760" ht="17.25" customHeight="1">
      <c r="E760" s="2"/>
      <c r="F760" s="2"/>
      <c r="G760" s="3"/>
      <c r="H760" s="3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  <c r="AL760" s="89"/>
      <c r="AM760" s="90"/>
    </row>
    <row r="761" ht="17.25" customHeight="1">
      <c r="E761" s="2"/>
      <c r="F761" s="2"/>
      <c r="G761" s="3"/>
      <c r="H761" s="3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  <c r="AL761" s="89"/>
      <c r="AM761" s="90"/>
    </row>
    <row r="762" ht="17.25" customHeight="1">
      <c r="E762" s="2"/>
      <c r="F762" s="2"/>
      <c r="G762" s="3"/>
      <c r="H762" s="3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  <c r="AL762" s="89"/>
      <c r="AM762" s="90"/>
    </row>
    <row r="763" ht="17.25" customHeight="1">
      <c r="E763" s="2"/>
      <c r="F763" s="2"/>
      <c r="G763" s="3"/>
      <c r="H763" s="3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90"/>
    </row>
    <row r="764" ht="17.25" customHeight="1">
      <c r="E764" s="2"/>
      <c r="F764" s="2"/>
      <c r="G764" s="3"/>
      <c r="H764" s="3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  <c r="AL764" s="89"/>
      <c r="AM764" s="90"/>
    </row>
    <row r="765" ht="17.25" customHeight="1">
      <c r="E765" s="2"/>
      <c r="F765" s="2"/>
      <c r="G765" s="3"/>
      <c r="H765" s="3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90"/>
    </row>
    <row r="766" ht="17.25" customHeight="1">
      <c r="E766" s="2"/>
      <c r="F766" s="2"/>
      <c r="G766" s="3"/>
      <c r="H766" s="3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  <c r="AL766" s="89"/>
      <c r="AM766" s="90"/>
    </row>
    <row r="767" ht="17.25" customHeight="1">
      <c r="E767" s="2"/>
      <c r="F767" s="2"/>
      <c r="G767" s="3"/>
      <c r="H767" s="3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90"/>
    </row>
    <row r="768" ht="17.25" customHeight="1">
      <c r="E768" s="2"/>
      <c r="F768" s="2"/>
      <c r="G768" s="3"/>
      <c r="H768" s="3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  <c r="AL768" s="89"/>
      <c r="AM768" s="90"/>
    </row>
    <row r="769" ht="17.25" customHeight="1">
      <c r="E769" s="2"/>
      <c r="F769" s="2"/>
      <c r="G769" s="3"/>
      <c r="H769" s="3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90"/>
    </row>
    <row r="770" ht="17.25" customHeight="1">
      <c r="E770" s="2"/>
      <c r="F770" s="2"/>
      <c r="G770" s="3"/>
      <c r="H770" s="3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  <c r="AL770" s="89"/>
      <c r="AM770" s="90"/>
    </row>
    <row r="771" ht="17.25" customHeight="1">
      <c r="E771" s="2"/>
      <c r="F771" s="2"/>
      <c r="G771" s="3"/>
      <c r="H771" s="3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90"/>
    </row>
    <row r="772" ht="17.25" customHeight="1">
      <c r="E772" s="2"/>
      <c r="F772" s="2"/>
      <c r="G772" s="3"/>
      <c r="H772" s="3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90"/>
    </row>
    <row r="773" ht="17.25" customHeight="1">
      <c r="E773" s="2"/>
      <c r="F773" s="2"/>
      <c r="G773" s="3"/>
      <c r="H773" s="3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  <c r="AL773" s="89"/>
      <c r="AM773" s="90"/>
    </row>
    <row r="774" ht="17.25" customHeight="1">
      <c r="E774" s="2"/>
      <c r="F774" s="2"/>
      <c r="G774" s="3"/>
      <c r="H774" s="3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  <c r="AL774" s="89"/>
      <c r="AM774" s="90"/>
    </row>
    <row r="775" ht="17.25" customHeight="1">
      <c r="E775" s="2"/>
      <c r="F775" s="2"/>
      <c r="G775" s="3"/>
      <c r="H775" s="3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90"/>
    </row>
    <row r="776" ht="17.25" customHeight="1">
      <c r="E776" s="2"/>
      <c r="F776" s="2"/>
      <c r="G776" s="3"/>
      <c r="H776" s="3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90"/>
    </row>
    <row r="777" ht="17.25" customHeight="1">
      <c r="E777" s="2"/>
      <c r="F777" s="2"/>
      <c r="G777" s="3"/>
      <c r="H777" s="3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  <c r="AL777" s="89"/>
      <c r="AM777" s="90"/>
    </row>
    <row r="778" ht="17.25" customHeight="1">
      <c r="E778" s="2"/>
      <c r="F778" s="2"/>
      <c r="G778" s="3"/>
      <c r="H778" s="3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  <c r="AL778" s="89"/>
      <c r="AM778" s="90"/>
    </row>
    <row r="779" ht="17.25" customHeight="1">
      <c r="E779" s="2"/>
      <c r="F779" s="2"/>
      <c r="G779" s="3"/>
      <c r="H779" s="3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  <c r="AL779" s="89"/>
      <c r="AM779" s="90"/>
    </row>
    <row r="780" ht="17.25" customHeight="1">
      <c r="E780" s="2"/>
      <c r="F780" s="2"/>
      <c r="G780" s="3"/>
      <c r="H780" s="3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  <c r="AL780" s="89"/>
      <c r="AM780" s="90"/>
    </row>
    <row r="781" ht="17.25" customHeight="1">
      <c r="E781" s="2"/>
      <c r="F781" s="2"/>
      <c r="G781" s="3"/>
      <c r="H781" s="3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  <c r="AL781" s="89"/>
      <c r="AM781" s="90"/>
    </row>
    <row r="782" ht="17.25" customHeight="1">
      <c r="E782" s="2"/>
      <c r="F782" s="2"/>
      <c r="G782" s="3"/>
      <c r="H782" s="3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  <c r="AL782" s="89"/>
      <c r="AM782" s="90"/>
    </row>
    <row r="783" ht="17.25" customHeight="1">
      <c r="E783" s="2"/>
      <c r="F783" s="2"/>
      <c r="G783" s="3"/>
      <c r="H783" s="3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  <c r="AL783" s="89"/>
      <c r="AM783" s="90"/>
    </row>
    <row r="784" ht="17.25" customHeight="1">
      <c r="E784" s="2"/>
      <c r="F784" s="2"/>
      <c r="G784" s="3"/>
      <c r="H784" s="3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  <c r="AL784" s="89"/>
      <c r="AM784" s="90"/>
    </row>
    <row r="785" ht="17.25" customHeight="1">
      <c r="E785" s="2"/>
      <c r="F785" s="2"/>
      <c r="G785" s="3"/>
      <c r="H785" s="3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  <c r="AL785" s="89"/>
      <c r="AM785" s="90"/>
    </row>
    <row r="786" ht="17.25" customHeight="1">
      <c r="E786" s="2"/>
      <c r="F786" s="2"/>
      <c r="G786" s="3"/>
      <c r="H786" s="3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  <c r="AL786" s="89"/>
      <c r="AM786" s="90"/>
    </row>
    <row r="787" ht="17.25" customHeight="1">
      <c r="E787" s="2"/>
      <c r="F787" s="2"/>
      <c r="G787" s="3"/>
      <c r="H787" s="3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90"/>
    </row>
    <row r="788" ht="17.25" customHeight="1">
      <c r="E788" s="2"/>
      <c r="F788" s="2"/>
      <c r="G788" s="3"/>
      <c r="H788" s="3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90"/>
    </row>
    <row r="789" ht="17.25" customHeight="1">
      <c r="E789" s="2"/>
      <c r="F789" s="2"/>
      <c r="G789" s="3"/>
      <c r="H789" s="3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  <c r="AL789" s="89"/>
      <c r="AM789" s="90"/>
    </row>
    <row r="790" ht="17.25" customHeight="1">
      <c r="E790" s="2"/>
      <c r="F790" s="2"/>
      <c r="G790" s="3"/>
      <c r="H790" s="3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  <c r="AL790" s="89"/>
      <c r="AM790" s="90"/>
    </row>
    <row r="791" ht="17.25" customHeight="1">
      <c r="E791" s="2"/>
      <c r="F791" s="2"/>
      <c r="G791" s="3"/>
      <c r="H791" s="3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90"/>
    </row>
    <row r="792" ht="17.25" customHeight="1">
      <c r="E792" s="2"/>
      <c r="F792" s="2"/>
      <c r="G792" s="3"/>
      <c r="H792" s="3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90"/>
    </row>
    <row r="793" ht="17.25" customHeight="1">
      <c r="E793" s="2"/>
      <c r="F793" s="2"/>
      <c r="G793" s="3"/>
      <c r="H793" s="3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90"/>
    </row>
    <row r="794" ht="17.25" customHeight="1">
      <c r="E794" s="2"/>
      <c r="F794" s="2"/>
      <c r="G794" s="3"/>
      <c r="H794" s="3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  <c r="AL794" s="89"/>
      <c r="AM794" s="90"/>
    </row>
    <row r="795" ht="17.25" customHeight="1">
      <c r="E795" s="2"/>
      <c r="F795" s="2"/>
      <c r="G795" s="3"/>
      <c r="H795" s="3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90"/>
    </row>
    <row r="796" ht="17.25" customHeight="1">
      <c r="E796" s="2"/>
      <c r="F796" s="2"/>
      <c r="G796" s="3"/>
      <c r="H796" s="3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  <c r="AL796" s="89"/>
      <c r="AM796" s="90"/>
    </row>
    <row r="797" ht="17.25" customHeight="1">
      <c r="E797" s="2"/>
      <c r="F797" s="2"/>
      <c r="G797" s="3"/>
      <c r="H797" s="3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90"/>
    </row>
    <row r="798" ht="17.25" customHeight="1">
      <c r="E798" s="2"/>
      <c r="F798" s="2"/>
      <c r="G798" s="3"/>
      <c r="H798" s="3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  <c r="AL798" s="89"/>
      <c r="AM798" s="90"/>
    </row>
    <row r="799" ht="17.25" customHeight="1">
      <c r="E799" s="2"/>
      <c r="F799" s="2"/>
      <c r="G799" s="3"/>
      <c r="H799" s="3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90"/>
    </row>
    <row r="800" ht="17.25" customHeight="1">
      <c r="E800" s="2"/>
      <c r="F800" s="2"/>
      <c r="G800" s="3"/>
      <c r="H800" s="3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  <c r="AL800" s="89"/>
      <c r="AM800" s="90"/>
    </row>
    <row r="801" ht="17.25" customHeight="1">
      <c r="E801" s="2"/>
      <c r="F801" s="2"/>
      <c r="G801" s="3"/>
      <c r="H801" s="3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90"/>
    </row>
    <row r="802" ht="17.25" customHeight="1">
      <c r="E802" s="2"/>
      <c r="F802" s="2"/>
      <c r="G802" s="3"/>
      <c r="H802" s="3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  <c r="AL802" s="89"/>
      <c r="AM802" s="90"/>
    </row>
    <row r="803" ht="17.25" customHeight="1">
      <c r="E803" s="2"/>
      <c r="F803" s="2"/>
      <c r="G803" s="3"/>
      <c r="H803" s="3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  <c r="AL803" s="89"/>
      <c r="AM803" s="90"/>
    </row>
    <row r="804" ht="17.25" customHeight="1">
      <c r="E804" s="2"/>
      <c r="F804" s="2"/>
      <c r="G804" s="3"/>
      <c r="H804" s="3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  <c r="AL804" s="89"/>
      <c r="AM804" s="90"/>
    </row>
    <row r="805" ht="17.25" customHeight="1">
      <c r="E805" s="2"/>
      <c r="F805" s="2"/>
      <c r="G805" s="3"/>
      <c r="H805" s="3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90"/>
    </row>
    <row r="806" ht="17.25" customHeight="1">
      <c r="E806" s="2"/>
      <c r="F806" s="2"/>
      <c r="G806" s="3"/>
      <c r="H806" s="3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90"/>
    </row>
    <row r="807" ht="17.25" customHeight="1">
      <c r="E807" s="2"/>
      <c r="F807" s="2"/>
      <c r="G807" s="3"/>
      <c r="H807" s="3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90"/>
    </row>
    <row r="808" ht="17.25" customHeight="1">
      <c r="E808" s="2"/>
      <c r="F808" s="2"/>
      <c r="G808" s="3"/>
      <c r="H808" s="3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  <c r="AL808" s="89"/>
      <c r="AM808" s="90"/>
    </row>
    <row r="809" ht="17.25" customHeight="1">
      <c r="E809" s="2"/>
      <c r="F809" s="2"/>
      <c r="G809" s="3"/>
      <c r="H809" s="3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90"/>
    </row>
    <row r="810" ht="17.25" customHeight="1">
      <c r="E810" s="2"/>
      <c r="F810" s="2"/>
      <c r="G810" s="3"/>
      <c r="H810" s="3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  <c r="AL810" s="89"/>
      <c r="AM810" s="90"/>
    </row>
    <row r="811" ht="17.25" customHeight="1">
      <c r="E811" s="2"/>
      <c r="F811" s="2"/>
      <c r="G811" s="3"/>
      <c r="H811" s="3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90"/>
    </row>
    <row r="812" ht="17.25" customHeight="1">
      <c r="E812" s="2"/>
      <c r="F812" s="2"/>
      <c r="G812" s="3"/>
      <c r="H812" s="3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  <c r="AL812" s="89"/>
      <c r="AM812" s="90"/>
    </row>
    <row r="813" ht="17.25" customHeight="1">
      <c r="E813" s="2"/>
      <c r="F813" s="2"/>
      <c r="G813" s="3"/>
      <c r="H813" s="3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90"/>
    </row>
    <row r="814" ht="17.25" customHeight="1">
      <c r="E814" s="2"/>
      <c r="F814" s="2"/>
      <c r="G814" s="3"/>
      <c r="H814" s="3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90"/>
    </row>
    <row r="815" ht="17.25" customHeight="1">
      <c r="E815" s="2"/>
      <c r="F815" s="2"/>
      <c r="G815" s="3"/>
      <c r="H815" s="3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90"/>
    </row>
    <row r="816" ht="17.25" customHeight="1">
      <c r="E816" s="2"/>
      <c r="F816" s="2"/>
      <c r="G816" s="3"/>
      <c r="H816" s="3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  <c r="AL816" s="89"/>
      <c r="AM816" s="90"/>
    </row>
    <row r="817" ht="17.25" customHeight="1">
      <c r="E817" s="2"/>
      <c r="F817" s="2"/>
      <c r="G817" s="3"/>
      <c r="H817" s="3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90"/>
    </row>
    <row r="818" ht="17.25" customHeight="1">
      <c r="E818" s="2"/>
      <c r="F818" s="2"/>
      <c r="G818" s="3"/>
      <c r="H818" s="3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  <c r="AL818" s="89"/>
      <c r="AM818" s="90"/>
    </row>
    <row r="819" ht="17.25" customHeight="1">
      <c r="E819" s="2"/>
      <c r="F819" s="2"/>
      <c r="G819" s="3"/>
      <c r="H819" s="3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90"/>
    </row>
    <row r="820" ht="17.25" customHeight="1">
      <c r="E820" s="2"/>
      <c r="F820" s="2"/>
      <c r="G820" s="3"/>
      <c r="H820" s="3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90"/>
    </row>
    <row r="821" ht="17.25" customHeight="1">
      <c r="E821" s="2"/>
      <c r="F821" s="2"/>
      <c r="G821" s="3"/>
      <c r="H821" s="3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90"/>
    </row>
    <row r="822" ht="17.25" customHeight="1">
      <c r="E822" s="2"/>
      <c r="F822" s="2"/>
      <c r="G822" s="3"/>
      <c r="H822" s="3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90"/>
    </row>
    <row r="823" ht="17.25" customHeight="1">
      <c r="E823" s="2"/>
      <c r="F823" s="2"/>
      <c r="G823" s="3"/>
      <c r="H823" s="3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90"/>
    </row>
    <row r="824" ht="17.25" customHeight="1">
      <c r="E824" s="2"/>
      <c r="F824" s="2"/>
      <c r="G824" s="3"/>
      <c r="H824" s="3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  <c r="AL824" s="89"/>
      <c r="AM824" s="90"/>
    </row>
    <row r="825" ht="17.25" customHeight="1">
      <c r="E825" s="2"/>
      <c r="F825" s="2"/>
      <c r="G825" s="3"/>
      <c r="H825" s="3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90"/>
    </row>
    <row r="826" ht="17.25" customHeight="1">
      <c r="E826" s="2"/>
      <c r="F826" s="2"/>
      <c r="G826" s="3"/>
      <c r="H826" s="3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  <c r="AL826" s="89"/>
      <c r="AM826" s="90"/>
    </row>
    <row r="827" ht="17.25" customHeight="1">
      <c r="E827" s="2"/>
      <c r="F827" s="2"/>
      <c r="G827" s="3"/>
      <c r="H827" s="3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  <c r="AL827" s="89"/>
      <c r="AM827" s="90"/>
    </row>
    <row r="828" ht="17.25" customHeight="1">
      <c r="E828" s="2"/>
      <c r="F828" s="2"/>
      <c r="G828" s="3"/>
      <c r="H828" s="3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  <c r="AL828" s="89"/>
      <c r="AM828" s="90"/>
    </row>
    <row r="829" ht="17.25" customHeight="1">
      <c r="E829" s="2"/>
      <c r="F829" s="2"/>
      <c r="G829" s="3"/>
      <c r="H829" s="3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  <c r="AL829" s="89"/>
      <c r="AM829" s="90"/>
    </row>
    <row r="830" ht="17.25" customHeight="1">
      <c r="E830" s="2"/>
      <c r="F830" s="2"/>
      <c r="G830" s="3"/>
      <c r="H830" s="3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  <c r="AL830" s="89"/>
      <c r="AM830" s="90"/>
    </row>
    <row r="831" ht="17.25" customHeight="1">
      <c r="E831" s="2"/>
      <c r="F831" s="2"/>
      <c r="G831" s="3"/>
      <c r="H831" s="3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90"/>
    </row>
    <row r="832" ht="17.25" customHeight="1">
      <c r="E832" s="2"/>
      <c r="F832" s="2"/>
      <c r="G832" s="3"/>
      <c r="H832" s="3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  <c r="AL832" s="89"/>
      <c r="AM832" s="90"/>
    </row>
    <row r="833" ht="17.25" customHeight="1">
      <c r="E833" s="2"/>
      <c r="F833" s="2"/>
      <c r="G833" s="3"/>
      <c r="H833" s="3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90"/>
    </row>
    <row r="834" ht="17.25" customHeight="1">
      <c r="E834" s="2"/>
      <c r="F834" s="2"/>
      <c r="G834" s="3"/>
      <c r="H834" s="3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90"/>
    </row>
    <row r="835" ht="17.25" customHeight="1">
      <c r="E835" s="2"/>
      <c r="F835" s="2"/>
      <c r="G835" s="3"/>
      <c r="H835" s="3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90"/>
    </row>
    <row r="836" ht="17.25" customHeight="1">
      <c r="E836" s="2"/>
      <c r="F836" s="2"/>
      <c r="G836" s="3"/>
      <c r="H836" s="3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  <c r="AL836" s="89"/>
      <c r="AM836" s="90"/>
    </row>
    <row r="837" ht="17.25" customHeight="1">
      <c r="E837" s="2"/>
      <c r="F837" s="2"/>
      <c r="G837" s="3"/>
      <c r="H837" s="3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90"/>
    </row>
    <row r="838" ht="17.25" customHeight="1">
      <c r="E838" s="2"/>
      <c r="F838" s="2"/>
      <c r="G838" s="3"/>
      <c r="H838" s="3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90"/>
    </row>
    <row r="839" ht="17.25" customHeight="1">
      <c r="E839" s="2"/>
      <c r="F839" s="2"/>
      <c r="G839" s="3"/>
      <c r="H839" s="3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90"/>
    </row>
    <row r="840" ht="17.25" customHeight="1">
      <c r="E840" s="2"/>
      <c r="F840" s="2"/>
      <c r="G840" s="3"/>
      <c r="H840" s="3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90"/>
    </row>
    <row r="841" ht="17.25" customHeight="1">
      <c r="E841" s="2"/>
      <c r="F841" s="2"/>
      <c r="G841" s="3"/>
      <c r="H841" s="3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90"/>
    </row>
    <row r="842" ht="17.25" customHeight="1">
      <c r="E842" s="2"/>
      <c r="F842" s="2"/>
      <c r="G842" s="3"/>
      <c r="H842" s="3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90"/>
    </row>
    <row r="843" ht="17.25" customHeight="1">
      <c r="E843" s="2"/>
      <c r="F843" s="2"/>
      <c r="G843" s="3"/>
      <c r="H843" s="3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90"/>
    </row>
    <row r="844" ht="17.25" customHeight="1">
      <c r="E844" s="2"/>
      <c r="F844" s="2"/>
      <c r="G844" s="3"/>
      <c r="H844" s="3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  <c r="AL844" s="89"/>
      <c r="AM844" s="90"/>
    </row>
    <row r="845" ht="17.25" customHeight="1">
      <c r="E845" s="2"/>
      <c r="F845" s="2"/>
      <c r="G845" s="3"/>
      <c r="H845" s="3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90"/>
    </row>
    <row r="846" ht="17.25" customHeight="1">
      <c r="E846" s="2"/>
      <c r="F846" s="2"/>
      <c r="G846" s="3"/>
      <c r="H846" s="3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  <c r="AL846" s="89"/>
      <c r="AM846" s="90"/>
    </row>
    <row r="847" ht="17.25" customHeight="1">
      <c r="E847" s="2"/>
      <c r="F847" s="2"/>
      <c r="G847" s="3"/>
      <c r="H847" s="3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90"/>
    </row>
    <row r="848" ht="17.25" customHeight="1">
      <c r="E848" s="2"/>
      <c r="F848" s="2"/>
      <c r="G848" s="3"/>
      <c r="H848" s="3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90"/>
    </row>
    <row r="849" ht="17.25" customHeight="1">
      <c r="E849" s="2"/>
      <c r="F849" s="2"/>
      <c r="G849" s="3"/>
      <c r="H849" s="3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90"/>
    </row>
    <row r="850" ht="17.25" customHeight="1">
      <c r="E850" s="2"/>
      <c r="F850" s="2"/>
      <c r="G850" s="3"/>
      <c r="H850" s="3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90"/>
    </row>
    <row r="851" ht="17.25" customHeight="1">
      <c r="E851" s="2"/>
      <c r="F851" s="2"/>
      <c r="G851" s="3"/>
      <c r="H851" s="3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90"/>
    </row>
    <row r="852" ht="17.25" customHeight="1">
      <c r="E852" s="2"/>
      <c r="F852" s="2"/>
      <c r="G852" s="3"/>
      <c r="H852" s="3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90"/>
    </row>
    <row r="853" ht="17.25" customHeight="1">
      <c r="E853" s="2"/>
      <c r="F853" s="2"/>
      <c r="G853" s="3"/>
      <c r="H853" s="3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90"/>
    </row>
    <row r="854" ht="17.25" customHeight="1">
      <c r="E854" s="2"/>
      <c r="F854" s="2"/>
      <c r="G854" s="3"/>
      <c r="H854" s="3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90"/>
    </row>
    <row r="855" ht="17.25" customHeight="1">
      <c r="E855" s="2"/>
      <c r="F855" s="2"/>
      <c r="G855" s="3"/>
      <c r="H855" s="3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90"/>
    </row>
    <row r="856" ht="17.25" customHeight="1">
      <c r="E856" s="2"/>
      <c r="F856" s="2"/>
      <c r="G856" s="3"/>
      <c r="H856" s="3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90"/>
    </row>
    <row r="857" ht="17.25" customHeight="1">
      <c r="E857" s="2"/>
      <c r="F857" s="2"/>
      <c r="G857" s="3"/>
      <c r="H857" s="3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90"/>
    </row>
    <row r="858" ht="17.25" customHeight="1">
      <c r="E858" s="2"/>
      <c r="F858" s="2"/>
      <c r="G858" s="3"/>
      <c r="H858" s="3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  <c r="AL858" s="89"/>
      <c r="AM858" s="90"/>
    </row>
    <row r="859" ht="17.25" customHeight="1">
      <c r="E859" s="2"/>
      <c r="F859" s="2"/>
      <c r="G859" s="3"/>
      <c r="H859" s="3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90"/>
    </row>
    <row r="860" ht="17.25" customHeight="1">
      <c r="E860" s="2"/>
      <c r="F860" s="2"/>
      <c r="G860" s="3"/>
      <c r="H860" s="3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90"/>
    </row>
    <row r="861" ht="17.25" customHeight="1">
      <c r="E861" s="2"/>
      <c r="F861" s="2"/>
      <c r="G861" s="3"/>
      <c r="H861" s="3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90"/>
    </row>
    <row r="862" ht="17.25" customHeight="1">
      <c r="E862" s="2"/>
      <c r="F862" s="2"/>
      <c r="G862" s="3"/>
      <c r="H862" s="3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  <c r="AL862" s="89"/>
      <c r="AM862" s="90"/>
    </row>
    <row r="863" ht="17.25" customHeight="1">
      <c r="E863" s="2"/>
      <c r="F863" s="2"/>
      <c r="G863" s="3"/>
      <c r="H863" s="3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90"/>
    </row>
    <row r="864" ht="17.25" customHeight="1">
      <c r="E864" s="2"/>
      <c r="F864" s="2"/>
      <c r="G864" s="3"/>
      <c r="H864" s="3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90"/>
    </row>
    <row r="865" ht="17.25" customHeight="1">
      <c r="E865" s="2"/>
      <c r="F865" s="2"/>
      <c r="G865" s="3"/>
      <c r="H865" s="3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90"/>
    </row>
    <row r="866" ht="17.25" customHeight="1">
      <c r="E866" s="2"/>
      <c r="F866" s="2"/>
      <c r="G866" s="3"/>
      <c r="H866" s="3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90"/>
    </row>
    <row r="867" ht="17.25" customHeight="1">
      <c r="E867" s="2"/>
      <c r="F867" s="2"/>
      <c r="G867" s="3"/>
      <c r="H867" s="3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90"/>
    </row>
    <row r="868" ht="17.25" customHeight="1">
      <c r="E868" s="2"/>
      <c r="F868" s="2"/>
      <c r="G868" s="3"/>
      <c r="H868" s="3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90"/>
    </row>
    <row r="869" ht="17.25" customHeight="1">
      <c r="E869" s="2"/>
      <c r="F869" s="2"/>
      <c r="G869" s="3"/>
      <c r="H869" s="3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90"/>
    </row>
    <row r="870" ht="17.25" customHeight="1">
      <c r="E870" s="2"/>
      <c r="F870" s="2"/>
      <c r="G870" s="3"/>
      <c r="H870" s="3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90"/>
    </row>
    <row r="871" ht="17.25" customHeight="1">
      <c r="E871" s="2"/>
      <c r="F871" s="2"/>
      <c r="G871" s="3"/>
      <c r="H871" s="3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90"/>
    </row>
    <row r="872" ht="17.25" customHeight="1">
      <c r="E872" s="2"/>
      <c r="F872" s="2"/>
      <c r="G872" s="3"/>
      <c r="H872" s="3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90"/>
    </row>
    <row r="873" ht="17.25" customHeight="1">
      <c r="E873" s="2"/>
      <c r="F873" s="2"/>
      <c r="G873" s="3"/>
      <c r="H873" s="3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90"/>
    </row>
    <row r="874" ht="17.25" customHeight="1">
      <c r="E874" s="2"/>
      <c r="F874" s="2"/>
      <c r="G874" s="3"/>
      <c r="H874" s="3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90"/>
    </row>
    <row r="875" ht="17.25" customHeight="1">
      <c r="E875" s="2"/>
      <c r="F875" s="2"/>
      <c r="G875" s="3"/>
      <c r="H875" s="3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90"/>
    </row>
    <row r="876" ht="17.25" customHeight="1">
      <c r="E876" s="2"/>
      <c r="F876" s="2"/>
      <c r="G876" s="3"/>
      <c r="H876" s="3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90"/>
    </row>
    <row r="877" ht="17.25" customHeight="1">
      <c r="E877" s="2"/>
      <c r="F877" s="2"/>
      <c r="G877" s="3"/>
      <c r="H877" s="3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90"/>
    </row>
    <row r="878" ht="17.25" customHeight="1">
      <c r="E878" s="2"/>
      <c r="F878" s="2"/>
      <c r="G878" s="3"/>
      <c r="H878" s="3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  <c r="AL878" s="89"/>
      <c r="AM878" s="90"/>
    </row>
    <row r="879" ht="17.25" customHeight="1">
      <c r="E879" s="2"/>
      <c r="F879" s="2"/>
      <c r="G879" s="3"/>
      <c r="H879" s="3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90"/>
    </row>
    <row r="880" ht="17.25" customHeight="1">
      <c r="E880" s="2"/>
      <c r="F880" s="2"/>
      <c r="G880" s="3"/>
      <c r="H880" s="3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  <c r="AL880" s="89"/>
      <c r="AM880" s="90"/>
    </row>
    <row r="881" ht="17.25" customHeight="1">
      <c r="E881" s="2"/>
      <c r="F881" s="2"/>
      <c r="G881" s="3"/>
      <c r="H881" s="3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90"/>
    </row>
    <row r="882" ht="17.25" customHeight="1">
      <c r="E882" s="2"/>
      <c r="F882" s="2"/>
      <c r="G882" s="3"/>
      <c r="H882" s="3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  <c r="AL882" s="89"/>
      <c r="AM882" s="90"/>
    </row>
    <row r="883" ht="17.25" customHeight="1">
      <c r="E883" s="2"/>
      <c r="F883" s="2"/>
      <c r="G883" s="3"/>
      <c r="H883" s="3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90"/>
    </row>
    <row r="884" ht="17.25" customHeight="1">
      <c r="E884" s="2"/>
      <c r="F884" s="2"/>
      <c r="G884" s="3"/>
      <c r="H884" s="3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  <c r="AL884" s="89"/>
      <c r="AM884" s="90"/>
    </row>
    <row r="885" ht="17.25" customHeight="1">
      <c r="E885" s="2"/>
      <c r="F885" s="2"/>
      <c r="G885" s="3"/>
      <c r="H885" s="3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90"/>
    </row>
    <row r="886" ht="17.25" customHeight="1">
      <c r="E886" s="2"/>
      <c r="F886" s="2"/>
      <c r="G886" s="3"/>
      <c r="H886" s="3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90"/>
    </row>
    <row r="887" ht="17.25" customHeight="1">
      <c r="E887" s="2"/>
      <c r="F887" s="2"/>
      <c r="G887" s="3"/>
      <c r="H887" s="3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90"/>
    </row>
    <row r="888" ht="17.25" customHeight="1">
      <c r="E888" s="2"/>
      <c r="F888" s="2"/>
      <c r="G888" s="3"/>
      <c r="H888" s="3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90"/>
    </row>
    <row r="889" ht="17.25" customHeight="1">
      <c r="E889" s="2"/>
      <c r="F889" s="2"/>
      <c r="G889" s="3"/>
      <c r="H889" s="3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90"/>
    </row>
    <row r="890" ht="17.25" customHeight="1">
      <c r="E890" s="2"/>
      <c r="F890" s="2"/>
      <c r="G890" s="3"/>
      <c r="H890" s="3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90"/>
    </row>
    <row r="891" ht="17.25" customHeight="1">
      <c r="E891" s="2"/>
      <c r="F891" s="2"/>
      <c r="G891" s="3"/>
      <c r="H891" s="3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90"/>
    </row>
    <row r="892" ht="17.25" customHeight="1">
      <c r="E892" s="2"/>
      <c r="F892" s="2"/>
      <c r="G892" s="3"/>
      <c r="H892" s="3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90"/>
    </row>
    <row r="893" ht="17.25" customHeight="1">
      <c r="E893" s="2"/>
      <c r="F893" s="2"/>
      <c r="G893" s="3"/>
      <c r="H893" s="3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90"/>
    </row>
    <row r="894" ht="17.25" customHeight="1">
      <c r="E894" s="2"/>
      <c r="F894" s="2"/>
      <c r="G894" s="3"/>
      <c r="H894" s="3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90"/>
    </row>
    <row r="895" ht="17.25" customHeight="1">
      <c r="E895" s="2"/>
      <c r="F895" s="2"/>
      <c r="G895" s="3"/>
      <c r="H895" s="3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90"/>
    </row>
    <row r="896" ht="17.25" customHeight="1">
      <c r="E896" s="2"/>
      <c r="F896" s="2"/>
      <c r="G896" s="3"/>
      <c r="H896" s="3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90"/>
    </row>
    <row r="897" ht="17.25" customHeight="1">
      <c r="E897" s="2"/>
      <c r="F897" s="2"/>
      <c r="G897" s="3"/>
      <c r="H897" s="3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90"/>
    </row>
    <row r="898" ht="17.25" customHeight="1">
      <c r="E898" s="2"/>
      <c r="F898" s="2"/>
      <c r="G898" s="3"/>
      <c r="H898" s="3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90"/>
    </row>
    <row r="899" ht="17.25" customHeight="1">
      <c r="E899" s="2"/>
      <c r="F899" s="2"/>
      <c r="G899" s="3"/>
      <c r="H899" s="3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90"/>
    </row>
    <row r="900" ht="17.25" customHeight="1">
      <c r="E900" s="2"/>
      <c r="F900" s="2"/>
      <c r="G900" s="3"/>
      <c r="H900" s="3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90"/>
    </row>
    <row r="901" ht="17.25" customHeight="1">
      <c r="E901" s="2"/>
      <c r="F901" s="2"/>
      <c r="G901" s="3"/>
      <c r="H901" s="3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90"/>
    </row>
    <row r="902" ht="17.25" customHeight="1">
      <c r="E902" s="2"/>
      <c r="F902" s="2"/>
      <c r="G902" s="3"/>
      <c r="H902" s="3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90"/>
    </row>
    <row r="903" ht="17.25" customHeight="1">
      <c r="E903" s="2"/>
      <c r="F903" s="2"/>
      <c r="G903" s="3"/>
      <c r="H903" s="3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90"/>
    </row>
    <row r="904" ht="17.25" customHeight="1">
      <c r="E904" s="2"/>
      <c r="F904" s="2"/>
      <c r="G904" s="3"/>
      <c r="H904" s="3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90"/>
    </row>
    <row r="905" ht="17.25" customHeight="1">
      <c r="E905" s="2"/>
      <c r="F905" s="2"/>
      <c r="G905" s="3"/>
      <c r="H905" s="3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90"/>
    </row>
    <row r="906" ht="17.25" customHeight="1">
      <c r="E906" s="2"/>
      <c r="F906" s="2"/>
      <c r="G906" s="3"/>
      <c r="H906" s="3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90"/>
    </row>
    <row r="907" ht="17.25" customHeight="1">
      <c r="E907" s="2"/>
      <c r="F907" s="2"/>
      <c r="G907" s="3"/>
      <c r="H907" s="3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90"/>
    </row>
    <row r="908" ht="17.25" customHeight="1">
      <c r="E908" s="2"/>
      <c r="F908" s="2"/>
      <c r="G908" s="3"/>
      <c r="H908" s="3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90"/>
    </row>
    <row r="909" ht="17.25" customHeight="1">
      <c r="E909" s="2"/>
      <c r="F909" s="2"/>
      <c r="G909" s="3"/>
      <c r="H909" s="3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90"/>
    </row>
    <row r="910" ht="17.25" customHeight="1">
      <c r="E910" s="2"/>
      <c r="F910" s="2"/>
      <c r="G910" s="3"/>
      <c r="H910" s="3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90"/>
    </row>
    <row r="911" ht="17.25" customHeight="1">
      <c r="E911" s="2"/>
      <c r="F911" s="2"/>
      <c r="G911" s="3"/>
      <c r="H911" s="3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90"/>
    </row>
    <row r="912" ht="17.25" customHeight="1">
      <c r="E912" s="2"/>
      <c r="F912" s="2"/>
      <c r="G912" s="3"/>
      <c r="H912" s="3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90"/>
    </row>
    <row r="913" ht="17.25" customHeight="1">
      <c r="E913" s="2"/>
      <c r="F913" s="2"/>
      <c r="G913" s="3"/>
      <c r="H913" s="3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90"/>
    </row>
    <row r="914" ht="17.25" customHeight="1">
      <c r="E914" s="2"/>
      <c r="F914" s="2"/>
      <c r="G914" s="3"/>
      <c r="H914" s="3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  <c r="AL914" s="89"/>
      <c r="AM914" s="90"/>
    </row>
    <row r="915" ht="17.25" customHeight="1">
      <c r="E915" s="2"/>
      <c r="F915" s="2"/>
      <c r="G915" s="3"/>
      <c r="H915" s="3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90"/>
    </row>
    <row r="916" ht="17.25" customHeight="1">
      <c r="E916" s="2"/>
      <c r="F916" s="2"/>
      <c r="G916" s="3"/>
      <c r="H916" s="3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90"/>
    </row>
    <row r="917" ht="17.25" customHeight="1">
      <c r="E917" s="2"/>
      <c r="F917" s="2"/>
      <c r="G917" s="3"/>
      <c r="H917" s="3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90"/>
    </row>
    <row r="918" ht="17.25" customHeight="1">
      <c r="E918" s="2"/>
      <c r="F918" s="2"/>
      <c r="G918" s="3"/>
      <c r="H918" s="3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90"/>
    </row>
    <row r="919" ht="17.25" customHeight="1">
      <c r="E919" s="2"/>
      <c r="F919" s="2"/>
      <c r="G919" s="3"/>
      <c r="H919" s="3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90"/>
    </row>
    <row r="920" ht="17.25" customHeight="1">
      <c r="E920" s="2"/>
      <c r="F920" s="2"/>
      <c r="G920" s="3"/>
      <c r="H920" s="3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90"/>
    </row>
    <row r="921" ht="17.25" customHeight="1">
      <c r="E921" s="2"/>
      <c r="F921" s="2"/>
      <c r="G921" s="3"/>
      <c r="H921" s="3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90"/>
    </row>
    <row r="922" ht="17.25" customHeight="1">
      <c r="E922" s="2"/>
      <c r="F922" s="2"/>
      <c r="G922" s="3"/>
      <c r="H922" s="3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90"/>
    </row>
    <row r="923" ht="17.25" customHeight="1">
      <c r="E923" s="2"/>
      <c r="F923" s="2"/>
      <c r="G923" s="3"/>
      <c r="H923" s="3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90"/>
    </row>
    <row r="924" ht="17.25" customHeight="1">
      <c r="E924" s="2"/>
      <c r="F924" s="2"/>
      <c r="G924" s="3"/>
      <c r="H924" s="3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90"/>
    </row>
    <row r="925" ht="17.25" customHeight="1">
      <c r="E925" s="2"/>
      <c r="F925" s="2"/>
      <c r="G925" s="3"/>
      <c r="H925" s="3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90"/>
    </row>
    <row r="926" ht="17.25" customHeight="1">
      <c r="E926" s="2"/>
      <c r="F926" s="2"/>
      <c r="G926" s="3"/>
      <c r="H926" s="3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90"/>
    </row>
    <row r="927" ht="17.25" customHeight="1">
      <c r="E927" s="2"/>
      <c r="F927" s="2"/>
      <c r="G927" s="3"/>
      <c r="H927" s="3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90"/>
    </row>
    <row r="928" ht="17.25" customHeight="1">
      <c r="E928" s="2"/>
      <c r="F928" s="2"/>
      <c r="G928" s="3"/>
      <c r="H928" s="3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90"/>
    </row>
    <row r="929" ht="17.25" customHeight="1">
      <c r="E929" s="2"/>
      <c r="F929" s="2"/>
      <c r="G929" s="3"/>
      <c r="H929" s="3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90"/>
    </row>
    <row r="930" ht="17.25" customHeight="1">
      <c r="E930" s="2"/>
      <c r="F930" s="2"/>
      <c r="G930" s="3"/>
      <c r="H930" s="3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90"/>
    </row>
    <row r="931" ht="17.25" customHeight="1">
      <c r="E931" s="2"/>
      <c r="F931" s="2"/>
      <c r="G931" s="3"/>
      <c r="H931" s="3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90"/>
    </row>
    <row r="932" ht="17.25" customHeight="1">
      <c r="E932" s="2"/>
      <c r="F932" s="2"/>
      <c r="G932" s="3"/>
      <c r="H932" s="3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90"/>
    </row>
    <row r="933" ht="17.25" customHeight="1">
      <c r="E933" s="2"/>
      <c r="F933" s="2"/>
      <c r="G933" s="3"/>
      <c r="H933" s="3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90"/>
    </row>
    <row r="934" ht="17.25" customHeight="1">
      <c r="E934" s="2"/>
      <c r="F934" s="2"/>
      <c r="G934" s="3"/>
      <c r="H934" s="3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90"/>
    </row>
    <row r="935" ht="17.25" customHeight="1">
      <c r="E935" s="2"/>
      <c r="F935" s="2"/>
      <c r="G935" s="3"/>
      <c r="H935" s="3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90"/>
    </row>
    <row r="936" ht="17.25" customHeight="1">
      <c r="E936" s="2"/>
      <c r="F936" s="2"/>
      <c r="G936" s="3"/>
      <c r="H936" s="3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  <c r="AL936" s="89"/>
      <c r="AM936" s="90"/>
    </row>
    <row r="937" ht="17.25" customHeight="1">
      <c r="E937" s="2"/>
      <c r="F937" s="2"/>
      <c r="G937" s="3"/>
      <c r="H937" s="3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90"/>
    </row>
    <row r="938" ht="17.25" customHeight="1">
      <c r="E938" s="2"/>
      <c r="F938" s="2"/>
      <c r="G938" s="3"/>
      <c r="H938" s="3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  <c r="AL938" s="89"/>
      <c r="AM938" s="90"/>
    </row>
    <row r="939" ht="17.25" customHeight="1">
      <c r="E939" s="2"/>
      <c r="F939" s="2"/>
      <c r="G939" s="3"/>
      <c r="H939" s="3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90"/>
    </row>
    <row r="940" ht="17.25" customHeight="1">
      <c r="E940" s="2"/>
      <c r="F940" s="2"/>
      <c r="G940" s="3"/>
      <c r="H940" s="3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  <c r="AL940" s="89"/>
      <c r="AM940" s="90"/>
    </row>
    <row r="941" ht="17.25" customHeight="1">
      <c r="E941" s="2"/>
      <c r="F941" s="2"/>
      <c r="G941" s="3"/>
      <c r="H941" s="3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90"/>
    </row>
    <row r="942" ht="17.25" customHeight="1">
      <c r="E942" s="2"/>
      <c r="F942" s="2"/>
      <c r="G942" s="3"/>
      <c r="H942" s="3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  <c r="AL942" s="89"/>
      <c r="AM942" s="90"/>
    </row>
    <row r="943" ht="17.25" customHeight="1">
      <c r="E943" s="2"/>
      <c r="F943" s="2"/>
      <c r="G943" s="3"/>
      <c r="H943" s="3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90"/>
    </row>
    <row r="944" ht="17.25" customHeight="1">
      <c r="E944" s="2"/>
      <c r="F944" s="2"/>
      <c r="G944" s="3"/>
      <c r="H944" s="3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  <c r="AL944" s="89"/>
      <c r="AM944" s="90"/>
    </row>
    <row r="945" ht="17.25" customHeight="1">
      <c r="E945" s="2"/>
      <c r="F945" s="2"/>
      <c r="G945" s="3"/>
      <c r="H945" s="3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90"/>
    </row>
    <row r="946" ht="17.25" customHeight="1">
      <c r="E946" s="2"/>
      <c r="F946" s="2"/>
      <c r="G946" s="3"/>
      <c r="H946" s="3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  <c r="AL946" s="89"/>
      <c r="AM946" s="90"/>
    </row>
    <row r="947" ht="17.25" customHeight="1">
      <c r="E947" s="2"/>
      <c r="F947" s="2"/>
      <c r="G947" s="3"/>
      <c r="H947" s="3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  <c r="AL947" s="89"/>
      <c r="AM947" s="90"/>
    </row>
    <row r="948" ht="17.25" customHeight="1">
      <c r="E948" s="2"/>
      <c r="F948" s="2"/>
      <c r="G948" s="3"/>
      <c r="H948" s="3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  <c r="AL948" s="89"/>
      <c r="AM948" s="90"/>
    </row>
    <row r="949" ht="17.25" customHeight="1">
      <c r="E949" s="2"/>
      <c r="F949" s="2"/>
      <c r="G949" s="3"/>
      <c r="H949" s="3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  <c r="AL949" s="89"/>
      <c r="AM949" s="90"/>
    </row>
    <row r="950" ht="17.25" customHeight="1">
      <c r="E950" s="2"/>
      <c r="F950" s="2"/>
      <c r="G950" s="3"/>
      <c r="H950" s="3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  <c r="AL950" s="89"/>
      <c r="AM950" s="90"/>
    </row>
    <row r="951" ht="17.25" customHeight="1">
      <c r="E951" s="2"/>
      <c r="F951" s="2"/>
      <c r="G951" s="3"/>
      <c r="H951" s="3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  <c r="AL951" s="89"/>
      <c r="AM951" s="90"/>
    </row>
    <row r="952" ht="17.25" customHeight="1">
      <c r="E952" s="2"/>
      <c r="F952" s="2"/>
      <c r="G952" s="3"/>
      <c r="H952" s="3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  <c r="AL952" s="89"/>
      <c r="AM952" s="90"/>
    </row>
    <row r="953" ht="17.25" customHeight="1">
      <c r="E953" s="2"/>
      <c r="F953" s="2"/>
      <c r="G953" s="3"/>
      <c r="H953" s="3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90"/>
    </row>
    <row r="954" ht="17.25" customHeight="1">
      <c r="E954" s="2"/>
      <c r="F954" s="2"/>
      <c r="G954" s="3"/>
      <c r="H954" s="3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  <c r="AL954" s="89"/>
      <c r="AM954" s="90"/>
    </row>
    <row r="955" ht="17.25" customHeight="1">
      <c r="E955" s="2"/>
      <c r="F955" s="2"/>
      <c r="G955" s="3"/>
      <c r="H955" s="3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  <c r="AL955" s="89"/>
      <c r="AM955" s="90"/>
    </row>
    <row r="956" ht="17.25" customHeight="1">
      <c r="E956" s="2"/>
      <c r="F956" s="2"/>
      <c r="G956" s="3"/>
      <c r="H956" s="3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  <c r="AL956" s="89"/>
      <c r="AM956" s="90"/>
    </row>
    <row r="957" ht="17.25" customHeight="1">
      <c r="E957" s="2"/>
      <c r="F957" s="2"/>
      <c r="G957" s="3"/>
      <c r="H957" s="3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  <c r="AL957" s="89"/>
      <c r="AM957" s="90"/>
    </row>
    <row r="958" ht="17.25" customHeight="1">
      <c r="E958" s="2"/>
      <c r="F958" s="2"/>
      <c r="G958" s="3"/>
      <c r="H958" s="3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  <c r="AL958" s="89"/>
      <c r="AM958" s="90"/>
    </row>
    <row r="959" ht="17.25" customHeight="1">
      <c r="E959" s="2"/>
      <c r="F959" s="2"/>
      <c r="G959" s="3"/>
      <c r="H959" s="3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90"/>
    </row>
    <row r="960" ht="17.25" customHeight="1">
      <c r="E960" s="2"/>
      <c r="F960" s="2"/>
      <c r="G960" s="3"/>
      <c r="H960" s="3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  <c r="AL960" s="89"/>
      <c r="AM960" s="90"/>
    </row>
    <row r="961" ht="17.25" customHeight="1">
      <c r="E961" s="2"/>
      <c r="F961" s="2"/>
      <c r="G961" s="3"/>
      <c r="H961" s="3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90"/>
    </row>
    <row r="962" ht="17.25" customHeight="1">
      <c r="E962" s="2"/>
      <c r="F962" s="2"/>
      <c r="G962" s="3"/>
      <c r="H962" s="3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  <c r="AL962" s="89"/>
      <c r="AM962" s="90"/>
    </row>
    <row r="963" ht="17.25" customHeight="1">
      <c r="E963" s="2"/>
      <c r="F963" s="2"/>
      <c r="G963" s="3"/>
      <c r="H963" s="3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90"/>
    </row>
    <row r="964" ht="17.25" customHeight="1">
      <c r="E964" s="2"/>
      <c r="F964" s="2"/>
      <c r="G964" s="3"/>
      <c r="H964" s="3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  <c r="AL964" s="89"/>
      <c r="AM964" s="90"/>
    </row>
    <row r="965" ht="17.25" customHeight="1">
      <c r="E965" s="2"/>
      <c r="F965" s="2"/>
      <c r="G965" s="3"/>
      <c r="H965" s="3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90"/>
    </row>
    <row r="966" ht="17.25" customHeight="1">
      <c r="E966" s="2"/>
      <c r="F966" s="2"/>
      <c r="G966" s="3"/>
      <c r="H966" s="3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  <c r="AL966" s="89"/>
      <c r="AM966" s="90"/>
    </row>
    <row r="967" ht="17.25" customHeight="1">
      <c r="E967" s="2"/>
      <c r="F967" s="2"/>
      <c r="G967" s="3"/>
      <c r="H967" s="3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90"/>
    </row>
    <row r="968" ht="17.25" customHeight="1">
      <c r="E968" s="2"/>
      <c r="F968" s="2"/>
      <c r="G968" s="3"/>
      <c r="H968" s="3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90"/>
    </row>
    <row r="969" ht="17.25" customHeight="1">
      <c r="E969" s="2"/>
      <c r="F969" s="2"/>
      <c r="G969" s="3"/>
      <c r="H969" s="3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90"/>
    </row>
    <row r="970" ht="17.25" customHeight="1">
      <c r="E970" s="2"/>
      <c r="F970" s="2"/>
      <c r="G970" s="3"/>
      <c r="H970" s="3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  <c r="AL970" s="89"/>
      <c r="AM970" s="90"/>
    </row>
    <row r="971" ht="17.25" customHeight="1">
      <c r="E971" s="2"/>
      <c r="F971" s="2"/>
      <c r="G971" s="3"/>
      <c r="H971" s="3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90"/>
    </row>
    <row r="972" ht="17.25" customHeight="1">
      <c r="E972" s="2"/>
      <c r="F972" s="2"/>
      <c r="G972" s="3"/>
      <c r="H972" s="3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  <c r="AL972" s="89"/>
      <c r="AM972" s="90"/>
    </row>
    <row r="973" ht="17.25" customHeight="1">
      <c r="E973" s="2"/>
      <c r="F973" s="2"/>
      <c r="G973" s="3"/>
      <c r="H973" s="3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  <c r="AL973" s="89"/>
      <c r="AM973" s="90"/>
    </row>
    <row r="974" ht="17.25" customHeight="1">
      <c r="E974" s="2"/>
      <c r="F974" s="2"/>
      <c r="G974" s="3"/>
      <c r="H974" s="3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  <c r="AL974" s="89"/>
      <c r="AM974" s="90"/>
    </row>
    <row r="975" ht="17.25" customHeight="1">
      <c r="E975" s="2"/>
      <c r="F975" s="2"/>
      <c r="G975" s="3"/>
      <c r="H975" s="3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  <c r="AL975" s="89"/>
      <c r="AM975" s="90"/>
    </row>
    <row r="976" ht="17.25" customHeight="1">
      <c r="E976" s="2"/>
      <c r="F976" s="2"/>
      <c r="G976" s="3"/>
      <c r="H976" s="3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  <c r="AL976" s="89"/>
      <c r="AM976" s="90"/>
    </row>
    <row r="977" ht="17.25" customHeight="1">
      <c r="E977" s="2"/>
      <c r="F977" s="2"/>
      <c r="G977" s="3"/>
      <c r="H977" s="3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  <c r="AL977" s="89"/>
      <c r="AM977" s="90"/>
    </row>
    <row r="978" ht="17.25" customHeight="1">
      <c r="E978" s="2"/>
      <c r="F978" s="2"/>
      <c r="G978" s="3"/>
      <c r="H978" s="3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  <c r="AL978" s="89"/>
      <c r="AM978" s="90"/>
    </row>
    <row r="979" ht="17.25" customHeight="1">
      <c r="E979" s="2"/>
      <c r="F979" s="2"/>
      <c r="G979" s="3"/>
      <c r="H979" s="3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  <c r="AL979" s="89"/>
      <c r="AM979" s="90"/>
    </row>
    <row r="980" ht="17.25" customHeight="1">
      <c r="E980" s="2"/>
      <c r="F980" s="2"/>
      <c r="G980" s="3"/>
      <c r="H980" s="3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  <c r="AL980" s="89"/>
      <c r="AM980" s="90"/>
    </row>
    <row r="981" ht="17.25" customHeight="1">
      <c r="E981" s="2"/>
      <c r="F981" s="2"/>
      <c r="G981" s="3"/>
      <c r="H981" s="3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90"/>
    </row>
    <row r="982" ht="17.25" customHeight="1">
      <c r="E982" s="2"/>
      <c r="F982" s="2"/>
      <c r="G982" s="3"/>
      <c r="H982" s="3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90"/>
    </row>
    <row r="983" ht="17.25" customHeight="1">
      <c r="E983" s="2"/>
      <c r="F983" s="2"/>
      <c r="G983" s="3"/>
      <c r="H983" s="3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90"/>
    </row>
    <row r="984" ht="17.25" customHeight="1">
      <c r="E984" s="2"/>
      <c r="F984" s="2"/>
      <c r="G984" s="3"/>
      <c r="H984" s="3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90"/>
    </row>
    <row r="985" ht="17.25" customHeight="1">
      <c r="E985" s="2"/>
      <c r="F985" s="2"/>
      <c r="G985" s="3"/>
      <c r="H985" s="3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90"/>
    </row>
    <row r="986" ht="17.25" customHeight="1">
      <c r="E986" s="2"/>
      <c r="F986" s="2"/>
      <c r="G986" s="3"/>
      <c r="H986" s="3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90"/>
    </row>
    <row r="987" ht="17.25" customHeight="1">
      <c r="E987" s="2"/>
      <c r="F987" s="2"/>
      <c r="G987" s="3"/>
      <c r="H987" s="3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90"/>
    </row>
    <row r="988" ht="17.25" customHeight="1">
      <c r="E988" s="2"/>
      <c r="F988" s="2"/>
      <c r="G988" s="3"/>
      <c r="H988" s="3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90"/>
    </row>
    <row r="989" ht="17.25" customHeight="1">
      <c r="E989" s="2"/>
      <c r="F989" s="2"/>
      <c r="G989" s="3"/>
      <c r="H989" s="3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90"/>
    </row>
    <row r="990" ht="17.25" customHeight="1">
      <c r="E990" s="2"/>
      <c r="F990" s="2"/>
      <c r="G990" s="3"/>
      <c r="H990" s="3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90"/>
    </row>
    <row r="991" ht="17.25" customHeight="1">
      <c r="E991" s="2"/>
      <c r="F991" s="2"/>
      <c r="G991" s="3"/>
      <c r="H991" s="3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  <c r="AL991" s="89"/>
      <c r="AM991" s="90"/>
    </row>
    <row r="992" ht="17.25" customHeight="1">
      <c r="E992" s="2"/>
      <c r="F992" s="2"/>
      <c r="G992" s="3"/>
      <c r="H992" s="3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  <c r="AL992" s="89"/>
      <c r="AM992" s="90"/>
    </row>
    <row r="993" ht="17.25" customHeight="1">
      <c r="E993" s="2"/>
      <c r="F993" s="2"/>
      <c r="G993" s="3"/>
      <c r="H993" s="3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90"/>
    </row>
    <row r="994" ht="17.25" customHeight="1">
      <c r="E994" s="2"/>
      <c r="F994" s="2"/>
      <c r="G994" s="3"/>
      <c r="H994" s="3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90"/>
    </row>
    <row r="995" ht="17.25" customHeight="1">
      <c r="E995" s="2"/>
      <c r="F995" s="2"/>
      <c r="G995" s="3"/>
      <c r="H995" s="3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90"/>
    </row>
    <row r="996" ht="17.25" customHeight="1">
      <c r="E996" s="2"/>
      <c r="F996" s="2"/>
      <c r="G996" s="3"/>
      <c r="H996" s="3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90"/>
    </row>
    <row r="997" ht="17.25" customHeight="1">
      <c r="E997" s="2"/>
      <c r="F997" s="2"/>
      <c r="G997" s="3"/>
      <c r="H997" s="3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90"/>
    </row>
    <row r="998" ht="17.25" customHeight="1">
      <c r="E998" s="2"/>
      <c r="F998" s="2"/>
      <c r="G998" s="3"/>
      <c r="H998" s="3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90"/>
    </row>
    <row r="999" ht="17.25" customHeight="1">
      <c r="E999" s="2"/>
      <c r="F999" s="2"/>
      <c r="G999" s="3"/>
      <c r="H999" s="3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90"/>
    </row>
    <row r="1000" ht="17.25" customHeight="1">
      <c r="E1000" s="2"/>
      <c r="F1000" s="2"/>
      <c r="G1000" s="3"/>
      <c r="H1000" s="3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90"/>
    </row>
    <row r="1001" ht="17.25" customHeight="1">
      <c r="E1001" s="2"/>
      <c r="F1001" s="2"/>
      <c r="G1001" s="3"/>
      <c r="H1001" s="3"/>
      <c r="Y1001" s="89"/>
      <c r="Z1001" s="89"/>
      <c r="AA1001" s="89"/>
      <c r="AB1001" s="89"/>
      <c r="AC1001" s="89"/>
      <c r="AD1001" s="89"/>
      <c r="AE1001" s="89"/>
      <c r="AF1001" s="89"/>
      <c r="AG1001" s="89"/>
      <c r="AH1001" s="89"/>
      <c r="AI1001" s="89"/>
      <c r="AJ1001" s="89"/>
      <c r="AK1001" s="89"/>
      <c r="AL1001" s="89"/>
      <c r="AM1001" s="90"/>
    </row>
    <row r="1002" ht="17.25" customHeight="1">
      <c r="E1002" s="2"/>
      <c r="F1002" s="2"/>
      <c r="G1002" s="3"/>
      <c r="H1002" s="3"/>
      <c r="Y1002" s="89"/>
      <c r="Z1002" s="89"/>
      <c r="AA1002" s="89"/>
      <c r="AB1002" s="89"/>
      <c r="AC1002" s="89"/>
      <c r="AD1002" s="89"/>
      <c r="AE1002" s="89"/>
      <c r="AF1002" s="89"/>
      <c r="AG1002" s="89"/>
      <c r="AH1002" s="89"/>
      <c r="AI1002" s="89"/>
      <c r="AJ1002" s="89"/>
      <c r="AK1002" s="89"/>
      <c r="AL1002" s="89"/>
      <c r="AM1002" s="90"/>
    </row>
    <row r="1003" ht="17.25" customHeight="1">
      <c r="E1003" s="2"/>
      <c r="F1003" s="2"/>
      <c r="G1003" s="3"/>
      <c r="H1003" s="3"/>
      <c r="Y1003" s="89"/>
      <c r="Z1003" s="89"/>
      <c r="AA1003" s="89"/>
      <c r="AB1003" s="89"/>
      <c r="AC1003" s="89"/>
      <c r="AD1003" s="89"/>
      <c r="AE1003" s="89"/>
      <c r="AF1003" s="89"/>
      <c r="AG1003" s="89"/>
      <c r="AH1003" s="89"/>
      <c r="AI1003" s="89"/>
      <c r="AJ1003" s="89"/>
      <c r="AK1003" s="89"/>
      <c r="AL1003" s="89"/>
      <c r="AM1003" s="90"/>
    </row>
    <row r="1004" ht="17.25" customHeight="1">
      <c r="E1004" s="2"/>
      <c r="F1004" s="2"/>
      <c r="G1004" s="3"/>
      <c r="H1004" s="3"/>
      <c r="Y1004" s="89"/>
      <c r="Z1004" s="89"/>
      <c r="AA1004" s="89"/>
      <c r="AB1004" s="89"/>
      <c r="AC1004" s="89"/>
      <c r="AD1004" s="89"/>
      <c r="AE1004" s="89"/>
      <c r="AF1004" s="89"/>
      <c r="AG1004" s="89"/>
      <c r="AH1004" s="89"/>
      <c r="AI1004" s="89"/>
      <c r="AJ1004" s="89"/>
      <c r="AK1004" s="89"/>
      <c r="AL1004" s="89"/>
      <c r="AM1004" s="90"/>
    </row>
    <row r="1005" ht="17.25" customHeight="1">
      <c r="E1005" s="2"/>
      <c r="F1005" s="2"/>
      <c r="G1005" s="3"/>
      <c r="H1005" s="3"/>
      <c r="Y1005" s="89"/>
      <c r="Z1005" s="89"/>
      <c r="AA1005" s="89"/>
      <c r="AB1005" s="89"/>
      <c r="AC1005" s="89"/>
      <c r="AD1005" s="89"/>
      <c r="AE1005" s="89"/>
      <c r="AF1005" s="89"/>
      <c r="AG1005" s="89"/>
      <c r="AH1005" s="89"/>
      <c r="AI1005" s="89"/>
      <c r="AJ1005" s="89"/>
      <c r="AK1005" s="89"/>
      <c r="AL1005" s="89"/>
      <c r="AM1005" s="90"/>
    </row>
    <row r="1006" ht="17.25" customHeight="1">
      <c r="E1006" s="2"/>
      <c r="F1006" s="2"/>
      <c r="G1006" s="3"/>
      <c r="H1006" s="3"/>
      <c r="Y1006" s="89"/>
      <c r="Z1006" s="89"/>
      <c r="AA1006" s="89"/>
      <c r="AB1006" s="89"/>
      <c r="AC1006" s="89"/>
      <c r="AD1006" s="89"/>
      <c r="AE1006" s="89"/>
      <c r="AF1006" s="89"/>
      <c r="AG1006" s="89"/>
      <c r="AH1006" s="89"/>
      <c r="AI1006" s="89"/>
      <c r="AJ1006" s="89"/>
      <c r="AK1006" s="89"/>
      <c r="AL1006" s="89"/>
      <c r="AM1006" s="90"/>
    </row>
    <row r="1007" ht="17.25" customHeight="1">
      <c r="E1007" s="2"/>
      <c r="F1007" s="2"/>
      <c r="G1007" s="3"/>
      <c r="H1007" s="3"/>
      <c r="Y1007" s="89"/>
      <c r="Z1007" s="89"/>
      <c r="AA1007" s="89"/>
      <c r="AB1007" s="89"/>
      <c r="AC1007" s="89"/>
      <c r="AD1007" s="89"/>
      <c r="AE1007" s="89"/>
      <c r="AF1007" s="89"/>
      <c r="AG1007" s="89"/>
      <c r="AH1007" s="89"/>
      <c r="AI1007" s="89"/>
      <c r="AJ1007" s="89"/>
      <c r="AK1007" s="89"/>
      <c r="AL1007" s="89"/>
      <c r="AM1007" s="90"/>
    </row>
    <row r="1008" ht="17.25" customHeight="1">
      <c r="E1008" s="2"/>
      <c r="F1008" s="2"/>
      <c r="G1008" s="3"/>
      <c r="H1008" s="3"/>
      <c r="Y1008" s="89"/>
      <c r="Z1008" s="89"/>
      <c r="AA1008" s="89"/>
      <c r="AB1008" s="89"/>
      <c r="AC1008" s="89"/>
      <c r="AD1008" s="89"/>
      <c r="AE1008" s="89"/>
      <c r="AF1008" s="89"/>
      <c r="AG1008" s="89"/>
      <c r="AH1008" s="89"/>
      <c r="AI1008" s="89"/>
      <c r="AJ1008" s="89"/>
      <c r="AK1008" s="89"/>
      <c r="AL1008" s="89"/>
      <c r="AM1008" s="90"/>
    </row>
    <row r="1009" ht="17.25" customHeight="1">
      <c r="E1009" s="2"/>
      <c r="F1009" s="2"/>
      <c r="G1009" s="3"/>
      <c r="H1009" s="3"/>
      <c r="Y1009" s="89"/>
      <c r="Z1009" s="89"/>
      <c r="AA1009" s="89"/>
      <c r="AB1009" s="89"/>
      <c r="AC1009" s="89"/>
      <c r="AD1009" s="89"/>
      <c r="AE1009" s="89"/>
      <c r="AF1009" s="89"/>
      <c r="AG1009" s="89"/>
      <c r="AH1009" s="89"/>
      <c r="AI1009" s="89"/>
      <c r="AJ1009" s="89"/>
      <c r="AK1009" s="89"/>
      <c r="AL1009" s="89"/>
      <c r="AM1009" s="90"/>
    </row>
    <row r="1010" ht="17.25" customHeight="1">
      <c r="E1010" s="2"/>
      <c r="F1010" s="2"/>
      <c r="G1010" s="3"/>
      <c r="H1010" s="3"/>
      <c r="Y1010" s="89"/>
      <c r="Z1010" s="89"/>
      <c r="AA1010" s="89"/>
      <c r="AB1010" s="89"/>
      <c r="AC1010" s="89"/>
      <c r="AD1010" s="89"/>
      <c r="AE1010" s="89"/>
      <c r="AF1010" s="89"/>
      <c r="AG1010" s="89"/>
      <c r="AH1010" s="89"/>
      <c r="AI1010" s="89"/>
      <c r="AJ1010" s="89"/>
      <c r="AK1010" s="89"/>
      <c r="AL1010" s="89"/>
      <c r="AM1010" s="90"/>
    </row>
    <row r="1011" ht="17.25" customHeight="1">
      <c r="E1011" s="2"/>
      <c r="F1011" s="2"/>
      <c r="G1011" s="3"/>
      <c r="H1011" s="3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  <c r="AL1011" s="89"/>
      <c r="AM1011" s="90"/>
    </row>
    <row r="1012" ht="17.25" customHeight="1">
      <c r="E1012" s="2"/>
      <c r="F1012" s="2"/>
      <c r="G1012" s="3"/>
      <c r="H1012" s="3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  <c r="AL1012" s="89"/>
      <c r="AM1012" s="90"/>
    </row>
    <row r="1013" ht="17.25" customHeight="1">
      <c r="E1013" s="2"/>
      <c r="F1013" s="2"/>
      <c r="G1013" s="3"/>
      <c r="H1013" s="3"/>
      <c r="Y1013" s="89"/>
      <c r="Z1013" s="89"/>
      <c r="AA1013" s="89"/>
      <c r="AB1013" s="89"/>
      <c r="AC1013" s="89"/>
      <c r="AD1013" s="89"/>
      <c r="AE1013" s="89"/>
      <c r="AF1013" s="89"/>
      <c r="AG1013" s="89"/>
      <c r="AH1013" s="89"/>
      <c r="AI1013" s="89"/>
      <c r="AJ1013" s="89"/>
      <c r="AK1013" s="89"/>
      <c r="AL1013" s="89"/>
      <c r="AM1013" s="90"/>
    </row>
    <row r="1014" ht="17.25" customHeight="1">
      <c r="E1014" s="2"/>
      <c r="F1014" s="2"/>
      <c r="G1014" s="3"/>
      <c r="H1014" s="3"/>
      <c r="Y1014" s="89"/>
      <c r="Z1014" s="89"/>
      <c r="AA1014" s="89"/>
      <c r="AB1014" s="89"/>
      <c r="AC1014" s="89"/>
      <c r="AD1014" s="89"/>
      <c r="AE1014" s="89"/>
      <c r="AF1014" s="89"/>
      <c r="AG1014" s="89"/>
      <c r="AH1014" s="89"/>
      <c r="AI1014" s="89"/>
      <c r="AJ1014" s="89"/>
      <c r="AK1014" s="89"/>
      <c r="AL1014" s="89"/>
      <c r="AM1014" s="90"/>
    </row>
    <row r="1015" ht="17.25" customHeight="1">
      <c r="E1015" s="2"/>
      <c r="F1015" s="2"/>
      <c r="G1015" s="3"/>
      <c r="H1015" s="3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  <c r="AL1015" s="89"/>
      <c r="AM1015" s="90"/>
    </row>
    <row r="1016" ht="17.25" customHeight="1">
      <c r="E1016" s="2"/>
      <c r="F1016" s="2"/>
      <c r="G1016" s="3"/>
      <c r="H1016" s="3"/>
      <c r="Y1016" s="89"/>
      <c r="Z1016" s="89"/>
      <c r="AA1016" s="89"/>
      <c r="AB1016" s="89"/>
      <c r="AC1016" s="89"/>
      <c r="AD1016" s="89"/>
      <c r="AE1016" s="89"/>
      <c r="AF1016" s="89"/>
      <c r="AG1016" s="89"/>
      <c r="AH1016" s="89"/>
      <c r="AI1016" s="89"/>
      <c r="AJ1016" s="89"/>
      <c r="AK1016" s="89"/>
      <c r="AL1016" s="89"/>
      <c r="AM1016" s="90"/>
    </row>
    <row r="1017" ht="17.25" customHeight="1">
      <c r="E1017" s="2"/>
      <c r="F1017" s="2"/>
      <c r="G1017" s="3"/>
      <c r="H1017" s="3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  <c r="AL1017" s="89"/>
      <c r="AM1017" s="90"/>
    </row>
    <row r="1018" ht="17.25" customHeight="1">
      <c r="E1018" s="2"/>
      <c r="F1018" s="2"/>
      <c r="G1018" s="3"/>
      <c r="H1018" s="3"/>
      <c r="Y1018" s="89"/>
      <c r="Z1018" s="89"/>
      <c r="AA1018" s="89"/>
      <c r="AB1018" s="89"/>
      <c r="AC1018" s="89"/>
      <c r="AD1018" s="89"/>
      <c r="AE1018" s="89"/>
      <c r="AF1018" s="89"/>
      <c r="AG1018" s="89"/>
      <c r="AH1018" s="89"/>
      <c r="AI1018" s="89"/>
      <c r="AJ1018" s="89"/>
      <c r="AK1018" s="89"/>
      <c r="AL1018" s="89"/>
      <c r="AM1018" s="90"/>
    </row>
    <row r="1019" ht="17.25" customHeight="1">
      <c r="E1019" s="2"/>
      <c r="F1019" s="2"/>
      <c r="G1019" s="3"/>
      <c r="H1019" s="3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  <c r="AL1019" s="89"/>
      <c r="AM1019" s="90"/>
    </row>
    <row r="1020" ht="17.25" customHeight="1">
      <c r="E1020" s="2"/>
      <c r="F1020" s="2"/>
      <c r="G1020" s="3"/>
      <c r="H1020" s="3"/>
      <c r="Y1020" s="89"/>
      <c r="Z1020" s="89"/>
      <c r="AA1020" s="89"/>
      <c r="AB1020" s="89"/>
      <c r="AC1020" s="89"/>
      <c r="AD1020" s="89"/>
      <c r="AE1020" s="89"/>
      <c r="AF1020" s="89"/>
      <c r="AG1020" s="89"/>
      <c r="AH1020" s="89"/>
      <c r="AI1020" s="89"/>
      <c r="AJ1020" s="89"/>
      <c r="AK1020" s="89"/>
      <c r="AL1020" s="89"/>
      <c r="AM1020" s="90"/>
    </row>
    <row r="1021" ht="17.25" customHeight="1">
      <c r="E1021" s="2"/>
      <c r="F1021" s="2"/>
      <c r="G1021" s="3"/>
      <c r="H1021" s="3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  <c r="AL1021" s="89"/>
      <c r="AM1021" s="90"/>
    </row>
    <row r="1022" ht="17.25" customHeight="1">
      <c r="E1022" s="2"/>
      <c r="F1022" s="2"/>
      <c r="G1022" s="3"/>
      <c r="H1022" s="3"/>
      <c r="Y1022" s="89"/>
      <c r="Z1022" s="89"/>
      <c r="AA1022" s="89"/>
      <c r="AB1022" s="89"/>
      <c r="AC1022" s="89"/>
      <c r="AD1022" s="89"/>
      <c r="AE1022" s="89"/>
      <c r="AF1022" s="89"/>
      <c r="AG1022" s="89"/>
      <c r="AH1022" s="89"/>
      <c r="AI1022" s="89"/>
      <c r="AJ1022" s="89"/>
      <c r="AK1022" s="89"/>
      <c r="AL1022" s="89"/>
      <c r="AM1022" s="90"/>
    </row>
  </sheetData>
  <mergeCells count="35">
    <mergeCell ref="W73:AA73"/>
    <mergeCell ref="AB73:AC73"/>
    <mergeCell ref="D73:D75"/>
    <mergeCell ref="E73:E75"/>
    <mergeCell ref="F73:F75"/>
    <mergeCell ref="G73:H75"/>
    <mergeCell ref="I73:L73"/>
    <mergeCell ref="M73:P73"/>
    <mergeCell ref="Q73:V73"/>
    <mergeCell ref="E4:E6"/>
    <mergeCell ref="F4:F6"/>
    <mergeCell ref="G4:H6"/>
    <mergeCell ref="I4:L4"/>
    <mergeCell ref="M4:P4"/>
    <mergeCell ref="Q4:V4"/>
    <mergeCell ref="W4:AA4"/>
    <mergeCell ref="AB4:AC4"/>
    <mergeCell ref="AD4:AH4"/>
    <mergeCell ref="AI4:AM4"/>
    <mergeCell ref="AD73:AH73"/>
    <mergeCell ref="AI73:AM73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11:A72"/>
    <mergeCell ref="A73:A75"/>
    <mergeCell ref="B73:B75"/>
    <mergeCell ref="C73:C7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