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war\Desktop\"/>
    </mc:Choice>
  </mc:AlternateContent>
  <xr:revisionPtr revIDLastSave="0" documentId="13_ncr:1_{AA5077F3-9A95-46E2-9756-6957D44C69DD}" xr6:coauthVersionLast="47" xr6:coauthVersionMax="47" xr10:uidLastSave="{00000000-0000-0000-0000-000000000000}"/>
  <bookViews>
    <workbookView xWindow="-108" yWindow="-108" windowWidth="23256" windowHeight="12456" firstSheet="1" activeTab="5" xr2:uid="{A66974F0-EF40-44D6-AC7C-6D80669D1975}"/>
  </bookViews>
  <sheets>
    <sheet name="Original Data" sheetId="3" r:id="rId1"/>
    <sheet name="Working Sheet" sheetId="1" r:id="rId2"/>
    <sheet name="Report_Sheet" sheetId="2" r:id="rId3"/>
    <sheet name="Visualisation" sheetId="4" r:id="rId4"/>
    <sheet name="Normal_Distribution" sheetId="5" r:id="rId5"/>
    <sheet name="Hypothesis Testing" sheetId="7" r:id="rId6"/>
    <sheet name="Central_Limit_Theorem" sheetId="6" r:id="rId7"/>
  </sheets>
  <externalReferences>
    <externalReference r:id="rId8"/>
    <externalReference r:id="rId9"/>
  </externalReferences>
  <definedNames>
    <definedName name="_xlnm._FilterDatabase" localSheetId="1" hidden="1">'Working Sheet'!$E$1:$E$51</definedName>
    <definedName name="_xlchart.v1.0" hidden="1">'Working Sheet'!$C$1</definedName>
    <definedName name="_xlchart.v1.1" hidden="1">'Working Sheet'!$C$2:$C$51</definedName>
    <definedName name="_xlchart.v1.2" hidden="1">'Working Sheet'!$D$1</definedName>
    <definedName name="_xlchart.v1.3" hidden="1">'Working Sheet'!$D$2:$D$60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7" i="6" l="1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D50" i="6"/>
  <c r="C50" i="6"/>
  <c r="B50" i="6"/>
  <c r="A50" i="6"/>
  <c r="G49" i="6"/>
  <c r="D49" i="6"/>
  <c r="C49" i="6"/>
  <c r="B49" i="6"/>
  <c r="A49" i="6"/>
  <c r="G48" i="6"/>
  <c r="D48" i="6"/>
  <c r="C48" i="6"/>
  <c r="B48" i="6"/>
  <c r="A48" i="6"/>
  <c r="G47" i="6"/>
  <c r="D47" i="6"/>
  <c r="C47" i="6"/>
  <c r="B47" i="6"/>
  <c r="A47" i="6"/>
  <c r="G46" i="6"/>
  <c r="D46" i="6"/>
  <c r="C46" i="6"/>
  <c r="B46" i="6"/>
  <c r="A46" i="6"/>
  <c r="G45" i="6"/>
  <c r="D45" i="6"/>
  <c r="C45" i="6"/>
  <c r="B45" i="6"/>
  <c r="A45" i="6"/>
  <c r="G44" i="6"/>
  <c r="D44" i="6"/>
  <c r="C44" i="6"/>
  <c r="B44" i="6"/>
  <c r="A44" i="6"/>
  <c r="G43" i="6"/>
  <c r="D43" i="6"/>
  <c r="C43" i="6"/>
  <c r="B43" i="6"/>
  <c r="A43" i="6"/>
  <c r="G42" i="6"/>
  <c r="D42" i="6"/>
  <c r="C42" i="6"/>
  <c r="B42" i="6"/>
  <c r="A42" i="6"/>
  <c r="G41" i="6"/>
  <c r="D41" i="6"/>
  <c r="C41" i="6"/>
  <c r="B41" i="6"/>
  <c r="A41" i="6"/>
  <c r="G40" i="6"/>
  <c r="D40" i="6"/>
  <c r="C40" i="6"/>
  <c r="B40" i="6"/>
  <c r="A40" i="6"/>
  <c r="G39" i="6"/>
  <c r="D39" i="6"/>
  <c r="C39" i="6"/>
  <c r="B39" i="6"/>
  <c r="A39" i="6"/>
  <c r="G38" i="6"/>
  <c r="D38" i="6"/>
  <c r="C38" i="6"/>
  <c r="B38" i="6"/>
  <c r="A38" i="6"/>
  <c r="G37" i="6"/>
  <c r="D37" i="6"/>
  <c r="C37" i="6"/>
  <c r="B37" i="6"/>
  <c r="A37" i="6"/>
  <c r="G36" i="6"/>
  <c r="D36" i="6"/>
  <c r="C36" i="6"/>
  <c r="B36" i="6"/>
  <c r="A36" i="6"/>
  <c r="G35" i="6"/>
  <c r="D35" i="6"/>
  <c r="C35" i="6"/>
  <c r="B35" i="6"/>
  <c r="A35" i="6"/>
  <c r="G34" i="6"/>
  <c r="D34" i="6"/>
  <c r="C34" i="6"/>
  <c r="B34" i="6"/>
  <c r="A34" i="6"/>
  <c r="G33" i="6"/>
  <c r="D33" i="6"/>
  <c r="C33" i="6"/>
  <c r="B33" i="6"/>
  <c r="A33" i="6"/>
  <c r="G32" i="6"/>
  <c r="D32" i="6"/>
  <c r="C32" i="6"/>
  <c r="B32" i="6"/>
  <c r="A32" i="6"/>
  <c r="G31" i="6"/>
  <c r="D31" i="6"/>
  <c r="C31" i="6"/>
  <c r="B31" i="6"/>
  <c r="A31" i="6"/>
  <c r="G30" i="6"/>
  <c r="D30" i="6"/>
  <c r="C30" i="6"/>
  <c r="B30" i="6"/>
  <c r="A30" i="6"/>
  <c r="G29" i="6"/>
  <c r="D29" i="6"/>
  <c r="C29" i="6"/>
  <c r="B29" i="6"/>
  <c r="A29" i="6"/>
  <c r="G28" i="6"/>
  <c r="D28" i="6"/>
  <c r="C28" i="6"/>
  <c r="B28" i="6"/>
  <c r="A28" i="6"/>
  <c r="G27" i="6"/>
  <c r="D27" i="6"/>
  <c r="C27" i="6"/>
  <c r="B27" i="6"/>
  <c r="A27" i="6"/>
  <c r="G26" i="6"/>
  <c r="D26" i="6"/>
  <c r="C26" i="6"/>
  <c r="B26" i="6"/>
  <c r="A26" i="6"/>
  <c r="G25" i="6"/>
  <c r="D25" i="6"/>
  <c r="C25" i="6"/>
  <c r="B25" i="6"/>
  <c r="A25" i="6"/>
  <c r="G24" i="6"/>
  <c r="D24" i="6"/>
  <c r="C24" i="6"/>
  <c r="B24" i="6"/>
  <c r="A24" i="6"/>
  <c r="G23" i="6"/>
  <c r="D23" i="6"/>
  <c r="C23" i="6"/>
  <c r="B23" i="6"/>
  <c r="A23" i="6"/>
  <c r="G22" i="6"/>
  <c r="D22" i="6"/>
  <c r="C22" i="6"/>
  <c r="B22" i="6"/>
  <c r="A22" i="6"/>
  <c r="G21" i="6"/>
  <c r="D21" i="6"/>
  <c r="C21" i="6"/>
  <c r="B21" i="6"/>
  <c r="A21" i="6"/>
  <c r="G20" i="6"/>
  <c r="D20" i="6"/>
  <c r="C20" i="6"/>
  <c r="B20" i="6"/>
  <c r="A20" i="6"/>
  <c r="G19" i="6"/>
  <c r="D19" i="6"/>
  <c r="C19" i="6"/>
  <c r="B19" i="6"/>
  <c r="A19" i="6"/>
  <c r="G18" i="6"/>
  <c r="D18" i="6"/>
  <c r="C18" i="6"/>
  <c r="B18" i="6"/>
  <c r="A18" i="6"/>
  <c r="G17" i="6"/>
  <c r="D17" i="6"/>
  <c r="C17" i="6"/>
  <c r="B17" i="6"/>
  <c r="A17" i="6"/>
  <c r="G16" i="6"/>
  <c r="D16" i="6"/>
  <c r="C16" i="6"/>
  <c r="B16" i="6"/>
  <c r="A16" i="6"/>
  <c r="G15" i="6"/>
  <c r="D15" i="6"/>
  <c r="C15" i="6"/>
  <c r="B15" i="6"/>
  <c r="A15" i="6"/>
  <c r="G14" i="6"/>
  <c r="D14" i="6"/>
  <c r="C14" i="6"/>
  <c r="B14" i="6"/>
  <c r="A14" i="6"/>
  <c r="G13" i="6"/>
  <c r="D13" i="6"/>
  <c r="C13" i="6"/>
  <c r="B13" i="6"/>
  <c r="A13" i="6"/>
  <c r="G12" i="6"/>
  <c r="D12" i="6"/>
  <c r="C12" i="6"/>
  <c r="B12" i="6"/>
  <c r="A12" i="6"/>
  <c r="G11" i="6"/>
  <c r="D11" i="6"/>
  <c r="C11" i="6"/>
  <c r="B11" i="6"/>
  <c r="A11" i="6"/>
  <c r="G10" i="6"/>
  <c r="D10" i="6"/>
  <c r="C10" i="6"/>
  <c r="B10" i="6"/>
  <c r="A10" i="6"/>
  <c r="G9" i="6"/>
  <c r="D9" i="6"/>
  <c r="C9" i="6"/>
  <c r="B9" i="6"/>
  <c r="A9" i="6"/>
  <c r="G8" i="6"/>
  <c r="D8" i="6"/>
  <c r="C8" i="6"/>
  <c r="B8" i="6"/>
  <c r="A8" i="6"/>
  <c r="G7" i="6"/>
  <c r="D7" i="6"/>
  <c r="C7" i="6"/>
  <c r="B7" i="6"/>
  <c r="A7" i="6"/>
  <c r="G6" i="6"/>
  <c r="D6" i="6"/>
  <c r="C6" i="6"/>
  <c r="B6" i="6"/>
  <c r="A6" i="6"/>
  <c r="G5" i="6"/>
  <c r="D5" i="6"/>
  <c r="C5" i="6"/>
  <c r="B5" i="6"/>
  <c r="A5" i="6"/>
  <c r="G4" i="6"/>
  <c r="D4" i="6"/>
  <c r="C4" i="6"/>
  <c r="B4" i="6"/>
  <c r="A4" i="6"/>
  <c r="G3" i="6"/>
  <c r="D3" i="6"/>
  <c r="C3" i="6"/>
  <c r="B3" i="6"/>
  <c r="A3" i="6"/>
  <c r="G2" i="6"/>
  <c r="D2" i="6"/>
  <c r="C2" i="6"/>
  <c r="B2" i="6"/>
  <c r="A2" i="6"/>
  <c r="E2" i="6" l="1"/>
  <c r="E6" i="6"/>
  <c r="E10" i="6"/>
  <c r="E14" i="6"/>
  <c r="E18" i="6"/>
  <c r="E22" i="6"/>
  <c r="E26" i="6"/>
  <c r="E30" i="6"/>
  <c r="E34" i="6"/>
  <c r="E38" i="6"/>
  <c r="E42" i="6"/>
  <c r="E46" i="6"/>
  <c r="E50" i="6"/>
  <c r="E3" i="6"/>
  <c r="E7" i="6"/>
  <c r="E11" i="6"/>
  <c r="E15" i="6"/>
  <c r="E19" i="6"/>
  <c r="E23" i="6"/>
  <c r="E27" i="6"/>
  <c r="E31" i="6"/>
  <c r="E35" i="6"/>
  <c r="E39" i="6"/>
  <c r="E43" i="6"/>
  <c r="E47" i="6"/>
  <c r="E4" i="6"/>
  <c r="E8" i="6"/>
  <c r="E12" i="6"/>
  <c r="E16" i="6"/>
  <c r="E20" i="6"/>
  <c r="E24" i="6"/>
  <c r="E28" i="6"/>
  <c r="E32" i="6"/>
  <c r="E36" i="6"/>
  <c r="E40" i="6"/>
  <c r="E44" i="6"/>
  <c r="E48" i="6"/>
  <c r="E5" i="6"/>
  <c r="E9" i="6"/>
  <c r="E13" i="6"/>
  <c r="E17" i="6"/>
  <c r="E21" i="6"/>
  <c r="E25" i="6"/>
  <c r="E29" i="6"/>
  <c r="E33" i="6"/>
  <c r="E37" i="6"/>
  <c r="E41" i="6"/>
  <c r="E45" i="6"/>
  <c r="E49" i="6"/>
  <c r="D36" i="5" l="1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I4" i="1"/>
  <c r="I25" i="1"/>
  <c r="I23" i="1"/>
  <c r="I26" i="1"/>
  <c r="I27" i="1"/>
  <c r="I28" i="1"/>
  <c r="I29" i="1"/>
  <c r="I22" i="1"/>
  <c r="I21" i="1"/>
  <c r="I20" i="1"/>
  <c r="I19" i="1"/>
  <c r="I18" i="1"/>
  <c r="I10" i="1"/>
  <c r="I15" i="1"/>
  <c r="I14" i="1"/>
  <c r="I11" i="1"/>
  <c r="I7" i="1"/>
  <c r="I6" i="1"/>
  <c r="I5" i="1"/>
  <c r="I3" i="1"/>
</calcChain>
</file>

<file path=xl/sharedStrings.xml><?xml version="1.0" encoding="utf-8"?>
<sst xmlns="http://schemas.openxmlformats.org/spreadsheetml/2006/main" count="429" uniqueCount="153">
  <si>
    <t>Employee_ID</t>
  </si>
  <si>
    <t>Name</t>
  </si>
  <si>
    <t>Age</t>
  </si>
  <si>
    <t>Salary</t>
  </si>
  <si>
    <t>Department</t>
  </si>
  <si>
    <t>Gender</t>
  </si>
  <si>
    <t>Male</t>
  </si>
  <si>
    <t>Female</t>
  </si>
  <si>
    <t>Finance</t>
  </si>
  <si>
    <t>Marketing</t>
  </si>
  <si>
    <t>Operations</t>
  </si>
  <si>
    <t>Total_Employees</t>
  </si>
  <si>
    <t>Average_Salary</t>
  </si>
  <si>
    <t>Sum</t>
  </si>
  <si>
    <t>Count</t>
  </si>
  <si>
    <t>Rohan Sharma</t>
  </si>
  <si>
    <t>₹50,000</t>
  </si>
  <si>
    <t>Human Resources</t>
  </si>
  <si>
    <t>Aarti Verma</t>
  </si>
  <si>
    <t>₹60,000</t>
  </si>
  <si>
    <t>Aman Gupta</t>
  </si>
  <si>
    <t>₹80,000</t>
  </si>
  <si>
    <t>Neha Agarwal</t>
  </si>
  <si>
    <t>₹55,000</t>
  </si>
  <si>
    <t>Technology</t>
  </si>
  <si>
    <t>Rajesh Kumar</t>
  </si>
  <si>
    <t>₹70,000</t>
  </si>
  <si>
    <t>Priya Singh</t>
  </si>
  <si>
    <t>₹58,000</t>
  </si>
  <si>
    <t>Karan Patel</t>
  </si>
  <si>
    <t>₹62,000</t>
  </si>
  <si>
    <t>Simran Kaur</t>
  </si>
  <si>
    <t>₹48,000</t>
  </si>
  <si>
    <t>Aditya Joshi</t>
  </si>
  <si>
    <t>₹75,000</t>
  </si>
  <si>
    <t>Meera Iyer</t>
  </si>
  <si>
    <t>₹65,000</t>
  </si>
  <si>
    <t>Piyush Malhotra</t>
  </si>
  <si>
    <t>₹72,000</t>
  </si>
  <si>
    <t>Swati Roy</t>
  </si>
  <si>
    <t>Mohan Desai</t>
  </si>
  <si>
    <t>₹85,000</t>
  </si>
  <si>
    <t>Kavya Shetty</t>
  </si>
  <si>
    <t>₹52,000</t>
  </si>
  <si>
    <t>Ankit Mehta</t>
  </si>
  <si>
    <t>₹78,000</t>
  </si>
  <si>
    <t>Shreya Choudhary</t>
  </si>
  <si>
    <t>₹56,000</t>
  </si>
  <si>
    <t>Vikram Singh</t>
  </si>
  <si>
    <t>₹73,000</t>
  </si>
  <si>
    <t>Neetu Jain</t>
  </si>
  <si>
    <t>₹64,000</t>
  </si>
  <si>
    <t>Arjun Nair</t>
  </si>
  <si>
    <t>₹82,000</t>
  </si>
  <si>
    <t>Ananya Das</t>
  </si>
  <si>
    <t>₹54,000</t>
  </si>
  <si>
    <t>Ishaan Sharma</t>
  </si>
  <si>
    <t>₹59,000</t>
  </si>
  <si>
    <t>Rhea Kapoor</t>
  </si>
  <si>
    <t>Tarun Bansal</t>
  </si>
  <si>
    <t>Sneha Tripathi</t>
  </si>
  <si>
    <t>₹68,000</t>
  </si>
  <si>
    <t>Sameer Dubey</t>
  </si>
  <si>
    <t>₹66,000</t>
  </si>
  <si>
    <t>Lavanya Mishra</t>
  </si>
  <si>
    <t>₹49,000</t>
  </si>
  <si>
    <t>Harsh Vardhan</t>
  </si>
  <si>
    <t>Tanya Reddy</t>
  </si>
  <si>
    <t>₹53,000</t>
  </si>
  <si>
    <t>Arvind Ghosh</t>
  </si>
  <si>
    <t>Pallavi Nanda</t>
  </si>
  <si>
    <t>Rahul Tandon</t>
  </si>
  <si>
    <t>Bhavna Singh</t>
  </si>
  <si>
    <t>Siddharth Rao</t>
  </si>
  <si>
    <t>Anjali Khanna</t>
  </si>
  <si>
    <t>Manish Pandey</t>
  </si>
  <si>
    <t>₹77,000</t>
  </si>
  <si>
    <t>Devika Arora</t>
  </si>
  <si>
    <t>Kunal Saxena</t>
  </si>
  <si>
    <t>₹63,000</t>
  </si>
  <si>
    <t>Sanya Bose</t>
  </si>
  <si>
    <t>Yashwant Jain</t>
  </si>
  <si>
    <t>Ritu Sinha</t>
  </si>
  <si>
    <t>₹61,000</t>
  </si>
  <si>
    <t>Aarav Kulkarni</t>
  </si>
  <si>
    <t>Isha Chopra</t>
  </si>
  <si>
    <t>₹79,000</t>
  </si>
  <si>
    <t>Nishant Goel</t>
  </si>
  <si>
    <t>₹81,000</t>
  </si>
  <si>
    <t>Alka Mukherjee</t>
  </si>
  <si>
    <t>Chetan Thakur</t>
  </si>
  <si>
    <t>₹57,000</t>
  </si>
  <si>
    <t>Sana Rizvi</t>
  </si>
  <si>
    <t>₹51,000</t>
  </si>
  <si>
    <t>Akshay Bhardwaj</t>
  </si>
  <si>
    <t>₹69,000</t>
  </si>
  <si>
    <t>Juhi Srivastava</t>
  </si>
  <si>
    <t>Gaurav Tyagi</t>
  </si>
  <si>
    <t>₹74,000</t>
  </si>
  <si>
    <t>Nidhi Bhatia</t>
  </si>
  <si>
    <t>Summary Statistics Of Data</t>
  </si>
  <si>
    <t>Total_Salary in Rupees.</t>
  </si>
  <si>
    <t xml:space="preserve">Maximum_Salary In Rupees </t>
  </si>
  <si>
    <t xml:space="preserve">Minimum_Salary In Rupees </t>
  </si>
  <si>
    <t>Salary_Distribution Between By Gender</t>
  </si>
  <si>
    <t xml:space="preserve"> Total Salary_Distributed In Female Employees</t>
  </si>
  <si>
    <t xml:space="preserve"> Total Salary_Distributed In Male Employees</t>
  </si>
  <si>
    <t>Count Of Female And Male Employees</t>
  </si>
  <si>
    <t>Total_Males</t>
  </si>
  <si>
    <t>Total_Females</t>
  </si>
  <si>
    <t>Measure Of Central  Tendency</t>
  </si>
  <si>
    <t>Mean of Salary</t>
  </si>
  <si>
    <t>Median of Salary</t>
  </si>
  <si>
    <t>Mode of Salary</t>
  </si>
  <si>
    <t>Standard Deviation</t>
  </si>
  <si>
    <t>Variance</t>
  </si>
  <si>
    <r>
      <t>Human Resource</t>
    </r>
    <r>
      <rPr>
        <sz val="11"/>
        <color theme="1"/>
        <rFont val="Calibri"/>
        <family val="2"/>
        <scheme val="minor"/>
      </rPr>
      <t>s</t>
    </r>
  </si>
  <si>
    <t>Employees Per Department</t>
  </si>
  <si>
    <t>Range Of Salaries</t>
  </si>
  <si>
    <t>Mean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</si>
  <si>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</si>
  <si>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</si>
  <si>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</si>
  <si>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</si>
  <si>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</si>
  <si>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</si>
  <si>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</si>
  <si>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</si>
  <si>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</si>
  <si>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Normal Standard Deviation</t>
  </si>
  <si>
    <t>Mean=0,Std=1</t>
  </si>
  <si>
    <t xml:space="preserve">              Z-values                                                                          </t>
  </si>
  <si>
    <t>Normal.S.Deviation</t>
  </si>
  <si>
    <t>Dice1</t>
  </si>
  <si>
    <t>Dice2</t>
  </si>
  <si>
    <t>Dice3</t>
  </si>
  <si>
    <t>Dice4</t>
  </si>
  <si>
    <t>Bin</t>
  </si>
  <si>
    <t>Frequency</t>
  </si>
  <si>
    <t>More</t>
  </si>
  <si>
    <t>Mean_Of_samples</t>
  </si>
  <si>
    <t>Ho :Dice is Unbiased</t>
  </si>
  <si>
    <t>Ha:Dice is not Unbiased</t>
  </si>
  <si>
    <t>1)</t>
  </si>
  <si>
    <t>2)</t>
  </si>
  <si>
    <t>Ho: Coin is Unbiased</t>
  </si>
  <si>
    <t>Ha: Coin is not Unbiased</t>
  </si>
  <si>
    <t>Ho: Mean not equal to 800</t>
  </si>
  <si>
    <t>Ha: Mean equals to 800</t>
  </si>
  <si>
    <t xml:space="preserve">Ho: Mean wight is equal to 67 gms </t>
  </si>
  <si>
    <t>Ha: Mean wright is not equal to 67 gms</t>
  </si>
  <si>
    <t>Ha:Claimed Value is more than 35</t>
  </si>
  <si>
    <t>Ho:Claimed Value is lower than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</si>
</sst>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"/>
  </numFmts>
  <fonts count="10" x14ac:knownFonts="1">
    <font>
      <sz val="11"/>
      <color theme="1"/>
      <name val="Calibri"/>
      <family val="2"/>
      <scheme val="minor"/>
    </font>
    <font>
      <sz val="9.6"/>
      <color rgb="FF0D0D0D"/>
      <name val="Segoe UI Variable Text"/>
    </font>
    <font>
      <b/>
      <sz val="9.6"/>
      <color rgb="FF0D0D0D"/>
      <name val="Segoe UI Variable Text"/>
    </font>
    <font>
      <b/>
      <sz val="11"/>
      <color theme="1"/>
      <name val="Calibri"/>
      <family val="2"/>
      <scheme val="minor"/>
    </font>
    <font>
      <sz val="9.6"/>
      <color rgb="FF0D0D0D"/>
      <name val="Segoe UI Variable Text"/>
    </font>
    <font>
      <b/>
      <sz val="11"/>
      <name val="Calibri"/>
      <family val="2"/>
      <scheme val="minor"/>
    </font>
    <font>
      <b/>
      <sz val="12"/>
      <color rgb="FF0D0D0D"/>
      <name val="Segoe UI Variable Text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3" xfId="0" applyFont="1" applyFill="1" applyBorder="1" applyAlignment="1">
      <alignment vertical="center" wrapText="1"/>
    </xf>
    <xf numFmtId="3" fontId="1" fillId="2" borderId="3" xfId="0" applyNumberFormat="1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164" fontId="0" fillId="0" borderId="0" xfId="0" applyNumberFormat="1"/>
    <xf numFmtId="0" fontId="3" fillId="4" borderId="0" xfId="0" applyFont="1" applyFill="1"/>
    <xf numFmtId="0" fontId="0" fillId="0" borderId="5" xfId="0" applyBorder="1"/>
    <xf numFmtId="0" fontId="0" fillId="0" borderId="6" xfId="0" applyBorder="1"/>
    <xf numFmtId="0" fontId="3" fillId="4" borderId="7" xfId="0" applyFont="1" applyFill="1" applyBorder="1"/>
    <xf numFmtId="164" fontId="0" fillId="0" borderId="8" xfId="0" applyNumberFormat="1" applyBorder="1"/>
    <xf numFmtId="0" fontId="3" fillId="4" borderId="9" xfId="0" applyFont="1" applyFill="1" applyBorder="1"/>
    <xf numFmtId="164" fontId="0" fillId="0" borderId="10" xfId="0" applyNumberFormat="1" applyBorder="1"/>
    <xf numFmtId="0" fontId="3" fillId="4" borderId="11" xfId="0" applyFont="1" applyFill="1" applyBorder="1"/>
    <xf numFmtId="164" fontId="0" fillId="0" borderId="12" xfId="0" applyNumberFormat="1" applyBorder="1"/>
    <xf numFmtId="0" fontId="3" fillId="4" borderId="13" xfId="0" applyFont="1" applyFill="1" applyBorder="1"/>
    <xf numFmtId="164" fontId="0" fillId="0" borderId="14" xfId="0" applyNumberFormat="1" applyBorder="1"/>
    <xf numFmtId="0" fontId="0" fillId="0" borderId="12" xfId="0" applyBorder="1"/>
    <xf numFmtId="0" fontId="0" fillId="0" borderId="14" xfId="0" applyBorder="1"/>
    <xf numFmtId="0" fontId="3" fillId="0" borderId="12" xfId="0" applyFont="1" applyBorder="1"/>
    <xf numFmtId="0" fontId="3" fillId="0" borderId="14" xfId="0" applyFont="1" applyBorder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0" borderId="17" xfId="0" applyBorder="1"/>
    <xf numFmtId="0" fontId="9" fillId="0" borderId="18" xfId="0" applyFont="1" applyBorder="1" applyAlignment="1">
      <alignment horizontal="centerContinuous"/>
    </xf>
    <xf numFmtId="2" fontId="0" fillId="0" borderId="8" xfId="0" applyNumberFormat="1" applyBorder="1"/>
    <xf numFmtId="0" fontId="8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3" fillId="0" borderId="0" xfId="0" applyFont="1"/>
    <xf numFmtId="0" fontId="9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0027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'Working Sheet'!$C$1:$C$51</c:f>
              <c:strCache>
                <c:ptCount val="51"/>
                <c:pt idx="0">
                  <c:v>Age</c:v>
                </c:pt>
                <c:pt idx="1">
                  <c:v>25</c:v>
                </c:pt>
                <c:pt idx="2">
                  <c:v>29</c:v>
                </c:pt>
                <c:pt idx="3">
                  <c:v>34</c:v>
                </c:pt>
                <c:pt idx="4">
                  <c:v>27</c:v>
                </c:pt>
                <c:pt idx="5">
                  <c:v>30</c:v>
                </c:pt>
                <c:pt idx="6">
                  <c:v>26</c:v>
                </c:pt>
                <c:pt idx="7">
                  <c:v>28</c:v>
                </c:pt>
                <c:pt idx="8">
                  <c:v>24</c:v>
                </c:pt>
                <c:pt idx="9">
                  <c:v>31</c:v>
                </c:pt>
                <c:pt idx="10">
                  <c:v>32</c:v>
                </c:pt>
                <c:pt idx="11">
                  <c:v>29</c:v>
                </c:pt>
                <c:pt idx="12">
                  <c:v>27</c:v>
                </c:pt>
                <c:pt idx="13">
                  <c:v>35</c:v>
                </c:pt>
                <c:pt idx="14">
                  <c:v>25</c:v>
                </c:pt>
                <c:pt idx="15">
                  <c:v>33</c:v>
                </c:pt>
                <c:pt idx="16">
                  <c:v>26</c:v>
                </c:pt>
                <c:pt idx="17">
                  <c:v>30</c:v>
                </c:pt>
                <c:pt idx="18">
                  <c:v>28</c:v>
                </c:pt>
                <c:pt idx="19">
                  <c:v>34</c:v>
                </c:pt>
                <c:pt idx="20">
                  <c:v>25</c:v>
                </c:pt>
                <c:pt idx="21">
                  <c:v>27</c:v>
                </c:pt>
                <c:pt idx="22">
                  <c:v>29</c:v>
                </c:pt>
                <c:pt idx="23">
                  <c:v>32</c:v>
                </c:pt>
                <c:pt idx="24">
                  <c:v>31</c:v>
                </c:pt>
                <c:pt idx="25">
                  <c:v>28</c:v>
                </c:pt>
                <c:pt idx="26">
                  <c:v>24</c:v>
                </c:pt>
                <c:pt idx="27">
                  <c:v>33</c:v>
                </c:pt>
                <c:pt idx="28">
                  <c:v>26</c:v>
                </c:pt>
                <c:pt idx="29">
                  <c:v>30</c:v>
                </c:pt>
                <c:pt idx="30">
                  <c:v>27</c:v>
                </c:pt>
                <c:pt idx="31">
                  <c:v>29</c:v>
                </c:pt>
                <c:pt idx="32">
                  <c:v>31</c:v>
                </c:pt>
                <c:pt idx="33">
                  <c:v>35</c:v>
                </c:pt>
                <c:pt idx="34">
                  <c:v>25</c:v>
                </c:pt>
                <c:pt idx="35">
                  <c:v>32</c:v>
                </c:pt>
                <c:pt idx="36">
                  <c:v>26</c:v>
                </c:pt>
                <c:pt idx="37">
                  <c:v>28</c:v>
                </c:pt>
                <c:pt idx="38">
                  <c:v>27</c:v>
                </c:pt>
                <c:pt idx="39">
                  <c:v>30</c:v>
                </c:pt>
                <c:pt idx="40">
                  <c:v>29</c:v>
                </c:pt>
                <c:pt idx="41">
                  <c:v>31</c:v>
                </c:pt>
                <c:pt idx="42">
                  <c:v>33</c:v>
                </c:pt>
                <c:pt idx="43">
                  <c:v>34</c:v>
                </c:pt>
                <c:pt idx="44">
                  <c:v>28</c:v>
                </c:pt>
                <c:pt idx="45">
                  <c:v>26</c:v>
                </c:pt>
                <c:pt idx="46">
                  <c:v>25</c:v>
                </c:pt>
                <c:pt idx="47">
                  <c:v>30</c:v>
                </c:pt>
                <c:pt idx="48">
                  <c:v>27</c:v>
                </c:pt>
                <c:pt idx="49">
                  <c:v>32</c:v>
                </c:pt>
                <c:pt idx="50">
                  <c:v>29</c:v>
                </c:pt>
              </c:strCache>
            </c:strRef>
          </c:xVal>
          <c:yVal>
            <c:numRef>
              <c:f>'Working Sheet'!$D$1:$D$51</c:f>
              <c:numCache>
                <c:formatCode>#,##0</c:formatCode>
                <c:ptCount val="51"/>
                <c:pt idx="0" formatCode="General">
                  <c:v>0</c:v>
                </c:pt>
                <c:pt idx="1">
                  <c:v>50000</c:v>
                </c:pt>
                <c:pt idx="2">
                  <c:v>60000</c:v>
                </c:pt>
                <c:pt idx="3">
                  <c:v>80000</c:v>
                </c:pt>
                <c:pt idx="4">
                  <c:v>55000</c:v>
                </c:pt>
                <c:pt idx="5">
                  <c:v>70000</c:v>
                </c:pt>
                <c:pt idx="6">
                  <c:v>58000</c:v>
                </c:pt>
                <c:pt idx="7">
                  <c:v>62000</c:v>
                </c:pt>
                <c:pt idx="8">
                  <c:v>48000</c:v>
                </c:pt>
                <c:pt idx="9">
                  <c:v>75000</c:v>
                </c:pt>
                <c:pt idx="10">
                  <c:v>65000</c:v>
                </c:pt>
                <c:pt idx="11">
                  <c:v>72000</c:v>
                </c:pt>
                <c:pt idx="12">
                  <c:v>60000</c:v>
                </c:pt>
                <c:pt idx="13">
                  <c:v>85000</c:v>
                </c:pt>
                <c:pt idx="14">
                  <c:v>52000</c:v>
                </c:pt>
                <c:pt idx="15">
                  <c:v>78000</c:v>
                </c:pt>
                <c:pt idx="16">
                  <c:v>56000</c:v>
                </c:pt>
                <c:pt idx="17">
                  <c:v>73000</c:v>
                </c:pt>
                <c:pt idx="18">
                  <c:v>64000</c:v>
                </c:pt>
                <c:pt idx="19">
                  <c:v>82000</c:v>
                </c:pt>
                <c:pt idx="20">
                  <c:v>54000</c:v>
                </c:pt>
                <c:pt idx="21">
                  <c:v>59000</c:v>
                </c:pt>
                <c:pt idx="22">
                  <c:v>62000</c:v>
                </c:pt>
                <c:pt idx="23">
                  <c:v>70000</c:v>
                </c:pt>
                <c:pt idx="24">
                  <c:v>68000</c:v>
                </c:pt>
                <c:pt idx="25">
                  <c:v>66000</c:v>
                </c:pt>
                <c:pt idx="26">
                  <c:v>49000</c:v>
                </c:pt>
                <c:pt idx="27">
                  <c:v>80000</c:v>
                </c:pt>
                <c:pt idx="28">
                  <c:v>53000</c:v>
                </c:pt>
                <c:pt idx="29">
                  <c:v>72000</c:v>
                </c:pt>
                <c:pt idx="30">
                  <c:v>58000</c:v>
                </c:pt>
                <c:pt idx="31">
                  <c:v>64000</c:v>
                </c:pt>
                <c:pt idx="32">
                  <c:v>68000</c:v>
                </c:pt>
                <c:pt idx="33">
                  <c:v>85000</c:v>
                </c:pt>
                <c:pt idx="34">
                  <c:v>50000</c:v>
                </c:pt>
                <c:pt idx="35">
                  <c:v>77000</c:v>
                </c:pt>
                <c:pt idx="36">
                  <c:v>55000</c:v>
                </c:pt>
                <c:pt idx="37">
                  <c:v>63000</c:v>
                </c:pt>
                <c:pt idx="38">
                  <c:v>59000</c:v>
                </c:pt>
                <c:pt idx="39">
                  <c:v>70000</c:v>
                </c:pt>
                <c:pt idx="40">
                  <c:v>61000</c:v>
                </c:pt>
                <c:pt idx="41">
                  <c:v>75000</c:v>
                </c:pt>
                <c:pt idx="42">
                  <c:v>79000</c:v>
                </c:pt>
                <c:pt idx="43">
                  <c:v>81000</c:v>
                </c:pt>
                <c:pt idx="44">
                  <c:v>62000</c:v>
                </c:pt>
                <c:pt idx="45">
                  <c:v>57000</c:v>
                </c:pt>
                <c:pt idx="46">
                  <c:v>51000</c:v>
                </c:pt>
                <c:pt idx="47">
                  <c:v>69000</c:v>
                </c:pt>
                <c:pt idx="48">
                  <c:v>60000</c:v>
                </c:pt>
                <c:pt idx="49">
                  <c:v>74000</c:v>
                </c:pt>
                <c:pt idx="50">
                  <c:v>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F9-42B3-A9EE-DEC3177D4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257216"/>
        <c:axId val="977254816"/>
      </c:scatterChart>
      <c:valAx>
        <c:axId val="97725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2875265591801024"/>
              <c:y val="0.93140449930577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254816"/>
        <c:crosses val="autoZero"/>
        <c:crossBetween val="midCat"/>
      </c:valAx>
      <c:valAx>
        <c:axId val="9772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25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gradFill>
        <a:gsLst>
          <a:gs pos="57000">
            <a:srgbClr val="FF0066">
              <a:lumMod val="99000"/>
            </a:srgbClr>
          </a:gs>
          <a:gs pos="41292">
            <a:srgbClr val="CCD9EF"/>
          </a:gs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>
      <a:glow rad="127000">
        <a:schemeClr val="accent1">
          <a:alpha val="46000"/>
        </a:schemeClr>
      </a:glow>
      <a:outerShdw blurRad="165100" dist="190500" dir="15600000" sx="104000" sy="104000" algn="ctr" rotWithShape="0">
        <a:srgbClr val="000000">
          <a:alpha val="97000"/>
        </a:srgbClr>
      </a:outerShdw>
      <a:softEdge rad="101600"/>
    </a:effectLst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[1]Sheet1!$C$6:$C$36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xVal>
          <c:yVal>
            <c:numRef>
              <c:f>[1]Sheet1!$D$6:$D$36</c:f>
              <c:numCache>
                <c:formatCode>General</c:formatCode>
                <c:ptCount val="31"/>
                <c:pt idx="0">
                  <c:v>4.4318484119380075E-3</c:v>
                </c:pt>
                <c:pt idx="1">
                  <c:v>7.9154515829799686E-3</c:v>
                </c:pt>
                <c:pt idx="2">
                  <c:v>1.3582969233685613E-2</c:v>
                </c:pt>
                <c:pt idx="3">
                  <c:v>2.2394530294842899E-2</c:v>
                </c:pt>
                <c:pt idx="4">
                  <c:v>3.5474592846231424E-2</c:v>
                </c:pt>
                <c:pt idx="5">
                  <c:v>5.3990966513188063E-2</c:v>
                </c:pt>
                <c:pt idx="6">
                  <c:v>7.8950158300894149E-2</c:v>
                </c:pt>
                <c:pt idx="7">
                  <c:v>0.11092083467945554</c:v>
                </c:pt>
                <c:pt idx="8">
                  <c:v>0.14972746563574488</c:v>
                </c:pt>
                <c:pt idx="9">
                  <c:v>0.19418605498321295</c:v>
                </c:pt>
                <c:pt idx="10">
                  <c:v>0.24197072451914337</c:v>
                </c:pt>
                <c:pt idx="11">
                  <c:v>0.28969155276148273</c:v>
                </c:pt>
                <c:pt idx="12">
                  <c:v>0.33322460289179967</c:v>
                </c:pt>
                <c:pt idx="13">
                  <c:v>0.36827014030332333</c:v>
                </c:pt>
                <c:pt idx="14">
                  <c:v>0.39104269397545588</c:v>
                </c:pt>
                <c:pt idx="15">
                  <c:v>0.3989422804014327</c:v>
                </c:pt>
                <c:pt idx="16">
                  <c:v>0.39104269397545588</c:v>
                </c:pt>
                <c:pt idx="17">
                  <c:v>0.36827014030332333</c:v>
                </c:pt>
                <c:pt idx="18">
                  <c:v>0.33322460289179967</c:v>
                </c:pt>
                <c:pt idx="19">
                  <c:v>0.28969155276148273</c:v>
                </c:pt>
                <c:pt idx="20">
                  <c:v>0.24197072451914337</c:v>
                </c:pt>
                <c:pt idx="21">
                  <c:v>0.19418605498321295</c:v>
                </c:pt>
                <c:pt idx="22">
                  <c:v>0.14972746563574488</c:v>
                </c:pt>
                <c:pt idx="23">
                  <c:v>0.11092083467945554</c:v>
                </c:pt>
                <c:pt idx="24">
                  <c:v>7.8950158300894149E-2</c:v>
                </c:pt>
                <c:pt idx="25">
                  <c:v>5.3990966513188063E-2</c:v>
                </c:pt>
                <c:pt idx="26">
                  <c:v>3.5474592846231424E-2</c:v>
                </c:pt>
                <c:pt idx="27">
                  <c:v>2.2394530294842899E-2</c:v>
                </c:pt>
                <c:pt idx="28">
                  <c:v>1.3582969233685613E-2</c:v>
                </c:pt>
                <c:pt idx="29">
                  <c:v>7.915451582979743E-3</c:v>
                </c:pt>
                <c:pt idx="30">
                  <c:v>4.431848411937874E-3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7-490A-85D0-0E40F08BB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23296"/>
        <c:axId val="1052823776"/>
      </c:scatterChart>
      <c:valAx>
        <c:axId val="10528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23776"/>
        <c:crosses val="autoZero"/>
        <c:crossBetween val="midCat"/>
      </c:valAx>
      <c:valAx>
        <c:axId val="105282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2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E3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551086630603103"/>
          <c:y val="0.1507217847769029"/>
          <c:w val="0.60094841431206081"/>
          <c:h val="0.6531127968760003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dLbl>
              <c:idx val="1"/>
              <c:layout>
                <c:manualLayout>
                  <c:x val="4.1731872717788214E-2"/>
                  <c:y val="2.59067357512953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26-44BB-8709-C50366200FC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[2]Sheet1!$K$15:$K$21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More</c:v>
                </c:pt>
              </c:strCache>
            </c:strRef>
          </c:cat>
          <c:val>
            <c:numRef>
              <c:f>[2]Sheet1!$L$15:$L$21</c:f>
              <c:numCache>
                <c:formatCode>General</c:formatCode>
                <c:ptCount val="7"/>
                <c:pt idx="0">
                  <c:v>39</c:v>
                </c:pt>
                <c:pt idx="1">
                  <c:v>41</c:v>
                </c:pt>
                <c:pt idx="2">
                  <c:v>26</c:v>
                </c:pt>
                <c:pt idx="3">
                  <c:v>27</c:v>
                </c:pt>
                <c:pt idx="4">
                  <c:v>32</c:v>
                </c:pt>
                <c:pt idx="5">
                  <c:v>31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6-44BB-8709-C50366200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224352"/>
        <c:axId val="2076619952"/>
      </c:barChart>
      <c:catAx>
        <c:axId val="207722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619952"/>
        <c:crosses val="autoZero"/>
        <c:auto val="1"/>
        <c:lblAlgn val="ctr"/>
        <c:lblOffset val="100"/>
        <c:noMultiLvlLbl val="0"/>
      </c:catAx>
      <c:valAx>
        <c:axId val="2076619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7224352"/>
        <c:crosses val="autoZero"/>
        <c:crossBetween val="between"/>
      </c:valAx>
      <c:spPr>
        <a:solidFill>
          <a:schemeClr val="bg2"/>
        </a:solidFill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7905034597948"/>
          <c:y val="0.17141366944516551"/>
          <c:w val="0.62528585063230735"/>
          <c:h val="0.5461889379212213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dLbl>
              <c:idx val="3"/>
              <c:layout>
                <c:manualLayout>
                  <c:x val="3.5812672176308437E-2"/>
                  <c:y val="1.98412698412698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50-416F-BD12-07458F93A44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[2]Sheet1!$L$31:$L$37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More</c:v>
                </c:pt>
              </c:strCache>
            </c:strRef>
          </c:cat>
          <c:val>
            <c:numRef>
              <c:f>[2]Sheet1!$M$31:$M$37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22</c:v>
                </c:pt>
                <c:pt idx="4">
                  <c:v>9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0-416F-BD12-07458F93A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76615552"/>
        <c:axId val="2080095072"/>
      </c:barChart>
      <c:catAx>
        <c:axId val="207661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0095072"/>
        <c:crosses val="autoZero"/>
        <c:auto val="1"/>
        <c:lblAlgn val="ctr"/>
        <c:lblOffset val="100"/>
        <c:noMultiLvlLbl val="0"/>
      </c:catAx>
      <c:valAx>
        <c:axId val="208009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615552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rgbClr val="FF0000"/>
                </a:solidFill>
              </a:defRPr>
            </a:pPr>
            <a:r>
              <a:rPr lang="en-US" sz="1400" b="0" i="0" u="none" strike="noStrike" baseline="0">
                <a:solidFill>
                  <a:srgbClr val="FF0000"/>
                </a:solidFill>
                <a:latin typeface="Calibri" panose="020F0502020204030204"/>
              </a:rPr>
              <a:t>Age Distribution</a:t>
            </a:r>
          </a:p>
          <a:p>
            <a:pPr algn="ctr" rtl="0">
              <a:defRPr>
                <a:solidFill>
                  <a:srgbClr val="FF0000"/>
                </a:solidFill>
              </a:defRPr>
            </a:pPr>
            <a:endParaRPr lang="en-US" sz="1400" b="0" i="0" u="none" strike="noStrike" baseline="0">
              <a:solidFill>
                <a:srgbClr val="FF0000"/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1C15E7B9-8BCB-45CD-986A-4CAF1B5C3698}">
          <cx:tx>
            <cx:txData>
              <cx:f>_xlchart.v1.0</cx:f>
              <cx:v>Age</cx:v>
            </cx:txData>
          </cx:tx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Salary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rgbClr val="FF0000"/>
              </a:solidFill>
            </a:defRPr>
          </a:pPr>
          <a:r>
            <a:rPr lang="en-US" sz="1600" b="1" i="0" u="none" strike="noStrike" spc="100" baseline="0">
              <a:solidFill>
                <a:srgbClr val="FF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Salary Distribution</a:t>
          </a:r>
        </a:p>
      </cx:txPr>
    </cx:title>
    <cx:plotArea>
      <cx:plotAreaRegion>
        <cx:series layoutId="boxWhisker" uniqueId="{7CC71408-B93A-406C-AF72-EE76389F0F20}">
          <cx:tx>
            <cx:txData>
              <cx:f>_xlchart.v1.2</cx:f>
              <cx:v>Salary</cx:v>
            </cx:txData>
          </cx:tx>
          <cx:spPr>
            <a:ln>
              <a:solidFill>
                <a:srgbClr val="FFFF00">
                  <a:alpha val="58000"/>
                </a:srgbClr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Hidden idx="1"/>
            <cx:dataLabelHidden idx="4"/>
            <cx:dataLabelHidden idx="6"/>
            <cx:dataLabelHidden idx="8"/>
            <cx:dataLabelHidden idx="11"/>
            <cx:dataLabelHidden idx="14"/>
            <cx:dataLabelHidden idx="19"/>
            <cx:dataLabelHidden idx="23"/>
            <cx:dataLabelHidden idx="29"/>
            <cx:dataLabelHidden idx="32"/>
            <cx:dataLabelHidden idx="35"/>
            <cx:dataLabelHidden idx="38"/>
            <cx:dataLabelHidden idx="41"/>
            <cx:dataLabelHidden idx="43"/>
            <cx:dataLabelHidden idx="46"/>
            <cx:dataLabelHidden idx="49"/>
            <cx:dataLabelHidden idx="62"/>
          </cx:dataLabels>
          <cx:dataId val="0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518160</xdr:colOff>
      <xdr:row>0</xdr:row>
      <xdr:rowOff>144780</xdr:rowOff>
    </xdr:from>
    <xdr:to>
      <xdr:col>16</xdr:col>
      <xdr:colOff>335280</xdr:colOff>
      <xdr:row>25</xdr:row>
      <xdr:rowOff>167640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92D8EBB-DCAF-ABE6-E502-A52BD59BCBCE}"/>
            </a:ext>
          </a:extLst>
        </xdr:cNvPr>
        <xdr:cNvSpPr txBox="1"/>
      </xdr:nvSpPr>
      <xdr:spPr>
        <a:xfrm>
          <a:off x="9189720" y="144780"/>
          <a:ext cx="4084320" cy="562356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u="sng" kern="1200"/>
            <a:t>Aggregrete Functions:</a:t>
          </a:r>
        </a:p>
        <a:p>
          <a:r>
            <a:rPr lang="en-US" sz="1600" b="1" u="none" kern="1200"/>
            <a:t>1) SUM(): Here Sum function is used for calculating</a:t>
          </a:r>
          <a:r>
            <a:rPr lang="en-US" sz="1600" b="1" u="none" kern="1200" baseline="0"/>
            <a:t> Total salary Distributed Between Employees.</a:t>
          </a:r>
        </a:p>
        <a:p>
          <a:r>
            <a:rPr lang="en-US" sz="1600" b="1" u="none" kern="1200">
              <a:solidFill>
                <a:schemeClr val="dk1"/>
              </a:solidFill>
              <a:latin typeface="+mn-lt"/>
              <a:ea typeface="+mn-ea"/>
              <a:cs typeface="+mn-cs"/>
            </a:rPr>
            <a:t>2) Count(*): Count Function is used for counting Total number of Employees.</a:t>
          </a:r>
        </a:p>
        <a:p>
          <a:r>
            <a:rPr lang="en-US" sz="1600" b="1" u="none" kern="1200">
              <a:solidFill>
                <a:schemeClr val="dk1"/>
              </a:solidFill>
              <a:latin typeface="+mn-lt"/>
              <a:ea typeface="+mn-ea"/>
              <a:cs typeface="+mn-cs"/>
            </a:rPr>
            <a:t>3) Max(): Maximum function is used for Finding Maximum Salary</a:t>
          </a:r>
          <a:r>
            <a:rPr lang="en-US" sz="1600" b="1" u="none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 Salary.</a:t>
          </a:r>
        </a:p>
        <a:p>
          <a:r>
            <a:rPr lang="en-US" sz="1600" b="1" u="none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4) Min(): Minimum function is used for Finding Minimum Salary in Salary.</a:t>
          </a:r>
        </a:p>
        <a:p>
          <a:r>
            <a:rPr lang="en-US" sz="1600" b="1" u="none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5) Average(): Average Function is used for Finding Average Salary.</a:t>
          </a:r>
        </a:p>
        <a:p>
          <a:r>
            <a:rPr lang="en-US" sz="1600" b="1" u="none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6)SUMIF(): Used Sumif function for Finding salary Distribution Between Male and Female.</a:t>
          </a:r>
        </a:p>
        <a:p>
          <a:r>
            <a:rPr lang="en-US" sz="1600" b="1" u="none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7) CountIf(): Used For Counting Total_No Male and Females Employees .</a:t>
          </a:r>
        </a:p>
        <a:p>
          <a:r>
            <a:rPr lang="en-US" sz="1600" b="1" u="none" kern="1200">
              <a:solidFill>
                <a:schemeClr val="dk1"/>
              </a:solidFill>
              <a:latin typeface="+mn-lt"/>
              <a:ea typeface="+mn-ea"/>
              <a:cs typeface="+mn-cs"/>
            </a:rPr>
            <a:t>8)Std.p()Function</a:t>
          </a:r>
          <a:r>
            <a:rPr lang="en-US" sz="1600" b="1" u="none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used for calculating of Standard Deviation of Data.</a:t>
          </a:r>
        </a:p>
        <a:p>
          <a:r>
            <a:rPr lang="en-US" sz="1600" b="1" u="none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9)Var.P()= Function is used for calculating variance of Salary.</a:t>
          </a:r>
        </a:p>
        <a:p>
          <a:r>
            <a:rPr lang="en-US" sz="1600" b="1" u="none" kern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10)Range():Range Function is used for finding Difference between Max and Min Salary.</a:t>
          </a:r>
          <a:endParaRPr lang="en-US" sz="1600" b="1" u="none" kern="12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6</xdr:col>
      <xdr:colOff>0</xdr:colOff>
      <xdr:row>3</xdr:row>
      <xdr:rowOff>60960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B0A30BC-7D75-9524-0494-925456F51989}"/>
            </a:ext>
          </a:extLst>
        </xdr:cNvPr>
        <xdr:cNvSpPr txBox="1"/>
      </xdr:nvSpPr>
      <xdr:spPr>
        <a:xfrm>
          <a:off x="4754880" y="80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 kern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1</xdr:row>
      <xdr:rowOff>83820</xdr:rowOff>
    </xdr:from>
    <xdr:to>
      <xdr:col>11</xdr:col>
      <xdr:colOff>297180</xdr:colOff>
      <xdr:row>23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58A602-5415-E35A-EEFD-C9157FF0221B}"/>
            </a:ext>
          </a:extLst>
        </xdr:cNvPr>
        <xdr:cNvSpPr txBox="1"/>
      </xdr:nvSpPr>
      <xdr:spPr>
        <a:xfrm>
          <a:off x="434340" y="266700"/>
          <a:ext cx="6568440" cy="39547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Insights Of Data</a:t>
          </a:r>
          <a:endParaRPr lang="en-US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Since the </a:t>
          </a:r>
          <a:r>
            <a:rPr lang="en-US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median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slightly lower than the mean, it indicates a slight right-skewness (a few higher salaries might be inflating the mean).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2)MODE shows that 60,000 is the salary range where the majority of people fall.</a:t>
          </a:r>
        </a:p>
        <a:p>
          <a:pPr lvl="0" algn="l"/>
          <a:endParaRPr lang="en-US" sz="1100" kern="1200"/>
        </a:p>
        <a:p>
          <a:pPr lvl="0" algn="l"/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3)Standard deviation measures how spread out the salary values are from the mean.</a:t>
          </a:r>
        </a:p>
        <a:p>
          <a:pPr lvl="0" algn="l"/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standard deviation of 10,122.63 indicates that most salaries deviate from the mean by approximately 10,122.63.</a:t>
          </a:r>
        </a:p>
        <a:p>
          <a:pPr lvl="0" algn="l"/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Higher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STD = More Variability.</a:t>
          </a:r>
        </a:p>
        <a:p>
          <a:pPr lvl="0" algn="l"/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Means Some Peoples are Earning Much or Less than the Average.</a:t>
          </a:r>
        </a:p>
        <a:p>
          <a:pPr lvl="0" algn="l"/>
          <a:endParaRPr lang="en-US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4)Variance is the square of the standard deviation and measures the degree of spread in the data.</a:t>
          </a:r>
        </a:p>
        <a:p>
          <a:pPr lvl="0" algn="l"/>
          <a:endParaRPr lang="en-US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76200</xdr:rowOff>
    </xdr:from>
    <xdr:to>
      <xdr:col>9</xdr:col>
      <xdr:colOff>30480</xdr:colOff>
      <xdr:row>22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1F9C745-254E-D2A5-93C6-FD03194C80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76200"/>
              <a:ext cx="5478780" cy="396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68580</xdr:colOff>
      <xdr:row>0</xdr:row>
      <xdr:rowOff>160020</xdr:rowOff>
    </xdr:from>
    <xdr:to>
      <xdr:col>18</xdr:col>
      <xdr:colOff>419100</xdr:colOff>
      <xdr:row>14</xdr:row>
      <xdr:rowOff>99060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F2FADF-82C2-DE60-6029-36149C65C48F}"/>
            </a:ext>
          </a:extLst>
        </xdr:cNvPr>
        <xdr:cNvSpPr txBox="1"/>
      </xdr:nvSpPr>
      <xdr:spPr>
        <a:xfrm>
          <a:off x="5554980" y="160020"/>
          <a:ext cx="5836920" cy="24993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kern="1200"/>
            <a:t>Insights:</a:t>
          </a:r>
        </a:p>
        <a:p>
          <a:r>
            <a:rPr lang="en-US" sz="1400" b="1" kern="1200"/>
            <a:t>-&gt;It's</a:t>
          </a:r>
          <a:r>
            <a:rPr lang="en-US" sz="1400" b="1" kern="1200" baseline="0"/>
            <a:t> Cleary Showing that Some points are as below</a:t>
          </a:r>
          <a:r>
            <a:rPr lang="en-US" sz="1100" kern="1200" baseline="0"/>
            <a:t>:</a:t>
          </a:r>
        </a:p>
        <a:p>
          <a:r>
            <a:rPr lang="en-US" sz="1400" kern="1200" baseline="0">
              <a:solidFill>
                <a:srgbClr val="002700"/>
              </a:solidFill>
            </a:rPr>
            <a:t>1)Minimum Age of Employee is 24 Years.</a:t>
          </a:r>
        </a:p>
        <a:p>
          <a:r>
            <a:rPr lang="en-US" sz="1400" kern="1200" baseline="0">
              <a:solidFill>
                <a:srgbClr val="002700"/>
              </a:solidFill>
            </a:rPr>
            <a:t>2)Maximum Age is 35 Years.</a:t>
          </a:r>
        </a:p>
        <a:p>
          <a:r>
            <a:rPr lang="en-US" sz="1400" kern="1200" baseline="0">
              <a:solidFill>
                <a:srgbClr val="002700"/>
              </a:solidFill>
            </a:rPr>
            <a:t>3)Average Age is 29.04 Years.</a:t>
          </a:r>
        </a:p>
        <a:p>
          <a:r>
            <a:rPr lang="en-US" sz="1400" kern="1200" baseline="0">
              <a:solidFill>
                <a:srgbClr val="002700"/>
              </a:solidFill>
            </a:rPr>
            <a:t>4)25% of Employees are below 26.75 Years of Age.</a:t>
          </a:r>
        </a:p>
        <a:p>
          <a:r>
            <a:rPr lang="en-US" sz="1400" kern="1200" baseline="0">
              <a:solidFill>
                <a:srgbClr val="002700"/>
              </a:solidFill>
            </a:rPr>
            <a:t>5)75% of Employees are below 31.25 Years of Age.</a:t>
          </a:r>
        </a:p>
        <a:p>
          <a:r>
            <a:rPr lang="en-US" sz="1400" kern="1200" baseline="0">
              <a:solidFill>
                <a:srgbClr val="002700"/>
              </a:solidFill>
            </a:rPr>
            <a:t>6)Median is 29 ,It's very close to  Mean(Average) which informs about the Data is symmetrically Distributed.</a:t>
          </a:r>
        </a:p>
        <a:p>
          <a:r>
            <a:rPr lang="en-US" sz="1400" kern="1200" baseline="0">
              <a:solidFill>
                <a:srgbClr val="002700"/>
              </a:solidFill>
            </a:rPr>
            <a:t>7) Age Range From 24 -35 Years ,shows narrow Spread.</a:t>
          </a:r>
          <a:endParaRPr lang="en-US" sz="1100" kern="1200" baseline="0">
            <a:solidFill>
              <a:srgbClr val="002700"/>
            </a:solidFill>
          </a:endParaRPr>
        </a:p>
      </xdr:txBody>
    </xdr:sp>
    <xdr:clientData/>
  </xdr:twoCellAnchor>
  <xdr:twoCellAnchor>
    <xdr:from>
      <xdr:col>0</xdr:col>
      <xdr:colOff>0</xdr:colOff>
      <xdr:row>23</xdr:row>
      <xdr:rowOff>175260</xdr:rowOff>
    </xdr:from>
    <xdr:to>
      <xdr:col>9</xdr:col>
      <xdr:colOff>60960</xdr:colOff>
      <xdr:row>43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EA44BC8-31C5-C95E-CE7C-48BBDC857E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381500"/>
              <a:ext cx="5547360" cy="3611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152400</xdr:colOff>
      <xdr:row>24</xdr:row>
      <xdr:rowOff>60960</xdr:rowOff>
    </xdr:from>
    <xdr:to>
      <xdr:col>18</xdr:col>
      <xdr:colOff>533400</xdr:colOff>
      <xdr:row>43</xdr:row>
      <xdr:rowOff>106680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8640286-33DD-AB24-D033-E1C22489E518}"/>
            </a:ext>
          </a:extLst>
        </xdr:cNvPr>
        <xdr:cNvSpPr txBox="1"/>
      </xdr:nvSpPr>
      <xdr:spPr>
        <a:xfrm>
          <a:off x="5638800" y="4450080"/>
          <a:ext cx="5867400" cy="35204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kern="1200" baseline="0">
              <a:solidFill>
                <a:srgbClr val="002700"/>
              </a:solidFill>
              <a:latin typeface="+mn-lt"/>
              <a:ea typeface="+mn-ea"/>
              <a:cs typeface="+mn-cs"/>
            </a:rPr>
            <a:t>Insights:</a:t>
          </a:r>
        </a:p>
        <a:p>
          <a:r>
            <a:rPr lang="en-US" sz="1400" b="1" kern="1200" baseline="0">
              <a:solidFill>
                <a:srgbClr val="002700"/>
              </a:solidFill>
              <a:latin typeface="+mn-lt"/>
              <a:ea typeface="+mn-ea"/>
              <a:cs typeface="+mn-cs"/>
            </a:rPr>
            <a:t>1</a:t>
          </a:r>
          <a:r>
            <a:rPr lang="en-US" sz="1400" b="0" kern="1200" baseline="0">
              <a:solidFill>
                <a:srgbClr val="002700"/>
              </a:solidFill>
              <a:latin typeface="+mn-lt"/>
              <a:ea typeface="+mn-ea"/>
              <a:cs typeface="+mn-cs"/>
            </a:rPr>
            <a:t>) Average Salary is 65,000 denoted by (x).</a:t>
          </a:r>
        </a:p>
        <a:p>
          <a:r>
            <a:rPr lang="en-US" sz="1400" b="0" kern="1200" baseline="0">
              <a:solidFill>
                <a:srgbClr val="002700"/>
              </a:solidFill>
              <a:latin typeface="+mn-lt"/>
              <a:ea typeface="+mn-ea"/>
              <a:cs typeface="+mn-cs"/>
            </a:rPr>
            <a:t>2)Median is 63,500 ,It's left Skewed because Median is less than Mean which varies due to some more and Less salaries Of Employees.</a:t>
          </a:r>
        </a:p>
        <a:p>
          <a:r>
            <a:rPr lang="en-US" sz="1400" b="0" kern="1200" baseline="0">
              <a:solidFill>
                <a:srgbClr val="002700"/>
              </a:solidFill>
              <a:latin typeface="+mn-lt"/>
              <a:ea typeface="+mn-ea"/>
              <a:cs typeface="+mn-cs"/>
            </a:rPr>
            <a:t>3)Minimum Salary is 48,000.</a:t>
          </a:r>
        </a:p>
        <a:p>
          <a:r>
            <a:rPr lang="en-US" sz="1400" b="0" kern="1200" baseline="0">
              <a:solidFill>
                <a:srgbClr val="002700"/>
              </a:solidFill>
              <a:latin typeface="+mn-lt"/>
              <a:ea typeface="+mn-ea"/>
              <a:cs typeface="+mn-cs"/>
            </a:rPr>
            <a:t>4)maximum Salary is 85,000.</a:t>
          </a:r>
        </a:p>
        <a:p>
          <a:r>
            <a:rPr lang="en-US" sz="1400" b="0" kern="1200" baseline="0">
              <a:solidFill>
                <a:srgbClr val="002700"/>
              </a:solidFill>
              <a:latin typeface="+mn-lt"/>
              <a:ea typeface="+mn-ea"/>
              <a:cs typeface="+mn-cs"/>
            </a:rPr>
            <a:t>5)25% of Employees are Workin Below 57,750 of Salary.</a:t>
          </a:r>
        </a:p>
        <a:p>
          <a:r>
            <a:rPr lang="en-US" sz="1400" b="0" kern="1200" baseline="0">
              <a:solidFill>
                <a:srgbClr val="002700"/>
              </a:solidFill>
              <a:latin typeface="+mn-lt"/>
              <a:ea typeface="+mn-ea"/>
              <a:cs typeface="+mn-cs"/>
            </a:rPr>
            <a:t>6)75% of Are Working Below of 73,250 of Salary.</a:t>
          </a:r>
        </a:p>
        <a:p>
          <a:r>
            <a:rPr lang="en-US" sz="1400" b="0" kern="1200" baseline="0">
              <a:solidFill>
                <a:srgbClr val="002700"/>
              </a:solidFill>
              <a:latin typeface="+mn-lt"/>
              <a:ea typeface="+mn-ea"/>
              <a:cs typeface="+mn-cs"/>
            </a:rPr>
            <a:t>7) Salary Ranges From 48,000 to 85,000</a:t>
          </a:r>
          <a:r>
            <a:rPr lang="en-US" sz="1600" b="0" kern="1200" baseline="0">
              <a:solidFill>
                <a:srgbClr val="002700"/>
              </a:solidFill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  <xdr:twoCellAnchor>
    <xdr:from>
      <xdr:col>4</xdr:col>
      <xdr:colOff>228600</xdr:colOff>
      <xdr:row>45</xdr:row>
      <xdr:rowOff>83820</xdr:rowOff>
    </xdr:from>
    <xdr:to>
      <xdr:col>16</xdr:col>
      <xdr:colOff>114300</xdr:colOff>
      <xdr:row>69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637E35-25A2-5AA4-A7E2-03FAF8F84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7</xdr:row>
      <xdr:rowOff>22860</xdr:rowOff>
    </xdr:from>
    <xdr:to>
      <xdr:col>15</xdr:col>
      <xdr:colOff>342900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C7CFD-B270-4880-9743-2AECBB1B1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548640</xdr:colOff>
      <xdr:row>14</xdr:row>
      <xdr:rowOff>61189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922C6C-009E-4ED7-9952-EA1064724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5040" cy="262150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16</xdr:row>
      <xdr:rowOff>45720</xdr:rowOff>
    </xdr:from>
    <xdr:to>
      <xdr:col>10</xdr:col>
      <xdr:colOff>396240</xdr:colOff>
      <xdr:row>39</xdr:row>
      <xdr:rowOff>175260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0CA080-E50A-421F-AB3F-11A3E7E06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" y="2971800"/>
          <a:ext cx="6484620" cy="43357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</xdr:colOff>
      <xdr:row>8</xdr:row>
      <xdr:rowOff>91440</xdr:rowOff>
    </xdr:from>
    <xdr:to>
      <xdr:col>18</xdr:col>
      <xdr:colOff>144780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94A49-43F1-4870-B56F-B85324AF5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144780</xdr:colOff>
      <xdr:row>28</xdr:row>
      <xdr:rowOff>15240</xdr:rowOff>
    </xdr:from>
    <xdr:to>
      <xdr:col>20</xdr:col>
      <xdr:colOff>487680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DCEA12-E68B-4CE8-BCAA-C0133007D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137160</xdr:colOff>
      <xdr:row>42</xdr:row>
      <xdr:rowOff>144780</xdr:rowOff>
    </xdr:from>
    <xdr:to>
      <xdr:col>16</xdr:col>
      <xdr:colOff>464820</xdr:colOff>
      <xdr:row>48</xdr:row>
      <xdr:rowOff>160020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541B6BF-FCF7-05AA-C48E-9CA9764342AF}"/>
            </a:ext>
          </a:extLst>
        </xdr:cNvPr>
        <xdr:cNvSpPr txBox="1"/>
      </xdr:nvSpPr>
      <xdr:spPr>
        <a:xfrm>
          <a:off x="5623560" y="7856220"/>
          <a:ext cx="4594860" cy="111252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kern="1200"/>
            <a:t>Here</a:t>
          </a:r>
          <a:r>
            <a:rPr lang="en-US" sz="1100" b="1" kern="1200" baseline="0"/>
            <a:t> we proved central Limit Theorem By Drawing Histogram of taking Means of Samples and its showing Normal Distribution as Per contradict by Central_Limit_Theorem.</a:t>
          </a:r>
          <a:endParaRPr lang="en-US" sz="1100" b="1" kern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5a4c9a16005bd53/Documents/Normal%20Standard%20Distribution.xlsx" TargetMode="External"/><Relationship Id="rId1" Type="http://schemas.openxmlformats.org/officeDocument/2006/relationships/externalLinkPath" Target="https://d.docs.live.net/75a4c9a16005bd53/Documents/Normal%20Standard%20Distribu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5a4c9a16005bd53/Documents/Central__Limit_Theorem%20Practice.xlsx" TargetMode="External"/><Relationship Id="rId1" Type="http://schemas.openxmlformats.org/officeDocument/2006/relationships/externalLinkPath" Target="https://d.docs.live.net/75a4c9a16005bd53/Documents/Central__Limit_Theorem%20Pract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C6">
            <v>-3</v>
          </cell>
          <cell r="D6">
            <v>4.4318484119380075E-3</v>
          </cell>
        </row>
        <row r="7">
          <cell r="C7">
            <v>-2.8</v>
          </cell>
          <cell r="D7">
            <v>7.9154515829799686E-3</v>
          </cell>
        </row>
        <row r="8">
          <cell r="C8">
            <v>-2.6</v>
          </cell>
          <cell r="D8">
            <v>1.3582969233685613E-2</v>
          </cell>
        </row>
        <row r="9">
          <cell r="C9">
            <v>-2.4</v>
          </cell>
          <cell r="D9">
            <v>2.2394530294842899E-2</v>
          </cell>
        </row>
        <row r="10">
          <cell r="C10">
            <v>-2.2000000000000002</v>
          </cell>
          <cell r="D10">
            <v>3.5474592846231424E-2</v>
          </cell>
        </row>
        <row r="11">
          <cell r="C11">
            <v>-2</v>
          </cell>
          <cell r="D11">
            <v>5.3990966513188063E-2</v>
          </cell>
        </row>
        <row r="12">
          <cell r="C12">
            <v>-1.8</v>
          </cell>
          <cell r="D12">
            <v>7.8950158300894149E-2</v>
          </cell>
        </row>
        <row r="13">
          <cell r="C13">
            <v>-1.6</v>
          </cell>
          <cell r="D13">
            <v>0.11092083467945554</v>
          </cell>
        </row>
        <row r="14">
          <cell r="C14">
            <v>-1.4</v>
          </cell>
          <cell r="D14">
            <v>0.14972746563574488</v>
          </cell>
        </row>
        <row r="15">
          <cell r="C15">
            <v>-1.2</v>
          </cell>
          <cell r="D15">
            <v>0.19418605498321295</v>
          </cell>
        </row>
        <row r="16">
          <cell r="C16">
            <v>-1</v>
          </cell>
          <cell r="D16">
            <v>0.24197072451914337</v>
          </cell>
        </row>
        <row r="17">
          <cell r="C17">
            <v>-0.8</v>
          </cell>
          <cell r="D17">
            <v>0.28969155276148273</v>
          </cell>
        </row>
        <row r="18">
          <cell r="C18">
            <v>-0.6</v>
          </cell>
          <cell r="D18">
            <v>0.33322460289179967</v>
          </cell>
        </row>
        <row r="19">
          <cell r="C19">
            <v>-0.4</v>
          </cell>
          <cell r="D19">
            <v>0.36827014030332333</v>
          </cell>
        </row>
        <row r="20">
          <cell r="C20">
            <v>-0.2</v>
          </cell>
          <cell r="D20">
            <v>0.39104269397545588</v>
          </cell>
        </row>
        <row r="21">
          <cell r="C21">
            <v>0</v>
          </cell>
          <cell r="D21">
            <v>0.3989422804014327</v>
          </cell>
        </row>
        <row r="22">
          <cell r="C22">
            <v>0.2</v>
          </cell>
          <cell r="D22">
            <v>0.39104269397545588</v>
          </cell>
        </row>
        <row r="23">
          <cell r="C23">
            <v>0.4</v>
          </cell>
          <cell r="D23">
            <v>0.36827014030332333</v>
          </cell>
        </row>
        <row r="24">
          <cell r="C24">
            <v>0.6</v>
          </cell>
          <cell r="D24">
            <v>0.33322460289179967</v>
          </cell>
        </row>
        <row r="25">
          <cell r="C25">
            <v>0.8</v>
          </cell>
          <cell r="D25">
            <v>0.28969155276148273</v>
          </cell>
        </row>
        <row r="26">
          <cell r="C26">
            <v>1</v>
          </cell>
          <cell r="D26">
            <v>0.24197072451914337</v>
          </cell>
        </row>
        <row r="27">
          <cell r="C27">
            <v>1.2</v>
          </cell>
          <cell r="D27">
            <v>0.19418605498321295</v>
          </cell>
        </row>
        <row r="28">
          <cell r="C28">
            <v>1.4</v>
          </cell>
          <cell r="D28">
            <v>0.14972746563574488</v>
          </cell>
        </row>
        <row r="29">
          <cell r="C29">
            <v>1.6</v>
          </cell>
          <cell r="D29">
            <v>0.11092083467945554</v>
          </cell>
        </row>
        <row r="30">
          <cell r="C30">
            <v>1.8</v>
          </cell>
          <cell r="D30">
            <v>7.8950158300894149E-2</v>
          </cell>
        </row>
        <row r="31">
          <cell r="C31">
            <v>2</v>
          </cell>
          <cell r="D31">
            <v>5.3990966513188063E-2</v>
          </cell>
        </row>
        <row r="32">
          <cell r="C32">
            <v>2.2000000000000002</v>
          </cell>
          <cell r="D32">
            <v>3.5474592846231424E-2</v>
          </cell>
        </row>
        <row r="33">
          <cell r="C33">
            <v>2.4</v>
          </cell>
          <cell r="D33">
            <v>2.2394530294842899E-2</v>
          </cell>
        </row>
        <row r="34">
          <cell r="C34">
            <v>2.6</v>
          </cell>
          <cell r="D34">
            <v>1.3582969233685613E-2</v>
          </cell>
        </row>
        <row r="35">
          <cell r="C35">
            <v>2.80000000000001</v>
          </cell>
          <cell r="D35">
            <v>7.915451582979743E-3</v>
          </cell>
        </row>
        <row r="36">
          <cell r="C36">
            <v>3.0000000000000102</v>
          </cell>
          <cell r="D36">
            <v>4.431848411937874E-3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5">
          <cell r="K15">
            <v>1</v>
          </cell>
          <cell r="L15">
            <v>39</v>
          </cell>
        </row>
        <row r="16">
          <cell r="K16">
            <v>2</v>
          </cell>
          <cell r="L16">
            <v>41</v>
          </cell>
        </row>
        <row r="17">
          <cell r="K17">
            <v>3</v>
          </cell>
          <cell r="L17">
            <v>26</v>
          </cell>
        </row>
        <row r="18">
          <cell r="K18">
            <v>4</v>
          </cell>
          <cell r="L18">
            <v>27</v>
          </cell>
        </row>
        <row r="19">
          <cell r="K19">
            <v>5</v>
          </cell>
          <cell r="L19">
            <v>32</v>
          </cell>
        </row>
        <row r="20">
          <cell r="K20">
            <v>6</v>
          </cell>
          <cell r="L20">
            <v>31</v>
          </cell>
        </row>
        <row r="21">
          <cell r="K21" t="str">
            <v>More</v>
          </cell>
          <cell r="L21">
            <v>0</v>
          </cell>
        </row>
        <row r="31">
          <cell r="L31">
            <v>1</v>
          </cell>
          <cell r="M31">
            <v>0</v>
          </cell>
        </row>
        <row r="32">
          <cell r="L32">
            <v>2</v>
          </cell>
          <cell r="M32">
            <v>3</v>
          </cell>
        </row>
        <row r="33">
          <cell r="L33">
            <v>3</v>
          </cell>
          <cell r="M33">
            <v>14</v>
          </cell>
        </row>
        <row r="34">
          <cell r="L34">
            <v>4</v>
          </cell>
          <cell r="M34">
            <v>22</v>
          </cell>
        </row>
        <row r="35">
          <cell r="L35">
            <v>5</v>
          </cell>
          <cell r="M35">
            <v>9</v>
          </cell>
        </row>
        <row r="36">
          <cell r="L36">
            <v>6</v>
          </cell>
          <cell r="M36">
            <v>1</v>
          </cell>
        </row>
        <row r="37">
          <cell r="L37" t="str">
            <v>More</v>
          </cell>
          <cell r="M3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DF14-62D4-4A37-9C9C-E1591E20BC15}">
  <dimension ref="A1:F51"/>
  <sheetViews>
    <sheetView workbookViewId="0">
      <selection activeCell="I11" sqref="I11"/>
    </sheetView>
  </sheetViews>
  <sheetFormatPr defaultRowHeight="14.4" x14ac:dyDescent="0.3"/>
  <sheetData>
    <row r="1" spans="1:6" ht="28.2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ht="28.2" thickBot="1" x14ac:dyDescent="0.35">
      <c r="A2" s="1">
        <v>1</v>
      </c>
      <c r="B2" s="1" t="s">
        <v>15</v>
      </c>
      <c r="C2" s="1">
        <v>25</v>
      </c>
      <c r="D2" s="1" t="s">
        <v>16</v>
      </c>
      <c r="E2" s="1" t="s">
        <v>17</v>
      </c>
      <c r="F2" s="3" t="s">
        <v>6</v>
      </c>
    </row>
    <row r="3" spans="1:6" ht="28.2" thickBot="1" x14ac:dyDescent="0.35">
      <c r="A3" s="1">
        <v>2</v>
      </c>
      <c r="B3" s="1" t="s">
        <v>18</v>
      </c>
      <c r="C3" s="1">
        <v>29</v>
      </c>
      <c r="D3" s="1" t="s">
        <v>19</v>
      </c>
      <c r="E3" s="1" t="s">
        <v>8</v>
      </c>
      <c r="F3" s="3" t="s">
        <v>7</v>
      </c>
    </row>
    <row r="4" spans="1:6" ht="28.2" thickBot="1" x14ac:dyDescent="0.35">
      <c r="A4" s="1">
        <v>3</v>
      </c>
      <c r="B4" s="1" t="s">
        <v>20</v>
      </c>
      <c r="C4" s="1">
        <v>34</v>
      </c>
      <c r="D4" s="1" t="s">
        <v>21</v>
      </c>
      <c r="E4" s="1" t="s">
        <v>9</v>
      </c>
      <c r="F4" s="3" t="s">
        <v>6</v>
      </c>
    </row>
    <row r="5" spans="1:6" ht="28.2" thickBot="1" x14ac:dyDescent="0.35">
      <c r="A5" s="1">
        <v>4</v>
      </c>
      <c r="B5" s="1" t="s">
        <v>22</v>
      </c>
      <c r="C5" s="1">
        <v>27</v>
      </c>
      <c r="D5" s="1" t="s">
        <v>23</v>
      </c>
      <c r="E5" s="1" t="s">
        <v>24</v>
      </c>
      <c r="F5" s="3" t="s">
        <v>7</v>
      </c>
    </row>
    <row r="6" spans="1:6" ht="28.2" thickBot="1" x14ac:dyDescent="0.35">
      <c r="A6" s="1">
        <v>5</v>
      </c>
      <c r="B6" s="1" t="s">
        <v>25</v>
      </c>
      <c r="C6" s="1">
        <v>30</v>
      </c>
      <c r="D6" s="1" t="s">
        <v>26</v>
      </c>
      <c r="E6" s="1" t="s">
        <v>10</v>
      </c>
      <c r="F6" s="3" t="s">
        <v>6</v>
      </c>
    </row>
    <row r="7" spans="1:6" ht="28.2" thickBot="1" x14ac:dyDescent="0.35">
      <c r="A7" s="1">
        <v>6</v>
      </c>
      <c r="B7" s="1" t="s">
        <v>27</v>
      </c>
      <c r="C7" s="1">
        <v>26</v>
      </c>
      <c r="D7" s="1" t="s">
        <v>28</v>
      </c>
      <c r="E7" s="1" t="s">
        <v>8</v>
      </c>
      <c r="F7" s="3" t="s">
        <v>7</v>
      </c>
    </row>
    <row r="8" spans="1:6" ht="28.2" thickBot="1" x14ac:dyDescent="0.35">
      <c r="A8" s="1">
        <v>7</v>
      </c>
      <c r="B8" s="1" t="s">
        <v>29</v>
      </c>
      <c r="C8" s="1">
        <v>28</v>
      </c>
      <c r="D8" s="1" t="s">
        <v>30</v>
      </c>
      <c r="E8" s="1" t="s">
        <v>9</v>
      </c>
      <c r="F8" s="3" t="s">
        <v>6</v>
      </c>
    </row>
    <row r="9" spans="1:6" ht="28.2" thickBot="1" x14ac:dyDescent="0.35">
      <c r="A9" s="1">
        <v>8</v>
      </c>
      <c r="B9" s="1" t="s">
        <v>31</v>
      </c>
      <c r="C9" s="1">
        <v>24</v>
      </c>
      <c r="D9" s="1" t="s">
        <v>32</v>
      </c>
      <c r="E9" s="1" t="s">
        <v>17</v>
      </c>
      <c r="F9" s="3" t="s">
        <v>7</v>
      </c>
    </row>
    <row r="10" spans="1:6" ht="28.2" thickBot="1" x14ac:dyDescent="0.35">
      <c r="A10" s="1">
        <v>9</v>
      </c>
      <c r="B10" s="1" t="s">
        <v>33</v>
      </c>
      <c r="C10" s="1">
        <v>31</v>
      </c>
      <c r="D10" s="1" t="s">
        <v>34</v>
      </c>
      <c r="E10" s="1" t="s">
        <v>24</v>
      </c>
      <c r="F10" s="3" t="s">
        <v>6</v>
      </c>
    </row>
    <row r="11" spans="1:6" ht="28.2" thickBot="1" x14ac:dyDescent="0.35">
      <c r="A11" s="1">
        <v>10</v>
      </c>
      <c r="B11" s="1" t="s">
        <v>35</v>
      </c>
      <c r="C11" s="1">
        <v>32</v>
      </c>
      <c r="D11" s="1" t="s">
        <v>36</v>
      </c>
      <c r="E11" s="1" t="s">
        <v>8</v>
      </c>
      <c r="F11" s="3" t="s">
        <v>7</v>
      </c>
    </row>
    <row r="12" spans="1:6" ht="28.2" thickBot="1" x14ac:dyDescent="0.35">
      <c r="A12" s="1">
        <v>11</v>
      </c>
      <c r="B12" s="1" t="s">
        <v>37</v>
      </c>
      <c r="C12" s="1">
        <v>29</v>
      </c>
      <c r="D12" s="1" t="s">
        <v>38</v>
      </c>
      <c r="E12" s="1" t="s">
        <v>9</v>
      </c>
      <c r="F12" s="3" t="s">
        <v>6</v>
      </c>
    </row>
    <row r="13" spans="1:6" ht="28.2" thickBot="1" x14ac:dyDescent="0.35">
      <c r="A13" s="1">
        <v>12</v>
      </c>
      <c r="B13" s="1" t="s">
        <v>39</v>
      </c>
      <c r="C13" s="1">
        <v>27</v>
      </c>
      <c r="D13" s="1" t="s">
        <v>19</v>
      </c>
      <c r="E13" s="1" t="s">
        <v>17</v>
      </c>
      <c r="F13" s="3" t="s">
        <v>7</v>
      </c>
    </row>
    <row r="14" spans="1:6" ht="28.2" thickBot="1" x14ac:dyDescent="0.35">
      <c r="A14" s="1">
        <v>13</v>
      </c>
      <c r="B14" s="1" t="s">
        <v>40</v>
      </c>
      <c r="C14" s="1">
        <v>35</v>
      </c>
      <c r="D14" s="1" t="s">
        <v>41</v>
      </c>
      <c r="E14" s="1" t="s">
        <v>10</v>
      </c>
      <c r="F14" s="3" t="s">
        <v>6</v>
      </c>
    </row>
    <row r="15" spans="1:6" ht="28.2" thickBot="1" x14ac:dyDescent="0.35">
      <c r="A15" s="1">
        <v>14</v>
      </c>
      <c r="B15" s="1" t="s">
        <v>42</v>
      </c>
      <c r="C15" s="1">
        <v>25</v>
      </c>
      <c r="D15" s="1" t="s">
        <v>43</v>
      </c>
      <c r="E15" s="1" t="s">
        <v>24</v>
      </c>
      <c r="F15" s="3" t="s">
        <v>7</v>
      </c>
    </row>
    <row r="16" spans="1:6" ht="28.2" thickBot="1" x14ac:dyDescent="0.35">
      <c r="A16" s="1">
        <v>15</v>
      </c>
      <c r="B16" s="1" t="s">
        <v>44</v>
      </c>
      <c r="C16" s="1">
        <v>33</v>
      </c>
      <c r="D16" s="1" t="s">
        <v>45</v>
      </c>
      <c r="E16" s="1" t="s">
        <v>8</v>
      </c>
      <c r="F16" s="3" t="s">
        <v>6</v>
      </c>
    </row>
    <row r="17" spans="1:6" ht="42" thickBot="1" x14ac:dyDescent="0.35">
      <c r="A17" s="1">
        <v>16</v>
      </c>
      <c r="B17" s="1" t="s">
        <v>46</v>
      </c>
      <c r="C17" s="1">
        <v>26</v>
      </c>
      <c r="D17" s="1" t="s">
        <v>47</v>
      </c>
      <c r="E17" s="1" t="s">
        <v>17</v>
      </c>
      <c r="F17" s="3" t="s">
        <v>7</v>
      </c>
    </row>
    <row r="18" spans="1:6" ht="28.2" thickBot="1" x14ac:dyDescent="0.35">
      <c r="A18" s="1">
        <v>17</v>
      </c>
      <c r="B18" s="1" t="s">
        <v>48</v>
      </c>
      <c r="C18" s="1">
        <v>30</v>
      </c>
      <c r="D18" s="1" t="s">
        <v>49</v>
      </c>
      <c r="E18" s="1" t="s">
        <v>9</v>
      </c>
      <c r="F18" s="3" t="s">
        <v>6</v>
      </c>
    </row>
    <row r="19" spans="1:6" ht="28.2" thickBot="1" x14ac:dyDescent="0.35">
      <c r="A19" s="1">
        <v>18</v>
      </c>
      <c r="B19" s="1" t="s">
        <v>50</v>
      </c>
      <c r="C19" s="1">
        <v>28</v>
      </c>
      <c r="D19" s="1" t="s">
        <v>51</v>
      </c>
      <c r="E19" s="1" t="s">
        <v>10</v>
      </c>
      <c r="F19" s="3" t="s">
        <v>7</v>
      </c>
    </row>
    <row r="20" spans="1:6" ht="28.2" thickBot="1" x14ac:dyDescent="0.35">
      <c r="A20" s="1">
        <v>19</v>
      </c>
      <c r="B20" s="1" t="s">
        <v>52</v>
      </c>
      <c r="C20" s="1">
        <v>34</v>
      </c>
      <c r="D20" s="1" t="s">
        <v>53</v>
      </c>
      <c r="E20" s="1" t="s">
        <v>24</v>
      </c>
      <c r="F20" s="3" t="s">
        <v>6</v>
      </c>
    </row>
    <row r="21" spans="1:6" ht="28.2" thickBot="1" x14ac:dyDescent="0.35">
      <c r="A21" s="1">
        <v>20</v>
      </c>
      <c r="B21" s="1" t="s">
        <v>54</v>
      </c>
      <c r="C21" s="1">
        <v>25</v>
      </c>
      <c r="D21" s="1" t="s">
        <v>55</v>
      </c>
      <c r="E21" s="1" t="s">
        <v>8</v>
      </c>
      <c r="F21" s="3" t="s">
        <v>7</v>
      </c>
    </row>
    <row r="22" spans="1:6" ht="28.2" thickBot="1" x14ac:dyDescent="0.35">
      <c r="A22" s="1">
        <v>21</v>
      </c>
      <c r="B22" s="1" t="s">
        <v>56</v>
      </c>
      <c r="C22" s="1">
        <v>27</v>
      </c>
      <c r="D22" s="1" t="s">
        <v>57</v>
      </c>
      <c r="E22" s="1" t="s">
        <v>9</v>
      </c>
      <c r="F22" s="3" t="s">
        <v>6</v>
      </c>
    </row>
    <row r="23" spans="1:6" ht="28.2" thickBot="1" x14ac:dyDescent="0.35">
      <c r="A23" s="1">
        <v>22</v>
      </c>
      <c r="B23" s="1" t="s">
        <v>58</v>
      </c>
      <c r="C23" s="1">
        <v>29</v>
      </c>
      <c r="D23" s="1" t="s">
        <v>30</v>
      </c>
      <c r="E23" s="1" t="s">
        <v>17</v>
      </c>
      <c r="F23" s="3" t="s">
        <v>7</v>
      </c>
    </row>
    <row r="24" spans="1:6" ht="28.2" thickBot="1" x14ac:dyDescent="0.35">
      <c r="A24" s="1">
        <v>23</v>
      </c>
      <c r="B24" s="1" t="s">
        <v>59</v>
      </c>
      <c r="C24" s="1">
        <v>32</v>
      </c>
      <c r="D24" s="1" t="s">
        <v>26</v>
      </c>
      <c r="E24" s="1" t="s">
        <v>24</v>
      </c>
      <c r="F24" s="3" t="s">
        <v>6</v>
      </c>
    </row>
    <row r="25" spans="1:6" ht="28.2" thickBot="1" x14ac:dyDescent="0.35">
      <c r="A25" s="1">
        <v>24</v>
      </c>
      <c r="B25" s="1" t="s">
        <v>60</v>
      </c>
      <c r="C25" s="1">
        <v>31</v>
      </c>
      <c r="D25" s="1" t="s">
        <v>61</v>
      </c>
      <c r="E25" s="1" t="s">
        <v>8</v>
      </c>
      <c r="F25" s="3" t="s">
        <v>7</v>
      </c>
    </row>
    <row r="26" spans="1:6" ht="28.2" thickBot="1" x14ac:dyDescent="0.35">
      <c r="A26" s="1">
        <v>25</v>
      </c>
      <c r="B26" s="1" t="s">
        <v>62</v>
      </c>
      <c r="C26" s="1">
        <v>28</v>
      </c>
      <c r="D26" s="1" t="s">
        <v>63</v>
      </c>
      <c r="E26" s="1" t="s">
        <v>9</v>
      </c>
      <c r="F26" s="3" t="s">
        <v>6</v>
      </c>
    </row>
    <row r="27" spans="1:6" ht="28.2" thickBot="1" x14ac:dyDescent="0.35">
      <c r="A27" s="1">
        <v>26</v>
      </c>
      <c r="B27" s="1" t="s">
        <v>64</v>
      </c>
      <c r="C27" s="1">
        <v>24</v>
      </c>
      <c r="D27" s="1" t="s">
        <v>65</v>
      </c>
      <c r="E27" s="1" t="s">
        <v>17</v>
      </c>
      <c r="F27" s="3" t="s">
        <v>7</v>
      </c>
    </row>
    <row r="28" spans="1:6" ht="28.2" thickBot="1" x14ac:dyDescent="0.35">
      <c r="A28" s="1">
        <v>27</v>
      </c>
      <c r="B28" s="1" t="s">
        <v>66</v>
      </c>
      <c r="C28" s="1">
        <v>33</v>
      </c>
      <c r="D28" s="1" t="s">
        <v>21</v>
      </c>
      <c r="E28" s="1" t="s">
        <v>10</v>
      </c>
      <c r="F28" s="3" t="s">
        <v>6</v>
      </c>
    </row>
    <row r="29" spans="1:6" ht="28.2" thickBot="1" x14ac:dyDescent="0.35">
      <c r="A29" s="1">
        <v>28</v>
      </c>
      <c r="B29" s="1" t="s">
        <v>67</v>
      </c>
      <c r="C29" s="1">
        <v>26</v>
      </c>
      <c r="D29" s="1" t="s">
        <v>68</v>
      </c>
      <c r="E29" s="1" t="s">
        <v>24</v>
      </c>
      <c r="F29" s="3" t="s">
        <v>7</v>
      </c>
    </row>
    <row r="30" spans="1:6" ht="28.2" thickBot="1" x14ac:dyDescent="0.35">
      <c r="A30" s="1">
        <v>29</v>
      </c>
      <c r="B30" s="1" t="s">
        <v>69</v>
      </c>
      <c r="C30" s="1">
        <v>30</v>
      </c>
      <c r="D30" s="1" t="s">
        <v>38</v>
      </c>
      <c r="E30" s="1" t="s">
        <v>8</v>
      </c>
      <c r="F30" s="3" t="s">
        <v>6</v>
      </c>
    </row>
    <row r="31" spans="1:6" ht="28.2" thickBot="1" x14ac:dyDescent="0.35">
      <c r="A31" s="1">
        <v>30</v>
      </c>
      <c r="B31" s="1" t="s">
        <v>70</v>
      </c>
      <c r="C31" s="1">
        <v>27</v>
      </c>
      <c r="D31" s="1" t="s">
        <v>28</v>
      </c>
      <c r="E31" s="1" t="s">
        <v>17</v>
      </c>
      <c r="F31" s="3" t="s">
        <v>7</v>
      </c>
    </row>
    <row r="32" spans="1:6" ht="28.2" thickBot="1" x14ac:dyDescent="0.35">
      <c r="A32" s="1">
        <v>31</v>
      </c>
      <c r="B32" s="1" t="s">
        <v>71</v>
      </c>
      <c r="C32" s="1">
        <v>29</v>
      </c>
      <c r="D32" s="1" t="s">
        <v>51</v>
      </c>
      <c r="E32" s="1" t="s">
        <v>9</v>
      </c>
      <c r="F32" s="3" t="s">
        <v>6</v>
      </c>
    </row>
    <row r="33" spans="1:6" ht="28.2" thickBot="1" x14ac:dyDescent="0.35">
      <c r="A33" s="1">
        <v>32</v>
      </c>
      <c r="B33" s="1" t="s">
        <v>72</v>
      </c>
      <c r="C33" s="1">
        <v>31</v>
      </c>
      <c r="D33" s="1" t="s">
        <v>61</v>
      </c>
      <c r="E33" s="1" t="s">
        <v>10</v>
      </c>
      <c r="F33" s="3" t="s">
        <v>7</v>
      </c>
    </row>
    <row r="34" spans="1:6" ht="28.2" thickBot="1" x14ac:dyDescent="0.35">
      <c r="A34" s="1">
        <v>33</v>
      </c>
      <c r="B34" s="1" t="s">
        <v>73</v>
      </c>
      <c r="C34" s="1">
        <v>35</v>
      </c>
      <c r="D34" s="1" t="s">
        <v>41</v>
      </c>
      <c r="E34" s="1" t="s">
        <v>24</v>
      </c>
      <c r="F34" s="3" t="s">
        <v>6</v>
      </c>
    </row>
    <row r="35" spans="1:6" ht="28.2" thickBot="1" x14ac:dyDescent="0.35">
      <c r="A35" s="1">
        <v>34</v>
      </c>
      <c r="B35" s="1" t="s">
        <v>74</v>
      </c>
      <c r="C35" s="1">
        <v>25</v>
      </c>
      <c r="D35" s="1" t="s">
        <v>16</v>
      </c>
      <c r="E35" s="1" t="s">
        <v>8</v>
      </c>
      <c r="F35" s="3" t="s">
        <v>7</v>
      </c>
    </row>
    <row r="36" spans="1:6" ht="28.2" thickBot="1" x14ac:dyDescent="0.35">
      <c r="A36" s="1">
        <v>35</v>
      </c>
      <c r="B36" s="1" t="s">
        <v>75</v>
      </c>
      <c r="C36" s="1">
        <v>32</v>
      </c>
      <c r="D36" s="1" t="s">
        <v>76</v>
      </c>
      <c r="E36" s="1" t="s">
        <v>9</v>
      </c>
      <c r="F36" s="3" t="s">
        <v>6</v>
      </c>
    </row>
    <row r="37" spans="1:6" ht="28.2" thickBot="1" x14ac:dyDescent="0.35">
      <c r="A37" s="1">
        <v>36</v>
      </c>
      <c r="B37" s="1" t="s">
        <v>77</v>
      </c>
      <c r="C37" s="1">
        <v>26</v>
      </c>
      <c r="D37" s="1" t="s">
        <v>23</v>
      </c>
      <c r="E37" s="1" t="s">
        <v>17</v>
      </c>
      <c r="F37" s="3" t="s">
        <v>7</v>
      </c>
    </row>
    <row r="38" spans="1:6" ht="28.2" thickBot="1" x14ac:dyDescent="0.35">
      <c r="A38" s="1">
        <v>37</v>
      </c>
      <c r="B38" s="1" t="s">
        <v>78</v>
      </c>
      <c r="C38" s="1">
        <v>28</v>
      </c>
      <c r="D38" s="1" t="s">
        <v>79</v>
      </c>
      <c r="E38" s="1" t="s">
        <v>10</v>
      </c>
      <c r="F38" s="3" t="s">
        <v>6</v>
      </c>
    </row>
    <row r="39" spans="1:6" ht="28.2" thickBot="1" x14ac:dyDescent="0.35">
      <c r="A39" s="1">
        <v>38</v>
      </c>
      <c r="B39" s="1" t="s">
        <v>80</v>
      </c>
      <c r="C39" s="1">
        <v>27</v>
      </c>
      <c r="D39" s="1" t="s">
        <v>57</v>
      </c>
      <c r="E39" s="1" t="s">
        <v>24</v>
      </c>
      <c r="F39" s="3" t="s">
        <v>7</v>
      </c>
    </row>
    <row r="40" spans="1:6" ht="28.2" thickBot="1" x14ac:dyDescent="0.35">
      <c r="A40" s="1">
        <v>39</v>
      </c>
      <c r="B40" s="1" t="s">
        <v>81</v>
      </c>
      <c r="C40" s="1">
        <v>30</v>
      </c>
      <c r="D40" s="1" t="s">
        <v>26</v>
      </c>
      <c r="E40" s="1" t="s">
        <v>8</v>
      </c>
      <c r="F40" s="3" t="s">
        <v>6</v>
      </c>
    </row>
    <row r="41" spans="1:6" ht="28.2" thickBot="1" x14ac:dyDescent="0.35">
      <c r="A41" s="1">
        <v>40</v>
      </c>
      <c r="B41" s="1" t="s">
        <v>82</v>
      </c>
      <c r="C41" s="1">
        <v>29</v>
      </c>
      <c r="D41" s="1" t="s">
        <v>83</v>
      </c>
      <c r="E41" s="1" t="s">
        <v>17</v>
      </c>
      <c r="F41" s="3" t="s">
        <v>7</v>
      </c>
    </row>
    <row r="42" spans="1:6" ht="28.2" thickBot="1" x14ac:dyDescent="0.35">
      <c r="A42" s="1">
        <v>41</v>
      </c>
      <c r="B42" s="1" t="s">
        <v>84</v>
      </c>
      <c r="C42" s="1">
        <v>31</v>
      </c>
      <c r="D42" s="1" t="s">
        <v>34</v>
      </c>
      <c r="E42" s="1" t="s">
        <v>9</v>
      </c>
      <c r="F42" s="3" t="s">
        <v>6</v>
      </c>
    </row>
    <row r="43" spans="1:6" ht="28.2" thickBot="1" x14ac:dyDescent="0.35">
      <c r="A43" s="1">
        <v>42</v>
      </c>
      <c r="B43" s="1" t="s">
        <v>85</v>
      </c>
      <c r="C43" s="1">
        <v>33</v>
      </c>
      <c r="D43" s="1" t="s">
        <v>86</v>
      </c>
      <c r="E43" s="1" t="s">
        <v>10</v>
      </c>
      <c r="F43" s="3" t="s">
        <v>7</v>
      </c>
    </row>
    <row r="44" spans="1:6" ht="28.2" thickBot="1" x14ac:dyDescent="0.35">
      <c r="A44" s="1">
        <v>43</v>
      </c>
      <c r="B44" s="1" t="s">
        <v>87</v>
      </c>
      <c r="C44" s="1">
        <v>34</v>
      </c>
      <c r="D44" s="1" t="s">
        <v>88</v>
      </c>
      <c r="E44" s="1" t="s">
        <v>24</v>
      </c>
      <c r="F44" s="3" t="s">
        <v>6</v>
      </c>
    </row>
    <row r="45" spans="1:6" ht="42" thickBot="1" x14ac:dyDescent="0.35">
      <c r="A45" s="1">
        <v>44</v>
      </c>
      <c r="B45" s="1" t="s">
        <v>89</v>
      </c>
      <c r="C45" s="1">
        <v>28</v>
      </c>
      <c r="D45" s="1" t="s">
        <v>30</v>
      </c>
      <c r="E45" s="1" t="s">
        <v>8</v>
      </c>
      <c r="F45" s="3" t="s">
        <v>7</v>
      </c>
    </row>
    <row r="46" spans="1:6" ht="28.2" thickBot="1" x14ac:dyDescent="0.35">
      <c r="A46" s="1">
        <v>45</v>
      </c>
      <c r="B46" s="1" t="s">
        <v>90</v>
      </c>
      <c r="C46" s="1">
        <v>26</v>
      </c>
      <c r="D46" s="1" t="s">
        <v>91</v>
      </c>
      <c r="E46" s="1" t="s">
        <v>9</v>
      </c>
      <c r="F46" s="3" t="s">
        <v>6</v>
      </c>
    </row>
    <row r="47" spans="1:6" ht="28.2" thickBot="1" x14ac:dyDescent="0.35">
      <c r="A47" s="1">
        <v>46</v>
      </c>
      <c r="B47" s="1" t="s">
        <v>92</v>
      </c>
      <c r="C47" s="1">
        <v>25</v>
      </c>
      <c r="D47" s="1" t="s">
        <v>93</v>
      </c>
      <c r="E47" s="1" t="s">
        <v>17</v>
      </c>
      <c r="F47" s="3" t="s">
        <v>7</v>
      </c>
    </row>
    <row r="48" spans="1:6" ht="28.2" thickBot="1" x14ac:dyDescent="0.35">
      <c r="A48" s="1">
        <v>47</v>
      </c>
      <c r="B48" s="1" t="s">
        <v>94</v>
      </c>
      <c r="C48" s="1">
        <v>30</v>
      </c>
      <c r="D48" s="1" t="s">
        <v>95</v>
      </c>
      <c r="E48" s="1" t="s">
        <v>10</v>
      </c>
      <c r="F48" s="3" t="s">
        <v>6</v>
      </c>
    </row>
    <row r="49" spans="1:6" ht="28.2" thickBot="1" x14ac:dyDescent="0.35">
      <c r="A49" s="1">
        <v>48</v>
      </c>
      <c r="B49" s="1" t="s">
        <v>96</v>
      </c>
      <c r="C49" s="1">
        <v>27</v>
      </c>
      <c r="D49" s="1" t="s">
        <v>19</v>
      </c>
      <c r="E49" s="1" t="s">
        <v>24</v>
      </c>
      <c r="F49" s="3" t="s">
        <v>7</v>
      </c>
    </row>
    <row r="50" spans="1:6" ht="28.2" thickBot="1" x14ac:dyDescent="0.35">
      <c r="A50" s="1">
        <v>49</v>
      </c>
      <c r="B50" s="1" t="s">
        <v>97</v>
      </c>
      <c r="C50" s="1">
        <v>32</v>
      </c>
      <c r="D50" s="1" t="s">
        <v>98</v>
      </c>
      <c r="E50" s="1" t="s">
        <v>8</v>
      </c>
      <c r="F50" s="3" t="s">
        <v>6</v>
      </c>
    </row>
    <row r="51" spans="1:6" ht="28.2" thickBot="1" x14ac:dyDescent="0.35">
      <c r="A51" s="1">
        <v>50</v>
      </c>
      <c r="B51" s="1" t="s">
        <v>99</v>
      </c>
      <c r="C51" s="1">
        <v>29</v>
      </c>
      <c r="D51" s="1" t="s">
        <v>79</v>
      </c>
      <c r="E51" s="1" t="s">
        <v>9</v>
      </c>
      <c r="F51" s="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5E87-ABA5-466D-B85E-F9C7D1302BD0}">
  <dimension ref="A1:I51"/>
  <sheetViews>
    <sheetView topLeftCell="A28" workbookViewId="0">
      <selection activeCell="L37" sqref="L37"/>
    </sheetView>
  </sheetViews>
  <sheetFormatPr defaultRowHeight="14.4" x14ac:dyDescent="0.3"/>
  <cols>
    <col min="1" max="1" width="16.77734375" customWidth="1"/>
    <col min="2" max="2" width="16.21875" customWidth="1"/>
    <col min="3" max="3" width="9" customWidth="1"/>
    <col min="4" max="4" width="9.44140625" customWidth="1"/>
    <col min="5" max="5" width="14.88671875" customWidth="1"/>
    <col min="6" max="6" width="8.109375" customWidth="1"/>
    <col min="7" max="7" width="5.77734375" customWidth="1"/>
    <col min="8" max="8" width="39.21875" bestFit="1" customWidth="1"/>
    <col min="9" max="9" width="13" customWidth="1"/>
  </cols>
  <sheetData>
    <row r="1" spans="1:9" ht="15" thickBot="1" x14ac:dyDescent="0.3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3" t="s">
        <v>5</v>
      </c>
      <c r="H1" s="8"/>
      <c r="I1" s="9"/>
    </row>
    <row r="2" spans="1:9" ht="28.2" thickBot="1" x14ac:dyDescent="0.35">
      <c r="A2" s="1">
        <v>1</v>
      </c>
      <c r="B2" s="1" t="s">
        <v>15</v>
      </c>
      <c r="C2" s="1">
        <v>25</v>
      </c>
      <c r="D2" s="2">
        <v>50000</v>
      </c>
      <c r="E2" s="1" t="s">
        <v>17</v>
      </c>
      <c r="F2" s="3" t="s">
        <v>6</v>
      </c>
      <c r="H2" s="29" t="s">
        <v>100</v>
      </c>
      <c r="I2" s="30"/>
    </row>
    <row r="3" spans="1:9" ht="15" thickBot="1" x14ac:dyDescent="0.35">
      <c r="A3" s="1">
        <v>2</v>
      </c>
      <c r="B3" s="1" t="s">
        <v>18</v>
      </c>
      <c r="C3" s="1">
        <v>29</v>
      </c>
      <c r="D3" s="2">
        <v>60000</v>
      </c>
      <c r="E3" s="1" t="s">
        <v>8</v>
      </c>
      <c r="F3" s="3" t="s">
        <v>7</v>
      </c>
      <c r="H3" s="10" t="s">
        <v>101</v>
      </c>
      <c r="I3" s="11">
        <f>SUM(D2:D51)</f>
        <v>3259000</v>
      </c>
    </row>
    <row r="4" spans="1:9" ht="15" thickBot="1" x14ac:dyDescent="0.35">
      <c r="A4" s="1">
        <v>3</v>
      </c>
      <c r="B4" s="1" t="s">
        <v>20</v>
      </c>
      <c r="C4" s="1">
        <v>34</v>
      </c>
      <c r="D4" s="2">
        <v>80000</v>
      </c>
      <c r="E4" s="1" t="s">
        <v>9</v>
      </c>
      <c r="F4" s="3" t="s">
        <v>6</v>
      </c>
      <c r="H4" s="10" t="s">
        <v>11</v>
      </c>
      <c r="I4" s="26">
        <f>COUNT(A:A)</f>
        <v>50</v>
      </c>
    </row>
    <row r="5" spans="1:9" ht="15" customHeight="1" thickBot="1" x14ac:dyDescent="0.35">
      <c r="A5" s="1">
        <v>4</v>
      </c>
      <c r="B5" s="1" t="s">
        <v>22</v>
      </c>
      <c r="C5" s="1">
        <v>27</v>
      </c>
      <c r="D5" s="2">
        <v>55000</v>
      </c>
      <c r="E5" s="1" t="s">
        <v>24</v>
      </c>
      <c r="F5" s="3" t="s">
        <v>7</v>
      </c>
      <c r="H5" s="10" t="s">
        <v>102</v>
      </c>
      <c r="I5" s="11">
        <f>MAX(D:D)</f>
        <v>85000</v>
      </c>
    </row>
    <row r="6" spans="1:9" ht="15" thickBot="1" x14ac:dyDescent="0.35">
      <c r="A6" s="1">
        <v>5</v>
      </c>
      <c r="B6" s="1" t="s">
        <v>25</v>
      </c>
      <c r="C6" s="1">
        <v>30</v>
      </c>
      <c r="D6" s="2">
        <v>70000</v>
      </c>
      <c r="E6" s="1" t="s">
        <v>10</v>
      </c>
      <c r="F6" s="3" t="s">
        <v>6</v>
      </c>
      <c r="H6" s="10" t="s">
        <v>103</v>
      </c>
      <c r="I6" s="11">
        <f>MIN(D:D)</f>
        <v>48000</v>
      </c>
    </row>
    <row r="7" spans="1:9" ht="15" thickBot="1" x14ac:dyDescent="0.35">
      <c r="A7" s="1">
        <v>6</v>
      </c>
      <c r="B7" s="1" t="s">
        <v>27</v>
      </c>
      <c r="C7" s="1">
        <v>26</v>
      </c>
      <c r="D7" s="2">
        <v>58000</v>
      </c>
      <c r="E7" s="1" t="s">
        <v>8</v>
      </c>
      <c r="F7" s="3" t="s">
        <v>7</v>
      </c>
      <c r="H7" s="12" t="s">
        <v>12</v>
      </c>
      <c r="I7" s="13">
        <f>AVERAGE(D:D)</f>
        <v>65180</v>
      </c>
    </row>
    <row r="8" spans="1:9" ht="15" thickBot="1" x14ac:dyDescent="0.35">
      <c r="A8" s="1">
        <v>7</v>
      </c>
      <c r="B8" s="1" t="s">
        <v>29</v>
      </c>
      <c r="C8" s="1">
        <v>28</v>
      </c>
      <c r="D8" s="2">
        <v>62000</v>
      </c>
      <c r="E8" s="1" t="s">
        <v>9</v>
      </c>
      <c r="F8" s="3" t="s">
        <v>6</v>
      </c>
    </row>
    <row r="9" spans="1:9" ht="28.2" thickBot="1" x14ac:dyDescent="0.35">
      <c r="A9" s="1">
        <v>8</v>
      </c>
      <c r="B9" s="1" t="s">
        <v>31</v>
      </c>
      <c r="C9" s="1">
        <v>24</v>
      </c>
      <c r="D9" s="2">
        <v>48000</v>
      </c>
      <c r="E9" s="1" t="s">
        <v>17</v>
      </c>
      <c r="F9" s="3" t="s">
        <v>7</v>
      </c>
      <c r="H9" s="31" t="s">
        <v>104</v>
      </c>
      <c r="I9" s="32"/>
    </row>
    <row r="10" spans="1:9" ht="15" thickBot="1" x14ac:dyDescent="0.35">
      <c r="A10" s="1">
        <v>9</v>
      </c>
      <c r="B10" s="1" t="s">
        <v>33</v>
      </c>
      <c r="C10" s="1">
        <v>31</v>
      </c>
      <c r="D10" s="2">
        <v>75000</v>
      </c>
      <c r="E10" s="1" t="s">
        <v>24</v>
      </c>
      <c r="F10" s="3" t="s">
        <v>6</v>
      </c>
      <c r="H10" s="14" t="s">
        <v>105</v>
      </c>
      <c r="I10" s="15">
        <f>SUMIF(F:F,"Female",D:D)</f>
        <v>1470000</v>
      </c>
    </row>
    <row r="11" spans="1:9" ht="15" thickBot="1" x14ac:dyDescent="0.35">
      <c r="A11" s="1">
        <v>10</v>
      </c>
      <c r="B11" s="1" t="s">
        <v>35</v>
      </c>
      <c r="C11" s="1">
        <v>32</v>
      </c>
      <c r="D11" s="2">
        <v>65000</v>
      </c>
      <c r="E11" s="1" t="s">
        <v>8</v>
      </c>
      <c r="F11" s="3" t="s">
        <v>7</v>
      </c>
      <c r="H11" s="16" t="s">
        <v>106</v>
      </c>
      <c r="I11" s="17">
        <f>SUMIF(F:F,"Male",D:D)</f>
        <v>1789000</v>
      </c>
    </row>
    <row r="12" spans="1:9" ht="15" thickBot="1" x14ac:dyDescent="0.35">
      <c r="A12" s="1">
        <v>11</v>
      </c>
      <c r="B12" s="1" t="s">
        <v>37</v>
      </c>
      <c r="C12" s="1">
        <v>29</v>
      </c>
      <c r="D12" s="2">
        <v>72000</v>
      </c>
      <c r="E12" s="1" t="s">
        <v>9</v>
      </c>
      <c r="F12" s="3" t="s">
        <v>6</v>
      </c>
      <c r="I12" s="6"/>
    </row>
    <row r="13" spans="1:9" ht="28.2" thickBot="1" x14ac:dyDescent="0.35">
      <c r="A13" s="1">
        <v>12</v>
      </c>
      <c r="B13" s="1" t="s">
        <v>39</v>
      </c>
      <c r="C13" s="1">
        <v>27</v>
      </c>
      <c r="D13" s="2">
        <v>60000</v>
      </c>
      <c r="E13" s="1" t="s">
        <v>17</v>
      </c>
      <c r="F13" s="3" t="s">
        <v>7</v>
      </c>
      <c r="H13" s="27" t="s">
        <v>107</v>
      </c>
      <c r="I13" s="28"/>
    </row>
    <row r="14" spans="1:9" ht="15" thickBot="1" x14ac:dyDescent="0.35">
      <c r="A14" s="1">
        <v>13</v>
      </c>
      <c r="B14" s="1" t="s">
        <v>40</v>
      </c>
      <c r="C14" s="1">
        <v>35</v>
      </c>
      <c r="D14" s="2">
        <v>85000</v>
      </c>
      <c r="E14" s="1" t="s">
        <v>10</v>
      </c>
      <c r="F14" s="3" t="s">
        <v>6</v>
      </c>
      <c r="H14" s="14" t="s">
        <v>108</v>
      </c>
      <c r="I14" s="18">
        <f>COUNTIF(F1:F51,"Male")</f>
        <v>25</v>
      </c>
    </row>
    <row r="15" spans="1:9" ht="15" thickBot="1" x14ac:dyDescent="0.35">
      <c r="A15" s="1">
        <v>14</v>
      </c>
      <c r="B15" s="1" t="s">
        <v>42</v>
      </c>
      <c r="C15" s="1">
        <v>25</v>
      </c>
      <c r="D15" s="2">
        <v>52000</v>
      </c>
      <c r="E15" s="1" t="s">
        <v>24</v>
      </c>
      <c r="F15" s="3" t="s">
        <v>7</v>
      </c>
      <c r="H15" s="16" t="s">
        <v>109</v>
      </c>
      <c r="I15" s="19">
        <f>COUNTIF(F2:F52,"Male")</f>
        <v>25</v>
      </c>
    </row>
    <row r="16" spans="1:9" ht="15" thickBot="1" x14ac:dyDescent="0.35">
      <c r="A16" s="1">
        <v>15</v>
      </c>
      <c r="B16" s="1" t="s">
        <v>44</v>
      </c>
      <c r="C16" s="1">
        <v>33</v>
      </c>
      <c r="D16" s="2">
        <v>78000</v>
      </c>
      <c r="E16" s="1" t="s">
        <v>8</v>
      </c>
      <c r="F16" s="3" t="s">
        <v>6</v>
      </c>
    </row>
    <row r="17" spans="1:9" ht="28.2" thickBot="1" x14ac:dyDescent="0.35">
      <c r="A17" s="1">
        <v>16</v>
      </c>
      <c r="B17" s="1" t="s">
        <v>46</v>
      </c>
      <c r="C17" s="1">
        <v>26</v>
      </c>
      <c r="D17" s="2">
        <v>56000</v>
      </c>
      <c r="E17" s="1" t="s">
        <v>17</v>
      </c>
      <c r="F17" s="3" t="s">
        <v>7</v>
      </c>
      <c r="H17" s="27" t="s">
        <v>110</v>
      </c>
      <c r="I17" s="28"/>
    </row>
    <row r="18" spans="1:9" ht="15" thickBot="1" x14ac:dyDescent="0.35">
      <c r="A18" s="1">
        <v>17</v>
      </c>
      <c r="B18" s="1" t="s">
        <v>48</v>
      </c>
      <c r="C18" s="1">
        <v>30</v>
      </c>
      <c r="D18" s="2">
        <v>73000</v>
      </c>
      <c r="E18" s="1" t="s">
        <v>9</v>
      </c>
      <c r="F18" s="3" t="s">
        <v>6</v>
      </c>
      <c r="H18" s="14" t="s">
        <v>111</v>
      </c>
      <c r="I18" s="20">
        <f>AVERAGE(D:D)</f>
        <v>65180</v>
      </c>
    </row>
    <row r="19" spans="1:9" ht="15" thickBot="1" x14ac:dyDescent="0.35">
      <c r="A19" s="1">
        <v>18</v>
      </c>
      <c r="B19" s="1" t="s">
        <v>50</v>
      </c>
      <c r="C19" s="1">
        <v>28</v>
      </c>
      <c r="D19" s="2">
        <v>64000</v>
      </c>
      <c r="E19" s="1" t="s">
        <v>10</v>
      </c>
      <c r="F19" s="3" t="s">
        <v>7</v>
      </c>
      <c r="H19" s="14" t="s">
        <v>112</v>
      </c>
      <c r="I19" s="20">
        <f>MEDIAN(D:D)</f>
        <v>63500</v>
      </c>
    </row>
    <row r="20" spans="1:9" ht="15" thickBot="1" x14ac:dyDescent="0.35">
      <c r="A20" s="1">
        <v>19</v>
      </c>
      <c r="B20" s="1" t="s">
        <v>52</v>
      </c>
      <c r="C20" s="1">
        <v>34</v>
      </c>
      <c r="D20" s="2">
        <v>82000</v>
      </c>
      <c r="E20" s="1" t="s">
        <v>24</v>
      </c>
      <c r="F20" s="3" t="s">
        <v>6</v>
      </c>
      <c r="H20" s="14" t="s">
        <v>113</v>
      </c>
      <c r="I20" s="20">
        <f>MODE(D:D)</f>
        <v>60000</v>
      </c>
    </row>
    <row r="21" spans="1:9" ht="15" thickBot="1" x14ac:dyDescent="0.35">
      <c r="A21" s="1">
        <v>20</v>
      </c>
      <c r="B21" s="1" t="s">
        <v>54</v>
      </c>
      <c r="C21" s="1">
        <v>25</v>
      </c>
      <c r="D21" s="2">
        <v>54000</v>
      </c>
      <c r="E21" s="1" t="s">
        <v>8</v>
      </c>
      <c r="F21" s="3" t="s">
        <v>7</v>
      </c>
      <c r="H21" s="14" t="s">
        <v>114</v>
      </c>
      <c r="I21" s="20">
        <f>_xlfn.STDEV.P(D:D)</f>
        <v>10122.628117243072</v>
      </c>
    </row>
    <row r="22" spans="1:9" ht="15" thickBot="1" x14ac:dyDescent="0.35">
      <c r="A22" s="1">
        <v>21</v>
      </c>
      <c r="B22" s="1" t="s">
        <v>56</v>
      </c>
      <c r="C22" s="1">
        <v>27</v>
      </c>
      <c r="D22" s="2">
        <v>59000</v>
      </c>
      <c r="E22" s="1" t="s">
        <v>9</v>
      </c>
      <c r="F22" s="3" t="s">
        <v>6</v>
      </c>
      <c r="H22" s="16" t="s">
        <v>115</v>
      </c>
      <c r="I22" s="21">
        <f>_xlfn.VAR.P(D:D)</f>
        <v>102467600</v>
      </c>
    </row>
    <row r="23" spans="1:9" ht="28.2" thickBot="1" x14ac:dyDescent="0.35">
      <c r="A23" s="1">
        <v>22</v>
      </c>
      <c r="B23" s="1" t="s">
        <v>58</v>
      </c>
      <c r="C23" s="1">
        <v>29</v>
      </c>
      <c r="D23" s="2">
        <v>62000</v>
      </c>
      <c r="E23" s="1" t="s">
        <v>17</v>
      </c>
      <c r="F23" s="3" t="s">
        <v>7</v>
      </c>
      <c r="H23" s="14" t="s">
        <v>118</v>
      </c>
      <c r="I23" s="21">
        <f>MAX(D:D)-MIN(D:D)</f>
        <v>37000</v>
      </c>
    </row>
    <row r="24" spans="1:9" ht="16.2" thickBot="1" x14ac:dyDescent="0.35">
      <c r="A24" s="1">
        <v>23</v>
      </c>
      <c r="B24" s="1" t="s">
        <v>59</v>
      </c>
      <c r="C24" s="1">
        <v>32</v>
      </c>
      <c r="D24" s="2">
        <v>70000</v>
      </c>
      <c r="E24" s="1" t="s">
        <v>24</v>
      </c>
      <c r="F24" s="3" t="s">
        <v>6</v>
      </c>
      <c r="H24" s="27" t="s">
        <v>117</v>
      </c>
      <c r="I24" s="28"/>
    </row>
    <row r="25" spans="1:9" ht="15" thickBot="1" x14ac:dyDescent="0.35">
      <c r="A25" s="1">
        <v>24</v>
      </c>
      <c r="B25" s="1" t="s">
        <v>60</v>
      </c>
      <c r="C25" s="1">
        <v>31</v>
      </c>
      <c r="D25" s="2">
        <v>68000</v>
      </c>
      <c r="E25" s="1" t="s">
        <v>8</v>
      </c>
      <c r="F25" s="3" t="s">
        <v>7</v>
      </c>
      <c r="H25" s="7" t="s">
        <v>8</v>
      </c>
      <c r="I25">
        <f>COUNTIFS(E:E,H25)</f>
        <v>11</v>
      </c>
    </row>
    <row r="26" spans="1:9" ht="15" thickBot="1" x14ac:dyDescent="0.35">
      <c r="A26" s="1">
        <v>25</v>
      </c>
      <c r="B26" s="1" t="s">
        <v>62</v>
      </c>
      <c r="C26" s="1">
        <v>28</v>
      </c>
      <c r="D26" s="2">
        <v>66000</v>
      </c>
      <c r="E26" s="1" t="s">
        <v>9</v>
      </c>
      <c r="F26" s="3" t="s">
        <v>6</v>
      </c>
      <c r="H26" s="7" t="s">
        <v>116</v>
      </c>
      <c r="I26">
        <f t="shared" ref="I26:I29" si="0">COUNTIFS(E:E,H26)</f>
        <v>10</v>
      </c>
    </row>
    <row r="27" spans="1:9" ht="28.2" thickBot="1" x14ac:dyDescent="0.35">
      <c r="A27" s="1">
        <v>26</v>
      </c>
      <c r="B27" s="1" t="s">
        <v>64</v>
      </c>
      <c r="C27" s="1">
        <v>24</v>
      </c>
      <c r="D27" s="2">
        <v>49000</v>
      </c>
      <c r="E27" s="1" t="s">
        <v>17</v>
      </c>
      <c r="F27" s="3" t="s">
        <v>7</v>
      </c>
      <c r="H27" s="7" t="s">
        <v>9</v>
      </c>
      <c r="I27">
        <f t="shared" si="0"/>
        <v>11</v>
      </c>
    </row>
    <row r="28" spans="1:9" ht="15" thickBot="1" x14ac:dyDescent="0.35">
      <c r="A28" s="1">
        <v>27</v>
      </c>
      <c r="B28" s="1" t="s">
        <v>66</v>
      </c>
      <c r="C28" s="1">
        <v>33</v>
      </c>
      <c r="D28" s="2">
        <v>80000</v>
      </c>
      <c r="E28" s="1" t="s">
        <v>10</v>
      </c>
      <c r="F28" s="3" t="s">
        <v>6</v>
      </c>
      <c r="H28" s="7" t="s">
        <v>10</v>
      </c>
      <c r="I28">
        <f t="shared" si="0"/>
        <v>8</v>
      </c>
    </row>
    <row r="29" spans="1:9" ht="15" thickBot="1" x14ac:dyDescent="0.35">
      <c r="A29" s="1">
        <v>28</v>
      </c>
      <c r="B29" s="1" t="s">
        <v>67</v>
      </c>
      <c r="C29" s="1">
        <v>26</v>
      </c>
      <c r="D29" s="2">
        <v>53000</v>
      </c>
      <c r="E29" s="1" t="s">
        <v>24</v>
      </c>
      <c r="F29" s="3" t="s">
        <v>7</v>
      </c>
      <c r="H29" s="7" t="s">
        <v>24</v>
      </c>
      <c r="I29">
        <f t="shared" si="0"/>
        <v>10</v>
      </c>
    </row>
    <row r="30" spans="1:9" ht="15" thickBot="1" x14ac:dyDescent="0.35">
      <c r="A30" s="1">
        <v>29</v>
      </c>
      <c r="B30" s="1" t="s">
        <v>69</v>
      </c>
      <c r="C30" s="1">
        <v>30</v>
      </c>
      <c r="D30" s="2">
        <v>72000</v>
      </c>
      <c r="E30" s="1" t="s">
        <v>8</v>
      </c>
      <c r="F30" s="3" t="s">
        <v>6</v>
      </c>
    </row>
    <row r="31" spans="1:9" ht="28.2" thickBot="1" x14ac:dyDescent="0.35">
      <c r="A31" s="1">
        <v>30</v>
      </c>
      <c r="B31" s="1" t="s">
        <v>70</v>
      </c>
      <c r="C31" s="1">
        <v>27</v>
      </c>
      <c r="D31" s="2">
        <v>58000</v>
      </c>
      <c r="E31" s="1" t="s">
        <v>17</v>
      </c>
      <c r="F31" s="3" t="s">
        <v>7</v>
      </c>
    </row>
    <row r="32" spans="1:9" ht="15" thickBot="1" x14ac:dyDescent="0.35">
      <c r="A32" s="1">
        <v>31</v>
      </c>
      <c r="B32" s="1" t="s">
        <v>71</v>
      </c>
      <c r="C32" s="1">
        <v>29</v>
      </c>
      <c r="D32" s="2">
        <v>64000</v>
      </c>
      <c r="E32" s="1" t="s">
        <v>9</v>
      </c>
      <c r="F32" s="3" t="s">
        <v>6</v>
      </c>
    </row>
    <row r="33" spans="1:9" ht="15" thickBot="1" x14ac:dyDescent="0.35">
      <c r="A33" s="1">
        <v>32</v>
      </c>
      <c r="B33" s="1" t="s">
        <v>72</v>
      </c>
      <c r="C33" s="1">
        <v>31</v>
      </c>
      <c r="D33" s="2">
        <v>68000</v>
      </c>
      <c r="E33" s="1" t="s">
        <v>10</v>
      </c>
      <c r="F33" s="3" t="s">
        <v>7</v>
      </c>
      <c r="H33" s="25" t="s">
        <v>3</v>
      </c>
      <c r="I33" s="25"/>
    </row>
    <row r="34" spans="1:9" ht="15" thickBot="1" x14ac:dyDescent="0.35">
      <c r="A34" s="1">
        <v>33</v>
      </c>
      <c r="B34" s="1" t="s">
        <v>73</v>
      </c>
      <c r="C34" s="1">
        <v>35</v>
      </c>
      <c r="D34" s="2">
        <v>85000</v>
      </c>
      <c r="E34" s="1" t="s">
        <v>24</v>
      </c>
      <c r="F34" s="3" t="s">
        <v>6</v>
      </c>
    </row>
    <row r="35" spans="1:9" ht="15" thickBot="1" x14ac:dyDescent="0.35">
      <c r="A35" s="1">
        <v>34</v>
      </c>
      <c r="B35" s="1" t="s">
        <v>74</v>
      </c>
      <c r="C35" s="1">
        <v>25</v>
      </c>
      <c r="D35" s="2">
        <v>50000</v>
      </c>
      <c r="E35" s="1" t="s">
        <v>8</v>
      </c>
      <c r="F35" s="3" t="s">
        <v>7</v>
      </c>
      <c r="H35" t="s">
        <v>119</v>
      </c>
      <c r="I35">
        <v>65180</v>
      </c>
    </row>
    <row r="36" spans="1:9" ht="15" thickBot="1" x14ac:dyDescent="0.35">
      <c r="A36" s="1">
        <v>35</v>
      </c>
      <c r="B36" s="1" t="s">
        <v>75</v>
      </c>
      <c r="C36" s="1">
        <v>32</v>
      </c>
      <c r="D36" s="2">
        <v>77000</v>
      </c>
      <c r="E36" s="1" t="s">
        <v>9</v>
      </c>
      <c r="F36" s="3" t="s">
        <v>6</v>
      </c>
      <c r="H36" t="s">
        <v>120</v>
      </c>
      <c r="I36">
        <v>1446.0897310347243</v>
      </c>
    </row>
    <row r="37" spans="1:9" ht="28.2" thickBot="1" x14ac:dyDescent="0.35">
      <c r="A37" s="1">
        <v>36</v>
      </c>
      <c r="B37" s="1" t="s">
        <v>77</v>
      </c>
      <c r="C37" s="1">
        <v>26</v>
      </c>
      <c r="D37" s="2">
        <v>55000</v>
      </c>
      <c r="E37" s="1" t="s">
        <v>17</v>
      </c>
      <c r="F37" s="3" t="s">
        <v>7</v>
      </c>
      <c r="H37" t="s">
        <v>121</v>
      </c>
      <c r="I37">
        <v>63500</v>
      </c>
    </row>
    <row r="38" spans="1:9" ht="15" thickBot="1" x14ac:dyDescent="0.35">
      <c r="A38" s="1">
        <v>37</v>
      </c>
      <c r="B38" s="1" t="s">
        <v>78</v>
      </c>
      <c r="C38" s="1">
        <v>28</v>
      </c>
      <c r="D38" s="2">
        <v>63000</v>
      </c>
      <c r="E38" s="1" t="s">
        <v>10</v>
      </c>
      <c r="F38" s="3" t="s">
        <v>6</v>
      </c>
      <c r="H38" t="s">
        <v>122</v>
      </c>
      <c r="I38">
        <v>60000</v>
      </c>
    </row>
    <row r="39" spans="1:9" ht="15" thickBot="1" x14ac:dyDescent="0.35">
      <c r="A39" s="1">
        <v>38</v>
      </c>
      <c r="B39" s="1" t="s">
        <v>80</v>
      </c>
      <c r="C39" s="1">
        <v>27</v>
      </c>
      <c r="D39" s="2">
        <v>59000</v>
      </c>
      <c r="E39" s="1" t="s">
        <v>24</v>
      </c>
      <c r="F39" s="3" t="s">
        <v>7</v>
      </c>
      <c r="H39" t="s">
        <v>114</v>
      </c>
      <c r="I39">
        <v>10225.398550188842</v>
      </c>
    </row>
    <row r="40" spans="1:9" ht="15" thickBot="1" x14ac:dyDescent="0.35">
      <c r="A40" s="1">
        <v>39</v>
      </c>
      <c r="B40" s="1" t="s">
        <v>81</v>
      </c>
      <c r="C40" s="1">
        <v>30</v>
      </c>
      <c r="D40" s="2">
        <v>70000</v>
      </c>
      <c r="E40" s="1" t="s">
        <v>8</v>
      </c>
      <c r="F40" s="3" t="s">
        <v>6</v>
      </c>
      <c r="H40" t="s">
        <v>123</v>
      </c>
      <c r="I40">
        <v>104558775.51020408</v>
      </c>
    </row>
    <row r="41" spans="1:9" ht="28.2" thickBot="1" x14ac:dyDescent="0.35">
      <c r="A41" s="1">
        <v>40</v>
      </c>
      <c r="B41" s="1" t="s">
        <v>82</v>
      </c>
      <c r="C41" s="1">
        <v>29</v>
      </c>
      <c r="D41" s="2">
        <v>61000</v>
      </c>
      <c r="E41" s="1" t="s">
        <v>17</v>
      </c>
      <c r="F41" s="3" t="s">
        <v>7</v>
      </c>
      <c r="H41" t="s">
        <v>124</v>
      </c>
      <c r="I41">
        <v>-0.91470681437058632</v>
      </c>
    </row>
    <row r="42" spans="1:9" ht="15" thickBot="1" x14ac:dyDescent="0.35">
      <c r="A42" s="1">
        <v>41</v>
      </c>
      <c r="B42" s="1" t="s">
        <v>84</v>
      </c>
      <c r="C42" s="1">
        <v>31</v>
      </c>
      <c r="D42" s="2">
        <v>75000</v>
      </c>
      <c r="E42" s="1" t="s">
        <v>9</v>
      </c>
      <c r="F42" s="3" t="s">
        <v>6</v>
      </c>
      <c r="H42" t="s">
        <v>125</v>
      </c>
      <c r="I42">
        <v>0.22719006519120899</v>
      </c>
    </row>
    <row r="43" spans="1:9" ht="15" thickBot="1" x14ac:dyDescent="0.35">
      <c r="A43" s="1">
        <v>42</v>
      </c>
      <c r="B43" s="1" t="s">
        <v>85</v>
      </c>
      <c r="C43" s="1">
        <v>33</v>
      </c>
      <c r="D43" s="2">
        <v>79000</v>
      </c>
      <c r="E43" s="1" t="s">
        <v>10</v>
      </c>
      <c r="F43" s="3" t="s">
        <v>7</v>
      </c>
      <c r="H43" t="s">
        <v>126</v>
      </c>
      <c r="I43">
        <v>37000</v>
      </c>
    </row>
    <row r="44" spans="1:9" ht="15" thickBot="1" x14ac:dyDescent="0.35">
      <c r="A44" s="1">
        <v>43</v>
      </c>
      <c r="B44" s="1" t="s">
        <v>87</v>
      </c>
      <c r="C44" s="1">
        <v>34</v>
      </c>
      <c r="D44" s="2">
        <v>81000</v>
      </c>
      <c r="E44" s="1" t="s">
        <v>24</v>
      </c>
      <c r="F44" s="3" t="s">
        <v>6</v>
      </c>
      <c r="H44" t="s">
        <v>127</v>
      </c>
      <c r="I44">
        <v>48000</v>
      </c>
    </row>
    <row r="45" spans="1:9" ht="15" thickBot="1" x14ac:dyDescent="0.35">
      <c r="A45" s="1">
        <v>44</v>
      </c>
      <c r="B45" s="1" t="s">
        <v>89</v>
      </c>
      <c r="C45" s="1">
        <v>28</v>
      </c>
      <c r="D45" s="2">
        <v>62000</v>
      </c>
      <c r="E45" s="1" t="s">
        <v>8</v>
      </c>
      <c r="F45" s="3" t="s">
        <v>7</v>
      </c>
      <c r="H45" t="s">
        <v>128</v>
      </c>
      <c r="I45">
        <v>85000</v>
      </c>
    </row>
    <row r="46" spans="1:9" ht="15" thickBot="1" x14ac:dyDescent="0.35">
      <c r="A46" s="1">
        <v>45</v>
      </c>
      <c r="B46" s="1" t="s">
        <v>90</v>
      </c>
      <c r="C46" s="1">
        <v>26</v>
      </c>
      <c r="D46" s="2">
        <v>57000</v>
      </c>
      <c r="E46" s="1" t="s">
        <v>9</v>
      </c>
      <c r="F46" s="3" t="s">
        <v>6</v>
      </c>
      <c r="H46" t="s">
        <v>13</v>
      </c>
      <c r="I46">
        <v>3259000</v>
      </c>
    </row>
    <row r="47" spans="1:9" ht="28.2" thickBot="1" x14ac:dyDescent="0.35">
      <c r="A47" s="1">
        <v>46</v>
      </c>
      <c r="B47" s="1" t="s">
        <v>92</v>
      </c>
      <c r="C47" s="1">
        <v>25</v>
      </c>
      <c r="D47" s="2">
        <v>51000</v>
      </c>
      <c r="E47" s="1" t="s">
        <v>17</v>
      </c>
      <c r="F47" s="3" t="s">
        <v>7</v>
      </c>
      <c r="H47" s="24" t="s">
        <v>14</v>
      </c>
      <c r="I47" s="24">
        <v>50</v>
      </c>
    </row>
    <row r="48" spans="1:9" ht="15" thickBot="1" x14ac:dyDescent="0.35">
      <c r="A48" s="1">
        <v>47</v>
      </c>
      <c r="B48" s="1" t="s">
        <v>94</v>
      </c>
      <c r="C48" s="1">
        <v>30</v>
      </c>
      <c r="D48" s="2">
        <v>69000</v>
      </c>
      <c r="E48" s="1" t="s">
        <v>10</v>
      </c>
      <c r="F48" s="3" t="s">
        <v>6</v>
      </c>
    </row>
    <row r="49" spans="1:6" ht="15" thickBot="1" x14ac:dyDescent="0.35">
      <c r="A49" s="1">
        <v>48</v>
      </c>
      <c r="B49" s="1" t="s">
        <v>96</v>
      </c>
      <c r="C49" s="1">
        <v>27</v>
      </c>
      <c r="D49" s="2">
        <v>60000</v>
      </c>
      <c r="E49" s="1" t="s">
        <v>24</v>
      </c>
      <c r="F49" s="3" t="s">
        <v>7</v>
      </c>
    </row>
    <row r="50" spans="1:6" ht="15" thickBot="1" x14ac:dyDescent="0.35">
      <c r="A50" s="1">
        <v>49</v>
      </c>
      <c r="B50" s="1" t="s">
        <v>97</v>
      </c>
      <c r="C50" s="1">
        <v>32</v>
      </c>
      <c r="D50" s="2">
        <v>74000</v>
      </c>
      <c r="E50" s="1" t="s">
        <v>8</v>
      </c>
      <c r="F50" s="3" t="s">
        <v>6</v>
      </c>
    </row>
    <row r="51" spans="1:6" ht="15" thickBot="1" x14ac:dyDescent="0.35">
      <c r="A51" s="1">
        <v>50</v>
      </c>
      <c r="B51" s="1" t="s">
        <v>99</v>
      </c>
      <c r="C51" s="1">
        <v>29</v>
      </c>
      <c r="D51" s="2">
        <v>63000</v>
      </c>
      <c r="E51" s="1" t="s">
        <v>9</v>
      </c>
      <c r="F51" s="3" t="s">
        <v>7</v>
      </c>
    </row>
  </sheetData>
  <autoFilter ref="E1:E51" xr:uid="{D0915E87-ABA5-466D-B85E-F9C7D1302BD0}"/>
  <mergeCells count="5">
    <mergeCell ref="H17:I17"/>
    <mergeCell ref="H24:I24"/>
    <mergeCell ref="H2:I2"/>
    <mergeCell ref="H9:I9"/>
    <mergeCell ref="H13:I13"/>
  </mergeCells>
  <conditionalFormatting sqref="I3:I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:I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811E-2C50-41AC-8F61-11180AA48C5E}">
  <dimension ref="A1"/>
  <sheetViews>
    <sheetView workbookViewId="0">
      <selection activeCell="L13" sqref="L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E55FD-2835-435B-B4AA-C42D79E24B12}">
  <dimension ref="A1"/>
  <sheetViews>
    <sheetView topLeftCell="A16" workbookViewId="0">
      <selection activeCell="R59" sqref="R5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84AD9-CC82-4B4A-A02F-F07582D57392}">
  <dimension ref="B2:D36"/>
  <sheetViews>
    <sheetView topLeftCell="A16" workbookViewId="0">
      <selection activeCell="F4" sqref="F4"/>
    </sheetView>
  </sheetViews>
  <sheetFormatPr defaultRowHeight="14.4" x14ac:dyDescent="0.3"/>
  <cols>
    <col min="3" max="3" width="15.88671875" customWidth="1"/>
    <col min="4" max="4" width="18.44140625" customWidth="1"/>
  </cols>
  <sheetData>
    <row r="2" spans="2:4" x14ac:dyDescent="0.3">
      <c r="B2" s="33" t="s">
        <v>129</v>
      </c>
      <c r="C2" s="33"/>
      <c r="D2" s="33" t="s">
        <v>130</v>
      </c>
    </row>
    <row r="5" spans="2:4" x14ac:dyDescent="0.3">
      <c r="C5" t="s">
        <v>131</v>
      </c>
      <c r="D5" t="s">
        <v>132</v>
      </c>
    </row>
    <row r="6" spans="2:4" x14ac:dyDescent="0.3">
      <c r="C6">
        <v>-3</v>
      </c>
      <c r="D6">
        <f>_xlfn.NORM.S.DIST(C6, 0)</f>
        <v>4.4318484119380075E-3</v>
      </c>
    </row>
    <row r="7" spans="2:4" x14ac:dyDescent="0.3">
      <c r="C7">
        <v>-2.8</v>
      </c>
      <c r="D7">
        <f t="shared" ref="D7:D36" si="0">_xlfn.NORM.S.DIST(C7, 0)</f>
        <v>7.9154515829799686E-3</v>
      </c>
    </row>
    <row r="8" spans="2:4" x14ac:dyDescent="0.3">
      <c r="C8">
        <v>-2.6</v>
      </c>
      <c r="D8">
        <f t="shared" si="0"/>
        <v>1.3582969233685613E-2</v>
      </c>
    </row>
    <row r="9" spans="2:4" x14ac:dyDescent="0.3">
      <c r="C9">
        <v>-2.4</v>
      </c>
      <c r="D9">
        <f t="shared" si="0"/>
        <v>2.2394530294842899E-2</v>
      </c>
    </row>
    <row r="10" spans="2:4" x14ac:dyDescent="0.3">
      <c r="C10">
        <v>-2.2000000000000002</v>
      </c>
      <c r="D10">
        <f t="shared" si="0"/>
        <v>3.5474592846231424E-2</v>
      </c>
    </row>
    <row r="11" spans="2:4" x14ac:dyDescent="0.3">
      <c r="C11">
        <v>-2</v>
      </c>
      <c r="D11">
        <f t="shared" si="0"/>
        <v>5.3990966513188063E-2</v>
      </c>
    </row>
    <row r="12" spans="2:4" x14ac:dyDescent="0.3">
      <c r="C12">
        <v>-1.8</v>
      </c>
      <c r="D12">
        <f t="shared" si="0"/>
        <v>7.8950158300894149E-2</v>
      </c>
    </row>
    <row r="13" spans="2:4" x14ac:dyDescent="0.3">
      <c r="C13">
        <v>-1.6</v>
      </c>
      <c r="D13">
        <f t="shared" si="0"/>
        <v>0.11092083467945554</v>
      </c>
    </row>
    <row r="14" spans="2:4" x14ac:dyDescent="0.3">
      <c r="C14">
        <v>-1.4</v>
      </c>
      <c r="D14">
        <f t="shared" si="0"/>
        <v>0.14972746563574488</v>
      </c>
    </row>
    <row r="15" spans="2:4" x14ac:dyDescent="0.3">
      <c r="C15">
        <v>-1.2</v>
      </c>
      <c r="D15">
        <f t="shared" si="0"/>
        <v>0.19418605498321295</v>
      </c>
    </row>
    <row r="16" spans="2:4" x14ac:dyDescent="0.3">
      <c r="C16">
        <v>-1</v>
      </c>
      <c r="D16">
        <f t="shared" si="0"/>
        <v>0.24197072451914337</v>
      </c>
    </row>
    <row r="17" spans="3:4" x14ac:dyDescent="0.3">
      <c r="C17">
        <v>-0.8</v>
      </c>
      <c r="D17">
        <f t="shared" si="0"/>
        <v>0.28969155276148273</v>
      </c>
    </row>
    <row r="18" spans="3:4" x14ac:dyDescent="0.3">
      <c r="C18">
        <v>-0.6</v>
      </c>
      <c r="D18">
        <f t="shared" si="0"/>
        <v>0.33322460289179967</v>
      </c>
    </row>
    <row r="19" spans="3:4" x14ac:dyDescent="0.3">
      <c r="C19">
        <v>-0.4</v>
      </c>
      <c r="D19">
        <f t="shared" si="0"/>
        <v>0.36827014030332333</v>
      </c>
    </row>
    <row r="20" spans="3:4" x14ac:dyDescent="0.3">
      <c r="C20">
        <v>-0.2</v>
      </c>
      <c r="D20">
        <f t="shared" si="0"/>
        <v>0.39104269397545588</v>
      </c>
    </row>
    <row r="21" spans="3:4" x14ac:dyDescent="0.3">
      <c r="C21">
        <v>0</v>
      </c>
      <c r="D21">
        <f t="shared" si="0"/>
        <v>0.3989422804014327</v>
      </c>
    </row>
    <row r="22" spans="3:4" x14ac:dyDescent="0.3">
      <c r="C22">
        <v>0.2</v>
      </c>
      <c r="D22">
        <f t="shared" si="0"/>
        <v>0.39104269397545588</v>
      </c>
    </row>
    <row r="23" spans="3:4" x14ac:dyDescent="0.3">
      <c r="C23">
        <v>0.4</v>
      </c>
      <c r="D23">
        <f t="shared" si="0"/>
        <v>0.36827014030332333</v>
      </c>
    </row>
    <row r="24" spans="3:4" x14ac:dyDescent="0.3">
      <c r="C24">
        <v>0.6</v>
      </c>
      <c r="D24">
        <f t="shared" si="0"/>
        <v>0.33322460289179967</v>
      </c>
    </row>
    <row r="25" spans="3:4" x14ac:dyDescent="0.3">
      <c r="C25">
        <v>0.8</v>
      </c>
      <c r="D25">
        <f t="shared" si="0"/>
        <v>0.28969155276148273</v>
      </c>
    </row>
    <row r="26" spans="3:4" x14ac:dyDescent="0.3">
      <c r="C26">
        <v>1</v>
      </c>
      <c r="D26">
        <f t="shared" si="0"/>
        <v>0.24197072451914337</v>
      </c>
    </row>
    <row r="27" spans="3:4" x14ac:dyDescent="0.3">
      <c r="C27">
        <v>1.2</v>
      </c>
      <c r="D27">
        <f t="shared" si="0"/>
        <v>0.19418605498321295</v>
      </c>
    </row>
    <row r="28" spans="3:4" x14ac:dyDescent="0.3">
      <c r="C28">
        <v>1.4</v>
      </c>
      <c r="D28">
        <f t="shared" si="0"/>
        <v>0.14972746563574488</v>
      </c>
    </row>
    <row r="29" spans="3:4" x14ac:dyDescent="0.3">
      <c r="C29">
        <v>1.6</v>
      </c>
      <c r="D29">
        <f t="shared" si="0"/>
        <v>0.11092083467945554</v>
      </c>
    </row>
    <row r="30" spans="3:4" x14ac:dyDescent="0.3">
      <c r="C30">
        <v>1.8</v>
      </c>
      <c r="D30">
        <f t="shared" si="0"/>
        <v>7.8950158300894149E-2</v>
      </c>
    </row>
    <row r="31" spans="3:4" x14ac:dyDescent="0.3">
      <c r="C31">
        <v>2</v>
      </c>
      <c r="D31">
        <f t="shared" si="0"/>
        <v>5.3990966513188063E-2</v>
      </c>
    </row>
    <row r="32" spans="3:4" x14ac:dyDescent="0.3">
      <c r="C32">
        <v>2.2000000000000002</v>
      </c>
      <c r="D32">
        <f t="shared" si="0"/>
        <v>3.5474592846231424E-2</v>
      </c>
    </row>
    <row r="33" spans="3:4" x14ac:dyDescent="0.3">
      <c r="C33">
        <v>2.4</v>
      </c>
      <c r="D33">
        <f t="shared" si="0"/>
        <v>2.2394530294842899E-2</v>
      </c>
    </row>
    <row r="34" spans="3:4" x14ac:dyDescent="0.3">
      <c r="C34">
        <v>2.6</v>
      </c>
      <c r="D34">
        <f t="shared" si="0"/>
        <v>1.3582969233685613E-2</v>
      </c>
    </row>
    <row r="35" spans="3:4" x14ac:dyDescent="0.3">
      <c r="C35">
        <v>2.80000000000001</v>
      </c>
      <c r="D35">
        <f t="shared" si="0"/>
        <v>7.915451582979743E-3</v>
      </c>
    </row>
    <row r="36" spans="3:4" x14ac:dyDescent="0.3">
      <c r="C36">
        <v>3.0000000000000102</v>
      </c>
      <c r="D36">
        <f t="shared" si="0"/>
        <v>4.431848411937874E-3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F965C-51C0-4616-8E6F-7BB6C4898DD0}">
  <dimension ref="K3:L35"/>
  <sheetViews>
    <sheetView tabSelected="1" workbookViewId="0">
      <selection activeCell="P34" sqref="P34"/>
    </sheetView>
  </sheetViews>
  <sheetFormatPr defaultRowHeight="14.4" x14ac:dyDescent="0.3"/>
  <cols>
    <col min="12" max="12" width="26.44140625" customWidth="1"/>
  </cols>
  <sheetData>
    <row r="3" spans="11:12" x14ac:dyDescent="0.3">
      <c r="K3" t="s">
        <v>143</v>
      </c>
      <c r="L3" t="s">
        <v>141</v>
      </c>
    </row>
    <row r="4" spans="11:12" x14ac:dyDescent="0.3">
      <c r="L4" t="s">
        <v>142</v>
      </c>
    </row>
    <row r="10" spans="11:12" x14ac:dyDescent="0.3">
      <c r="K10" t="s">
        <v>144</v>
      </c>
      <c r="L10" t="s">
        <v>145</v>
      </c>
    </row>
    <row r="11" spans="11:12" x14ac:dyDescent="0.3">
      <c r="L11" t="s">
        <v>146</v>
      </c>
    </row>
    <row r="19" spans="12:12" x14ac:dyDescent="0.3">
      <c r="L19" t="s">
        <v>147</v>
      </c>
    </row>
    <row r="20" spans="12:12" x14ac:dyDescent="0.3">
      <c r="L20" t="s">
        <v>148</v>
      </c>
    </row>
    <row r="28" spans="12:12" x14ac:dyDescent="0.3">
      <c r="L28" t="s">
        <v>149</v>
      </c>
    </row>
    <row r="29" spans="12:12" x14ac:dyDescent="0.3">
      <c r="L29" t="s">
        <v>150</v>
      </c>
    </row>
    <row r="34" spans="12:12" x14ac:dyDescent="0.3">
      <c r="L34" t="s">
        <v>152</v>
      </c>
    </row>
    <row r="35" spans="12:12" x14ac:dyDescent="0.3">
      <c r="L35" t="s">
        <v>151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C9B3-736E-4901-807B-9E4FC5F0303E}">
  <dimension ref="A1:M197"/>
  <sheetViews>
    <sheetView topLeftCell="A7" workbookViewId="0">
      <selection activeCell="M53" sqref="M53"/>
    </sheetView>
  </sheetViews>
  <sheetFormatPr defaultRowHeight="14.4" x14ac:dyDescent="0.3"/>
  <sheetData>
    <row r="1" spans="1:12" x14ac:dyDescent="0.3">
      <c r="A1" s="33" t="s">
        <v>133</v>
      </c>
      <c r="B1" s="33" t="s">
        <v>134</v>
      </c>
      <c r="C1" s="33" t="s">
        <v>135</v>
      </c>
      <c r="D1" s="33" t="s">
        <v>136</v>
      </c>
      <c r="E1" s="33" t="s">
        <v>119</v>
      </c>
      <c r="F1" s="33"/>
      <c r="G1" s="33"/>
    </row>
    <row r="2" spans="1:12" x14ac:dyDescent="0.3">
      <c r="A2">
        <f ca="1">RANDBETWEEN(1,6)</f>
        <v>5</v>
      </c>
      <c r="B2">
        <f ca="1">RANDBETWEEN(1,6)</f>
        <v>2</v>
      </c>
      <c r="C2">
        <f ca="1">RANDBETWEEN(1,6)</f>
        <v>3</v>
      </c>
      <c r="D2">
        <f ca="1">RANDBETWEEN(1,6)</f>
        <v>1</v>
      </c>
      <c r="E2">
        <f ca="1">AVERAGE(A2:D2)</f>
        <v>2.75</v>
      </c>
      <c r="G2">
        <f ca="1">RANDBETWEEN(1,6)</f>
        <v>3</v>
      </c>
    </row>
    <row r="3" spans="1:12" x14ac:dyDescent="0.3">
      <c r="A3">
        <f t="shared" ref="A3:D50" ca="1" si="0">RANDBETWEEN(1,6)</f>
        <v>6</v>
      </c>
      <c r="B3">
        <f t="shared" ca="1" si="0"/>
        <v>5</v>
      </c>
      <c r="C3">
        <f t="shared" ca="1" si="0"/>
        <v>5</v>
      </c>
      <c r="D3">
        <f t="shared" ca="1" si="0"/>
        <v>1</v>
      </c>
      <c r="E3">
        <f t="shared" ref="E3:E50" ca="1" si="1">AVERAGE(A3:D3)</f>
        <v>4.25</v>
      </c>
      <c r="G3">
        <f t="shared" ref="G3:G50" ca="1" si="2">RANDBETWEEN(1,6)</f>
        <v>1</v>
      </c>
    </row>
    <row r="4" spans="1:12" x14ac:dyDescent="0.3">
      <c r="A4">
        <f t="shared" ca="1" si="0"/>
        <v>4</v>
      </c>
      <c r="B4">
        <f t="shared" ca="1" si="0"/>
        <v>3</v>
      </c>
      <c r="C4">
        <f t="shared" ca="1" si="0"/>
        <v>5</v>
      </c>
      <c r="D4">
        <f t="shared" ca="1" si="0"/>
        <v>5</v>
      </c>
      <c r="E4">
        <f t="shared" ca="1" si="1"/>
        <v>4.25</v>
      </c>
      <c r="G4">
        <f t="shared" ca="1" si="2"/>
        <v>1</v>
      </c>
    </row>
    <row r="5" spans="1:12" x14ac:dyDescent="0.3">
      <c r="A5">
        <f t="shared" ca="1" si="0"/>
        <v>5</v>
      </c>
      <c r="B5">
        <f t="shared" ca="1" si="0"/>
        <v>4</v>
      </c>
      <c r="C5">
        <f t="shared" ca="1" si="0"/>
        <v>3</v>
      </c>
      <c r="D5">
        <f t="shared" ca="1" si="0"/>
        <v>5</v>
      </c>
      <c r="E5">
        <f t="shared" ca="1" si="1"/>
        <v>4.25</v>
      </c>
      <c r="G5">
        <f t="shared" ca="1" si="2"/>
        <v>6</v>
      </c>
    </row>
    <row r="6" spans="1:12" x14ac:dyDescent="0.3">
      <c r="A6">
        <f t="shared" ca="1" si="0"/>
        <v>5</v>
      </c>
      <c r="B6">
        <f t="shared" ca="1" si="0"/>
        <v>1</v>
      </c>
      <c r="C6">
        <f t="shared" ca="1" si="0"/>
        <v>5</v>
      </c>
      <c r="D6">
        <f t="shared" ca="1" si="0"/>
        <v>4</v>
      </c>
      <c r="E6">
        <f t="shared" ca="1" si="1"/>
        <v>3.75</v>
      </c>
      <c r="G6">
        <f t="shared" ca="1" si="2"/>
        <v>4</v>
      </c>
    </row>
    <row r="7" spans="1:12" x14ac:dyDescent="0.3">
      <c r="A7">
        <f t="shared" ca="1" si="0"/>
        <v>1</v>
      </c>
      <c r="B7">
        <f t="shared" ca="1" si="0"/>
        <v>5</v>
      </c>
      <c r="C7">
        <f t="shared" ca="1" si="0"/>
        <v>1</v>
      </c>
      <c r="D7">
        <f t="shared" ca="1" si="0"/>
        <v>1</v>
      </c>
      <c r="E7">
        <f t="shared" ca="1" si="1"/>
        <v>2</v>
      </c>
      <c r="G7">
        <f t="shared" ca="1" si="2"/>
        <v>2</v>
      </c>
    </row>
    <row r="8" spans="1:12" x14ac:dyDescent="0.3">
      <c r="A8">
        <f t="shared" ca="1" si="0"/>
        <v>4</v>
      </c>
      <c r="B8">
        <f t="shared" ca="1" si="0"/>
        <v>2</v>
      </c>
      <c r="C8">
        <f t="shared" ca="1" si="0"/>
        <v>6</v>
      </c>
      <c r="D8">
        <f t="shared" ca="1" si="0"/>
        <v>2</v>
      </c>
      <c r="E8">
        <f t="shared" ca="1" si="1"/>
        <v>3.5</v>
      </c>
      <c r="G8">
        <f t="shared" ca="1" si="2"/>
        <v>6</v>
      </c>
    </row>
    <row r="9" spans="1:12" x14ac:dyDescent="0.3">
      <c r="A9">
        <f t="shared" ca="1" si="0"/>
        <v>6</v>
      </c>
      <c r="B9">
        <f t="shared" ca="1" si="0"/>
        <v>1</v>
      </c>
      <c r="C9">
        <f t="shared" ca="1" si="0"/>
        <v>6</v>
      </c>
      <c r="D9">
        <f t="shared" ca="1" si="0"/>
        <v>3</v>
      </c>
      <c r="E9">
        <f t="shared" ca="1" si="1"/>
        <v>4</v>
      </c>
      <c r="G9">
        <f t="shared" ca="1" si="2"/>
        <v>3</v>
      </c>
    </row>
    <row r="10" spans="1:12" x14ac:dyDescent="0.3">
      <c r="A10">
        <f t="shared" ca="1" si="0"/>
        <v>5</v>
      </c>
      <c r="B10">
        <f t="shared" ca="1" si="0"/>
        <v>1</v>
      </c>
      <c r="C10">
        <f t="shared" ca="1" si="0"/>
        <v>6</v>
      </c>
      <c r="D10">
        <f t="shared" ca="1" si="0"/>
        <v>5</v>
      </c>
      <c r="E10">
        <f t="shared" ca="1" si="1"/>
        <v>4.25</v>
      </c>
      <c r="G10">
        <f t="shared" ca="1" si="2"/>
        <v>5</v>
      </c>
    </row>
    <row r="11" spans="1:12" x14ac:dyDescent="0.3">
      <c r="A11">
        <f t="shared" ca="1" si="0"/>
        <v>4</v>
      </c>
      <c r="B11">
        <f t="shared" ca="1" si="0"/>
        <v>5</v>
      </c>
      <c r="C11">
        <f t="shared" ca="1" si="0"/>
        <v>4</v>
      </c>
      <c r="D11">
        <f t="shared" ca="1" si="0"/>
        <v>6</v>
      </c>
      <c r="E11">
        <f t="shared" ca="1" si="1"/>
        <v>4.75</v>
      </c>
      <c r="G11">
        <f t="shared" ca="1" si="2"/>
        <v>2</v>
      </c>
    </row>
    <row r="12" spans="1:12" x14ac:dyDescent="0.3">
      <c r="A12">
        <f t="shared" ca="1" si="0"/>
        <v>3</v>
      </c>
      <c r="B12">
        <f t="shared" ca="1" si="0"/>
        <v>4</v>
      </c>
      <c r="C12">
        <f t="shared" ca="1" si="0"/>
        <v>6</v>
      </c>
      <c r="D12">
        <f t="shared" ca="1" si="0"/>
        <v>6</v>
      </c>
      <c r="E12">
        <f t="shared" ca="1" si="1"/>
        <v>4.75</v>
      </c>
      <c r="G12">
        <f t="shared" ca="1" si="2"/>
        <v>6</v>
      </c>
    </row>
    <row r="13" spans="1:12" ht="15" thickBot="1" x14ac:dyDescent="0.35">
      <c r="A13">
        <f t="shared" ca="1" si="0"/>
        <v>4</v>
      </c>
      <c r="B13">
        <f t="shared" ca="1" si="0"/>
        <v>1</v>
      </c>
      <c r="C13">
        <f t="shared" ca="1" si="0"/>
        <v>4</v>
      </c>
      <c r="D13">
        <f t="shared" ca="1" si="0"/>
        <v>3</v>
      </c>
      <c r="E13">
        <f t="shared" ca="1" si="1"/>
        <v>3</v>
      </c>
      <c r="G13">
        <f t="shared" ca="1" si="2"/>
        <v>6</v>
      </c>
    </row>
    <row r="14" spans="1:12" x14ac:dyDescent="0.3">
      <c r="A14">
        <f t="shared" ca="1" si="0"/>
        <v>6</v>
      </c>
      <c r="B14">
        <f t="shared" ca="1" si="0"/>
        <v>3</v>
      </c>
      <c r="C14">
        <f t="shared" ca="1" si="0"/>
        <v>2</v>
      </c>
      <c r="D14">
        <f t="shared" ca="1" si="0"/>
        <v>2</v>
      </c>
      <c r="E14">
        <f t="shared" ca="1" si="1"/>
        <v>3.25</v>
      </c>
      <c r="G14">
        <f t="shared" ca="1" si="2"/>
        <v>1</v>
      </c>
      <c r="K14" s="34" t="s">
        <v>137</v>
      </c>
      <c r="L14" s="34" t="s">
        <v>138</v>
      </c>
    </row>
    <row r="15" spans="1:12" x14ac:dyDescent="0.3">
      <c r="A15">
        <f t="shared" ca="1" si="0"/>
        <v>5</v>
      </c>
      <c r="B15">
        <f t="shared" ca="1" si="0"/>
        <v>1</v>
      </c>
      <c r="C15">
        <f t="shared" ca="1" si="0"/>
        <v>5</v>
      </c>
      <c r="D15">
        <f t="shared" ca="1" si="0"/>
        <v>5</v>
      </c>
      <c r="E15">
        <f t="shared" ca="1" si="1"/>
        <v>4</v>
      </c>
      <c r="G15">
        <f t="shared" ca="1" si="2"/>
        <v>6</v>
      </c>
      <c r="K15">
        <v>1</v>
      </c>
      <c r="L15">
        <v>39</v>
      </c>
    </row>
    <row r="16" spans="1:12" x14ac:dyDescent="0.3">
      <c r="A16">
        <f t="shared" ca="1" si="0"/>
        <v>1</v>
      </c>
      <c r="B16">
        <f t="shared" ca="1" si="0"/>
        <v>5</v>
      </c>
      <c r="C16">
        <f t="shared" ca="1" si="0"/>
        <v>1</v>
      </c>
      <c r="D16">
        <f t="shared" ca="1" si="0"/>
        <v>2</v>
      </c>
      <c r="E16">
        <f t="shared" ca="1" si="1"/>
        <v>2.25</v>
      </c>
      <c r="G16">
        <f t="shared" ca="1" si="2"/>
        <v>5</v>
      </c>
      <c r="K16">
        <v>2</v>
      </c>
      <c r="L16">
        <v>41</v>
      </c>
    </row>
    <row r="17" spans="1:13" x14ac:dyDescent="0.3">
      <c r="A17">
        <f t="shared" ca="1" si="0"/>
        <v>6</v>
      </c>
      <c r="B17">
        <f t="shared" ca="1" si="0"/>
        <v>4</v>
      </c>
      <c r="C17">
        <f t="shared" ca="1" si="0"/>
        <v>6</v>
      </c>
      <c r="D17">
        <f t="shared" ca="1" si="0"/>
        <v>4</v>
      </c>
      <c r="E17">
        <f t="shared" ca="1" si="1"/>
        <v>5</v>
      </c>
      <c r="G17">
        <f t="shared" ca="1" si="2"/>
        <v>4</v>
      </c>
      <c r="K17">
        <v>3</v>
      </c>
      <c r="L17">
        <v>26</v>
      </c>
    </row>
    <row r="18" spans="1:13" x14ac:dyDescent="0.3">
      <c r="A18">
        <f t="shared" ca="1" si="0"/>
        <v>1</v>
      </c>
      <c r="B18">
        <f t="shared" ca="1" si="0"/>
        <v>1</v>
      </c>
      <c r="C18">
        <f t="shared" ca="1" si="0"/>
        <v>3</v>
      </c>
      <c r="D18">
        <f t="shared" ca="1" si="0"/>
        <v>3</v>
      </c>
      <c r="E18">
        <f t="shared" ca="1" si="1"/>
        <v>2</v>
      </c>
      <c r="G18">
        <f t="shared" ca="1" si="2"/>
        <v>2</v>
      </c>
      <c r="K18">
        <v>4</v>
      </c>
      <c r="L18">
        <v>27</v>
      </c>
    </row>
    <row r="19" spans="1:13" x14ac:dyDescent="0.3">
      <c r="A19">
        <f t="shared" ca="1" si="0"/>
        <v>4</v>
      </c>
      <c r="B19">
        <f t="shared" ca="1" si="0"/>
        <v>5</v>
      </c>
      <c r="C19">
        <f t="shared" ca="1" si="0"/>
        <v>5</v>
      </c>
      <c r="D19">
        <f t="shared" ca="1" si="0"/>
        <v>6</v>
      </c>
      <c r="E19">
        <f t="shared" ca="1" si="1"/>
        <v>5</v>
      </c>
      <c r="G19">
        <f t="shared" ca="1" si="2"/>
        <v>3</v>
      </c>
      <c r="K19">
        <v>5</v>
      </c>
      <c r="L19">
        <v>32</v>
      </c>
    </row>
    <row r="20" spans="1:13" x14ac:dyDescent="0.3">
      <c r="A20">
        <f t="shared" ca="1" si="0"/>
        <v>2</v>
      </c>
      <c r="B20">
        <f t="shared" ca="1" si="0"/>
        <v>1</v>
      </c>
      <c r="C20">
        <f t="shared" ca="1" si="0"/>
        <v>4</v>
      </c>
      <c r="D20">
        <f t="shared" ca="1" si="0"/>
        <v>6</v>
      </c>
      <c r="E20">
        <f t="shared" ca="1" si="1"/>
        <v>3.25</v>
      </c>
      <c r="G20">
        <f t="shared" ca="1" si="2"/>
        <v>3</v>
      </c>
      <c r="K20">
        <v>6</v>
      </c>
      <c r="L20">
        <v>31</v>
      </c>
    </row>
    <row r="21" spans="1:13" ht="15" thickBot="1" x14ac:dyDescent="0.35">
      <c r="A21">
        <f t="shared" ca="1" si="0"/>
        <v>1</v>
      </c>
      <c r="B21">
        <f t="shared" ca="1" si="0"/>
        <v>3</v>
      </c>
      <c r="C21">
        <f t="shared" ca="1" si="0"/>
        <v>2</v>
      </c>
      <c r="D21">
        <f t="shared" ca="1" si="0"/>
        <v>1</v>
      </c>
      <c r="E21">
        <f t="shared" ca="1" si="1"/>
        <v>1.75</v>
      </c>
      <c r="G21">
        <f t="shared" ca="1" si="2"/>
        <v>4</v>
      </c>
      <c r="K21" s="24" t="s">
        <v>139</v>
      </c>
      <c r="L21" s="24">
        <v>0</v>
      </c>
    </row>
    <row r="22" spans="1:13" x14ac:dyDescent="0.3">
      <c r="A22">
        <f t="shared" ca="1" si="0"/>
        <v>6</v>
      </c>
      <c r="B22">
        <f t="shared" ca="1" si="0"/>
        <v>4</v>
      </c>
      <c r="C22">
        <f t="shared" ca="1" si="0"/>
        <v>6</v>
      </c>
      <c r="D22">
        <f t="shared" ca="1" si="0"/>
        <v>5</v>
      </c>
      <c r="E22">
        <f t="shared" ca="1" si="1"/>
        <v>5.25</v>
      </c>
      <c r="G22">
        <f t="shared" ca="1" si="2"/>
        <v>4</v>
      </c>
    </row>
    <row r="23" spans="1:13" x14ac:dyDescent="0.3">
      <c r="A23">
        <f t="shared" ca="1" si="0"/>
        <v>4</v>
      </c>
      <c r="B23">
        <f t="shared" ca="1" si="0"/>
        <v>3</v>
      </c>
      <c r="C23">
        <f t="shared" ca="1" si="0"/>
        <v>6</v>
      </c>
      <c r="D23">
        <f t="shared" ca="1" si="0"/>
        <v>6</v>
      </c>
      <c r="E23">
        <f t="shared" ca="1" si="1"/>
        <v>4.75</v>
      </c>
      <c r="G23">
        <f t="shared" ca="1" si="2"/>
        <v>2</v>
      </c>
    </row>
    <row r="24" spans="1:13" x14ac:dyDescent="0.3">
      <c r="A24">
        <f t="shared" ca="1" si="0"/>
        <v>2</v>
      </c>
      <c r="B24">
        <f t="shared" ca="1" si="0"/>
        <v>1</v>
      </c>
      <c r="C24">
        <f t="shared" ca="1" si="0"/>
        <v>3</v>
      </c>
      <c r="D24">
        <f t="shared" ca="1" si="0"/>
        <v>6</v>
      </c>
      <c r="E24">
        <f t="shared" ca="1" si="1"/>
        <v>3</v>
      </c>
      <c r="G24">
        <f t="shared" ca="1" si="2"/>
        <v>2</v>
      </c>
    </row>
    <row r="25" spans="1:13" x14ac:dyDescent="0.3">
      <c r="A25">
        <f t="shared" ca="1" si="0"/>
        <v>5</v>
      </c>
      <c r="B25">
        <f t="shared" ca="1" si="0"/>
        <v>6</v>
      </c>
      <c r="C25">
        <f t="shared" ca="1" si="0"/>
        <v>2</v>
      </c>
      <c r="D25">
        <f t="shared" ca="1" si="0"/>
        <v>2</v>
      </c>
      <c r="E25">
        <f t="shared" ca="1" si="1"/>
        <v>3.75</v>
      </c>
      <c r="G25">
        <f t="shared" ca="1" si="2"/>
        <v>1</v>
      </c>
    </row>
    <row r="26" spans="1:13" x14ac:dyDescent="0.3">
      <c r="A26">
        <f t="shared" ca="1" si="0"/>
        <v>5</v>
      </c>
      <c r="B26">
        <f t="shared" ca="1" si="0"/>
        <v>2</v>
      </c>
      <c r="C26">
        <f t="shared" ca="1" si="0"/>
        <v>1</v>
      </c>
      <c r="D26">
        <f t="shared" ca="1" si="0"/>
        <v>6</v>
      </c>
      <c r="E26">
        <f t="shared" ca="1" si="1"/>
        <v>3.5</v>
      </c>
      <c r="G26">
        <f t="shared" ca="1" si="2"/>
        <v>2</v>
      </c>
    </row>
    <row r="27" spans="1:13" x14ac:dyDescent="0.3">
      <c r="A27">
        <f t="shared" ca="1" si="0"/>
        <v>4</v>
      </c>
      <c r="B27">
        <f t="shared" ca="1" si="0"/>
        <v>2</v>
      </c>
      <c r="C27">
        <f t="shared" ca="1" si="0"/>
        <v>5</v>
      </c>
      <c r="D27">
        <f t="shared" ca="1" si="0"/>
        <v>5</v>
      </c>
      <c r="E27">
        <f t="shared" ca="1" si="1"/>
        <v>4</v>
      </c>
      <c r="G27">
        <f t="shared" ca="1" si="2"/>
        <v>2</v>
      </c>
    </row>
    <row r="28" spans="1:13" x14ac:dyDescent="0.3">
      <c r="A28">
        <f t="shared" ca="1" si="0"/>
        <v>5</v>
      </c>
      <c r="B28">
        <f t="shared" ca="1" si="0"/>
        <v>1</v>
      </c>
      <c r="C28">
        <f t="shared" ca="1" si="0"/>
        <v>4</v>
      </c>
      <c r="D28">
        <f t="shared" ca="1" si="0"/>
        <v>3</v>
      </c>
      <c r="E28">
        <f t="shared" ca="1" si="1"/>
        <v>3.25</v>
      </c>
      <c r="G28">
        <f t="shared" ca="1" si="2"/>
        <v>4</v>
      </c>
    </row>
    <row r="29" spans="1:13" ht="15" thickBot="1" x14ac:dyDescent="0.35">
      <c r="A29">
        <f t="shared" ca="1" si="0"/>
        <v>1</v>
      </c>
      <c r="B29">
        <f t="shared" ca="1" si="0"/>
        <v>5</v>
      </c>
      <c r="C29">
        <f t="shared" ca="1" si="0"/>
        <v>5</v>
      </c>
      <c r="D29">
        <f t="shared" ca="1" si="0"/>
        <v>1</v>
      </c>
      <c r="E29">
        <f t="shared" ca="1" si="1"/>
        <v>3</v>
      </c>
      <c r="G29">
        <f t="shared" ca="1" si="2"/>
        <v>6</v>
      </c>
      <c r="L29" s="33" t="s">
        <v>140</v>
      </c>
    </row>
    <row r="30" spans="1:13" x14ac:dyDescent="0.3">
      <c r="A30">
        <f t="shared" ca="1" si="0"/>
        <v>5</v>
      </c>
      <c r="B30">
        <f t="shared" ca="1" si="0"/>
        <v>2</v>
      </c>
      <c r="C30">
        <f t="shared" ca="1" si="0"/>
        <v>5</v>
      </c>
      <c r="D30">
        <f t="shared" ca="1" si="0"/>
        <v>3</v>
      </c>
      <c r="E30">
        <f t="shared" ca="1" si="1"/>
        <v>3.75</v>
      </c>
      <c r="G30">
        <f t="shared" ca="1" si="2"/>
        <v>6</v>
      </c>
      <c r="L30" s="34" t="s">
        <v>137</v>
      </c>
      <c r="M30" s="34" t="s">
        <v>138</v>
      </c>
    </row>
    <row r="31" spans="1:13" x14ac:dyDescent="0.3">
      <c r="A31">
        <f t="shared" ca="1" si="0"/>
        <v>6</v>
      </c>
      <c r="B31">
        <f t="shared" ca="1" si="0"/>
        <v>1</v>
      </c>
      <c r="C31">
        <f t="shared" ca="1" si="0"/>
        <v>2</v>
      </c>
      <c r="D31">
        <f t="shared" ca="1" si="0"/>
        <v>6</v>
      </c>
      <c r="E31">
        <f t="shared" ca="1" si="1"/>
        <v>3.75</v>
      </c>
      <c r="G31">
        <f t="shared" ca="1" si="2"/>
        <v>1</v>
      </c>
      <c r="L31">
        <v>1</v>
      </c>
      <c r="M31">
        <v>0</v>
      </c>
    </row>
    <row r="32" spans="1:13" x14ac:dyDescent="0.3">
      <c r="A32">
        <f t="shared" ca="1" si="0"/>
        <v>4</v>
      </c>
      <c r="B32">
        <f t="shared" ca="1" si="0"/>
        <v>3</v>
      </c>
      <c r="C32">
        <f t="shared" ca="1" si="0"/>
        <v>1</v>
      </c>
      <c r="D32">
        <f t="shared" ca="1" si="0"/>
        <v>2</v>
      </c>
      <c r="E32">
        <f t="shared" ca="1" si="1"/>
        <v>2.5</v>
      </c>
      <c r="G32">
        <f t="shared" ca="1" si="2"/>
        <v>3</v>
      </c>
      <c r="L32">
        <v>2</v>
      </c>
      <c r="M32">
        <v>3</v>
      </c>
    </row>
    <row r="33" spans="1:13" x14ac:dyDescent="0.3">
      <c r="A33">
        <f t="shared" ca="1" si="0"/>
        <v>4</v>
      </c>
      <c r="B33">
        <f t="shared" ca="1" si="0"/>
        <v>2</v>
      </c>
      <c r="C33">
        <f t="shared" ca="1" si="0"/>
        <v>1</v>
      </c>
      <c r="D33">
        <f t="shared" ca="1" si="0"/>
        <v>6</v>
      </c>
      <c r="E33">
        <f t="shared" ca="1" si="1"/>
        <v>3.25</v>
      </c>
      <c r="G33">
        <f t="shared" ca="1" si="2"/>
        <v>4</v>
      </c>
      <c r="L33">
        <v>3</v>
      </c>
      <c r="M33">
        <v>14</v>
      </c>
    </row>
    <row r="34" spans="1:13" x14ac:dyDescent="0.3">
      <c r="A34">
        <f t="shared" ca="1" si="0"/>
        <v>2</v>
      </c>
      <c r="B34">
        <f t="shared" ca="1" si="0"/>
        <v>5</v>
      </c>
      <c r="C34">
        <f t="shared" ca="1" si="0"/>
        <v>4</v>
      </c>
      <c r="D34">
        <f t="shared" ca="1" si="0"/>
        <v>4</v>
      </c>
      <c r="E34">
        <f t="shared" ca="1" si="1"/>
        <v>3.75</v>
      </c>
      <c r="G34">
        <f t="shared" ca="1" si="2"/>
        <v>3</v>
      </c>
      <c r="L34">
        <v>4</v>
      </c>
      <c r="M34">
        <v>22</v>
      </c>
    </row>
    <row r="35" spans="1:13" x14ac:dyDescent="0.3">
      <c r="A35">
        <f t="shared" ca="1" si="0"/>
        <v>2</v>
      </c>
      <c r="B35">
        <f t="shared" ca="1" si="0"/>
        <v>6</v>
      </c>
      <c r="C35">
        <f t="shared" ca="1" si="0"/>
        <v>2</v>
      </c>
      <c r="D35">
        <f t="shared" ca="1" si="0"/>
        <v>5</v>
      </c>
      <c r="E35">
        <f t="shared" ca="1" si="1"/>
        <v>3.75</v>
      </c>
      <c r="G35">
        <f t="shared" ca="1" si="2"/>
        <v>3</v>
      </c>
      <c r="L35">
        <v>5</v>
      </c>
      <c r="M35">
        <v>9</v>
      </c>
    </row>
    <row r="36" spans="1:13" x14ac:dyDescent="0.3">
      <c r="A36">
        <f t="shared" ca="1" si="0"/>
        <v>6</v>
      </c>
      <c r="B36">
        <f t="shared" ca="1" si="0"/>
        <v>3</v>
      </c>
      <c r="C36">
        <f t="shared" ca="1" si="0"/>
        <v>4</v>
      </c>
      <c r="D36">
        <f t="shared" ca="1" si="0"/>
        <v>6</v>
      </c>
      <c r="E36">
        <f t="shared" ca="1" si="1"/>
        <v>4.75</v>
      </c>
      <c r="G36">
        <f t="shared" ca="1" si="2"/>
        <v>4</v>
      </c>
      <c r="L36">
        <v>6</v>
      </c>
      <c r="M36">
        <v>1</v>
      </c>
    </row>
    <row r="37" spans="1:13" ht="15" thickBot="1" x14ac:dyDescent="0.35">
      <c r="A37">
        <f t="shared" ca="1" si="0"/>
        <v>4</v>
      </c>
      <c r="B37">
        <f t="shared" ca="1" si="0"/>
        <v>4</v>
      </c>
      <c r="C37">
        <f t="shared" ca="1" si="0"/>
        <v>6</v>
      </c>
      <c r="D37">
        <f t="shared" ca="1" si="0"/>
        <v>4</v>
      </c>
      <c r="E37">
        <f t="shared" ca="1" si="1"/>
        <v>4.5</v>
      </c>
      <c r="G37">
        <f t="shared" ca="1" si="2"/>
        <v>4</v>
      </c>
      <c r="L37" s="24" t="s">
        <v>139</v>
      </c>
      <c r="M37" s="24">
        <v>0</v>
      </c>
    </row>
    <row r="38" spans="1:13" x14ac:dyDescent="0.3">
      <c r="A38">
        <f t="shared" ca="1" si="0"/>
        <v>5</v>
      </c>
      <c r="B38">
        <f t="shared" ca="1" si="0"/>
        <v>1</v>
      </c>
      <c r="C38">
        <f t="shared" ca="1" si="0"/>
        <v>5</v>
      </c>
      <c r="D38">
        <f t="shared" ca="1" si="0"/>
        <v>6</v>
      </c>
      <c r="E38">
        <f t="shared" ca="1" si="1"/>
        <v>4.25</v>
      </c>
      <c r="G38">
        <f t="shared" ca="1" si="2"/>
        <v>6</v>
      </c>
    </row>
    <row r="39" spans="1:13" x14ac:dyDescent="0.3">
      <c r="A39">
        <f t="shared" ca="1" si="0"/>
        <v>6</v>
      </c>
      <c r="B39">
        <f t="shared" ca="1" si="0"/>
        <v>5</v>
      </c>
      <c r="C39">
        <f t="shared" ca="1" si="0"/>
        <v>6</v>
      </c>
      <c r="D39">
        <f t="shared" ca="1" si="0"/>
        <v>3</v>
      </c>
      <c r="E39">
        <f t="shared" ca="1" si="1"/>
        <v>5</v>
      </c>
      <c r="G39">
        <f t="shared" ca="1" si="2"/>
        <v>6</v>
      </c>
    </row>
    <row r="40" spans="1:13" x14ac:dyDescent="0.3">
      <c r="A40">
        <f t="shared" ca="1" si="0"/>
        <v>3</v>
      </c>
      <c r="B40">
        <f t="shared" ca="1" si="0"/>
        <v>2</v>
      </c>
      <c r="C40">
        <f t="shared" ca="1" si="0"/>
        <v>5</v>
      </c>
      <c r="D40">
        <f t="shared" ca="1" si="0"/>
        <v>2</v>
      </c>
      <c r="E40">
        <f t="shared" ca="1" si="1"/>
        <v>3</v>
      </c>
      <c r="G40">
        <f t="shared" ca="1" si="2"/>
        <v>1</v>
      </c>
    </row>
    <row r="41" spans="1:13" x14ac:dyDescent="0.3">
      <c r="A41">
        <f t="shared" ca="1" si="0"/>
        <v>3</v>
      </c>
      <c r="B41">
        <f t="shared" ca="1" si="0"/>
        <v>5</v>
      </c>
      <c r="C41">
        <f t="shared" ca="1" si="0"/>
        <v>2</v>
      </c>
      <c r="D41">
        <f t="shared" ca="1" si="0"/>
        <v>3</v>
      </c>
      <c r="E41">
        <f t="shared" ca="1" si="1"/>
        <v>3.25</v>
      </c>
      <c r="G41">
        <f t="shared" ca="1" si="2"/>
        <v>1</v>
      </c>
    </row>
    <row r="42" spans="1:13" x14ac:dyDescent="0.3">
      <c r="A42">
        <f t="shared" ca="1" si="0"/>
        <v>3</v>
      </c>
      <c r="B42">
        <f t="shared" ca="1" si="0"/>
        <v>3</v>
      </c>
      <c r="C42">
        <f t="shared" ca="1" si="0"/>
        <v>3</v>
      </c>
      <c r="D42">
        <f t="shared" ca="1" si="0"/>
        <v>2</v>
      </c>
      <c r="E42">
        <f t="shared" ca="1" si="1"/>
        <v>2.75</v>
      </c>
      <c r="G42">
        <f t="shared" ca="1" si="2"/>
        <v>4</v>
      </c>
    </row>
    <row r="43" spans="1:13" x14ac:dyDescent="0.3">
      <c r="A43">
        <f t="shared" ca="1" si="0"/>
        <v>2</v>
      </c>
      <c r="B43">
        <f t="shared" ca="1" si="0"/>
        <v>1</v>
      </c>
      <c r="C43">
        <f t="shared" ca="1" si="0"/>
        <v>6</v>
      </c>
      <c r="D43">
        <f t="shared" ca="1" si="0"/>
        <v>1</v>
      </c>
      <c r="E43">
        <f t="shared" ca="1" si="1"/>
        <v>2.5</v>
      </c>
      <c r="G43">
        <f t="shared" ca="1" si="2"/>
        <v>2</v>
      </c>
    </row>
    <row r="44" spans="1:13" x14ac:dyDescent="0.3">
      <c r="A44">
        <f t="shared" ca="1" si="0"/>
        <v>2</v>
      </c>
      <c r="B44">
        <f t="shared" ca="1" si="0"/>
        <v>1</v>
      </c>
      <c r="C44">
        <f t="shared" ca="1" si="0"/>
        <v>5</v>
      </c>
      <c r="D44">
        <f t="shared" ca="1" si="0"/>
        <v>2</v>
      </c>
      <c r="E44">
        <f t="shared" ca="1" si="1"/>
        <v>2.5</v>
      </c>
      <c r="G44">
        <f t="shared" ca="1" si="2"/>
        <v>4</v>
      </c>
    </row>
    <row r="45" spans="1:13" x14ac:dyDescent="0.3">
      <c r="A45">
        <f t="shared" ca="1" si="0"/>
        <v>3</v>
      </c>
      <c r="B45">
        <f t="shared" ca="1" si="0"/>
        <v>1</v>
      </c>
      <c r="C45">
        <f t="shared" ca="1" si="0"/>
        <v>3</v>
      </c>
      <c r="D45">
        <f t="shared" ca="1" si="0"/>
        <v>2</v>
      </c>
      <c r="E45">
        <f t="shared" ca="1" si="1"/>
        <v>2.25</v>
      </c>
      <c r="G45">
        <f t="shared" ca="1" si="2"/>
        <v>5</v>
      </c>
    </row>
    <row r="46" spans="1:13" x14ac:dyDescent="0.3">
      <c r="A46">
        <f t="shared" ca="1" si="0"/>
        <v>2</v>
      </c>
      <c r="B46">
        <f t="shared" ca="1" si="0"/>
        <v>5</v>
      </c>
      <c r="C46">
        <f t="shared" ca="1" si="0"/>
        <v>4</v>
      </c>
      <c r="D46">
        <f t="shared" ca="1" si="0"/>
        <v>1</v>
      </c>
      <c r="E46">
        <f t="shared" ca="1" si="1"/>
        <v>3</v>
      </c>
      <c r="G46">
        <f t="shared" ca="1" si="2"/>
        <v>6</v>
      </c>
    </row>
    <row r="47" spans="1:13" x14ac:dyDescent="0.3">
      <c r="A47">
        <f t="shared" ca="1" si="0"/>
        <v>1</v>
      </c>
      <c r="B47">
        <f t="shared" ca="1" si="0"/>
        <v>6</v>
      </c>
      <c r="C47">
        <f t="shared" ca="1" si="0"/>
        <v>5</v>
      </c>
      <c r="D47">
        <f t="shared" ca="1" si="0"/>
        <v>6</v>
      </c>
      <c r="E47">
        <f t="shared" ca="1" si="1"/>
        <v>4.5</v>
      </c>
      <c r="G47">
        <f t="shared" ca="1" si="2"/>
        <v>1</v>
      </c>
    </row>
    <row r="48" spans="1:13" x14ac:dyDescent="0.3">
      <c r="A48">
        <f t="shared" ca="1" si="0"/>
        <v>1</v>
      </c>
      <c r="B48">
        <f t="shared" ca="1" si="0"/>
        <v>2</v>
      </c>
      <c r="C48">
        <f t="shared" ca="1" si="0"/>
        <v>5</v>
      </c>
      <c r="D48">
        <f t="shared" ca="1" si="0"/>
        <v>1</v>
      </c>
      <c r="E48">
        <f t="shared" ca="1" si="1"/>
        <v>2.25</v>
      </c>
      <c r="G48">
        <f t="shared" ca="1" si="2"/>
        <v>2</v>
      </c>
    </row>
    <row r="49" spans="1:7" x14ac:dyDescent="0.3">
      <c r="A49">
        <f t="shared" ca="1" si="0"/>
        <v>2</v>
      </c>
      <c r="B49">
        <f t="shared" ca="1" si="0"/>
        <v>4</v>
      </c>
      <c r="C49">
        <f t="shared" ca="1" si="0"/>
        <v>1</v>
      </c>
      <c r="D49">
        <f t="shared" ca="1" si="0"/>
        <v>1</v>
      </c>
      <c r="E49">
        <f t="shared" ca="1" si="1"/>
        <v>2</v>
      </c>
      <c r="G49">
        <f t="shared" ca="1" si="2"/>
        <v>6</v>
      </c>
    </row>
    <row r="50" spans="1:7" x14ac:dyDescent="0.3">
      <c r="A50">
        <f t="shared" ca="1" si="0"/>
        <v>2</v>
      </c>
      <c r="B50">
        <f t="shared" ca="1" si="0"/>
        <v>6</v>
      </c>
      <c r="C50">
        <f t="shared" ca="1" si="0"/>
        <v>6</v>
      </c>
      <c r="D50">
        <f t="shared" ca="1" si="0"/>
        <v>5</v>
      </c>
      <c r="E50">
        <f t="shared" ca="1" si="1"/>
        <v>4.75</v>
      </c>
      <c r="G50">
        <f t="shared" ca="1" si="2"/>
        <v>6</v>
      </c>
    </row>
    <row r="51" spans="1:7" x14ac:dyDescent="0.3">
      <c r="G51">
        <f ca="1">RANDBETWEEN(1,6)</f>
        <v>2</v>
      </c>
    </row>
    <row r="52" spans="1:7" x14ac:dyDescent="0.3">
      <c r="G52">
        <f t="shared" ref="G52:G99" ca="1" si="3">RANDBETWEEN(1,6)</f>
        <v>2</v>
      </c>
    </row>
    <row r="53" spans="1:7" x14ac:dyDescent="0.3">
      <c r="G53">
        <f t="shared" ca="1" si="3"/>
        <v>6</v>
      </c>
    </row>
    <row r="54" spans="1:7" x14ac:dyDescent="0.3">
      <c r="G54">
        <f t="shared" ca="1" si="3"/>
        <v>4</v>
      </c>
    </row>
    <row r="55" spans="1:7" x14ac:dyDescent="0.3">
      <c r="G55">
        <f t="shared" ca="1" si="3"/>
        <v>1</v>
      </c>
    </row>
    <row r="56" spans="1:7" x14ac:dyDescent="0.3">
      <c r="G56">
        <f t="shared" ca="1" si="3"/>
        <v>4</v>
      </c>
    </row>
    <row r="57" spans="1:7" x14ac:dyDescent="0.3">
      <c r="G57">
        <f t="shared" ca="1" si="3"/>
        <v>3</v>
      </c>
    </row>
    <row r="58" spans="1:7" x14ac:dyDescent="0.3">
      <c r="G58">
        <f t="shared" ca="1" si="3"/>
        <v>6</v>
      </c>
    </row>
    <row r="59" spans="1:7" x14ac:dyDescent="0.3">
      <c r="G59">
        <f t="shared" ca="1" si="3"/>
        <v>3</v>
      </c>
    </row>
    <row r="60" spans="1:7" x14ac:dyDescent="0.3">
      <c r="G60">
        <f t="shared" ca="1" si="3"/>
        <v>3</v>
      </c>
    </row>
    <row r="61" spans="1:7" x14ac:dyDescent="0.3">
      <c r="G61">
        <f t="shared" ca="1" si="3"/>
        <v>4</v>
      </c>
    </row>
    <row r="62" spans="1:7" x14ac:dyDescent="0.3">
      <c r="G62">
        <f t="shared" ca="1" si="3"/>
        <v>6</v>
      </c>
    </row>
    <row r="63" spans="1:7" x14ac:dyDescent="0.3">
      <c r="G63">
        <f t="shared" ca="1" si="3"/>
        <v>4</v>
      </c>
    </row>
    <row r="64" spans="1:7" x14ac:dyDescent="0.3">
      <c r="G64">
        <f t="shared" ca="1" si="3"/>
        <v>1</v>
      </c>
    </row>
    <row r="65" spans="7:7" x14ac:dyDescent="0.3">
      <c r="G65">
        <f t="shared" ca="1" si="3"/>
        <v>4</v>
      </c>
    </row>
    <row r="66" spans="7:7" x14ac:dyDescent="0.3">
      <c r="G66">
        <f t="shared" ca="1" si="3"/>
        <v>5</v>
      </c>
    </row>
    <row r="67" spans="7:7" x14ac:dyDescent="0.3">
      <c r="G67">
        <f t="shared" ca="1" si="3"/>
        <v>5</v>
      </c>
    </row>
    <row r="68" spans="7:7" x14ac:dyDescent="0.3">
      <c r="G68">
        <f t="shared" ca="1" si="3"/>
        <v>4</v>
      </c>
    </row>
    <row r="69" spans="7:7" x14ac:dyDescent="0.3">
      <c r="G69">
        <f t="shared" ca="1" si="3"/>
        <v>1</v>
      </c>
    </row>
    <row r="70" spans="7:7" x14ac:dyDescent="0.3">
      <c r="G70">
        <f t="shared" ca="1" si="3"/>
        <v>1</v>
      </c>
    </row>
    <row r="71" spans="7:7" x14ac:dyDescent="0.3">
      <c r="G71">
        <f t="shared" ca="1" si="3"/>
        <v>2</v>
      </c>
    </row>
    <row r="72" spans="7:7" x14ac:dyDescent="0.3">
      <c r="G72">
        <f t="shared" ca="1" si="3"/>
        <v>6</v>
      </c>
    </row>
    <row r="73" spans="7:7" x14ac:dyDescent="0.3">
      <c r="G73">
        <f t="shared" ca="1" si="3"/>
        <v>5</v>
      </c>
    </row>
    <row r="74" spans="7:7" x14ac:dyDescent="0.3">
      <c r="G74">
        <f t="shared" ca="1" si="3"/>
        <v>2</v>
      </c>
    </row>
    <row r="75" spans="7:7" x14ac:dyDescent="0.3">
      <c r="G75">
        <f t="shared" ca="1" si="3"/>
        <v>1</v>
      </c>
    </row>
    <row r="76" spans="7:7" x14ac:dyDescent="0.3">
      <c r="G76">
        <f t="shared" ca="1" si="3"/>
        <v>5</v>
      </c>
    </row>
    <row r="77" spans="7:7" x14ac:dyDescent="0.3">
      <c r="G77">
        <f t="shared" ca="1" si="3"/>
        <v>5</v>
      </c>
    </row>
    <row r="78" spans="7:7" x14ac:dyDescent="0.3">
      <c r="G78">
        <f t="shared" ca="1" si="3"/>
        <v>1</v>
      </c>
    </row>
    <row r="79" spans="7:7" x14ac:dyDescent="0.3">
      <c r="G79">
        <f t="shared" ca="1" si="3"/>
        <v>2</v>
      </c>
    </row>
    <row r="80" spans="7:7" x14ac:dyDescent="0.3">
      <c r="G80">
        <f t="shared" ca="1" si="3"/>
        <v>1</v>
      </c>
    </row>
    <row r="81" spans="7:7" x14ac:dyDescent="0.3">
      <c r="G81">
        <f t="shared" ca="1" si="3"/>
        <v>5</v>
      </c>
    </row>
    <row r="82" spans="7:7" x14ac:dyDescent="0.3">
      <c r="G82">
        <f t="shared" ca="1" si="3"/>
        <v>6</v>
      </c>
    </row>
    <row r="83" spans="7:7" x14ac:dyDescent="0.3">
      <c r="G83">
        <f t="shared" ca="1" si="3"/>
        <v>4</v>
      </c>
    </row>
    <row r="84" spans="7:7" x14ac:dyDescent="0.3">
      <c r="G84">
        <f t="shared" ca="1" si="3"/>
        <v>1</v>
      </c>
    </row>
    <row r="85" spans="7:7" x14ac:dyDescent="0.3">
      <c r="G85">
        <f t="shared" ca="1" si="3"/>
        <v>5</v>
      </c>
    </row>
    <row r="86" spans="7:7" x14ac:dyDescent="0.3">
      <c r="G86">
        <f t="shared" ca="1" si="3"/>
        <v>6</v>
      </c>
    </row>
    <row r="87" spans="7:7" x14ac:dyDescent="0.3">
      <c r="G87">
        <f t="shared" ca="1" si="3"/>
        <v>1</v>
      </c>
    </row>
    <row r="88" spans="7:7" x14ac:dyDescent="0.3">
      <c r="G88">
        <f t="shared" ca="1" si="3"/>
        <v>3</v>
      </c>
    </row>
    <row r="89" spans="7:7" x14ac:dyDescent="0.3">
      <c r="G89">
        <f t="shared" ca="1" si="3"/>
        <v>1</v>
      </c>
    </row>
    <row r="90" spans="7:7" x14ac:dyDescent="0.3">
      <c r="G90">
        <f t="shared" ca="1" si="3"/>
        <v>1</v>
      </c>
    </row>
    <row r="91" spans="7:7" x14ac:dyDescent="0.3">
      <c r="G91">
        <f t="shared" ca="1" si="3"/>
        <v>6</v>
      </c>
    </row>
    <row r="92" spans="7:7" x14ac:dyDescent="0.3">
      <c r="G92">
        <f t="shared" ca="1" si="3"/>
        <v>1</v>
      </c>
    </row>
    <row r="93" spans="7:7" x14ac:dyDescent="0.3">
      <c r="G93">
        <f t="shared" ca="1" si="3"/>
        <v>3</v>
      </c>
    </row>
    <row r="94" spans="7:7" x14ac:dyDescent="0.3">
      <c r="G94">
        <f t="shared" ca="1" si="3"/>
        <v>6</v>
      </c>
    </row>
    <row r="95" spans="7:7" x14ac:dyDescent="0.3">
      <c r="G95">
        <f t="shared" ca="1" si="3"/>
        <v>2</v>
      </c>
    </row>
    <row r="96" spans="7:7" x14ac:dyDescent="0.3">
      <c r="G96">
        <f t="shared" ca="1" si="3"/>
        <v>6</v>
      </c>
    </row>
    <row r="97" spans="7:7" x14ac:dyDescent="0.3">
      <c r="G97">
        <f t="shared" ca="1" si="3"/>
        <v>3</v>
      </c>
    </row>
    <row r="98" spans="7:7" x14ac:dyDescent="0.3">
      <c r="G98">
        <f t="shared" ca="1" si="3"/>
        <v>4</v>
      </c>
    </row>
    <row r="99" spans="7:7" x14ac:dyDescent="0.3">
      <c r="G99">
        <f t="shared" ca="1" si="3"/>
        <v>5</v>
      </c>
    </row>
    <row r="100" spans="7:7" x14ac:dyDescent="0.3">
      <c r="G100">
        <f ca="1">RANDBETWEEN(1,6)</f>
        <v>1</v>
      </c>
    </row>
    <row r="101" spans="7:7" x14ac:dyDescent="0.3">
      <c r="G101">
        <f t="shared" ref="G101:G148" ca="1" si="4">RANDBETWEEN(1,6)</f>
        <v>4</v>
      </c>
    </row>
    <row r="102" spans="7:7" x14ac:dyDescent="0.3">
      <c r="G102">
        <f t="shared" ca="1" si="4"/>
        <v>6</v>
      </c>
    </row>
    <row r="103" spans="7:7" x14ac:dyDescent="0.3">
      <c r="G103">
        <f t="shared" ca="1" si="4"/>
        <v>3</v>
      </c>
    </row>
    <row r="104" spans="7:7" x14ac:dyDescent="0.3">
      <c r="G104">
        <f t="shared" ca="1" si="4"/>
        <v>5</v>
      </c>
    </row>
    <row r="105" spans="7:7" x14ac:dyDescent="0.3">
      <c r="G105">
        <f t="shared" ca="1" si="4"/>
        <v>4</v>
      </c>
    </row>
    <row r="106" spans="7:7" x14ac:dyDescent="0.3">
      <c r="G106">
        <f t="shared" ca="1" si="4"/>
        <v>4</v>
      </c>
    </row>
    <row r="107" spans="7:7" x14ac:dyDescent="0.3">
      <c r="G107">
        <f t="shared" ca="1" si="4"/>
        <v>5</v>
      </c>
    </row>
    <row r="108" spans="7:7" x14ac:dyDescent="0.3">
      <c r="G108">
        <f t="shared" ca="1" si="4"/>
        <v>3</v>
      </c>
    </row>
    <row r="109" spans="7:7" x14ac:dyDescent="0.3">
      <c r="G109">
        <f t="shared" ca="1" si="4"/>
        <v>1</v>
      </c>
    </row>
    <row r="110" spans="7:7" x14ac:dyDescent="0.3">
      <c r="G110">
        <f t="shared" ca="1" si="4"/>
        <v>4</v>
      </c>
    </row>
    <row r="111" spans="7:7" x14ac:dyDescent="0.3">
      <c r="G111">
        <f t="shared" ca="1" si="4"/>
        <v>1</v>
      </c>
    </row>
    <row r="112" spans="7:7" x14ac:dyDescent="0.3">
      <c r="G112">
        <f t="shared" ca="1" si="4"/>
        <v>6</v>
      </c>
    </row>
    <row r="113" spans="7:7" x14ac:dyDescent="0.3">
      <c r="G113">
        <f t="shared" ca="1" si="4"/>
        <v>5</v>
      </c>
    </row>
    <row r="114" spans="7:7" x14ac:dyDescent="0.3">
      <c r="G114">
        <f t="shared" ca="1" si="4"/>
        <v>4</v>
      </c>
    </row>
    <row r="115" spans="7:7" x14ac:dyDescent="0.3">
      <c r="G115">
        <f t="shared" ca="1" si="4"/>
        <v>3</v>
      </c>
    </row>
    <row r="116" spans="7:7" x14ac:dyDescent="0.3">
      <c r="G116">
        <f t="shared" ca="1" si="4"/>
        <v>4</v>
      </c>
    </row>
    <row r="117" spans="7:7" x14ac:dyDescent="0.3">
      <c r="G117">
        <f t="shared" ca="1" si="4"/>
        <v>4</v>
      </c>
    </row>
    <row r="118" spans="7:7" x14ac:dyDescent="0.3">
      <c r="G118">
        <f t="shared" ca="1" si="4"/>
        <v>4</v>
      </c>
    </row>
    <row r="119" spans="7:7" x14ac:dyDescent="0.3">
      <c r="G119">
        <f t="shared" ca="1" si="4"/>
        <v>2</v>
      </c>
    </row>
    <row r="120" spans="7:7" x14ac:dyDescent="0.3">
      <c r="G120">
        <f t="shared" ca="1" si="4"/>
        <v>5</v>
      </c>
    </row>
    <row r="121" spans="7:7" x14ac:dyDescent="0.3">
      <c r="G121">
        <f t="shared" ca="1" si="4"/>
        <v>3</v>
      </c>
    </row>
    <row r="122" spans="7:7" x14ac:dyDescent="0.3">
      <c r="G122">
        <f t="shared" ca="1" si="4"/>
        <v>2</v>
      </c>
    </row>
    <row r="123" spans="7:7" x14ac:dyDescent="0.3">
      <c r="G123">
        <f t="shared" ca="1" si="4"/>
        <v>6</v>
      </c>
    </row>
    <row r="124" spans="7:7" x14ac:dyDescent="0.3">
      <c r="G124">
        <f t="shared" ca="1" si="4"/>
        <v>6</v>
      </c>
    </row>
    <row r="125" spans="7:7" x14ac:dyDescent="0.3">
      <c r="G125">
        <f t="shared" ca="1" si="4"/>
        <v>5</v>
      </c>
    </row>
    <row r="126" spans="7:7" x14ac:dyDescent="0.3">
      <c r="G126">
        <f t="shared" ca="1" si="4"/>
        <v>4</v>
      </c>
    </row>
    <row r="127" spans="7:7" x14ac:dyDescent="0.3">
      <c r="G127">
        <f t="shared" ca="1" si="4"/>
        <v>3</v>
      </c>
    </row>
    <row r="128" spans="7:7" x14ac:dyDescent="0.3">
      <c r="G128">
        <f t="shared" ca="1" si="4"/>
        <v>2</v>
      </c>
    </row>
    <row r="129" spans="7:7" x14ac:dyDescent="0.3">
      <c r="G129">
        <f t="shared" ca="1" si="4"/>
        <v>5</v>
      </c>
    </row>
    <row r="130" spans="7:7" x14ac:dyDescent="0.3">
      <c r="G130">
        <f t="shared" ca="1" si="4"/>
        <v>6</v>
      </c>
    </row>
    <row r="131" spans="7:7" x14ac:dyDescent="0.3">
      <c r="G131">
        <f t="shared" ca="1" si="4"/>
        <v>2</v>
      </c>
    </row>
    <row r="132" spans="7:7" x14ac:dyDescent="0.3">
      <c r="G132">
        <f t="shared" ca="1" si="4"/>
        <v>3</v>
      </c>
    </row>
    <row r="133" spans="7:7" x14ac:dyDescent="0.3">
      <c r="G133">
        <f t="shared" ca="1" si="4"/>
        <v>4</v>
      </c>
    </row>
    <row r="134" spans="7:7" x14ac:dyDescent="0.3">
      <c r="G134">
        <f t="shared" ca="1" si="4"/>
        <v>6</v>
      </c>
    </row>
    <row r="135" spans="7:7" x14ac:dyDescent="0.3">
      <c r="G135">
        <f t="shared" ca="1" si="4"/>
        <v>5</v>
      </c>
    </row>
    <row r="136" spans="7:7" x14ac:dyDescent="0.3">
      <c r="G136">
        <f t="shared" ca="1" si="4"/>
        <v>5</v>
      </c>
    </row>
    <row r="137" spans="7:7" x14ac:dyDescent="0.3">
      <c r="G137">
        <f t="shared" ca="1" si="4"/>
        <v>4</v>
      </c>
    </row>
    <row r="138" spans="7:7" x14ac:dyDescent="0.3">
      <c r="G138">
        <f t="shared" ca="1" si="4"/>
        <v>5</v>
      </c>
    </row>
    <row r="139" spans="7:7" x14ac:dyDescent="0.3">
      <c r="G139">
        <f t="shared" ca="1" si="4"/>
        <v>2</v>
      </c>
    </row>
    <row r="140" spans="7:7" x14ac:dyDescent="0.3">
      <c r="G140">
        <f t="shared" ca="1" si="4"/>
        <v>6</v>
      </c>
    </row>
    <row r="141" spans="7:7" x14ac:dyDescent="0.3">
      <c r="G141">
        <f t="shared" ca="1" si="4"/>
        <v>1</v>
      </c>
    </row>
    <row r="142" spans="7:7" x14ac:dyDescent="0.3">
      <c r="G142">
        <f t="shared" ca="1" si="4"/>
        <v>5</v>
      </c>
    </row>
    <row r="143" spans="7:7" x14ac:dyDescent="0.3">
      <c r="G143">
        <f t="shared" ca="1" si="4"/>
        <v>6</v>
      </c>
    </row>
    <row r="144" spans="7:7" x14ac:dyDescent="0.3">
      <c r="G144">
        <f t="shared" ca="1" si="4"/>
        <v>4</v>
      </c>
    </row>
    <row r="145" spans="7:7" x14ac:dyDescent="0.3">
      <c r="G145">
        <f t="shared" ca="1" si="4"/>
        <v>4</v>
      </c>
    </row>
    <row r="146" spans="7:7" x14ac:dyDescent="0.3">
      <c r="G146">
        <f t="shared" ca="1" si="4"/>
        <v>6</v>
      </c>
    </row>
    <row r="147" spans="7:7" x14ac:dyDescent="0.3">
      <c r="G147">
        <f t="shared" ca="1" si="4"/>
        <v>6</v>
      </c>
    </row>
    <row r="148" spans="7:7" x14ac:dyDescent="0.3">
      <c r="G148">
        <f t="shared" ca="1" si="4"/>
        <v>6</v>
      </c>
    </row>
    <row r="149" spans="7:7" x14ac:dyDescent="0.3">
      <c r="G149">
        <f ca="1">RANDBETWEEN(1,6)</f>
        <v>1</v>
      </c>
    </row>
    <row r="150" spans="7:7" x14ac:dyDescent="0.3">
      <c r="G150">
        <f t="shared" ref="G150:G197" ca="1" si="5">RANDBETWEEN(1,6)</f>
        <v>1</v>
      </c>
    </row>
    <row r="151" spans="7:7" x14ac:dyDescent="0.3">
      <c r="G151">
        <f t="shared" ca="1" si="5"/>
        <v>3</v>
      </c>
    </row>
    <row r="152" spans="7:7" x14ac:dyDescent="0.3">
      <c r="G152">
        <f t="shared" ca="1" si="5"/>
        <v>5</v>
      </c>
    </row>
    <row r="153" spans="7:7" x14ac:dyDescent="0.3">
      <c r="G153">
        <f t="shared" ca="1" si="5"/>
        <v>1</v>
      </c>
    </row>
    <row r="154" spans="7:7" x14ac:dyDescent="0.3">
      <c r="G154">
        <f t="shared" ca="1" si="5"/>
        <v>1</v>
      </c>
    </row>
    <row r="155" spans="7:7" x14ac:dyDescent="0.3">
      <c r="G155">
        <f t="shared" ca="1" si="5"/>
        <v>6</v>
      </c>
    </row>
    <row r="156" spans="7:7" x14ac:dyDescent="0.3">
      <c r="G156">
        <f t="shared" ca="1" si="5"/>
        <v>6</v>
      </c>
    </row>
    <row r="157" spans="7:7" x14ac:dyDescent="0.3">
      <c r="G157">
        <f t="shared" ca="1" si="5"/>
        <v>1</v>
      </c>
    </row>
    <row r="158" spans="7:7" x14ac:dyDescent="0.3">
      <c r="G158">
        <f t="shared" ca="1" si="5"/>
        <v>2</v>
      </c>
    </row>
    <row r="159" spans="7:7" x14ac:dyDescent="0.3">
      <c r="G159">
        <f t="shared" ca="1" si="5"/>
        <v>1</v>
      </c>
    </row>
    <row r="160" spans="7:7" x14ac:dyDescent="0.3">
      <c r="G160">
        <f t="shared" ca="1" si="5"/>
        <v>4</v>
      </c>
    </row>
    <row r="161" spans="7:7" x14ac:dyDescent="0.3">
      <c r="G161">
        <f t="shared" ca="1" si="5"/>
        <v>6</v>
      </c>
    </row>
    <row r="162" spans="7:7" x14ac:dyDescent="0.3">
      <c r="G162">
        <f t="shared" ca="1" si="5"/>
        <v>4</v>
      </c>
    </row>
    <row r="163" spans="7:7" x14ac:dyDescent="0.3">
      <c r="G163">
        <f t="shared" ca="1" si="5"/>
        <v>6</v>
      </c>
    </row>
    <row r="164" spans="7:7" x14ac:dyDescent="0.3">
      <c r="G164">
        <f t="shared" ca="1" si="5"/>
        <v>1</v>
      </c>
    </row>
    <row r="165" spans="7:7" x14ac:dyDescent="0.3">
      <c r="G165">
        <f t="shared" ca="1" si="5"/>
        <v>2</v>
      </c>
    </row>
    <row r="166" spans="7:7" x14ac:dyDescent="0.3">
      <c r="G166">
        <f t="shared" ca="1" si="5"/>
        <v>1</v>
      </c>
    </row>
    <row r="167" spans="7:7" x14ac:dyDescent="0.3">
      <c r="G167">
        <f t="shared" ca="1" si="5"/>
        <v>5</v>
      </c>
    </row>
    <row r="168" spans="7:7" x14ac:dyDescent="0.3">
      <c r="G168">
        <f t="shared" ca="1" si="5"/>
        <v>1</v>
      </c>
    </row>
    <row r="169" spans="7:7" x14ac:dyDescent="0.3">
      <c r="G169">
        <f t="shared" ca="1" si="5"/>
        <v>2</v>
      </c>
    </row>
    <row r="170" spans="7:7" x14ac:dyDescent="0.3">
      <c r="G170">
        <f t="shared" ca="1" si="5"/>
        <v>4</v>
      </c>
    </row>
    <row r="171" spans="7:7" x14ac:dyDescent="0.3">
      <c r="G171">
        <f t="shared" ca="1" si="5"/>
        <v>1</v>
      </c>
    </row>
    <row r="172" spans="7:7" x14ac:dyDescent="0.3">
      <c r="G172">
        <f t="shared" ca="1" si="5"/>
        <v>2</v>
      </c>
    </row>
    <row r="173" spans="7:7" x14ac:dyDescent="0.3">
      <c r="G173">
        <f t="shared" ca="1" si="5"/>
        <v>6</v>
      </c>
    </row>
    <row r="174" spans="7:7" x14ac:dyDescent="0.3">
      <c r="G174">
        <f t="shared" ca="1" si="5"/>
        <v>1</v>
      </c>
    </row>
    <row r="175" spans="7:7" x14ac:dyDescent="0.3">
      <c r="G175">
        <f t="shared" ca="1" si="5"/>
        <v>4</v>
      </c>
    </row>
    <row r="176" spans="7:7" x14ac:dyDescent="0.3">
      <c r="G176">
        <f t="shared" ca="1" si="5"/>
        <v>3</v>
      </c>
    </row>
    <row r="177" spans="7:7" x14ac:dyDescent="0.3">
      <c r="G177">
        <f t="shared" ca="1" si="5"/>
        <v>4</v>
      </c>
    </row>
    <row r="178" spans="7:7" x14ac:dyDescent="0.3">
      <c r="G178">
        <f t="shared" ca="1" si="5"/>
        <v>4</v>
      </c>
    </row>
    <row r="179" spans="7:7" x14ac:dyDescent="0.3">
      <c r="G179">
        <f t="shared" ca="1" si="5"/>
        <v>2</v>
      </c>
    </row>
    <row r="180" spans="7:7" x14ac:dyDescent="0.3">
      <c r="G180">
        <f t="shared" ca="1" si="5"/>
        <v>2</v>
      </c>
    </row>
    <row r="181" spans="7:7" x14ac:dyDescent="0.3">
      <c r="G181">
        <f t="shared" ca="1" si="5"/>
        <v>6</v>
      </c>
    </row>
    <row r="182" spans="7:7" x14ac:dyDescent="0.3">
      <c r="G182">
        <f t="shared" ca="1" si="5"/>
        <v>5</v>
      </c>
    </row>
    <row r="183" spans="7:7" x14ac:dyDescent="0.3">
      <c r="G183">
        <f t="shared" ca="1" si="5"/>
        <v>1</v>
      </c>
    </row>
    <row r="184" spans="7:7" x14ac:dyDescent="0.3">
      <c r="G184">
        <f t="shared" ca="1" si="5"/>
        <v>3</v>
      </c>
    </row>
    <row r="185" spans="7:7" x14ac:dyDescent="0.3">
      <c r="G185">
        <f t="shared" ca="1" si="5"/>
        <v>1</v>
      </c>
    </row>
    <row r="186" spans="7:7" x14ac:dyDescent="0.3">
      <c r="G186">
        <f t="shared" ca="1" si="5"/>
        <v>5</v>
      </c>
    </row>
    <row r="187" spans="7:7" x14ac:dyDescent="0.3">
      <c r="G187">
        <f t="shared" ca="1" si="5"/>
        <v>6</v>
      </c>
    </row>
    <row r="188" spans="7:7" x14ac:dyDescent="0.3">
      <c r="G188">
        <f t="shared" ca="1" si="5"/>
        <v>5</v>
      </c>
    </row>
    <row r="189" spans="7:7" x14ac:dyDescent="0.3">
      <c r="G189">
        <f t="shared" ca="1" si="5"/>
        <v>6</v>
      </c>
    </row>
    <row r="190" spans="7:7" x14ac:dyDescent="0.3">
      <c r="G190">
        <f t="shared" ca="1" si="5"/>
        <v>1</v>
      </c>
    </row>
    <row r="191" spans="7:7" x14ac:dyDescent="0.3">
      <c r="G191">
        <f t="shared" ca="1" si="5"/>
        <v>5</v>
      </c>
    </row>
    <row r="192" spans="7:7" x14ac:dyDescent="0.3">
      <c r="G192">
        <f t="shared" ca="1" si="5"/>
        <v>6</v>
      </c>
    </row>
    <row r="193" spans="7:7" x14ac:dyDescent="0.3">
      <c r="G193">
        <f t="shared" ca="1" si="5"/>
        <v>1</v>
      </c>
    </row>
    <row r="194" spans="7:7" x14ac:dyDescent="0.3">
      <c r="G194">
        <f t="shared" ca="1" si="5"/>
        <v>4</v>
      </c>
    </row>
    <row r="195" spans="7:7" x14ac:dyDescent="0.3">
      <c r="G195">
        <f t="shared" ca="1" si="5"/>
        <v>1</v>
      </c>
    </row>
    <row r="196" spans="7:7" x14ac:dyDescent="0.3">
      <c r="G196">
        <f t="shared" ca="1" si="5"/>
        <v>5</v>
      </c>
    </row>
    <row r="197" spans="7:7" x14ac:dyDescent="0.3">
      <c r="G197">
        <f t="shared" ca="1" si="5"/>
        <v>2</v>
      </c>
    </row>
  </sheetData>
  <conditionalFormatting sqref="K15:L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{B8A65E2D-5C9A-4D7A-B60A-9EC21934A384}</x14:id>
        </ext>
      </extLst>
    </cfRule>
  </conditionalFormatting>
  <conditionalFormatting sqref="L31:M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{8F4A89C8-9AC6-4DE4-9535-B3C217159179}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A65E2D-5C9A-4D7A-B60A-9EC21934A3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K15:L21</xm:sqref>
        </x14:conditionalFormatting>
        <x14:conditionalFormatting xmlns:xm="http://schemas.microsoft.com/office/excel/2006/main">
          <x14:cfRule type="dataBar" id="{8F4A89C8-9AC6-4DE4-9535-B3C217159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L31:M37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 Data</vt:lpstr>
      <vt:lpstr>Working Sheet</vt:lpstr>
      <vt:lpstr>Report_Sheet</vt:lpstr>
      <vt:lpstr>Visualisation</vt:lpstr>
      <vt:lpstr>Normal_Distribution</vt:lpstr>
      <vt:lpstr>Hypothesis Testing</vt:lpstr>
      <vt:lpstr>Central_Limit_Theorem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Chahat Tiwari</dc:creator>
  <cp:lastModifiedBy>Chahat Tiwari</cp:lastModifiedBy>
  <dcterms:created xsi:type="dcterms:W3CDTF">2024-11-21T03:11:36Z</dcterms:created>
  <dcterms:modified xsi:type="dcterms:W3CDTF">2024-12-28T06:05:03Z</dcterms:modified>
</cp:coreProperties>
</file>