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ONMEM\SJ\HJ_data\"/>
    </mc:Choice>
  </mc:AlternateContent>
  <xr:revisionPtr revIDLastSave="0" documentId="13_ncr:1_{FC70483F-B90B-4282-BED8-F9094FB07642}" xr6:coauthVersionLast="47" xr6:coauthVersionMax="47" xr10:uidLastSave="{00000000-0000-0000-0000-000000000000}"/>
  <bookViews>
    <workbookView xWindow="-120" yWindow="-120" windowWidth="51840" windowHeight="21120" xr2:uid="{8DAE0B81-6718-4B4F-BF1A-6360352DBDCD}"/>
  </bookViews>
  <sheets>
    <sheet name="Vitreous" sheetId="1" r:id="rId1"/>
    <sheet name="Aqueous humor" sheetId="2" r:id="rId2"/>
    <sheet name="Retina" sheetId="3" r:id="rId3"/>
    <sheet name="Parameter estimate" sheetId="6" r:id="rId4"/>
    <sheet name="Goodness of fit plot 모음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2" i="1"/>
  <c r="G9" i="1"/>
  <c r="G10" i="1"/>
  <c r="G11" i="1"/>
  <c r="G13" i="1"/>
  <c r="G14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tc={6859A1F9-5C20-4615-AE0E-384AD17BBD8D}</author>
  </authors>
  <commentList>
    <comment ref="I5" authorId="0" shapeId="0" xr:uid="{6859A1F9-5C20-4615-AE0E-384AD17BBD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Goodness of fit plot 모음 : run number</t>
      </text>
    </comment>
  </commentList>
</comments>
</file>

<file path=xl/sharedStrings.xml><?xml version="1.0" encoding="utf-8"?>
<sst xmlns="http://schemas.openxmlformats.org/spreadsheetml/2006/main" count="231" uniqueCount="69">
  <si>
    <t>Description</t>
  </si>
  <si>
    <t>Description</t>
    <phoneticPr fontId="1" type="noConversion"/>
  </si>
  <si>
    <t>Parameter Estimate</t>
    <phoneticPr fontId="1" type="noConversion"/>
  </si>
  <si>
    <t>1compartment</t>
    <phoneticPr fontId="1" type="noConversion"/>
  </si>
  <si>
    <t>Model Name</t>
    <phoneticPr fontId="1" type="noConversion"/>
  </si>
  <si>
    <t>OFV</t>
    <phoneticPr fontId="1" type="noConversion"/>
  </si>
  <si>
    <t>Δ OFV</t>
    <phoneticPr fontId="1" type="noConversion"/>
  </si>
  <si>
    <t>sdtab</t>
    <phoneticPr fontId="1" type="noConversion"/>
  </si>
  <si>
    <t xml:space="preserve">1.ctl </t>
    <phoneticPr fontId="1" type="noConversion"/>
  </si>
  <si>
    <t>Theta</t>
  </si>
  <si>
    <t>Estimate</t>
  </si>
  <si>
    <t>FIX</t>
  </si>
  <si>
    <t>RSE</t>
  </si>
  <si>
    <t>CL</t>
  </si>
  <si>
    <t>-</t>
  </si>
  <si>
    <t>V</t>
  </si>
  <si>
    <t>Additive Residual Variability</t>
  </si>
  <si>
    <t>Proportional Residual Variability</t>
  </si>
  <si>
    <t>-</t>
    <phoneticPr fontId="1" type="noConversion"/>
  </si>
  <si>
    <t>S</t>
    <phoneticPr fontId="1" type="noConversion"/>
  </si>
  <si>
    <t>Success</t>
    <phoneticPr fontId="1" type="noConversion"/>
  </si>
  <si>
    <t>Boundary</t>
    <phoneticPr fontId="1" type="noConversion"/>
  </si>
  <si>
    <t>Omega</t>
  </si>
  <si>
    <t>Etabar</t>
  </si>
  <si>
    <t>p val</t>
  </si>
  <si>
    <t>Shrinkage</t>
  </si>
  <si>
    <t>1,1</t>
  </si>
  <si>
    <t>.</t>
  </si>
  <si>
    <t>IIV in CL</t>
    <phoneticPr fontId="1" type="noConversion"/>
  </si>
  <si>
    <t>1_6.ctl</t>
    <phoneticPr fontId="1" type="noConversion"/>
  </si>
  <si>
    <t xml:space="preserve">1_6.ctl </t>
    <phoneticPr fontId="1" type="noConversion"/>
  </si>
  <si>
    <t>1_5.ctl</t>
    <phoneticPr fontId="1" type="noConversion"/>
  </si>
  <si>
    <t xml:space="preserve">One compartment with first order elimination 
IIV in CL
Propotional error model </t>
    <phoneticPr fontId="1" type="noConversion"/>
  </si>
  <si>
    <t xml:space="preserve">One compartment with first order elimination 
No IIV
Propotional error model </t>
    <phoneticPr fontId="1" type="noConversion"/>
  </si>
  <si>
    <t xml:space="preserve">One compartment with first order elimination 
IIV in CL
No  error model </t>
    <phoneticPr fontId="1" type="noConversion"/>
  </si>
  <si>
    <t>c</t>
    <phoneticPr fontId="1" type="noConversion"/>
  </si>
  <si>
    <t>2,2</t>
  </si>
  <si>
    <t>1_7.ctl</t>
    <phoneticPr fontId="1" type="noConversion"/>
  </si>
  <si>
    <t>1_7.ctl</t>
    <phoneticPr fontId="1" type="noConversion"/>
  </si>
  <si>
    <t xml:space="preserve">One compartment with first order elimination 
IIV in V
No  error model </t>
    <phoneticPr fontId="1" type="noConversion"/>
  </si>
  <si>
    <t>1_4.ctl</t>
    <phoneticPr fontId="1" type="noConversion"/>
  </si>
  <si>
    <t>One compartment with first order elimination 
No IIV
Additive error model</t>
    <phoneticPr fontId="1" type="noConversion"/>
  </si>
  <si>
    <t>1_2.ctl</t>
    <phoneticPr fontId="1" type="noConversion"/>
  </si>
  <si>
    <t xml:space="preserve">One compartment with first order elimination 
No IIV
Combined error model </t>
    <phoneticPr fontId="1" type="noConversion"/>
  </si>
  <si>
    <t>1_3.ctl</t>
    <phoneticPr fontId="1" type="noConversion"/>
  </si>
  <si>
    <t>1_4.ctl</t>
    <phoneticPr fontId="1" type="noConversion"/>
  </si>
  <si>
    <t>1_3.ctl</t>
    <phoneticPr fontId="1" type="noConversion"/>
  </si>
  <si>
    <t>IIV in V</t>
    <phoneticPr fontId="1" type="noConversion"/>
  </si>
  <si>
    <t xml:space="preserve">One compartment with first order elimination 
IIV in CL V
Combined error model </t>
    <phoneticPr fontId="1" type="noConversion"/>
  </si>
  <si>
    <t>1.ctl</t>
    <phoneticPr fontId="1" type="noConversion"/>
  </si>
  <si>
    <t>1_2.ctl</t>
    <phoneticPr fontId="1" type="noConversion"/>
  </si>
  <si>
    <t>-4.29E-05 (0.0156)</t>
  </si>
  <si>
    <t>-1.98E-07 (1.27E-06)</t>
  </si>
  <si>
    <t xml:space="preserve">1_5.ctl </t>
    <phoneticPr fontId="1" type="noConversion"/>
  </si>
  <si>
    <t>0.000582 (0.0155)</t>
  </si>
  <si>
    <t>0.000748 (0.0155)</t>
  </si>
  <si>
    <t xml:space="preserve">IIV in CL </t>
    <phoneticPr fontId="1" type="noConversion"/>
  </si>
  <si>
    <t>1_9.ctl</t>
    <phoneticPr fontId="1" type="noConversion"/>
  </si>
  <si>
    <t>-0.00148 (0.00985)</t>
  </si>
  <si>
    <t>1_9.ctl</t>
    <phoneticPr fontId="1" type="noConversion"/>
  </si>
  <si>
    <t xml:space="preserve">One compartment with first order elimination 
IIV in V
Propotional error model </t>
    <phoneticPr fontId="1" type="noConversion"/>
  </si>
  <si>
    <t>0.000592 (0.0207)</t>
  </si>
  <si>
    <t>2 compartment</t>
    <phoneticPr fontId="1" type="noConversion"/>
  </si>
  <si>
    <t>2.ctl</t>
    <phoneticPr fontId="1" type="noConversion"/>
  </si>
  <si>
    <t xml:space="preserve">Two-compartment with first order elimination 
No IIV
Propotional error model </t>
    <phoneticPr fontId="1" type="noConversion"/>
  </si>
  <si>
    <t>V1</t>
  </si>
  <si>
    <t>Q</t>
  </si>
  <si>
    <t>V2</t>
  </si>
  <si>
    <t>2.ctl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</si>
</sst>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u/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Cambria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11" fontId="7" fillId="2" borderId="0" xfId="0" applyNumberFormat="1" applyFont="1" applyFill="1" applyAlignment="1">
      <alignment horizontal="left" vertical="center" wrapText="1"/>
    </xf>
    <xf numFmtId="10" fontId="7" fillId="2" borderId="0" xfId="0" applyNumberFormat="1" applyFont="1" applyFill="1" applyAlignment="1">
      <alignment horizontal="left" vertical="center" wrapText="1"/>
    </xf>
    <xf numFmtId="9" fontId="7" fillId="2" borderId="0" xfId="0" applyNumberFormat="1" applyFont="1" applyFill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11" fontId="7" fillId="2" borderId="0" xfId="0" applyNumberFormat="1" applyFont="1" applyFill="1" applyAlignment="1">
      <alignment vertical="center" wrapText="1"/>
    </xf>
    <xf numFmtId="10" fontId="7" fillId="2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9" fontId="7" fillId="2" borderId="0" xfId="0" applyNumberFormat="1" applyFont="1" applyFill="1" applyAlignment="1">
      <alignment vertical="center" wrapText="1"/>
    </xf>
    <xf numFmtId="0" fontId="6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Relationship Id="rId9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392764</xdr:colOff>
          <xdr:row>6</xdr:row>
          <xdr:rowOff>220756</xdr:rowOff>
        </xdr:from>
        <xdr:to>
          <xdr:col>4</xdr:col>
          <xdr:colOff>5619007</xdr:colOff>
          <xdr:row>6</xdr:row>
          <xdr:rowOff>1378323</xdr:rowOff>
        </xdr:to>
        <xdr:pic>
          <xdr:nvPicPr>
            <xdr:cNvPr id="18" name="그림 17">
              <a:extLst>
                <a:ext uri="{FF2B5EF4-FFF2-40B4-BE49-F238E27FC236}">
                  <a16:creationId xmlns:a16="http://schemas.microsoft.com/office/drawing/2014/main" id="{65917643-868A-49A0-C331-D5FF00E717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arameter estimate'!$B$6:$F$10" spid="_x0000_s78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939676" y="1554256"/>
              <a:ext cx="5226243" cy="115756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300878</xdr:colOff>
          <xdr:row>7</xdr:row>
          <xdr:rowOff>272863</xdr:rowOff>
        </xdr:from>
        <xdr:to>
          <xdr:col>4</xdr:col>
          <xdr:colOff>5641870</xdr:colOff>
          <xdr:row>7</xdr:row>
          <xdr:rowOff>1445559</xdr:rowOff>
        </xdr:to>
        <xdr:pic>
          <xdr:nvPicPr>
            <xdr:cNvPr id="19" name="그림 18">
              <a:extLst>
                <a:ext uri="{FF2B5EF4-FFF2-40B4-BE49-F238E27FC236}">
                  <a16:creationId xmlns:a16="http://schemas.microsoft.com/office/drawing/2014/main" id="{AE32EE14-3CF0-7AE3-3902-FA5355CC034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arameter estimate'!$J$6:$N$10" spid="_x0000_s785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847790" y="3309657"/>
              <a:ext cx="5340992" cy="117269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283508</xdr:colOff>
          <xdr:row>8</xdr:row>
          <xdr:rowOff>317126</xdr:rowOff>
        </xdr:from>
        <xdr:to>
          <xdr:col>4</xdr:col>
          <xdr:colOff>5605295</xdr:colOff>
          <xdr:row>8</xdr:row>
          <xdr:rowOff>1501588</xdr:rowOff>
        </xdr:to>
        <xdr:pic>
          <xdr:nvPicPr>
            <xdr:cNvPr id="20" name="그림 19">
              <a:extLst>
                <a:ext uri="{FF2B5EF4-FFF2-40B4-BE49-F238E27FC236}">
                  <a16:creationId xmlns:a16="http://schemas.microsoft.com/office/drawing/2014/main" id="{A438649C-486E-A437-B689-88BE767840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arameter estimate'!$R$6:$V$10" spid="_x0000_s785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830420" y="5046008"/>
              <a:ext cx="5321787" cy="118446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167528</xdr:colOff>
          <xdr:row>9</xdr:row>
          <xdr:rowOff>210111</xdr:rowOff>
        </xdr:from>
        <xdr:to>
          <xdr:col>4</xdr:col>
          <xdr:colOff>6377828</xdr:colOff>
          <xdr:row>9</xdr:row>
          <xdr:rowOff>2000811</xdr:rowOff>
        </xdr:to>
        <xdr:pic>
          <xdr:nvPicPr>
            <xdr:cNvPr id="21" name="그림 20">
              <a:extLst>
                <a:ext uri="{FF2B5EF4-FFF2-40B4-BE49-F238E27FC236}">
                  <a16:creationId xmlns:a16="http://schemas.microsoft.com/office/drawing/2014/main" id="{3EC2888E-00A0-9BA8-FE76-FF87460A3F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arameter estimate'!$AA$6:$AG$14" spid="_x0000_s785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714440" y="6642287"/>
              <a:ext cx="6210300" cy="17907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75080</xdr:colOff>
          <xdr:row>10</xdr:row>
          <xdr:rowOff>13447</xdr:rowOff>
        </xdr:from>
        <xdr:to>
          <xdr:col>4</xdr:col>
          <xdr:colOff>6378104</xdr:colOff>
          <xdr:row>10</xdr:row>
          <xdr:rowOff>1871382</xdr:rowOff>
        </xdr:to>
        <xdr:pic>
          <xdr:nvPicPr>
            <xdr:cNvPr id="23" name="그림 22">
              <a:extLst>
                <a:ext uri="{FF2B5EF4-FFF2-40B4-BE49-F238E27FC236}">
                  <a16:creationId xmlns:a16="http://schemas.microsoft.com/office/drawing/2014/main" id="{1322924F-6D81-43E5-2E8C-74EB3A35FB7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arameter estimate'!$B$18:$H$25" spid="_x0000_s7857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621992" y="8776447"/>
              <a:ext cx="6303024" cy="185793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105334</xdr:colOff>
          <xdr:row>11</xdr:row>
          <xdr:rowOff>53227</xdr:rowOff>
        </xdr:from>
        <xdr:to>
          <xdr:col>4</xdr:col>
          <xdr:colOff>6342557</xdr:colOff>
          <xdr:row>11</xdr:row>
          <xdr:rowOff>1860176</xdr:rowOff>
        </xdr:to>
        <xdr:pic>
          <xdr:nvPicPr>
            <xdr:cNvPr id="26" name="그림 25">
              <a:extLst>
                <a:ext uri="{FF2B5EF4-FFF2-40B4-BE49-F238E27FC236}">
                  <a16:creationId xmlns:a16="http://schemas.microsoft.com/office/drawing/2014/main" id="{4A2993A5-0229-5357-21B6-A80C37B7086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arameter estimate'!$J$18:$P$25" spid="_x0000_s7858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5652246" y="11046198"/>
              <a:ext cx="6237223" cy="180694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64994</xdr:colOff>
          <xdr:row>12</xdr:row>
          <xdr:rowOff>228600</xdr:rowOff>
        </xdr:from>
        <xdr:to>
          <xdr:col>4</xdr:col>
          <xdr:colOff>6380714</xdr:colOff>
          <xdr:row>12</xdr:row>
          <xdr:rowOff>2095500</xdr:rowOff>
        </xdr:to>
        <xdr:pic>
          <xdr:nvPicPr>
            <xdr:cNvPr id="27" name="그림 26">
              <a:extLst>
                <a:ext uri="{FF2B5EF4-FFF2-40B4-BE49-F238E27FC236}">
                  <a16:creationId xmlns:a16="http://schemas.microsoft.com/office/drawing/2014/main" id="{A1C924A8-B67E-8A0D-4EA0-EE276161255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arameter estimate'!$R$18:$X$25" spid="_x0000_s785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5611906" y="13451541"/>
              <a:ext cx="6315720" cy="1866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63873</xdr:colOff>
          <xdr:row>13</xdr:row>
          <xdr:rowOff>282388</xdr:rowOff>
        </xdr:from>
        <xdr:to>
          <xdr:col>4</xdr:col>
          <xdr:colOff>6283698</xdr:colOff>
          <xdr:row>13</xdr:row>
          <xdr:rowOff>1981760</xdr:rowOff>
        </xdr:to>
        <xdr:pic>
          <xdr:nvPicPr>
            <xdr:cNvPr id="28" name="그림 27">
              <a:extLst>
                <a:ext uri="{FF2B5EF4-FFF2-40B4-BE49-F238E27FC236}">
                  <a16:creationId xmlns:a16="http://schemas.microsoft.com/office/drawing/2014/main" id="{43CD38C3-FA08-7A3C-9EF3-881844895B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arameter estimate'!$AA$18:$AG$25" spid="_x0000_s7860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5610785" y="15757712"/>
              <a:ext cx="6219825" cy="169937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102533</xdr:colOff>
          <xdr:row>17</xdr:row>
          <xdr:rowOff>266699</xdr:rowOff>
        </xdr:from>
        <xdr:to>
          <xdr:col>4</xdr:col>
          <xdr:colOff>6007745</xdr:colOff>
          <xdr:row>17</xdr:row>
          <xdr:rowOff>2162735</xdr:rowOff>
        </xdr:to>
        <xdr:pic>
          <xdr:nvPicPr>
            <xdr:cNvPr id="29" name="그림 28">
              <a:extLst>
                <a:ext uri="{FF2B5EF4-FFF2-40B4-BE49-F238E27FC236}">
                  <a16:creationId xmlns:a16="http://schemas.microsoft.com/office/drawing/2014/main" id="{0152517F-3AC9-54D9-A87B-409EE338D90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arameter estimate'!$B$35:$F$41" spid="_x0000_s7861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649445" y="18577111"/>
              <a:ext cx="5905212" cy="189603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394607</xdr:colOff>
      <xdr:row>6</xdr:row>
      <xdr:rowOff>122465</xdr:rowOff>
    </xdr:from>
    <xdr:to>
      <xdr:col>11</xdr:col>
      <xdr:colOff>110678</xdr:colOff>
      <xdr:row>41</xdr:row>
      <xdr:rowOff>178715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AF7ECC1-BDB1-983E-D18C-66D26F01C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" y="326572"/>
          <a:ext cx="7200000" cy="7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421820</xdr:colOff>
      <xdr:row>7</xdr:row>
      <xdr:rowOff>0</xdr:rowOff>
    </xdr:from>
    <xdr:to>
      <xdr:col>23</xdr:col>
      <xdr:colOff>137892</xdr:colOff>
      <xdr:row>42</xdr:row>
      <xdr:rowOff>56250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F4FA6B78-6FEA-99C9-51F4-336B6F450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6106" y="1428750"/>
          <a:ext cx="7200000" cy="720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653142</xdr:colOff>
      <xdr:row>8</xdr:row>
      <xdr:rowOff>27214</xdr:rowOff>
    </xdr:from>
    <xdr:to>
      <xdr:col>36</xdr:col>
      <xdr:colOff>369214</xdr:colOff>
      <xdr:row>43</xdr:row>
      <xdr:rowOff>83464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8474B89E-2936-280B-3BAC-078EA2679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2071" y="639535"/>
          <a:ext cx="7200000" cy="7200000"/>
        </a:xfrm>
        <a:prstGeom prst="rect">
          <a:avLst/>
        </a:prstGeom>
      </xdr:spPr>
    </xdr:pic>
    <xdr:clientData/>
  </xdr:twoCellAnchor>
  <xdr:twoCellAnchor editAs="oneCell">
    <xdr:from>
      <xdr:col>39</xdr:col>
      <xdr:colOff>190499</xdr:colOff>
      <xdr:row>9</xdr:row>
      <xdr:rowOff>47625</xdr:rowOff>
    </xdr:from>
    <xdr:to>
      <xdr:col>49</xdr:col>
      <xdr:colOff>484874</xdr:colOff>
      <xdr:row>42</xdr:row>
      <xdr:rowOff>175311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D2555E03-7AC6-0FE7-34E4-CAEF27268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2437" y="904875"/>
          <a:ext cx="7200000" cy="7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46</xdr:row>
      <xdr:rowOff>201758</xdr:rowOff>
    </xdr:from>
    <xdr:to>
      <xdr:col>11</xdr:col>
      <xdr:colOff>351879</xdr:colOff>
      <xdr:row>81</xdr:row>
      <xdr:rowOff>128122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9E9756A8-A014-6F43-0BA0-0422EB3D9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8793308"/>
          <a:ext cx="7400379" cy="7260614"/>
        </a:xfrm>
        <a:prstGeom prst="rect">
          <a:avLst/>
        </a:prstGeom>
      </xdr:spPr>
    </xdr:pic>
    <xdr:clientData/>
  </xdr:twoCellAnchor>
  <xdr:twoCellAnchor editAs="oneCell">
    <xdr:from>
      <xdr:col>25</xdr:col>
      <xdr:colOff>503463</xdr:colOff>
      <xdr:row>45</xdr:row>
      <xdr:rowOff>122464</xdr:rowOff>
    </xdr:from>
    <xdr:to>
      <xdr:col>36</xdr:col>
      <xdr:colOff>219535</xdr:colOff>
      <xdr:row>80</xdr:row>
      <xdr:rowOff>178714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EA01F561-6802-756B-B8DF-796A5BF1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2392" y="8286750"/>
          <a:ext cx="7200000" cy="72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231321</xdr:colOff>
      <xdr:row>46</xdr:row>
      <xdr:rowOff>54428</xdr:rowOff>
    </xdr:from>
    <xdr:to>
      <xdr:col>23</xdr:col>
      <xdr:colOff>627750</xdr:colOff>
      <xdr:row>81</xdr:row>
      <xdr:rowOff>110678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2D5DB606-68E2-A3FB-93C4-E93F82FD6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5964" y="8422821"/>
          <a:ext cx="7200000" cy="7200000"/>
        </a:xfrm>
        <a:prstGeom prst="rect">
          <a:avLst/>
        </a:prstGeom>
      </xdr:spPr>
    </xdr:pic>
    <xdr:clientData/>
  </xdr:twoCellAnchor>
  <xdr:twoCellAnchor editAs="oneCell">
    <xdr:from>
      <xdr:col>38</xdr:col>
      <xdr:colOff>639536</xdr:colOff>
      <xdr:row>45</xdr:row>
      <xdr:rowOff>54427</xdr:rowOff>
    </xdr:from>
    <xdr:to>
      <xdr:col>49</xdr:col>
      <xdr:colOff>355607</xdr:colOff>
      <xdr:row>80</xdr:row>
      <xdr:rowOff>110677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60D4D7C8-F198-EB91-506F-91C7FE7F9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107" y="8218713"/>
          <a:ext cx="7200000" cy="7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68037</xdr:colOff>
      <xdr:row>89</xdr:row>
      <xdr:rowOff>13607</xdr:rowOff>
    </xdr:from>
    <xdr:to>
      <xdr:col>11</xdr:col>
      <xdr:colOff>464465</xdr:colOff>
      <xdr:row>124</xdr:row>
      <xdr:rowOff>69857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5A99D7B-8476-EEB1-F854-8D4B954E3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4" y="18179143"/>
          <a:ext cx="7200000" cy="7200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차화준" id="{7A396B52-E1C1-4458-9700-773FE023BC4C}" userId="S::clex9604@catholic.ac.kr::d3606280-273f-4ef4-b586-593649e00a45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4-09-20T03:43:19.45" personId="{7A396B52-E1C1-4458-9700-773FE023BC4C}" id="{6859A1F9-5C20-4615-AE0E-384AD17BBD8D}">
    <text>Goodness of fit plot 모음 : run number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2B48-5773-4FF0-8D5F-1AE3EB730277}">
  <dimension ref="C4:I20"/>
  <sheetViews>
    <sheetView showGridLines="0" tabSelected="1" zoomScale="85" zoomScaleNormal="85" workbookViewId="0">
      <selection activeCell="K9" sqref="K9"/>
    </sheetView>
  </sheetViews>
  <sheetFormatPr defaultRowHeight="16.5" x14ac:dyDescent="0.3"/>
  <cols>
    <col min="1" max="2" width="9" style="5"/>
    <col min="3" max="3" width="17.75" style="5" customWidth="1"/>
    <col min="4" max="4" width="37" style="5" customWidth="1"/>
    <col min="5" max="5" width="87" style="5" customWidth="1"/>
    <col min="6" max="7" width="9" style="13"/>
    <col min="8" max="8" width="8.625" style="13" bestFit="1" customWidth="1"/>
    <col min="9" max="9" width="9" style="13"/>
    <col min="10" max="16384" width="9" style="5"/>
  </cols>
  <sheetData>
    <row r="4" spans="3:9" ht="17.25" thickBot="1" x14ac:dyDescent="0.35">
      <c r="C4" s="4"/>
      <c r="D4" s="4"/>
      <c r="E4" s="4"/>
      <c r="F4" s="11"/>
      <c r="G4" s="11"/>
      <c r="H4" s="11"/>
      <c r="I4" s="11"/>
    </row>
    <row r="5" spans="3:9" ht="20.25" x14ac:dyDescent="0.3">
      <c r="C5" s="7" t="s">
        <v>4</v>
      </c>
      <c r="D5" s="7" t="s">
        <v>1</v>
      </c>
      <c r="E5" s="7" t="s">
        <v>2</v>
      </c>
      <c r="F5" s="10" t="s">
        <v>5</v>
      </c>
      <c r="G5" s="10" t="s">
        <v>6</v>
      </c>
      <c r="H5" s="10" t="s">
        <v>19</v>
      </c>
      <c r="I5" s="12" t="s">
        <v>7</v>
      </c>
    </row>
    <row r="6" spans="3:9" x14ac:dyDescent="0.3">
      <c r="C6" s="6" t="s">
        <v>3</v>
      </c>
    </row>
    <row r="7" spans="3:9" ht="134.25" customHeight="1" x14ac:dyDescent="0.3">
      <c r="C7" s="3" t="s">
        <v>8</v>
      </c>
      <c r="D7" s="8" t="s">
        <v>33</v>
      </c>
      <c r="E7" s="3"/>
      <c r="F7" s="9">
        <v>614.298</v>
      </c>
      <c r="G7" s="9" t="s">
        <v>18</v>
      </c>
      <c r="H7" s="9" t="s">
        <v>20</v>
      </c>
      <c r="I7" s="9">
        <v>1</v>
      </c>
    </row>
    <row r="8" spans="3:9" ht="133.5" customHeight="1" x14ac:dyDescent="0.3">
      <c r="C8" s="3" t="s">
        <v>40</v>
      </c>
      <c r="D8" s="8" t="s">
        <v>41</v>
      </c>
      <c r="E8" s="3"/>
      <c r="F8" s="9">
        <v>771.15800000000002</v>
      </c>
      <c r="G8" s="9">
        <f>F8-$F$7</f>
        <v>156.86000000000001</v>
      </c>
      <c r="H8" s="9" t="s">
        <v>20</v>
      </c>
      <c r="I8" s="9">
        <v>4</v>
      </c>
    </row>
    <row r="9" spans="3:9" ht="134.25" customHeight="1" x14ac:dyDescent="0.3">
      <c r="C9" s="3" t="s">
        <v>44</v>
      </c>
      <c r="D9" s="8" t="s">
        <v>43</v>
      </c>
      <c r="E9" s="3"/>
      <c r="F9" s="9">
        <v>614.298</v>
      </c>
      <c r="G9" s="9">
        <f t="shared" ref="G9:G14" si="0">F9-$F$7</f>
        <v>0</v>
      </c>
      <c r="H9" s="9" t="s">
        <v>20</v>
      </c>
      <c r="I9" s="9">
        <v>3</v>
      </c>
    </row>
    <row r="10" spans="3:9" ht="183.75" customHeight="1" x14ac:dyDescent="0.3">
      <c r="C10" s="3" t="s">
        <v>42</v>
      </c>
      <c r="D10" s="8" t="s">
        <v>48</v>
      </c>
      <c r="E10" s="3"/>
      <c r="F10" s="9">
        <v>597.43700000000001</v>
      </c>
      <c r="G10" s="9">
        <f t="shared" si="0"/>
        <v>-16.86099999999999</v>
      </c>
      <c r="H10" s="9" t="s">
        <v>21</v>
      </c>
      <c r="I10" s="9">
        <v>2</v>
      </c>
    </row>
    <row r="11" spans="3:9" ht="175.5" customHeight="1" x14ac:dyDescent="0.3">
      <c r="C11" s="3" t="s">
        <v>31</v>
      </c>
      <c r="D11" s="8" t="s">
        <v>32</v>
      </c>
      <c r="E11" s="3"/>
      <c r="F11" s="9">
        <v>597.43200000000002</v>
      </c>
      <c r="G11" s="9">
        <f t="shared" si="0"/>
        <v>-16.865999999999985</v>
      </c>
      <c r="H11" s="9" t="s">
        <v>21</v>
      </c>
      <c r="I11" s="9">
        <v>5</v>
      </c>
    </row>
    <row r="12" spans="3:9" ht="175.5" customHeight="1" x14ac:dyDescent="0.3">
      <c r="C12" s="3" t="s">
        <v>57</v>
      </c>
      <c r="D12" s="8" t="s">
        <v>60</v>
      </c>
      <c r="E12" s="3"/>
      <c r="F12" s="9">
        <v>597.82500000000005</v>
      </c>
      <c r="G12" s="9">
        <f t="shared" si="0"/>
        <v>-16.472999999999956</v>
      </c>
      <c r="H12" s="9" t="s">
        <v>20</v>
      </c>
      <c r="I12" s="9">
        <v>9</v>
      </c>
    </row>
    <row r="13" spans="3:9" ht="177.75" customHeight="1" x14ac:dyDescent="0.3">
      <c r="C13" s="3" t="s">
        <v>30</v>
      </c>
      <c r="D13" s="8" t="s">
        <v>34</v>
      </c>
      <c r="E13" s="3"/>
      <c r="F13" s="9">
        <v>597.654</v>
      </c>
      <c r="G13" s="9">
        <f t="shared" si="0"/>
        <v>-16.644000000000005</v>
      </c>
      <c r="H13" s="9" t="s">
        <v>20</v>
      </c>
      <c r="I13" s="9">
        <v>6</v>
      </c>
    </row>
    <row r="14" spans="3:9" ht="172.5" customHeight="1" x14ac:dyDescent="0.3">
      <c r="C14" s="2" t="s">
        <v>38</v>
      </c>
      <c r="D14" s="29" t="s">
        <v>39</v>
      </c>
      <c r="E14" s="2"/>
      <c r="F14" s="28">
        <v>601.404</v>
      </c>
      <c r="G14" s="28">
        <f t="shared" si="0"/>
        <v>-12.894000000000005</v>
      </c>
      <c r="H14" s="28" t="s">
        <v>20</v>
      </c>
      <c r="I14" s="28">
        <v>7</v>
      </c>
    </row>
    <row r="15" spans="3:9" x14ac:dyDescent="0.3">
      <c r="D15" s="3"/>
      <c r="E15" s="3"/>
      <c r="F15" s="9"/>
    </row>
    <row r="16" spans="3:9" x14ac:dyDescent="0.3">
      <c r="C16" s="6" t="s">
        <v>62</v>
      </c>
      <c r="D16" s="3"/>
      <c r="E16" s="3"/>
      <c r="F16" s="9"/>
    </row>
    <row r="17" spans="3:9" x14ac:dyDescent="0.3">
      <c r="C17" s="3"/>
      <c r="D17" s="3"/>
      <c r="E17" s="3"/>
      <c r="F17" s="9"/>
    </row>
    <row r="18" spans="3:9" ht="188.25" customHeight="1" x14ac:dyDescent="0.3">
      <c r="C18" s="3" t="s">
        <v>63</v>
      </c>
      <c r="D18" s="8" t="s">
        <v>64</v>
      </c>
      <c r="E18" s="3"/>
      <c r="F18" s="9">
        <v>614.298</v>
      </c>
      <c r="G18" s="13">
        <f>F18-F7</f>
        <v>0</v>
      </c>
      <c r="I18" s="13">
        <v>20</v>
      </c>
    </row>
    <row r="19" spans="3:9" x14ac:dyDescent="0.3">
      <c r="C19" s="3"/>
      <c r="D19" s="3"/>
      <c r="E19" s="3"/>
      <c r="F19" s="9"/>
    </row>
    <row r="20" spans="3:9" x14ac:dyDescent="0.3">
      <c r="C20" s="3"/>
      <c r="D20" s="3"/>
      <c r="E20" s="3"/>
      <c r="F20" s="9"/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1769-3B7A-4778-9F78-F65F0DA4063B}">
  <dimension ref="A1"/>
  <sheetViews>
    <sheetView showGridLines="0" workbookViewId="0">
      <selection activeCell="F50" sqref="F5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0F94-6D27-493E-97FD-A58F49BA8B15}">
  <dimension ref="A1"/>
  <sheetViews>
    <sheetView showGridLines="0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B6A4-1EB7-45B8-8888-EBEF9F61A676}">
  <dimension ref="B4:AJ41"/>
  <sheetViews>
    <sheetView showGridLines="0" zoomScaleNormal="100" workbookViewId="0">
      <selection activeCell="B35" sqref="B35:F41"/>
    </sheetView>
  </sheetViews>
  <sheetFormatPr defaultRowHeight="15" x14ac:dyDescent="0.3"/>
  <cols>
    <col min="1" max="2" width="9" style="25"/>
    <col min="3" max="3" width="20.875" style="25" customWidth="1"/>
    <col min="4" max="10" width="9" style="25"/>
    <col min="11" max="11" width="21.375" style="25" customWidth="1"/>
    <col min="12" max="18" width="9" style="25"/>
    <col min="19" max="19" width="20.5" style="25" customWidth="1"/>
    <col min="20" max="27" width="9" style="25"/>
    <col min="28" max="28" width="20.75" style="25" customWidth="1"/>
    <col min="29" max="30" width="9" style="25"/>
    <col min="31" max="31" width="15.75" style="25" customWidth="1"/>
    <col min="32" max="16384" width="9" style="25"/>
  </cols>
  <sheetData>
    <row r="4" spans="2:36" x14ac:dyDescent="0.3">
      <c r="B4" s="25" t="s">
        <v>49</v>
      </c>
      <c r="J4" s="25" t="s">
        <v>45</v>
      </c>
      <c r="R4" s="25" t="s">
        <v>46</v>
      </c>
      <c r="AA4" s="25" t="s">
        <v>50</v>
      </c>
    </row>
    <row r="6" spans="2:36" x14ac:dyDescent="0.3">
      <c r="B6" s="16" t="s">
        <v>9</v>
      </c>
      <c r="C6" s="16" t="s">
        <v>0</v>
      </c>
      <c r="D6" s="16" t="s">
        <v>10</v>
      </c>
      <c r="E6" s="16" t="s">
        <v>11</v>
      </c>
      <c r="F6" s="16" t="s">
        <v>12</v>
      </c>
      <c r="G6" s="17"/>
      <c r="H6" s="17"/>
      <c r="J6" s="16" t="s">
        <v>9</v>
      </c>
      <c r="K6" s="16" t="s">
        <v>0</v>
      </c>
      <c r="L6" s="16" t="s">
        <v>10</v>
      </c>
      <c r="M6" s="16" t="s">
        <v>11</v>
      </c>
      <c r="N6" s="16" t="s">
        <v>12</v>
      </c>
      <c r="O6" s="17"/>
      <c r="P6" s="17"/>
      <c r="R6" s="16" t="s">
        <v>9</v>
      </c>
      <c r="S6" s="16" t="s">
        <v>0</v>
      </c>
      <c r="T6" s="16" t="s">
        <v>10</v>
      </c>
      <c r="U6" s="16" t="s">
        <v>11</v>
      </c>
      <c r="V6" s="16" t="s">
        <v>12</v>
      </c>
      <c r="W6" s="17"/>
      <c r="X6" s="17"/>
      <c r="AA6" s="16" t="s">
        <v>9</v>
      </c>
      <c r="AB6" s="16" t="s">
        <v>0</v>
      </c>
      <c r="AC6" s="16" t="s">
        <v>10</v>
      </c>
      <c r="AD6" s="16" t="s">
        <v>11</v>
      </c>
      <c r="AE6" s="16" t="s">
        <v>12</v>
      </c>
    </row>
    <row r="7" spans="2:36" x14ac:dyDescent="0.3">
      <c r="B7" s="17">
        <v>1</v>
      </c>
      <c r="C7" s="17" t="s">
        <v>13</v>
      </c>
      <c r="D7" s="18">
        <v>7.0600000000000002E-6</v>
      </c>
      <c r="E7" s="17" t="s">
        <v>14</v>
      </c>
      <c r="F7" s="19">
        <v>0.11899999999999999</v>
      </c>
      <c r="G7" s="19"/>
      <c r="H7" s="19"/>
      <c r="J7" s="17">
        <v>1</v>
      </c>
      <c r="K7" s="17" t="s">
        <v>13</v>
      </c>
      <c r="L7" s="18">
        <v>5.7300000000000002E-6</v>
      </c>
      <c r="M7" s="17" t="s">
        <v>14</v>
      </c>
      <c r="N7" s="19">
        <v>0.14899999999999999</v>
      </c>
      <c r="O7" s="19"/>
      <c r="P7" s="19"/>
      <c r="R7" s="17">
        <v>1</v>
      </c>
      <c r="S7" s="17" t="s">
        <v>13</v>
      </c>
      <c r="T7" s="18">
        <v>7.0600000000000002E-6</v>
      </c>
      <c r="U7" s="17" t="s">
        <v>14</v>
      </c>
      <c r="V7" s="19">
        <v>0.11899999999999999</v>
      </c>
      <c r="W7" s="19"/>
      <c r="X7" s="19"/>
      <c r="AA7" s="17">
        <v>1</v>
      </c>
      <c r="AB7" s="17" t="s">
        <v>13</v>
      </c>
      <c r="AC7" s="18">
        <v>6.1199999999999999E-6</v>
      </c>
      <c r="AD7" s="17" t="s">
        <v>14</v>
      </c>
      <c r="AE7" s="17" t="s">
        <v>27</v>
      </c>
    </row>
    <row r="8" spans="2:36" x14ac:dyDescent="0.3">
      <c r="B8" s="17">
        <v>2</v>
      </c>
      <c r="C8" s="17" t="s">
        <v>15</v>
      </c>
      <c r="D8" s="17">
        <v>1.1100000000000001E-3</v>
      </c>
      <c r="E8" s="17" t="s">
        <v>14</v>
      </c>
      <c r="F8" s="19">
        <v>0.151</v>
      </c>
      <c r="G8" s="19"/>
      <c r="H8" s="19"/>
      <c r="J8" s="17">
        <v>2</v>
      </c>
      <c r="K8" s="17" t="s">
        <v>15</v>
      </c>
      <c r="L8" s="17">
        <v>8.3900000000000001E-4</v>
      </c>
      <c r="M8" s="17" t="s">
        <v>14</v>
      </c>
      <c r="N8" s="19">
        <v>0.19800000000000001</v>
      </c>
      <c r="O8" s="19"/>
      <c r="P8" s="19"/>
      <c r="R8" s="17">
        <v>2</v>
      </c>
      <c r="S8" s="17" t="s">
        <v>15</v>
      </c>
      <c r="T8" s="17">
        <v>1.1100000000000001E-3</v>
      </c>
      <c r="U8" s="17" t="s">
        <v>14</v>
      </c>
      <c r="V8" s="19">
        <v>0.151</v>
      </c>
      <c r="W8" s="19"/>
      <c r="X8" s="19"/>
      <c r="AA8" s="17">
        <v>2</v>
      </c>
      <c r="AB8" s="17" t="s">
        <v>15</v>
      </c>
      <c r="AC8" s="17">
        <v>9.1100000000000003E-4</v>
      </c>
      <c r="AD8" s="17" t="s">
        <v>14</v>
      </c>
      <c r="AE8" s="17" t="s">
        <v>27</v>
      </c>
    </row>
    <row r="9" spans="2:36" x14ac:dyDescent="0.3">
      <c r="B9" s="17">
        <v>3</v>
      </c>
      <c r="C9" s="17" t="s">
        <v>16</v>
      </c>
      <c r="D9" s="18">
        <v>9.9999999999999995E-7</v>
      </c>
      <c r="E9" s="17" t="s">
        <v>11</v>
      </c>
      <c r="F9" s="20">
        <v>0</v>
      </c>
      <c r="G9" s="20"/>
      <c r="H9" s="20"/>
      <c r="J9" s="17">
        <v>3</v>
      </c>
      <c r="K9" s="17" t="s">
        <v>16</v>
      </c>
      <c r="L9" s="17">
        <v>11900</v>
      </c>
      <c r="M9" s="17" t="s">
        <v>14</v>
      </c>
      <c r="N9" s="19">
        <v>0.224</v>
      </c>
      <c r="O9" s="19"/>
      <c r="P9" s="19"/>
      <c r="R9" s="17">
        <v>3</v>
      </c>
      <c r="S9" s="17" t="s">
        <v>16</v>
      </c>
      <c r="T9" s="17">
        <v>2.4899999999999999E-2</v>
      </c>
      <c r="U9" s="17" t="s">
        <v>14</v>
      </c>
      <c r="V9" s="19">
        <v>0.80300000000000005</v>
      </c>
      <c r="W9" s="19"/>
      <c r="X9" s="19"/>
      <c r="AA9" s="17">
        <v>3</v>
      </c>
      <c r="AB9" s="17" t="s">
        <v>16</v>
      </c>
      <c r="AC9" s="18">
        <v>9.9999999999999995E-7</v>
      </c>
      <c r="AD9" s="17" t="s">
        <v>11</v>
      </c>
      <c r="AE9" s="17" t="s">
        <v>27</v>
      </c>
    </row>
    <row r="10" spans="2:36" x14ac:dyDescent="0.3">
      <c r="B10" s="17">
        <v>4</v>
      </c>
      <c r="C10" s="17" t="s">
        <v>17</v>
      </c>
      <c r="D10" s="17">
        <v>0.55100000000000005</v>
      </c>
      <c r="E10" s="17" t="s">
        <v>14</v>
      </c>
      <c r="F10" s="19">
        <v>0.13700000000000001</v>
      </c>
      <c r="G10" s="19"/>
      <c r="H10" s="19"/>
      <c r="J10" s="17">
        <v>4</v>
      </c>
      <c r="K10" s="17" t="s">
        <v>17</v>
      </c>
      <c r="L10" s="18">
        <v>9.9999999999999995E-7</v>
      </c>
      <c r="M10" s="17" t="s">
        <v>11</v>
      </c>
      <c r="N10" s="20">
        <v>0</v>
      </c>
      <c r="O10" s="20"/>
      <c r="P10" s="20"/>
      <c r="R10" s="17">
        <v>4</v>
      </c>
      <c r="S10" s="17" t="s">
        <v>17</v>
      </c>
      <c r="T10" s="17">
        <v>0.55000000000000004</v>
      </c>
      <c r="U10" s="17" t="s">
        <v>14</v>
      </c>
      <c r="V10" s="19">
        <v>0.13700000000000001</v>
      </c>
      <c r="W10" s="19"/>
      <c r="X10" s="19"/>
      <c r="AA10" s="17">
        <v>4</v>
      </c>
      <c r="AB10" s="17" t="s">
        <v>17</v>
      </c>
      <c r="AC10" s="17">
        <v>4.0000000000000001E-3</v>
      </c>
      <c r="AD10" s="17" t="s">
        <v>14</v>
      </c>
      <c r="AE10" s="17" t="s">
        <v>27</v>
      </c>
    </row>
    <row r="11" spans="2:36" ht="16.5" x14ac:dyDescent="0.3">
      <c r="AA11" s="14"/>
      <c r="AB11"/>
      <c r="AC11"/>
      <c r="AD11"/>
      <c r="AE11"/>
      <c r="AF11"/>
      <c r="AG11"/>
      <c r="AH11"/>
      <c r="AI11"/>
      <c r="AJ11"/>
    </row>
    <row r="12" spans="2:36" ht="16.5" x14ac:dyDescent="0.3">
      <c r="AA12" s="16" t="s">
        <v>22</v>
      </c>
      <c r="AB12" s="16" t="s">
        <v>0</v>
      </c>
      <c r="AC12" s="16" t="s">
        <v>10</v>
      </c>
      <c r="AD12" s="16" t="s">
        <v>12</v>
      </c>
      <c r="AE12" s="16" t="s">
        <v>23</v>
      </c>
      <c r="AF12" s="16" t="s">
        <v>24</v>
      </c>
      <c r="AG12" s="16" t="s">
        <v>25</v>
      </c>
      <c r="AH12"/>
      <c r="AI12"/>
    </row>
    <row r="13" spans="2:36" ht="16.5" x14ac:dyDescent="0.3">
      <c r="AA13" s="17" t="s">
        <v>26</v>
      </c>
      <c r="AB13" s="17" t="s">
        <v>28</v>
      </c>
      <c r="AC13" s="17">
        <v>9.4699999999999993E-3</v>
      </c>
      <c r="AD13" s="17" t="s">
        <v>27</v>
      </c>
      <c r="AE13" s="17" t="s">
        <v>51</v>
      </c>
      <c r="AF13" s="17">
        <v>0.99780000000000002</v>
      </c>
      <c r="AG13" s="19">
        <v>1E-3</v>
      </c>
      <c r="AH13"/>
      <c r="AI13"/>
    </row>
    <row r="14" spans="2:36" ht="16.5" x14ac:dyDescent="0.3">
      <c r="AA14" s="17" t="s">
        <v>36</v>
      </c>
      <c r="AB14" s="17" t="s">
        <v>47</v>
      </c>
      <c r="AC14" s="18">
        <v>9.9999999999999995E-7</v>
      </c>
      <c r="AD14" s="17" t="s">
        <v>27</v>
      </c>
      <c r="AE14" s="17" t="s">
        <v>52</v>
      </c>
      <c r="AF14" s="17">
        <v>0.87580000000000002</v>
      </c>
      <c r="AG14" s="19">
        <v>0.99199999999999999</v>
      </c>
      <c r="AH14"/>
      <c r="AI14"/>
    </row>
    <row r="16" spans="2:36" x14ac:dyDescent="0.3">
      <c r="B16" s="25" t="s">
        <v>53</v>
      </c>
      <c r="J16" s="25" t="s">
        <v>59</v>
      </c>
      <c r="R16" s="25" t="s">
        <v>29</v>
      </c>
      <c r="AA16" s="25" t="s">
        <v>37</v>
      </c>
    </row>
    <row r="18" spans="2:36" x14ac:dyDescent="0.3">
      <c r="B18" s="21" t="s">
        <v>9</v>
      </c>
      <c r="C18" s="21" t="s">
        <v>0</v>
      </c>
      <c r="D18" s="21" t="s">
        <v>10</v>
      </c>
      <c r="E18" s="21" t="s">
        <v>11</v>
      </c>
      <c r="F18" s="21" t="s">
        <v>12</v>
      </c>
      <c r="G18" s="22"/>
      <c r="H18" s="22"/>
      <c r="J18" s="21" t="s">
        <v>9</v>
      </c>
      <c r="K18" s="21" t="s">
        <v>0</v>
      </c>
      <c r="L18" s="21" t="s">
        <v>10</v>
      </c>
      <c r="M18" s="21" t="s">
        <v>11</v>
      </c>
      <c r="N18" s="21" t="s">
        <v>12</v>
      </c>
      <c r="R18" s="16" t="s">
        <v>9</v>
      </c>
      <c r="S18" s="16" t="s">
        <v>0</v>
      </c>
      <c r="T18" s="16" t="s">
        <v>10</v>
      </c>
      <c r="U18" s="16" t="s">
        <v>11</v>
      </c>
      <c r="V18" s="16" t="s">
        <v>12</v>
      </c>
      <c r="W18" s="17"/>
      <c r="X18" s="17"/>
      <c r="AA18" s="16" t="s">
        <v>9</v>
      </c>
      <c r="AB18" s="16" t="s">
        <v>0</v>
      </c>
      <c r="AC18" s="16" t="s">
        <v>10</v>
      </c>
      <c r="AD18" s="16" t="s">
        <v>11</v>
      </c>
      <c r="AE18" s="16" t="s">
        <v>12</v>
      </c>
    </row>
    <row r="19" spans="2:36" x14ac:dyDescent="0.3">
      <c r="B19" s="22">
        <v>1</v>
      </c>
      <c r="C19" s="22" t="s">
        <v>13</v>
      </c>
      <c r="D19" s="23">
        <v>6.0700000000000003E-6</v>
      </c>
      <c r="E19" s="22" t="s">
        <v>14</v>
      </c>
      <c r="F19" s="22" t="s">
        <v>27</v>
      </c>
      <c r="G19" s="22"/>
      <c r="H19" s="22"/>
      <c r="J19" s="22">
        <v>1</v>
      </c>
      <c r="K19" s="22" t="s">
        <v>13</v>
      </c>
      <c r="L19" s="23">
        <v>6.2199999999999997E-6</v>
      </c>
      <c r="M19" s="22" t="s">
        <v>14</v>
      </c>
      <c r="N19" s="24">
        <v>0.10299999999999999</v>
      </c>
      <c r="R19" s="17">
        <v>1</v>
      </c>
      <c r="S19" s="17" t="s">
        <v>13</v>
      </c>
      <c r="T19" s="18">
        <v>5.8900000000000004E-6</v>
      </c>
      <c r="U19" s="17" t="s">
        <v>14</v>
      </c>
      <c r="V19" s="19">
        <v>0.104</v>
      </c>
      <c r="W19" s="19"/>
      <c r="X19" s="19"/>
      <c r="AA19" s="17">
        <v>1</v>
      </c>
      <c r="AB19" s="17" t="s">
        <v>13</v>
      </c>
      <c r="AC19" s="18">
        <v>5.6200000000000004E-6</v>
      </c>
      <c r="AD19" s="17" t="s">
        <v>14</v>
      </c>
      <c r="AE19" s="19">
        <v>7.5999999999999998E-2</v>
      </c>
    </row>
    <row r="20" spans="2:36" x14ac:dyDescent="0.3">
      <c r="B20" s="22">
        <v>2</v>
      </c>
      <c r="C20" s="22" t="s">
        <v>15</v>
      </c>
      <c r="D20" s="22">
        <v>9.0200000000000002E-4</v>
      </c>
      <c r="E20" s="22" t="s">
        <v>14</v>
      </c>
      <c r="F20" s="22" t="s">
        <v>27</v>
      </c>
      <c r="G20" s="22"/>
      <c r="H20" s="22"/>
      <c r="J20" s="22">
        <v>2</v>
      </c>
      <c r="K20" s="22" t="s">
        <v>15</v>
      </c>
      <c r="L20" s="22">
        <v>9.2599999999999996E-4</v>
      </c>
      <c r="M20" s="22" t="s">
        <v>14</v>
      </c>
      <c r="N20" s="24">
        <v>0.125</v>
      </c>
      <c r="R20" s="17">
        <v>2</v>
      </c>
      <c r="S20" s="17" t="s">
        <v>15</v>
      </c>
      <c r="T20" s="17">
        <v>8.6700000000000004E-4</v>
      </c>
      <c r="U20" s="17" t="s">
        <v>14</v>
      </c>
      <c r="V20" s="19">
        <v>0.127</v>
      </c>
      <c r="W20" s="19"/>
      <c r="X20" s="19"/>
      <c r="AA20" s="17">
        <v>2</v>
      </c>
      <c r="AB20" s="17" t="s">
        <v>15</v>
      </c>
      <c r="AC20" s="17">
        <v>8.1899999999999996E-4</v>
      </c>
      <c r="AD20" s="17" t="s">
        <v>14</v>
      </c>
      <c r="AE20" s="19">
        <v>9.4E-2</v>
      </c>
    </row>
    <row r="21" spans="2:36" x14ac:dyDescent="0.3">
      <c r="B21" s="22">
        <v>3</v>
      </c>
      <c r="C21" s="22" t="s">
        <v>16</v>
      </c>
      <c r="D21" s="23">
        <v>9.9999999999999995E-7</v>
      </c>
      <c r="E21" s="22" t="s">
        <v>11</v>
      </c>
      <c r="F21" s="22" t="s">
        <v>27</v>
      </c>
      <c r="G21" s="22"/>
      <c r="H21" s="22"/>
      <c r="J21" s="22">
        <v>3</v>
      </c>
      <c r="K21" s="22" t="s">
        <v>16</v>
      </c>
      <c r="L21" s="23">
        <v>9.9999999999999995E-7</v>
      </c>
      <c r="M21" s="22" t="s">
        <v>11</v>
      </c>
      <c r="N21" s="26">
        <v>0</v>
      </c>
      <c r="R21" s="17">
        <v>3</v>
      </c>
      <c r="S21" s="17" t="s">
        <v>16</v>
      </c>
      <c r="T21" s="18">
        <v>9.9999999999999995E-7</v>
      </c>
      <c r="U21" s="17" t="s">
        <v>11</v>
      </c>
      <c r="V21" s="20">
        <v>0</v>
      </c>
      <c r="W21" s="20"/>
      <c r="X21" s="20"/>
      <c r="AA21" s="17">
        <v>3</v>
      </c>
      <c r="AB21" s="17" t="s">
        <v>16</v>
      </c>
      <c r="AC21" s="18">
        <v>9.9999999999999995E-7</v>
      </c>
      <c r="AD21" s="17" t="s">
        <v>11</v>
      </c>
      <c r="AE21" s="20">
        <v>0</v>
      </c>
    </row>
    <row r="22" spans="2:36" x14ac:dyDescent="0.3">
      <c r="B22" s="22">
        <v>4</v>
      </c>
      <c r="C22" s="22" t="s">
        <v>17</v>
      </c>
      <c r="D22" s="22">
        <v>5.0000000000000001E-3</v>
      </c>
      <c r="E22" s="22" t="s">
        <v>14</v>
      </c>
      <c r="F22" s="22" t="s">
        <v>27</v>
      </c>
      <c r="G22" s="22"/>
      <c r="H22" s="22"/>
      <c r="J22" s="22">
        <v>4</v>
      </c>
      <c r="K22" s="22" t="s">
        <v>17</v>
      </c>
      <c r="L22" s="22">
        <v>0.28799999999999998</v>
      </c>
      <c r="M22" s="22" t="s">
        <v>14</v>
      </c>
      <c r="N22" s="24">
        <v>0.25900000000000001</v>
      </c>
      <c r="R22" s="17">
        <v>4</v>
      </c>
      <c r="S22" s="17" t="s">
        <v>17</v>
      </c>
      <c r="T22" s="18">
        <v>9.9999999999999995E-7</v>
      </c>
      <c r="U22" s="17" t="s">
        <v>11</v>
      </c>
      <c r="V22" s="20">
        <v>0</v>
      </c>
      <c r="W22" s="20"/>
      <c r="X22" s="20"/>
      <c r="AA22" s="17">
        <v>4</v>
      </c>
      <c r="AB22" s="17" t="s">
        <v>17</v>
      </c>
      <c r="AC22" s="18">
        <v>9.9999999999999995E-7</v>
      </c>
      <c r="AD22" s="17" t="s">
        <v>11</v>
      </c>
      <c r="AE22" s="20">
        <v>0</v>
      </c>
    </row>
    <row r="23" spans="2:36" ht="16.5" x14ac:dyDescent="0.3">
      <c r="B23" s="14"/>
      <c r="C23"/>
      <c r="D23"/>
      <c r="E23"/>
      <c r="F23"/>
      <c r="G23"/>
      <c r="H23"/>
      <c r="I23"/>
      <c r="J23" s="14"/>
      <c r="K23"/>
      <c r="L23"/>
      <c r="M23"/>
      <c r="N23"/>
      <c r="O23"/>
      <c r="P23"/>
      <c r="R23" s="15"/>
      <c r="S23" s="27"/>
      <c r="T23" s="15"/>
      <c r="U23" s="15"/>
      <c r="V23" s="15"/>
      <c r="W23" s="15"/>
      <c r="X23" s="15"/>
      <c r="Y23"/>
      <c r="Z23"/>
      <c r="AA23" s="27"/>
      <c r="AB23" s="15"/>
      <c r="AC23" s="15"/>
      <c r="AD23" s="15"/>
      <c r="AE23" s="15"/>
      <c r="AF23" s="15"/>
      <c r="AG23" s="15"/>
    </row>
    <row r="24" spans="2:36" ht="16.5" x14ac:dyDescent="0.3">
      <c r="B24" s="21" t="s">
        <v>22</v>
      </c>
      <c r="C24" s="21" t="s">
        <v>0</v>
      </c>
      <c r="D24" s="21" t="s">
        <v>10</v>
      </c>
      <c r="E24" s="21" t="s">
        <v>12</v>
      </c>
      <c r="F24" s="21" t="s">
        <v>23</v>
      </c>
      <c r="G24" s="21" t="s">
        <v>24</v>
      </c>
      <c r="H24" s="21" t="s">
        <v>25</v>
      </c>
      <c r="J24" s="21" t="s">
        <v>22</v>
      </c>
      <c r="K24" s="21" t="s">
        <v>0</v>
      </c>
      <c r="L24" s="21" t="s">
        <v>10</v>
      </c>
      <c r="M24" s="21" t="s">
        <v>12</v>
      </c>
      <c r="N24" s="21" t="s">
        <v>23</v>
      </c>
      <c r="O24" s="21" t="s">
        <v>24</v>
      </c>
      <c r="P24" s="21" t="s">
        <v>25</v>
      </c>
      <c r="R24" s="16" t="s">
        <v>22</v>
      </c>
      <c r="S24" s="16" t="s">
        <v>0</v>
      </c>
      <c r="T24" s="16" t="s">
        <v>10</v>
      </c>
      <c r="U24" s="16" t="s">
        <v>12</v>
      </c>
      <c r="V24" s="16" t="s">
        <v>23</v>
      </c>
      <c r="W24" s="16" t="s">
        <v>24</v>
      </c>
      <c r="X24" s="16" t="s">
        <v>25</v>
      </c>
      <c r="Z24" s="22"/>
      <c r="AA24" s="16" t="s">
        <v>22</v>
      </c>
      <c r="AB24" s="16" t="s">
        <v>0</v>
      </c>
      <c r="AC24" s="16" t="s">
        <v>10</v>
      </c>
      <c r="AD24" s="16" t="s">
        <v>12</v>
      </c>
      <c r="AE24" s="16" t="s">
        <v>23</v>
      </c>
      <c r="AF24" s="16" t="s">
        <v>24</v>
      </c>
      <c r="AG24" s="16" t="s">
        <v>25</v>
      </c>
      <c r="AH24"/>
      <c r="AI24"/>
      <c r="AJ24"/>
    </row>
    <row r="25" spans="2:36" ht="24" x14ac:dyDescent="0.3">
      <c r="B25" s="22" t="s">
        <v>26</v>
      </c>
      <c r="C25" s="22" t="s">
        <v>28</v>
      </c>
      <c r="D25" s="22">
        <v>9.4299999999999991E-3</v>
      </c>
      <c r="E25" s="22" t="s">
        <v>27</v>
      </c>
      <c r="F25" s="22" t="s">
        <v>54</v>
      </c>
      <c r="G25" s="22">
        <v>0.97009999999999996</v>
      </c>
      <c r="H25" s="24">
        <v>1E-3</v>
      </c>
      <c r="J25" s="22" t="s">
        <v>36</v>
      </c>
      <c r="K25" s="22" t="s">
        <v>47</v>
      </c>
      <c r="L25" s="22">
        <v>6.3499999999999997E-3</v>
      </c>
      <c r="M25" s="24">
        <v>0.45800000000000002</v>
      </c>
      <c r="N25" s="22" t="s">
        <v>58</v>
      </c>
      <c r="O25" s="22">
        <v>0.88039999999999996</v>
      </c>
      <c r="P25" s="24">
        <v>0.22900000000000001</v>
      </c>
      <c r="R25" s="17" t="s">
        <v>26</v>
      </c>
      <c r="S25" s="17" t="s">
        <v>56</v>
      </c>
      <c r="T25" s="17">
        <v>9.3200000000000002E-3</v>
      </c>
      <c r="U25" s="19">
        <v>0.27800000000000002</v>
      </c>
      <c r="V25" s="17" t="s">
        <v>55</v>
      </c>
      <c r="W25" s="17">
        <v>0.96140000000000003</v>
      </c>
      <c r="X25" s="19">
        <v>1E-3</v>
      </c>
      <c r="Z25" s="24"/>
      <c r="AA25" s="17" t="s">
        <v>36</v>
      </c>
      <c r="AB25" s="17" t="s">
        <v>47</v>
      </c>
      <c r="AC25" s="17">
        <v>1.67E-2</v>
      </c>
      <c r="AD25" s="19">
        <v>0.28100000000000003</v>
      </c>
      <c r="AE25" s="17" t="s">
        <v>61</v>
      </c>
      <c r="AF25" s="17">
        <v>0.97719999999999996</v>
      </c>
      <c r="AG25" s="19">
        <v>1E-3</v>
      </c>
      <c r="AH25"/>
      <c r="AI25"/>
    </row>
    <row r="26" spans="2:36" ht="16.5" x14ac:dyDescent="0.3">
      <c r="AH26"/>
      <c r="AI26"/>
    </row>
    <row r="27" spans="2:36" x14ac:dyDescent="0.3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31" spans="2:36" x14ac:dyDescent="0.3">
      <c r="B31" s="25" t="s">
        <v>68</v>
      </c>
    </row>
    <row r="34" spans="2:19" ht="16.5" x14ac:dyDescent="0.3">
      <c r="Q34"/>
      <c r="R34"/>
      <c r="S34"/>
    </row>
    <row r="35" spans="2:19" ht="16.5" x14ac:dyDescent="0.3">
      <c r="B35" s="16" t="s">
        <v>9</v>
      </c>
      <c r="C35" s="16" t="s">
        <v>0</v>
      </c>
      <c r="D35" s="16" t="s">
        <v>10</v>
      </c>
      <c r="E35" s="16" t="s">
        <v>11</v>
      </c>
      <c r="F35" s="16" t="s">
        <v>12</v>
      </c>
      <c r="L35"/>
      <c r="M35"/>
    </row>
    <row r="36" spans="2:19" ht="16.5" x14ac:dyDescent="0.3">
      <c r="B36" s="17">
        <v>1</v>
      </c>
      <c r="C36" s="17" t="s">
        <v>13</v>
      </c>
      <c r="D36" s="18">
        <v>4.6399999999999996E-6</v>
      </c>
      <c r="E36" s="17" t="s">
        <v>14</v>
      </c>
      <c r="F36" s="19">
        <v>0.114</v>
      </c>
      <c r="L36"/>
      <c r="M36"/>
    </row>
    <row r="37" spans="2:19" x14ac:dyDescent="0.3">
      <c r="B37" s="17">
        <v>2</v>
      </c>
      <c r="C37" s="17" t="s">
        <v>65</v>
      </c>
      <c r="D37" s="17">
        <v>2.81E-4</v>
      </c>
      <c r="E37" s="17" t="s">
        <v>14</v>
      </c>
      <c r="F37" s="20">
        <v>0.14000000000000001</v>
      </c>
    </row>
    <row r="38" spans="2:19" x14ac:dyDescent="0.3">
      <c r="B38" s="17">
        <v>3</v>
      </c>
      <c r="C38" s="17" t="s">
        <v>66</v>
      </c>
      <c r="D38" s="18">
        <v>3.36E-6</v>
      </c>
      <c r="E38" s="17" t="s">
        <v>14</v>
      </c>
      <c r="F38" s="19">
        <v>0.111</v>
      </c>
    </row>
    <row r="39" spans="2:19" x14ac:dyDescent="0.3">
      <c r="B39" s="17">
        <v>4</v>
      </c>
      <c r="C39" s="17" t="s">
        <v>67</v>
      </c>
      <c r="D39" s="17">
        <v>2.43E-4</v>
      </c>
      <c r="E39" s="17" t="s">
        <v>14</v>
      </c>
      <c r="F39" s="19">
        <v>0.14599999999999999</v>
      </c>
    </row>
    <row r="40" spans="2:19" x14ac:dyDescent="0.3">
      <c r="B40" s="17">
        <v>5</v>
      </c>
      <c r="C40" s="17" t="s">
        <v>16</v>
      </c>
      <c r="D40" s="18">
        <v>9.9999999999999995E-7</v>
      </c>
      <c r="E40" s="17" t="s">
        <v>11</v>
      </c>
      <c r="F40" s="20">
        <v>0</v>
      </c>
    </row>
    <row r="41" spans="2:19" x14ac:dyDescent="0.3">
      <c r="B41" s="17">
        <v>6</v>
      </c>
      <c r="C41" s="17" t="s">
        <v>17</v>
      </c>
      <c r="D41" s="17">
        <v>0.55000000000000004</v>
      </c>
      <c r="E41" s="17" t="s">
        <v>14</v>
      </c>
      <c r="F41" s="19">
        <v>0.13700000000000001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51BF-5E5B-4380-B0A0-8CDAE71FAF58}">
  <dimension ref="T6:T86"/>
  <sheetViews>
    <sheetView showGridLines="0" topLeftCell="A19" zoomScale="70" zoomScaleNormal="70" workbookViewId="0">
      <selection activeCell="Q4" sqref="Q4"/>
    </sheetView>
  </sheetViews>
  <sheetFormatPr defaultRowHeight="16.5" x14ac:dyDescent="0.3"/>
  <sheetData>
    <row r="6" s="1" customFormat="1" x14ac:dyDescent="0.3"/>
    <row r="35" spans="20:20" x14ac:dyDescent="0.3">
      <c r="T35" t="s">
        <v>35</v>
      </c>
    </row>
    <row r="86" s="1" customFormat="1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Vitreous</vt:lpstr>
      <vt:lpstr>Aqueous humor</vt:lpstr>
      <vt:lpstr>Retina</vt:lpstr>
      <vt:lpstr>Parameter estimate</vt:lpstr>
      <vt:lpstr>Goodness of fit plot 모음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차화준</dc:creator>
  <cp:lastModifiedBy>차화준</cp:lastModifiedBy>
  <dcterms:created xsi:type="dcterms:W3CDTF">2024-09-19T09:49:35Z</dcterms:created>
  <dcterms:modified xsi:type="dcterms:W3CDTF">2024-09-20T04:50:01Z</dcterms:modified>
</cp:coreProperties>
</file>